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ode\R\Rstudy\data\"/>
    </mc:Choice>
  </mc:AlternateContent>
  <bookViews>
    <workbookView xWindow="0" yWindow="0" windowWidth="28800" windowHeight="13695" activeTab="7"/>
  </bookViews>
  <sheets>
    <sheet name="통합2" sheetId="7" r:id="rId1"/>
    <sheet name="통합" sheetId="6" r:id="rId2"/>
    <sheet name="투수종합" sheetId="1" r:id="rId3"/>
    <sheet name="타자종합" sheetId="2" r:id="rId4"/>
    <sheet name="수비종합" sheetId="3" r:id="rId5"/>
    <sheet name="주루종합" sheetId="4" r:id="rId6"/>
    <sheet name="종합순위" sheetId="5" r:id="rId7"/>
    <sheet name="Sheet1" sheetId="16" r:id="rId8"/>
    <sheet name="Sheet4" sheetId="15" r:id="rId9"/>
    <sheet name="Sheet3" sheetId="14" r:id="rId10"/>
  </sheets>
  <definedNames>
    <definedName name="룩업">종합순위!$C$2:$D$127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16" i="16" l="1"/>
  <c r="B217" i="16"/>
  <c r="C217" i="16"/>
  <c r="EP112" i="7"/>
  <c r="EQ112" i="7"/>
  <c r="ER112" i="7"/>
  <c r="ES112" i="7"/>
  <c r="ES69" i="7" s="1"/>
  <c r="ET112" i="7"/>
  <c r="EU112" i="7"/>
  <c r="EV112" i="7"/>
  <c r="EW112" i="7"/>
  <c r="EW69" i="7" s="1"/>
  <c r="EX112" i="7"/>
  <c r="EY112" i="7"/>
  <c r="EZ112" i="7"/>
  <c r="FA112" i="7"/>
  <c r="FA69" i="7" s="1"/>
  <c r="FB112" i="7"/>
  <c r="FC112" i="7"/>
  <c r="FD112" i="7"/>
  <c r="FE112" i="7"/>
  <c r="FE69" i="7" s="1"/>
  <c r="FF112" i="7"/>
  <c r="FG112" i="7"/>
  <c r="FH112" i="7"/>
  <c r="FI112" i="7"/>
  <c r="FI69" i="7" s="1"/>
  <c r="FJ112" i="7"/>
  <c r="FK112" i="7"/>
  <c r="FL112" i="7"/>
  <c r="FM112" i="7"/>
  <c r="FM69" i="7" s="1"/>
  <c r="FN112" i="7"/>
  <c r="FO112" i="7"/>
  <c r="FP112" i="7"/>
  <c r="FQ112" i="7"/>
  <c r="FQ69" i="7" s="1"/>
  <c r="FR112" i="7"/>
  <c r="FS112" i="7"/>
  <c r="FT112" i="7"/>
  <c r="FU112" i="7"/>
  <c r="FU69" i="7" s="1"/>
  <c r="FV112" i="7"/>
  <c r="FW112" i="7"/>
  <c r="FX112" i="7"/>
  <c r="FY112" i="7"/>
  <c r="FY69" i="7" s="1"/>
  <c r="FZ112" i="7"/>
  <c r="GA112" i="7"/>
  <c r="GB112" i="7"/>
  <c r="GC112" i="7"/>
  <c r="GC69" i="7" s="1"/>
  <c r="GD112" i="7"/>
  <c r="GE112" i="7"/>
  <c r="GF112" i="7"/>
  <c r="GG112" i="7"/>
  <c r="GG69" i="7" s="1"/>
  <c r="GH112" i="7"/>
  <c r="GI112" i="7"/>
  <c r="GJ112" i="7"/>
  <c r="GK112" i="7"/>
  <c r="GK69" i="7" s="1"/>
  <c r="GL112" i="7"/>
  <c r="GM112" i="7"/>
  <c r="GN112" i="7"/>
  <c r="GO112" i="7"/>
  <c r="GO69" i="7" s="1"/>
  <c r="GP112" i="7"/>
  <c r="GQ112" i="7"/>
  <c r="GR112" i="7"/>
  <c r="GS112" i="7"/>
  <c r="GS69" i="7" s="1"/>
  <c r="GT112" i="7"/>
  <c r="GU112" i="7"/>
  <c r="GV112" i="7"/>
  <c r="GW112" i="7"/>
  <c r="GW69" i="7" s="1"/>
  <c r="GX112" i="7"/>
  <c r="GY112" i="7"/>
  <c r="GZ112" i="7"/>
  <c r="HA112" i="7"/>
  <c r="HA69" i="7" s="1"/>
  <c r="HB112" i="7"/>
  <c r="HC112" i="7"/>
  <c r="HD112" i="7"/>
  <c r="HE112" i="7"/>
  <c r="HE69" i="7" s="1"/>
  <c r="EP113" i="7"/>
  <c r="EQ113" i="7"/>
  <c r="ER113" i="7"/>
  <c r="ES113" i="7"/>
  <c r="ET113" i="7"/>
  <c r="EU113" i="7"/>
  <c r="EV113" i="7"/>
  <c r="EW113" i="7"/>
  <c r="EX113" i="7"/>
  <c r="EY113" i="7"/>
  <c r="EZ113" i="7"/>
  <c r="FA113" i="7"/>
  <c r="FB113" i="7"/>
  <c r="FC113" i="7"/>
  <c r="FD113" i="7"/>
  <c r="FE113" i="7"/>
  <c r="FF113" i="7"/>
  <c r="FG113" i="7"/>
  <c r="FH113" i="7"/>
  <c r="FI113" i="7"/>
  <c r="FJ113" i="7"/>
  <c r="FK113" i="7"/>
  <c r="FL113" i="7"/>
  <c r="FM113" i="7"/>
  <c r="FN113" i="7"/>
  <c r="FO113" i="7"/>
  <c r="FP113" i="7"/>
  <c r="FQ113" i="7"/>
  <c r="FR113" i="7"/>
  <c r="FS113" i="7"/>
  <c r="FT113" i="7"/>
  <c r="FU113" i="7"/>
  <c r="FV113" i="7"/>
  <c r="FW113" i="7"/>
  <c r="FX113" i="7"/>
  <c r="FY113" i="7"/>
  <c r="FZ113" i="7"/>
  <c r="GA113" i="7"/>
  <c r="GB113" i="7"/>
  <c r="GC113" i="7"/>
  <c r="GD113" i="7"/>
  <c r="GE113" i="7"/>
  <c r="GF113" i="7"/>
  <c r="GG113" i="7"/>
  <c r="GH113" i="7"/>
  <c r="GI113" i="7"/>
  <c r="GJ113" i="7"/>
  <c r="GK113" i="7"/>
  <c r="GL113" i="7"/>
  <c r="GM113" i="7"/>
  <c r="GN113" i="7"/>
  <c r="GO113" i="7"/>
  <c r="GP113" i="7"/>
  <c r="GQ113" i="7"/>
  <c r="GR113" i="7"/>
  <c r="GS113" i="7"/>
  <c r="GT113" i="7"/>
  <c r="GU113" i="7"/>
  <c r="GV113" i="7"/>
  <c r="GW113" i="7"/>
  <c r="GX113" i="7"/>
  <c r="GY113" i="7"/>
  <c r="GZ113" i="7"/>
  <c r="HA113" i="7"/>
  <c r="HB113" i="7"/>
  <c r="HC113" i="7"/>
  <c r="HD113" i="7"/>
  <c r="HE113" i="7"/>
  <c r="EP114" i="7"/>
  <c r="EQ114" i="7"/>
  <c r="ER114" i="7"/>
  <c r="ES114" i="7"/>
  <c r="ET114" i="7"/>
  <c r="EU114" i="7"/>
  <c r="EV114" i="7"/>
  <c r="EW114" i="7"/>
  <c r="EX114" i="7"/>
  <c r="EY114" i="7"/>
  <c r="EZ114" i="7"/>
  <c r="FA114" i="7"/>
  <c r="FB114" i="7"/>
  <c r="FC114" i="7"/>
  <c r="FD114" i="7"/>
  <c r="FE114" i="7"/>
  <c r="FF114" i="7"/>
  <c r="FG114" i="7"/>
  <c r="FH114" i="7"/>
  <c r="FI114" i="7"/>
  <c r="FJ114" i="7"/>
  <c r="FK114" i="7"/>
  <c r="FL114" i="7"/>
  <c r="FM114" i="7"/>
  <c r="FN114" i="7"/>
  <c r="FO114" i="7"/>
  <c r="FP114" i="7"/>
  <c r="FQ114" i="7"/>
  <c r="FR114" i="7"/>
  <c r="FS114" i="7"/>
  <c r="FT114" i="7"/>
  <c r="FU114" i="7"/>
  <c r="FV114" i="7"/>
  <c r="FW114" i="7"/>
  <c r="FX114" i="7"/>
  <c r="FY114" i="7"/>
  <c r="FZ114" i="7"/>
  <c r="GA114" i="7"/>
  <c r="GB114" i="7"/>
  <c r="GC114" i="7"/>
  <c r="GD114" i="7"/>
  <c r="GE114" i="7"/>
  <c r="GF114" i="7"/>
  <c r="GG114" i="7"/>
  <c r="GH114" i="7"/>
  <c r="GI114" i="7"/>
  <c r="GJ114" i="7"/>
  <c r="GK114" i="7"/>
  <c r="GL114" i="7"/>
  <c r="GM114" i="7"/>
  <c r="GN114" i="7"/>
  <c r="GO114" i="7"/>
  <c r="GP114" i="7"/>
  <c r="GQ114" i="7"/>
  <c r="GR114" i="7"/>
  <c r="GS114" i="7"/>
  <c r="GT114" i="7"/>
  <c r="GU114" i="7"/>
  <c r="GV114" i="7"/>
  <c r="GW114" i="7"/>
  <c r="GX114" i="7"/>
  <c r="GY114" i="7"/>
  <c r="GZ114" i="7"/>
  <c r="HA114" i="7"/>
  <c r="HB114" i="7"/>
  <c r="HC114" i="7"/>
  <c r="HD114" i="7"/>
  <c r="HE114" i="7"/>
  <c r="EP115" i="7"/>
  <c r="EQ115" i="7"/>
  <c r="ER115" i="7"/>
  <c r="ES115" i="7"/>
  <c r="ET115" i="7"/>
  <c r="EU115" i="7"/>
  <c r="EV115" i="7"/>
  <c r="EW115" i="7"/>
  <c r="EX115" i="7"/>
  <c r="EY115" i="7"/>
  <c r="EZ115" i="7"/>
  <c r="FA115" i="7"/>
  <c r="FB115" i="7"/>
  <c r="FC115" i="7"/>
  <c r="FD115" i="7"/>
  <c r="FE115" i="7"/>
  <c r="FF115" i="7"/>
  <c r="FG115" i="7"/>
  <c r="FH115" i="7"/>
  <c r="FI115" i="7"/>
  <c r="FJ115" i="7"/>
  <c r="FK115" i="7"/>
  <c r="FL115" i="7"/>
  <c r="FM115" i="7"/>
  <c r="FN115" i="7"/>
  <c r="FO115" i="7"/>
  <c r="FP115" i="7"/>
  <c r="FQ115" i="7"/>
  <c r="FR115" i="7"/>
  <c r="FS115" i="7"/>
  <c r="FT115" i="7"/>
  <c r="FU115" i="7"/>
  <c r="FV115" i="7"/>
  <c r="FW115" i="7"/>
  <c r="FX115" i="7"/>
  <c r="FY115" i="7"/>
  <c r="FZ115" i="7"/>
  <c r="GA115" i="7"/>
  <c r="GB115" i="7"/>
  <c r="GC115" i="7"/>
  <c r="GD115" i="7"/>
  <c r="GE115" i="7"/>
  <c r="GF115" i="7"/>
  <c r="GG115" i="7"/>
  <c r="GH115" i="7"/>
  <c r="GI115" i="7"/>
  <c r="GJ115" i="7"/>
  <c r="GK115" i="7"/>
  <c r="GL115" i="7"/>
  <c r="GM115" i="7"/>
  <c r="GN115" i="7"/>
  <c r="GO115" i="7"/>
  <c r="GP115" i="7"/>
  <c r="GQ115" i="7"/>
  <c r="GR115" i="7"/>
  <c r="GS115" i="7"/>
  <c r="GT115" i="7"/>
  <c r="GU115" i="7"/>
  <c r="GV115" i="7"/>
  <c r="GW115" i="7"/>
  <c r="GX115" i="7"/>
  <c r="GY115" i="7"/>
  <c r="GZ115" i="7"/>
  <c r="HA115" i="7"/>
  <c r="HB115" i="7"/>
  <c r="HC115" i="7"/>
  <c r="HD115" i="7"/>
  <c r="HE115" i="7"/>
  <c r="EP116" i="7"/>
  <c r="EQ116" i="7"/>
  <c r="ER116" i="7"/>
  <c r="ES116" i="7"/>
  <c r="ET116" i="7"/>
  <c r="EU116" i="7"/>
  <c r="EV116" i="7"/>
  <c r="EW116" i="7"/>
  <c r="EX116" i="7"/>
  <c r="EY116" i="7"/>
  <c r="EZ116" i="7"/>
  <c r="FA116" i="7"/>
  <c r="FB116" i="7"/>
  <c r="FC116" i="7"/>
  <c r="FD116" i="7"/>
  <c r="FE116" i="7"/>
  <c r="FF116" i="7"/>
  <c r="FG116" i="7"/>
  <c r="FH116" i="7"/>
  <c r="FI116" i="7"/>
  <c r="FJ116" i="7"/>
  <c r="FK116" i="7"/>
  <c r="FL116" i="7"/>
  <c r="FM116" i="7"/>
  <c r="FN116" i="7"/>
  <c r="FO116" i="7"/>
  <c r="FP116" i="7"/>
  <c r="FQ116" i="7"/>
  <c r="FR116" i="7"/>
  <c r="FS116" i="7"/>
  <c r="FT116" i="7"/>
  <c r="FU116" i="7"/>
  <c r="FV116" i="7"/>
  <c r="FW116" i="7"/>
  <c r="FX116" i="7"/>
  <c r="FY116" i="7"/>
  <c r="FZ116" i="7"/>
  <c r="GA116" i="7"/>
  <c r="GB116" i="7"/>
  <c r="GC116" i="7"/>
  <c r="GD116" i="7"/>
  <c r="GE116" i="7"/>
  <c r="GF116" i="7"/>
  <c r="GG116" i="7"/>
  <c r="GH116" i="7"/>
  <c r="GI116" i="7"/>
  <c r="GJ116" i="7"/>
  <c r="GK116" i="7"/>
  <c r="GL116" i="7"/>
  <c r="GM116" i="7"/>
  <c r="GN116" i="7"/>
  <c r="GO116" i="7"/>
  <c r="GP116" i="7"/>
  <c r="GQ116" i="7"/>
  <c r="GR116" i="7"/>
  <c r="GS116" i="7"/>
  <c r="GT116" i="7"/>
  <c r="GU116" i="7"/>
  <c r="GV116" i="7"/>
  <c r="GW116" i="7"/>
  <c r="GX116" i="7"/>
  <c r="GY116" i="7"/>
  <c r="GZ116" i="7"/>
  <c r="HA116" i="7"/>
  <c r="HB116" i="7"/>
  <c r="HC116" i="7"/>
  <c r="HD116" i="7"/>
  <c r="HE116" i="7"/>
  <c r="EP117" i="7"/>
  <c r="EQ117" i="7"/>
  <c r="ER117" i="7"/>
  <c r="ES117" i="7"/>
  <c r="ET117" i="7"/>
  <c r="EU117" i="7"/>
  <c r="EV117" i="7"/>
  <c r="EW117" i="7"/>
  <c r="EX117" i="7"/>
  <c r="EY117" i="7"/>
  <c r="EZ117" i="7"/>
  <c r="FA117" i="7"/>
  <c r="FB117" i="7"/>
  <c r="FC117" i="7"/>
  <c r="FD117" i="7"/>
  <c r="FE117" i="7"/>
  <c r="FF117" i="7"/>
  <c r="FG117" i="7"/>
  <c r="FH117" i="7"/>
  <c r="FI117" i="7"/>
  <c r="FJ117" i="7"/>
  <c r="FK117" i="7"/>
  <c r="FL117" i="7"/>
  <c r="FM117" i="7"/>
  <c r="FN117" i="7"/>
  <c r="FO117" i="7"/>
  <c r="FP117" i="7"/>
  <c r="FQ117" i="7"/>
  <c r="FR117" i="7"/>
  <c r="FS117" i="7"/>
  <c r="FT117" i="7"/>
  <c r="FU117" i="7"/>
  <c r="FV117" i="7"/>
  <c r="FW117" i="7"/>
  <c r="FX117" i="7"/>
  <c r="FY117" i="7"/>
  <c r="FZ117" i="7"/>
  <c r="GA117" i="7"/>
  <c r="GB117" i="7"/>
  <c r="GC117" i="7"/>
  <c r="GD117" i="7"/>
  <c r="GE117" i="7"/>
  <c r="GF117" i="7"/>
  <c r="GG117" i="7"/>
  <c r="GH117" i="7"/>
  <c r="GI117" i="7"/>
  <c r="GJ117" i="7"/>
  <c r="GK117" i="7"/>
  <c r="GL117" i="7"/>
  <c r="GM117" i="7"/>
  <c r="GN117" i="7"/>
  <c r="GO117" i="7"/>
  <c r="GP117" i="7"/>
  <c r="GQ117" i="7"/>
  <c r="GR117" i="7"/>
  <c r="GS117" i="7"/>
  <c r="GT117" i="7"/>
  <c r="GU117" i="7"/>
  <c r="GV117" i="7"/>
  <c r="GW117" i="7"/>
  <c r="GX117" i="7"/>
  <c r="GY117" i="7"/>
  <c r="GZ117" i="7"/>
  <c r="HA117" i="7"/>
  <c r="HB117" i="7"/>
  <c r="HC117" i="7"/>
  <c r="HD117" i="7"/>
  <c r="HE117" i="7"/>
  <c r="EP118" i="7"/>
  <c r="EQ118" i="7"/>
  <c r="ER118" i="7"/>
  <c r="ES118" i="7"/>
  <c r="ET118" i="7"/>
  <c r="EU118" i="7"/>
  <c r="EV118" i="7"/>
  <c r="EW118" i="7"/>
  <c r="EX118" i="7"/>
  <c r="EY118" i="7"/>
  <c r="EZ118" i="7"/>
  <c r="FA118" i="7"/>
  <c r="FB118" i="7"/>
  <c r="FC118" i="7"/>
  <c r="FD118" i="7"/>
  <c r="FE118" i="7"/>
  <c r="FF118" i="7"/>
  <c r="FG118" i="7"/>
  <c r="FH118" i="7"/>
  <c r="FI118" i="7"/>
  <c r="FJ118" i="7"/>
  <c r="FK118" i="7"/>
  <c r="FL118" i="7"/>
  <c r="FM118" i="7"/>
  <c r="FN118" i="7"/>
  <c r="FO118" i="7"/>
  <c r="FP118" i="7"/>
  <c r="FQ118" i="7"/>
  <c r="FR118" i="7"/>
  <c r="FS118" i="7"/>
  <c r="FT118" i="7"/>
  <c r="FU118" i="7"/>
  <c r="FV118" i="7"/>
  <c r="FW118" i="7"/>
  <c r="FX118" i="7"/>
  <c r="FY118" i="7"/>
  <c r="FZ118" i="7"/>
  <c r="GA118" i="7"/>
  <c r="GB118" i="7"/>
  <c r="GC118" i="7"/>
  <c r="GD118" i="7"/>
  <c r="GE118" i="7"/>
  <c r="GF118" i="7"/>
  <c r="GG118" i="7"/>
  <c r="GH118" i="7"/>
  <c r="GI118" i="7"/>
  <c r="GJ118" i="7"/>
  <c r="GK118" i="7"/>
  <c r="GL118" i="7"/>
  <c r="GM118" i="7"/>
  <c r="GN118" i="7"/>
  <c r="GO118" i="7"/>
  <c r="GP118" i="7"/>
  <c r="GQ118" i="7"/>
  <c r="GR118" i="7"/>
  <c r="GS118" i="7"/>
  <c r="GT118" i="7"/>
  <c r="GU118" i="7"/>
  <c r="GV118" i="7"/>
  <c r="GW118" i="7"/>
  <c r="GX118" i="7"/>
  <c r="GY118" i="7"/>
  <c r="GZ118" i="7"/>
  <c r="HA118" i="7"/>
  <c r="HB118" i="7"/>
  <c r="HC118" i="7"/>
  <c r="HD118" i="7"/>
  <c r="HE118" i="7"/>
  <c r="EP119" i="7"/>
  <c r="EQ119" i="7"/>
  <c r="ER119" i="7"/>
  <c r="ES119" i="7"/>
  <c r="ET119" i="7"/>
  <c r="EU119" i="7"/>
  <c r="EV119" i="7"/>
  <c r="EW119" i="7"/>
  <c r="EX119" i="7"/>
  <c r="EY119" i="7"/>
  <c r="EZ119" i="7"/>
  <c r="FA119" i="7"/>
  <c r="FB119" i="7"/>
  <c r="FC119" i="7"/>
  <c r="FD119" i="7"/>
  <c r="FE119" i="7"/>
  <c r="FF119" i="7"/>
  <c r="FG119" i="7"/>
  <c r="FH119" i="7"/>
  <c r="FI119" i="7"/>
  <c r="FJ119" i="7"/>
  <c r="FK119" i="7"/>
  <c r="FL119" i="7"/>
  <c r="FM119" i="7"/>
  <c r="FN119" i="7"/>
  <c r="FO119" i="7"/>
  <c r="FP119" i="7"/>
  <c r="FQ119" i="7"/>
  <c r="FR119" i="7"/>
  <c r="FS119" i="7"/>
  <c r="FT119" i="7"/>
  <c r="FU119" i="7"/>
  <c r="FV119" i="7"/>
  <c r="FW119" i="7"/>
  <c r="FX119" i="7"/>
  <c r="FY119" i="7"/>
  <c r="FZ119" i="7"/>
  <c r="GA119" i="7"/>
  <c r="GB119" i="7"/>
  <c r="GC119" i="7"/>
  <c r="GD119" i="7"/>
  <c r="GE119" i="7"/>
  <c r="GF119" i="7"/>
  <c r="GG119" i="7"/>
  <c r="GH119" i="7"/>
  <c r="GI119" i="7"/>
  <c r="GJ119" i="7"/>
  <c r="GK119" i="7"/>
  <c r="GL119" i="7"/>
  <c r="GM119" i="7"/>
  <c r="GN119" i="7"/>
  <c r="GO119" i="7"/>
  <c r="GP119" i="7"/>
  <c r="GQ119" i="7"/>
  <c r="GR119" i="7"/>
  <c r="GS119" i="7"/>
  <c r="GT119" i="7"/>
  <c r="GU119" i="7"/>
  <c r="GV119" i="7"/>
  <c r="GW119" i="7"/>
  <c r="GX119" i="7"/>
  <c r="GY119" i="7"/>
  <c r="GZ119" i="7"/>
  <c r="HA119" i="7"/>
  <c r="HB119" i="7"/>
  <c r="HC119" i="7"/>
  <c r="HD119" i="7"/>
  <c r="HE119" i="7"/>
  <c r="EP120" i="7"/>
  <c r="EQ120" i="7"/>
  <c r="ER120" i="7"/>
  <c r="ES120" i="7"/>
  <c r="ET120" i="7"/>
  <c r="EU120" i="7"/>
  <c r="EV120" i="7"/>
  <c r="EW120" i="7"/>
  <c r="EX120" i="7"/>
  <c r="EY120" i="7"/>
  <c r="EZ120" i="7"/>
  <c r="FA120" i="7"/>
  <c r="FB120" i="7"/>
  <c r="FC120" i="7"/>
  <c r="FD120" i="7"/>
  <c r="FE120" i="7"/>
  <c r="FF120" i="7"/>
  <c r="FG120" i="7"/>
  <c r="FH120" i="7"/>
  <c r="FI120" i="7"/>
  <c r="FJ120" i="7"/>
  <c r="FK120" i="7"/>
  <c r="FL120" i="7"/>
  <c r="FM120" i="7"/>
  <c r="FN120" i="7"/>
  <c r="FO120" i="7"/>
  <c r="FP120" i="7"/>
  <c r="FQ120" i="7"/>
  <c r="FR120" i="7"/>
  <c r="FS120" i="7"/>
  <c r="FT120" i="7"/>
  <c r="FU120" i="7"/>
  <c r="FV120" i="7"/>
  <c r="FW120" i="7"/>
  <c r="FX120" i="7"/>
  <c r="FY120" i="7"/>
  <c r="FZ120" i="7"/>
  <c r="GA120" i="7"/>
  <c r="GB120" i="7"/>
  <c r="GC120" i="7"/>
  <c r="GD120" i="7"/>
  <c r="GE120" i="7"/>
  <c r="GF120" i="7"/>
  <c r="GG120" i="7"/>
  <c r="GH120" i="7"/>
  <c r="GI120" i="7"/>
  <c r="GJ120" i="7"/>
  <c r="GK120" i="7"/>
  <c r="GL120" i="7"/>
  <c r="GM120" i="7"/>
  <c r="GN120" i="7"/>
  <c r="GO120" i="7"/>
  <c r="GP120" i="7"/>
  <c r="GQ120" i="7"/>
  <c r="GR120" i="7"/>
  <c r="GS120" i="7"/>
  <c r="GT120" i="7"/>
  <c r="GU120" i="7"/>
  <c r="GV120" i="7"/>
  <c r="GW120" i="7"/>
  <c r="GX120" i="7"/>
  <c r="GY120" i="7"/>
  <c r="GZ120" i="7"/>
  <c r="HA120" i="7"/>
  <c r="HB120" i="7"/>
  <c r="HC120" i="7"/>
  <c r="HD120" i="7"/>
  <c r="HE120" i="7"/>
  <c r="EP121" i="7"/>
  <c r="EQ121" i="7"/>
  <c r="ER121" i="7"/>
  <c r="ES121" i="7"/>
  <c r="ET121" i="7"/>
  <c r="EU121" i="7"/>
  <c r="EV121" i="7"/>
  <c r="EW121" i="7"/>
  <c r="EX121" i="7"/>
  <c r="EY121" i="7"/>
  <c r="EZ121" i="7"/>
  <c r="FA121" i="7"/>
  <c r="FB121" i="7"/>
  <c r="FC121" i="7"/>
  <c r="FD121" i="7"/>
  <c r="FE121" i="7"/>
  <c r="FF121" i="7"/>
  <c r="FG121" i="7"/>
  <c r="FH121" i="7"/>
  <c r="FI121" i="7"/>
  <c r="FJ121" i="7"/>
  <c r="FK121" i="7"/>
  <c r="FL121" i="7"/>
  <c r="FM121" i="7"/>
  <c r="FN121" i="7"/>
  <c r="FO121" i="7"/>
  <c r="FP121" i="7"/>
  <c r="FQ121" i="7"/>
  <c r="FR121" i="7"/>
  <c r="FS121" i="7"/>
  <c r="FT121" i="7"/>
  <c r="FU121" i="7"/>
  <c r="FV121" i="7"/>
  <c r="FW121" i="7"/>
  <c r="FX121" i="7"/>
  <c r="FY121" i="7"/>
  <c r="FZ121" i="7"/>
  <c r="GA121" i="7"/>
  <c r="GB121" i="7"/>
  <c r="GC121" i="7"/>
  <c r="GD121" i="7"/>
  <c r="GE121" i="7"/>
  <c r="GF121" i="7"/>
  <c r="GG121" i="7"/>
  <c r="GH121" i="7"/>
  <c r="GI121" i="7"/>
  <c r="GJ121" i="7"/>
  <c r="GK121" i="7"/>
  <c r="GL121" i="7"/>
  <c r="GM121" i="7"/>
  <c r="GN121" i="7"/>
  <c r="GO121" i="7"/>
  <c r="GP121" i="7"/>
  <c r="GQ121" i="7"/>
  <c r="GR121" i="7"/>
  <c r="GS121" i="7"/>
  <c r="GT121" i="7"/>
  <c r="GU121" i="7"/>
  <c r="GV121" i="7"/>
  <c r="GW121" i="7"/>
  <c r="GX121" i="7"/>
  <c r="GY121" i="7"/>
  <c r="GZ121" i="7"/>
  <c r="HA121" i="7"/>
  <c r="HB121" i="7"/>
  <c r="HC121" i="7"/>
  <c r="HD121" i="7"/>
  <c r="HE121" i="7"/>
  <c r="EP122" i="7"/>
  <c r="EQ122" i="7"/>
  <c r="ER122" i="7"/>
  <c r="ES122" i="7"/>
  <c r="ET122" i="7"/>
  <c r="EU122" i="7"/>
  <c r="EV122" i="7"/>
  <c r="EW122" i="7"/>
  <c r="EX122" i="7"/>
  <c r="EY122" i="7"/>
  <c r="EZ122" i="7"/>
  <c r="FA122" i="7"/>
  <c r="FB122" i="7"/>
  <c r="FC122" i="7"/>
  <c r="FD122" i="7"/>
  <c r="FE122" i="7"/>
  <c r="FF122" i="7"/>
  <c r="FG122" i="7"/>
  <c r="FH122" i="7"/>
  <c r="FI122" i="7"/>
  <c r="FJ122" i="7"/>
  <c r="FK122" i="7"/>
  <c r="FL122" i="7"/>
  <c r="FM122" i="7"/>
  <c r="FN122" i="7"/>
  <c r="FO122" i="7"/>
  <c r="FP122" i="7"/>
  <c r="FQ122" i="7"/>
  <c r="FR122" i="7"/>
  <c r="FS122" i="7"/>
  <c r="FT122" i="7"/>
  <c r="FU122" i="7"/>
  <c r="FV122" i="7"/>
  <c r="FW122" i="7"/>
  <c r="FX122" i="7"/>
  <c r="FY122" i="7"/>
  <c r="FZ122" i="7"/>
  <c r="GA122" i="7"/>
  <c r="GB122" i="7"/>
  <c r="GC122" i="7"/>
  <c r="GD122" i="7"/>
  <c r="GE122" i="7"/>
  <c r="GF122" i="7"/>
  <c r="GG122" i="7"/>
  <c r="GH122" i="7"/>
  <c r="GI122" i="7"/>
  <c r="GJ122" i="7"/>
  <c r="GK122" i="7"/>
  <c r="GL122" i="7"/>
  <c r="GM122" i="7"/>
  <c r="GN122" i="7"/>
  <c r="GO122" i="7"/>
  <c r="GP122" i="7"/>
  <c r="GQ122" i="7"/>
  <c r="GR122" i="7"/>
  <c r="GS122" i="7"/>
  <c r="GT122" i="7"/>
  <c r="GU122" i="7"/>
  <c r="GV122" i="7"/>
  <c r="GW122" i="7"/>
  <c r="GX122" i="7"/>
  <c r="GY122" i="7"/>
  <c r="GZ122" i="7"/>
  <c r="HA122" i="7"/>
  <c r="HB122" i="7"/>
  <c r="HC122" i="7"/>
  <c r="HD122" i="7"/>
  <c r="HE122" i="7"/>
  <c r="EP123" i="7"/>
  <c r="EQ123" i="7"/>
  <c r="ER123" i="7"/>
  <c r="ES123" i="7"/>
  <c r="ET123" i="7"/>
  <c r="EU123" i="7"/>
  <c r="EV123" i="7"/>
  <c r="EW123" i="7"/>
  <c r="EX123" i="7"/>
  <c r="EY123" i="7"/>
  <c r="EZ123" i="7"/>
  <c r="FA123" i="7"/>
  <c r="FB123" i="7"/>
  <c r="FC123" i="7"/>
  <c r="FD123" i="7"/>
  <c r="FE123" i="7"/>
  <c r="FF123" i="7"/>
  <c r="FG123" i="7"/>
  <c r="FH123" i="7"/>
  <c r="FI123" i="7"/>
  <c r="FJ123" i="7"/>
  <c r="FK123" i="7"/>
  <c r="FL123" i="7"/>
  <c r="FM123" i="7"/>
  <c r="FN123" i="7"/>
  <c r="FO123" i="7"/>
  <c r="FP123" i="7"/>
  <c r="FQ123" i="7"/>
  <c r="FR123" i="7"/>
  <c r="FS123" i="7"/>
  <c r="FT123" i="7"/>
  <c r="FU123" i="7"/>
  <c r="FV123" i="7"/>
  <c r="FW123" i="7"/>
  <c r="FX123" i="7"/>
  <c r="FY123" i="7"/>
  <c r="FZ123" i="7"/>
  <c r="GA123" i="7"/>
  <c r="GB123" i="7"/>
  <c r="GC123" i="7"/>
  <c r="GD123" i="7"/>
  <c r="GE123" i="7"/>
  <c r="GF123" i="7"/>
  <c r="GG123" i="7"/>
  <c r="GH123" i="7"/>
  <c r="GI123" i="7"/>
  <c r="GJ123" i="7"/>
  <c r="GK123" i="7"/>
  <c r="GL123" i="7"/>
  <c r="GM123" i="7"/>
  <c r="GN123" i="7"/>
  <c r="GO123" i="7"/>
  <c r="GP123" i="7"/>
  <c r="GQ123" i="7"/>
  <c r="GR123" i="7"/>
  <c r="GS123" i="7"/>
  <c r="GT123" i="7"/>
  <c r="GU123" i="7"/>
  <c r="GV123" i="7"/>
  <c r="GW123" i="7"/>
  <c r="GX123" i="7"/>
  <c r="GY123" i="7"/>
  <c r="GZ123" i="7"/>
  <c r="HA123" i="7"/>
  <c r="HB123" i="7"/>
  <c r="HC123" i="7"/>
  <c r="HD123" i="7"/>
  <c r="HE123" i="7"/>
  <c r="EP124" i="7"/>
  <c r="EQ124" i="7"/>
  <c r="ER124" i="7"/>
  <c r="ES124" i="7"/>
  <c r="ET124" i="7"/>
  <c r="EU124" i="7"/>
  <c r="EV124" i="7"/>
  <c r="EW124" i="7"/>
  <c r="EX124" i="7"/>
  <c r="EY124" i="7"/>
  <c r="EZ124" i="7"/>
  <c r="FA124" i="7"/>
  <c r="FB124" i="7"/>
  <c r="FC124" i="7"/>
  <c r="FD124" i="7"/>
  <c r="FE124" i="7"/>
  <c r="FF124" i="7"/>
  <c r="FG124" i="7"/>
  <c r="FH124" i="7"/>
  <c r="FI124" i="7"/>
  <c r="FJ124" i="7"/>
  <c r="FK124" i="7"/>
  <c r="FL124" i="7"/>
  <c r="FM124" i="7"/>
  <c r="FN124" i="7"/>
  <c r="FO124" i="7"/>
  <c r="FP124" i="7"/>
  <c r="FQ124" i="7"/>
  <c r="FR124" i="7"/>
  <c r="FS124" i="7"/>
  <c r="FT124" i="7"/>
  <c r="FU124" i="7"/>
  <c r="FV124" i="7"/>
  <c r="FW124" i="7"/>
  <c r="FX124" i="7"/>
  <c r="FY124" i="7"/>
  <c r="FZ124" i="7"/>
  <c r="GA124" i="7"/>
  <c r="GB124" i="7"/>
  <c r="GC124" i="7"/>
  <c r="GD124" i="7"/>
  <c r="GE124" i="7"/>
  <c r="GF124" i="7"/>
  <c r="GG124" i="7"/>
  <c r="GH124" i="7"/>
  <c r="GI124" i="7"/>
  <c r="GJ124" i="7"/>
  <c r="GK124" i="7"/>
  <c r="GL124" i="7"/>
  <c r="GM124" i="7"/>
  <c r="GN124" i="7"/>
  <c r="GO124" i="7"/>
  <c r="GP124" i="7"/>
  <c r="GQ124" i="7"/>
  <c r="GR124" i="7"/>
  <c r="GS124" i="7"/>
  <c r="GT124" i="7"/>
  <c r="GU124" i="7"/>
  <c r="GV124" i="7"/>
  <c r="GW124" i="7"/>
  <c r="GX124" i="7"/>
  <c r="GY124" i="7"/>
  <c r="GZ124" i="7"/>
  <c r="HA124" i="7"/>
  <c r="HB124" i="7"/>
  <c r="HC124" i="7"/>
  <c r="HD124" i="7"/>
  <c r="HE124" i="7"/>
  <c r="EP125" i="7"/>
  <c r="EQ125" i="7"/>
  <c r="ER125" i="7"/>
  <c r="ES125" i="7"/>
  <c r="ET125" i="7"/>
  <c r="EU125" i="7"/>
  <c r="EV125" i="7"/>
  <c r="EW125" i="7"/>
  <c r="EX125" i="7"/>
  <c r="EY125" i="7"/>
  <c r="EZ125" i="7"/>
  <c r="FA125" i="7"/>
  <c r="FB125" i="7"/>
  <c r="FC125" i="7"/>
  <c r="FD125" i="7"/>
  <c r="FE125" i="7"/>
  <c r="FF125" i="7"/>
  <c r="FG125" i="7"/>
  <c r="FH125" i="7"/>
  <c r="FI125" i="7"/>
  <c r="FJ125" i="7"/>
  <c r="FK125" i="7"/>
  <c r="FL125" i="7"/>
  <c r="FM125" i="7"/>
  <c r="FN125" i="7"/>
  <c r="FO125" i="7"/>
  <c r="FP125" i="7"/>
  <c r="FQ125" i="7"/>
  <c r="FR125" i="7"/>
  <c r="FS125" i="7"/>
  <c r="FT125" i="7"/>
  <c r="FU125" i="7"/>
  <c r="FV125" i="7"/>
  <c r="FW125" i="7"/>
  <c r="FX125" i="7"/>
  <c r="FY125" i="7"/>
  <c r="FZ125" i="7"/>
  <c r="GA125" i="7"/>
  <c r="GB125" i="7"/>
  <c r="GC125" i="7"/>
  <c r="GD125" i="7"/>
  <c r="GE125" i="7"/>
  <c r="GF125" i="7"/>
  <c r="GG125" i="7"/>
  <c r="GH125" i="7"/>
  <c r="GI125" i="7"/>
  <c r="GJ125" i="7"/>
  <c r="GK125" i="7"/>
  <c r="GL125" i="7"/>
  <c r="GM125" i="7"/>
  <c r="GN125" i="7"/>
  <c r="GO125" i="7"/>
  <c r="GP125" i="7"/>
  <c r="GQ125" i="7"/>
  <c r="GR125" i="7"/>
  <c r="GS125" i="7"/>
  <c r="GT125" i="7"/>
  <c r="GU125" i="7"/>
  <c r="GV125" i="7"/>
  <c r="GW125" i="7"/>
  <c r="GX125" i="7"/>
  <c r="GY125" i="7"/>
  <c r="GZ125" i="7"/>
  <c r="HA125" i="7"/>
  <c r="HB125" i="7"/>
  <c r="HC125" i="7"/>
  <c r="HD125" i="7"/>
  <c r="HE125" i="7"/>
  <c r="EP126" i="7"/>
  <c r="EQ126" i="7"/>
  <c r="ER126" i="7"/>
  <c r="ES126" i="7"/>
  <c r="ET126" i="7"/>
  <c r="EU126" i="7"/>
  <c r="EV126" i="7"/>
  <c r="EW126" i="7"/>
  <c r="EX126" i="7"/>
  <c r="EY126" i="7"/>
  <c r="EZ126" i="7"/>
  <c r="FA126" i="7"/>
  <c r="FB126" i="7"/>
  <c r="FC126" i="7"/>
  <c r="FD126" i="7"/>
  <c r="FE126" i="7"/>
  <c r="FF126" i="7"/>
  <c r="FG126" i="7"/>
  <c r="FH126" i="7"/>
  <c r="FI126" i="7"/>
  <c r="FJ126" i="7"/>
  <c r="FK126" i="7"/>
  <c r="FL126" i="7"/>
  <c r="FM126" i="7"/>
  <c r="FN126" i="7"/>
  <c r="FO126" i="7"/>
  <c r="FP126" i="7"/>
  <c r="FQ126" i="7"/>
  <c r="FR126" i="7"/>
  <c r="FS126" i="7"/>
  <c r="FT126" i="7"/>
  <c r="FU126" i="7"/>
  <c r="FV126" i="7"/>
  <c r="FW126" i="7"/>
  <c r="FX126" i="7"/>
  <c r="FY126" i="7"/>
  <c r="FZ126" i="7"/>
  <c r="GA126" i="7"/>
  <c r="GB126" i="7"/>
  <c r="GC126" i="7"/>
  <c r="GD126" i="7"/>
  <c r="GE126" i="7"/>
  <c r="GF126" i="7"/>
  <c r="GG126" i="7"/>
  <c r="GH126" i="7"/>
  <c r="GI126" i="7"/>
  <c r="GJ126" i="7"/>
  <c r="GK126" i="7"/>
  <c r="GL126" i="7"/>
  <c r="GM126" i="7"/>
  <c r="GN126" i="7"/>
  <c r="GO126" i="7"/>
  <c r="GP126" i="7"/>
  <c r="GQ126" i="7"/>
  <c r="GR126" i="7"/>
  <c r="GS126" i="7"/>
  <c r="GT126" i="7"/>
  <c r="GU126" i="7"/>
  <c r="GV126" i="7"/>
  <c r="GW126" i="7"/>
  <c r="GX126" i="7"/>
  <c r="GY126" i="7"/>
  <c r="GZ126" i="7"/>
  <c r="HA126" i="7"/>
  <c r="HB126" i="7"/>
  <c r="HC126" i="7"/>
  <c r="HD126" i="7"/>
  <c r="HE126" i="7"/>
  <c r="EP127" i="7"/>
  <c r="EQ127" i="7"/>
  <c r="ER127" i="7"/>
  <c r="ES127" i="7"/>
  <c r="ET127" i="7"/>
  <c r="EU127" i="7"/>
  <c r="EV127" i="7"/>
  <c r="EW127" i="7"/>
  <c r="EX127" i="7"/>
  <c r="EY127" i="7"/>
  <c r="EZ127" i="7"/>
  <c r="FA127" i="7"/>
  <c r="FB127" i="7"/>
  <c r="FC127" i="7"/>
  <c r="FD127" i="7"/>
  <c r="FE127" i="7"/>
  <c r="FF127" i="7"/>
  <c r="FG127" i="7"/>
  <c r="FH127" i="7"/>
  <c r="FI127" i="7"/>
  <c r="FJ127" i="7"/>
  <c r="FK127" i="7"/>
  <c r="FL127" i="7"/>
  <c r="FM127" i="7"/>
  <c r="FN127" i="7"/>
  <c r="FO127" i="7"/>
  <c r="FP127" i="7"/>
  <c r="FQ127" i="7"/>
  <c r="FR127" i="7"/>
  <c r="FS127" i="7"/>
  <c r="FT127" i="7"/>
  <c r="FU127" i="7"/>
  <c r="FV127" i="7"/>
  <c r="FW127" i="7"/>
  <c r="FX127" i="7"/>
  <c r="FY127" i="7"/>
  <c r="FZ127" i="7"/>
  <c r="GA127" i="7"/>
  <c r="GB127" i="7"/>
  <c r="GC127" i="7"/>
  <c r="GD127" i="7"/>
  <c r="GE127" i="7"/>
  <c r="GF127" i="7"/>
  <c r="GG127" i="7"/>
  <c r="GH127" i="7"/>
  <c r="GI127" i="7"/>
  <c r="GJ127" i="7"/>
  <c r="GK127" i="7"/>
  <c r="GL127" i="7"/>
  <c r="GM127" i="7"/>
  <c r="GN127" i="7"/>
  <c r="GO127" i="7"/>
  <c r="GP127" i="7"/>
  <c r="GQ127" i="7"/>
  <c r="GR127" i="7"/>
  <c r="GS127" i="7"/>
  <c r="GT127" i="7"/>
  <c r="GU127" i="7"/>
  <c r="GV127" i="7"/>
  <c r="GW127" i="7"/>
  <c r="GX127" i="7"/>
  <c r="GY127" i="7"/>
  <c r="GZ127" i="7"/>
  <c r="HA127" i="7"/>
  <c r="HB127" i="7"/>
  <c r="HC127" i="7"/>
  <c r="HD127" i="7"/>
  <c r="HE127" i="7"/>
  <c r="EP78" i="7"/>
  <c r="EQ78" i="7"/>
  <c r="ER78" i="7"/>
  <c r="ES78" i="7"/>
  <c r="ET78" i="7"/>
  <c r="EU78" i="7"/>
  <c r="EV78" i="7"/>
  <c r="EW78" i="7"/>
  <c r="EX78" i="7"/>
  <c r="EY78" i="7"/>
  <c r="EZ78" i="7"/>
  <c r="FA78" i="7"/>
  <c r="FB78" i="7"/>
  <c r="FC78" i="7"/>
  <c r="FD78" i="7"/>
  <c r="FE78" i="7"/>
  <c r="FF78" i="7"/>
  <c r="FG78" i="7"/>
  <c r="FH78" i="7"/>
  <c r="FI78" i="7"/>
  <c r="FJ78" i="7"/>
  <c r="FK78" i="7"/>
  <c r="FL78" i="7"/>
  <c r="FM78" i="7"/>
  <c r="FN78" i="7"/>
  <c r="FO78" i="7"/>
  <c r="FP78" i="7"/>
  <c r="FQ78" i="7"/>
  <c r="FR78" i="7"/>
  <c r="FS78" i="7"/>
  <c r="FT78" i="7"/>
  <c r="FU78" i="7"/>
  <c r="FV78" i="7"/>
  <c r="FW78" i="7"/>
  <c r="FX78" i="7"/>
  <c r="FY78" i="7"/>
  <c r="FZ78" i="7"/>
  <c r="GA78" i="7"/>
  <c r="GB78" i="7"/>
  <c r="GC78" i="7"/>
  <c r="GD78" i="7"/>
  <c r="GE78" i="7"/>
  <c r="GF78" i="7"/>
  <c r="GG78" i="7"/>
  <c r="GH78" i="7"/>
  <c r="GI78" i="7"/>
  <c r="GJ78" i="7"/>
  <c r="GK78" i="7"/>
  <c r="GL78" i="7"/>
  <c r="GM78" i="7"/>
  <c r="GN78" i="7"/>
  <c r="GO78" i="7"/>
  <c r="GP78" i="7"/>
  <c r="GQ78" i="7"/>
  <c r="GR78" i="7"/>
  <c r="GS78" i="7"/>
  <c r="GT78" i="7"/>
  <c r="GU78" i="7"/>
  <c r="GV78" i="7"/>
  <c r="GW78" i="7"/>
  <c r="GX78" i="7"/>
  <c r="GY78" i="7"/>
  <c r="GZ78" i="7"/>
  <c r="HA78" i="7"/>
  <c r="HB78" i="7"/>
  <c r="HC78" i="7"/>
  <c r="HD78" i="7"/>
  <c r="HE78" i="7"/>
  <c r="EN69" i="7"/>
  <c r="EO69" i="7"/>
  <c r="EP69" i="7"/>
  <c r="EQ69" i="7"/>
  <c r="ER69" i="7"/>
  <c r="ET69" i="7"/>
  <c r="EU69" i="7"/>
  <c r="EV69" i="7"/>
  <c r="EX69" i="7"/>
  <c r="EY69" i="7"/>
  <c r="EZ69" i="7"/>
  <c r="FB69" i="7"/>
  <c r="FC69" i="7"/>
  <c r="FD69" i="7"/>
  <c r="FF69" i="7"/>
  <c r="FG69" i="7"/>
  <c r="FH69" i="7"/>
  <c r="FJ69" i="7"/>
  <c r="FK69" i="7"/>
  <c r="FL69" i="7"/>
  <c r="FN69" i="7"/>
  <c r="FO69" i="7"/>
  <c r="FP69" i="7"/>
  <c r="FR69" i="7"/>
  <c r="FS69" i="7"/>
  <c r="FT69" i="7"/>
  <c r="FV69" i="7"/>
  <c r="FW69" i="7"/>
  <c r="FX69" i="7"/>
  <c r="FZ69" i="7"/>
  <c r="GA69" i="7"/>
  <c r="GB69" i="7"/>
  <c r="GD69" i="7"/>
  <c r="GE69" i="7"/>
  <c r="GF69" i="7"/>
  <c r="GH69" i="7"/>
  <c r="GI69" i="7"/>
  <c r="GJ69" i="7"/>
  <c r="GL69" i="7"/>
  <c r="GM69" i="7"/>
  <c r="GN69" i="7"/>
  <c r="GP69" i="7"/>
  <c r="GQ69" i="7"/>
  <c r="GR69" i="7"/>
  <c r="GT69" i="7"/>
  <c r="GU69" i="7"/>
  <c r="GV69" i="7"/>
  <c r="GX69" i="7"/>
  <c r="GY69" i="7"/>
  <c r="GZ69" i="7"/>
  <c r="HB69" i="7"/>
  <c r="HC69" i="7"/>
  <c r="HD69" i="7"/>
  <c r="EP62" i="7"/>
  <c r="EQ62" i="7"/>
  <c r="ER62" i="7"/>
  <c r="ES62" i="7"/>
  <c r="ET62" i="7"/>
  <c r="EU62" i="7"/>
  <c r="EV62" i="7"/>
  <c r="EW62" i="7"/>
  <c r="EX62" i="7"/>
  <c r="EY62" i="7"/>
  <c r="EZ62" i="7"/>
  <c r="FA62" i="7"/>
  <c r="FB62" i="7"/>
  <c r="FC62" i="7"/>
  <c r="FD62" i="7"/>
  <c r="FE62" i="7"/>
  <c r="FF62" i="7"/>
  <c r="FG62" i="7"/>
  <c r="FH62" i="7"/>
  <c r="FI62" i="7"/>
  <c r="FJ62" i="7"/>
  <c r="FK62" i="7"/>
  <c r="FL62" i="7"/>
  <c r="FM62" i="7"/>
  <c r="FN62" i="7"/>
  <c r="FO62" i="7"/>
  <c r="FP62" i="7"/>
  <c r="FQ62" i="7"/>
  <c r="FR62" i="7"/>
  <c r="FS62" i="7"/>
  <c r="FT62" i="7"/>
  <c r="FU62" i="7"/>
  <c r="FV62" i="7"/>
  <c r="FW62" i="7"/>
  <c r="FX62" i="7"/>
  <c r="FY62" i="7"/>
  <c r="FZ62" i="7"/>
  <c r="GA62" i="7"/>
  <c r="GB62" i="7"/>
  <c r="GC62" i="7"/>
  <c r="GD62" i="7"/>
  <c r="GE62" i="7"/>
  <c r="GF62" i="7"/>
  <c r="GG62" i="7"/>
  <c r="GH62" i="7"/>
  <c r="GI62" i="7"/>
  <c r="GJ62" i="7"/>
  <c r="GK62" i="7"/>
  <c r="GL62" i="7"/>
  <c r="GM62" i="7"/>
  <c r="GN62" i="7"/>
  <c r="GO62" i="7"/>
  <c r="GP62" i="7"/>
  <c r="GQ62" i="7"/>
  <c r="GR62" i="7"/>
  <c r="GS62" i="7"/>
  <c r="GT62" i="7"/>
  <c r="GU62" i="7"/>
  <c r="GV62" i="7"/>
  <c r="GW62" i="7"/>
  <c r="GX62" i="7"/>
  <c r="GY62" i="7"/>
  <c r="GZ62" i="7"/>
  <c r="HA62" i="7"/>
  <c r="HB62" i="7"/>
  <c r="HC62" i="7"/>
  <c r="HD62" i="7"/>
  <c r="HE62" i="7"/>
  <c r="EP55" i="7"/>
  <c r="EQ55" i="7"/>
  <c r="ER55" i="7"/>
  <c r="ES55" i="7"/>
  <c r="ET55" i="7"/>
  <c r="EU55" i="7"/>
  <c r="EV55" i="7"/>
  <c r="EW55" i="7"/>
  <c r="EX55" i="7"/>
  <c r="EY55" i="7"/>
  <c r="EZ55" i="7"/>
  <c r="FA55" i="7"/>
  <c r="FB55" i="7"/>
  <c r="FC55" i="7"/>
  <c r="FD55" i="7"/>
  <c r="FE55" i="7"/>
  <c r="FF55" i="7"/>
  <c r="FG55" i="7"/>
  <c r="FH55" i="7"/>
  <c r="FI55" i="7"/>
  <c r="FJ55" i="7"/>
  <c r="FK55" i="7"/>
  <c r="FL55" i="7"/>
  <c r="FM55" i="7"/>
  <c r="FN55" i="7"/>
  <c r="FO55" i="7"/>
  <c r="FP55" i="7"/>
  <c r="FQ55" i="7"/>
  <c r="FR55" i="7"/>
  <c r="FS55" i="7"/>
  <c r="FT55" i="7"/>
  <c r="FU55" i="7"/>
  <c r="FV55" i="7"/>
  <c r="FW55" i="7"/>
  <c r="FX55" i="7"/>
  <c r="FY55" i="7"/>
  <c r="FZ55" i="7"/>
  <c r="GA55" i="7"/>
  <c r="GB55" i="7"/>
  <c r="GC55" i="7"/>
  <c r="GD55" i="7"/>
  <c r="GE55" i="7"/>
  <c r="GF55" i="7"/>
  <c r="GG55" i="7"/>
  <c r="GH55" i="7"/>
  <c r="GI55" i="7"/>
  <c r="GJ55" i="7"/>
  <c r="GK55" i="7"/>
  <c r="GL55" i="7"/>
  <c r="GM55" i="7"/>
  <c r="GN55" i="7"/>
  <c r="GO55" i="7"/>
  <c r="GP55" i="7"/>
  <c r="GQ55" i="7"/>
  <c r="GR55" i="7"/>
  <c r="GS55" i="7"/>
  <c r="GT55" i="7"/>
  <c r="GU55" i="7"/>
  <c r="GV55" i="7"/>
  <c r="GW55" i="7"/>
  <c r="GX55" i="7"/>
  <c r="GY55" i="7"/>
  <c r="GZ55" i="7"/>
  <c r="HA55" i="7"/>
  <c r="HB55" i="7"/>
  <c r="HC55" i="7"/>
  <c r="HD55" i="7"/>
  <c r="HE55" i="7"/>
  <c r="EP37" i="7"/>
  <c r="EQ37" i="7"/>
  <c r="ER37" i="7"/>
  <c r="ES37" i="7"/>
  <c r="ET37" i="7"/>
  <c r="EU37" i="7"/>
  <c r="EV37" i="7"/>
  <c r="EW37" i="7"/>
  <c r="EX37" i="7"/>
  <c r="EY37" i="7"/>
  <c r="EZ37" i="7"/>
  <c r="FA37" i="7"/>
  <c r="FB37" i="7"/>
  <c r="FC37" i="7"/>
  <c r="FD37" i="7"/>
  <c r="FE37" i="7"/>
  <c r="FF37" i="7"/>
  <c r="FG37" i="7"/>
  <c r="FH37" i="7"/>
  <c r="FI37" i="7"/>
  <c r="FJ37" i="7"/>
  <c r="FK37" i="7"/>
  <c r="FL37" i="7"/>
  <c r="FM37" i="7"/>
  <c r="FN37" i="7"/>
  <c r="FO37" i="7"/>
  <c r="FP37" i="7"/>
  <c r="FQ37" i="7"/>
  <c r="FR37" i="7"/>
  <c r="FS37" i="7"/>
  <c r="FT37" i="7"/>
  <c r="FU37" i="7"/>
  <c r="FV37" i="7"/>
  <c r="FW37" i="7"/>
  <c r="FX37" i="7"/>
  <c r="FY37" i="7"/>
  <c r="FZ37" i="7"/>
  <c r="GA37" i="7"/>
  <c r="GB37" i="7"/>
  <c r="GC37" i="7"/>
  <c r="GD37" i="7"/>
  <c r="GE37" i="7"/>
  <c r="GF37" i="7"/>
  <c r="GG37" i="7"/>
  <c r="GH37" i="7"/>
  <c r="GI37" i="7"/>
  <c r="GJ37" i="7"/>
  <c r="GK37" i="7"/>
  <c r="GL37" i="7"/>
  <c r="GM37" i="7"/>
  <c r="GN37" i="7"/>
  <c r="GO37" i="7"/>
  <c r="GP37" i="7"/>
  <c r="GQ37" i="7"/>
  <c r="GR37" i="7"/>
  <c r="GS37" i="7"/>
  <c r="GT37" i="7"/>
  <c r="GU37" i="7"/>
  <c r="GV37" i="7"/>
  <c r="GW37" i="7"/>
  <c r="GX37" i="7"/>
  <c r="GY37" i="7"/>
  <c r="GZ37" i="7"/>
  <c r="HA37" i="7"/>
  <c r="HB37" i="7"/>
  <c r="HC37" i="7"/>
  <c r="HD37" i="7"/>
  <c r="HE37" i="7"/>
  <c r="EP24" i="7"/>
  <c r="EQ24" i="7"/>
  <c r="ER24" i="7"/>
  <c r="ES24" i="7"/>
  <c r="ET24" i="7"/>
  <c r="EU24" i="7"/>
  <c r="EV24" i="7"/>
  <c r="EW24" i="7"/>
  <c r="EX24" i="7"/>
  <c r="EY24" i="7"/>
  <c r="EZ24" i="7"/>
  <c r="FA24" i="7"/>
  <c r="FB24" i="7"/>
  <c r="FC24" i="7"/>
  <c r="FD24" i="7"/>
  <c r="FE24" i="7"/>
  <c r="FF24" i="7"/>
  <c r="FG24" i="7"/>
  <c r="FH24" i="7"/>
  <c r="FI24" i="7"/>
  <c r="FJ24" i="7"/>
  <c r="FK24" i="7"/>
  <c r="FL24" i="7"/>
  <c r="FM24" i="7"/>
  <c r="FN24" i="7"/>
  <c r="FO24" i="7"/>
  <c r="FP24" i="7"/>
  <c r="FQ24" i="7"/>
  <c r="FR24" i="7"/>
  <c r="FS24" i="7"/>
  <c r="FT24" i="7"/>
  <c r="FU24" i="7"/>
  <c r="FV24" i="7"/>
  <c r="FW24" i="7"/>
  <c r="FX24" i="7"/>
  <c r="FY24" i="7"/>
  <c r="FZ24" i="7"/>
  <c r="GA24" i="7"/>
  <c r="GB24" i="7"/>
  <c r="GC24" i="7"/>
  <c r="GD24" i="7"/>
  <c r="GE24" i="7"/>
  <c r="GF24" i="7"/>
  <c r="GG24" i="7"/>
  <c r="GH24" i="7"/>
  <c r="GI24" i="7"/>
  <c r="GJ24" i="7"/>
  <c r="GK24" i="7"/>
  <c r="GL24" i="7"/>
  <c r="GM24" i="7"/>
  <c r="GN24" i="7"/>
  <c r="GO24" i="7"/>
  <c r="GP24" i="7"/>
  <c r="GQ24" i="7"/>
  <c r="GR24" i="7"/>
  <c r="GS24" i="7"/>
  <c r="GT24" i="7"/>
  <c r="GU24" i="7"/>
  <c r="GV24" i="7"/>
  <c r="GW24" i="7"/>
  <c r="GX24" i="7"/>
  <c r="GY24" i="7"/>
  <c r="GZ24" i="7"/>
  <c r="HA24" i="7"/>
  <c r="HB24" i="7"/>
  <c r="HC24" i="7"/>
  <c r="HD24" i="7"/>
  <c r="HE24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FF21" i="7"/>
  <c r="FG21" i="7"/>
  <c r="FH21" i="7"/>
  <c r="FI21" i="7"/>
  <c r="FJ21" i="7"/>
  <c r="FK21" i="7"/>
  <c r="FL21" i="7"/>
  <c r="FM21" i="7"/>
  <c r="FN21" i="7"/>
  <c r="FO21" i="7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E21" i="7"/>
  <c r="GF21" i="7"/>
  <c r="GG21" i="7"/>
  <c r="GH21" i="7"/>
  <c r="GI21" i="7"/>
  <c r="GJ21" i="7"/>
  <c r="GK21" i="7"/>
  <c r="GL21" i="7"/>
  <c r="GM21" i="7"/>
  <c r="GN21" i="7"/>
  <c r="GO21" i="7"/>
  <c r="GP21" i="7"/>
  <c r="GQ21" i="7"/>
  <c r="GR21" i="7"/>
  <c r="GS21" i="7"/>
  <c r="GT21" i="7"/>
  <c r="GU21" i="7"/>
  <c r="GV21" i="7"/>
  <c r="GW21" i="7"/>
  <c r="GX21" i="7"/>
  <c r="GY21" i="7"/>
  <c r="GZ21" i="7"/>
  <c r="HA21" i="7"/>
  <c r="HB21" i="7"/>
  <c r="HC21" i="7"/>
  <c r="HD21" i="7"/>
  <c r="HE21" i="7"/>
  <c r="EP11" i="7"/>
  <c r="EQ11" i="7"/>
  <c r="ER11" i="7"/>
  <c r="ES11" i="7"/>
  <c r="ET11" i="7"/>
  <c r="EU11" i="7"/>
  <c r="EV11" i="7"/>
  <c r="EW11" i="7"/>
  <c r="EX11" i="7"/>
  <c r="EY11" i="7"/>
  <c r="EZ11" i="7"/>
  <c r="FA11" i="7"/>
  <c r="FB11" i="7"/>
  <c r="FC11" i="7"/>
  <c r="FD11" i="7"/>
  <c r="FE11" i="7"/>
  <c r="FF11" i="7"/>
  <c r="FG11" i="7"/>
  <c r="FH11" i="7"/>
  <c r="FI11" i="7"/>
  <c r="FJ11" i="7"/>
  <c r="FK11" i="7"/>
  <c r="FL11" i="7"/>
  <c r="FM11" i="7"/>
  <c r="FN11" i="7"/>
  <c r="FO11" i="7"/>
  <c r="FP11" i="7"/>
  <c r="FQ11" i="7"/>
  <c r="FR11" i="7"/>
  <c r="FS11" i="7"/>
  <c r="FT11" i="7"/>
  <c r="FU11" i="7"/>
  <c r="FV11" i="7"/>
  <c r="FW11" i="7"/>
  <c r="FX11" i="7"/>
  <c r="FY11" i="7"/>
  <c r="FZ11" i="7"/>
  <c r="GA11" i="7"/>
  <c r="GB11" i="7"/>
  <c r="GC11" i="7"/>
  <c r="GD11" i="7"/>
  <c r="GE11" i="7"/>
  <c r="GF11" i="7"/>
  <c r="GG11" i="7"/>
  <c r="GH11" i="7"/>
  <c r="GI11" i="7"/>
  <c r="GJ11" i="7"/>
  <c r="GK11" i="7"/>
  <c r="GL11" i="7"/>
  <c r="GM11" i="7"/>
  <c r="GN11" i="7"/>
  <c r="GO11" i="7"/>
  <c r="GP11" i="7"/>
  <c r="GQ11" i="7"/>
  <c r="GR11" i="7"/>
  <c r="GS11" i="7"/>
  <c r="GT11" i="7"/>
  <c r="GU11" i="7"/>
  <c r="GV11" i="7"/>
  <c r="GW11" i="7"/>
  <c r="GX11" i="7"/>
  <c r="GY11" i="7"/>
  <c r="GZ11" i="7"/>
  <c r="HA11" i="7"/>
  <c r="HB11" i="7"/>
  <c r="HC11" i="7"/>
  <c r="HD11" i="7"/>
  <c r="HE11" i="7"/>
  <c r="EN11" i="7"/>
  <c r="EN21" i="7"/>
  <c r="EN24" i="7"/>
  <c r="EN37" i="7"/>
  <c r="EN55" i="7"/>
  <c r="EN62" i="7"/>
  <c r="EN78" i="7"/>
  <c r="EN112" i="7"/>
  <c r="EN113" i="7"/>
  <c r="EN114" i="7"/>
  <c r="EN115" i="7"/>
  <c r="EN116" i="7"/>
  <c r="EN117" i="7"/>
  <c r="EN118" i="7"/>
  <c r="EN119" i="7"/>
  <c r="EN120" i="7"/>
  <c r="EN121" i="7"/>
  <c r="EN122" i="7"/>
  <c r="EN123" i="7"/>
  <c r="EN124" i="7"/>
  <c r="EN125" i="7"/>
  <c r="EN126" i="7"/>
  <c r="EN127" i="7"/>
  <c r="EO127" i="7"/>
  <c r="EO126" i="7"/>
  <c r="EO125" i="7"/>
  <c r="EO124" i="7"/>
  <c r="EO123" i="7"/>
  <c r="EO122" i="7"/>
  <c r="EO121" i="7"/>
  <c r="EO120" i="7"/>
  <c r="EO119" i="7"/>
  <c r="EO118" i="7"/>
  <c r="EO117" i="7"/>
  <c r="EO116" i="7"/>
  <c r="EO115" i="7"/>
  <c r="EO114" i="7"/>
  <c r="EO113" i="7"/>
  <c r="EO112" i="7"/>
  <c r="EO78" i="7"/>
  <c r="EO62" i="7"/>
  <c r="EO55" i="7"/>
  <c r="EO37" i="7"/>
  <c r="EO24" i="7"/>
  <c r="EO21" i="7"/>
  <c r="EO11" i="7"/>
  <c r="B216" i="16"/>
  <c r="BZ1" i="7" l="1"/>
  <c r="CA1" i="7"/>
  <c r="CB1" i="7"/>
  <c r="CC1" i="7"/>
  <c r="CD1" i="7"/>
  <c r="CE1" i="7"/>
  <c r="CF1" i="7"/>
  <c r="CG1" i="7"/>
  <c r="CH1" i="7"/>
  <c r="CI1" i="7"/>
  <c r="CJ1" i="7"/>
  <c r="CK1" i="7"/>
  <c r="CL1" i="7"/>
  <c r="CM1" i="7"/>
  <c r="CN1" i="7"/>
  <c r="CO1" i="7"/>
  <c r="CP1" i="7"/>
  <c r="CQ1" i="7"/>
  <c r="CR1" i="7"/>
  <c r="CS1" i="7"/>
  <c r="CT1" i="7"/>
  <c r="CU1" i="7"/>
  <c r="CV1" i="7"/>
  <c r="CW1" i="7"/>
  <c r="CX1" i="7"/>
  <c r="CY1" i="7"/>
  <c r="CZ1" i="7"/>
  <c r="DA1" i="7"/>
  <c r="DB1" i="7"/>
  <c r="DC1" i="7"/>
  <c r="DD1" i="7"/>
  <c r="DE1" i="7"/>
  <c r="DF1" i="7"/>
  <c r="DG1" i="7"/>
  <c r="DH1" i="7"/>
  <c r="DI1" i="7"/>
  <c r="DJ1" i="7"/>
  <c r="DK1" i="7"/>
  <c r="DL1" i="7"/>
  <c r="DM1" i="7"/>
  <c r="DN1" i="7"/>
  <c r="DO1" i="7"/>
  <c r="DP1" i="7"/>
  <c r="DQ1" i="7"/>
  <c r="DR1" i="7"/>
  <c r="DS1" i="7"/>
  <c r="DT1" i="7"/>
  <c r="DU1" i="7"/>
  <c r="DV1" i="7"/>
  <c r="DW1" i="7"/>
  <c r="DX1" i="7"/>
  <c r="DY1" i="7"/>
  <c r="DZ1" i="7"/>
  <c r="EA1" i="7"/>
  <c r="EB1" i="7"/>
  <c r="EC1" i="7"/>
  <c r="ED1" i="7"/>
  <c r="EE1" i="7"/>
  <c r="EF1" i="7"/>
  <c r="EG1" i="7"/>
  <c r="EH1" i="7"/>
  <c r="EI1" i="7"/>
  <c r="EJ1" i="7"/>
  <c r="EK1" i="7"/>
  <c r="EL1" i="7"/>
  <c r="EM1" i="7"/>
  <c r="BX1" i="7"/>
  <c r="BY1" i="7"/>
  <c r="BW1" i="7"/>
  <c r="HE3" i="7"/>
  <c r="HE4" i="7"/>
  <c r="HE5" i="7"/>
  <c r="HE6" i="7"/>
  <c r="HE7" i="7"/>
  <c r="HE8" i="7"/>
  <c r="HE9" i="7"/>
  <c r="HE10" i="7"/>
  <c r="HE12" i="7"/>
  <c r="HE13" i="7"/>
  <c r="HE14" i="7"/>
  <c r="HE15" i="7"/>
  <c r="HE16" i="7"/>
  <c r="HE17" i="7"/>
  <c r="HE18" i="7"/>
  <c r="HE19" i="7"/>
  <c r="HE20" i="7"/>
  <c r="HE22" i="7"/>
  <c r="HE23" i="7"/>
  <c r="HE25" i="7"/>
  <c r="HE26" i="7"/>
  <c r="HE27" i="7"/>
  <c r="HE28" i="7"/>
  <c r="HE29" i="7"/>
  <c r="HE30" i="7"/>
  <c r="HE31" i="7"/>
  <c r="HE32" i="7"/>
  <c r="HE33" i="7"/>
  <c r="HE34" i="7"/>
  <c r="HE35" i="7"/>
  <c r="HE36" i="7"/>
  <c r="HE38" i="7"/>
  <c r="HE39" i="7"/>
  <c r="HE40" i="7"/>
  <c r="HE41" i="7"/>
  <c r="HE42" i="7"/>
  <c r="HE43" i="7"/>
  <c r="HE44" i="7"/>
  <c r="HE45" i="7"/>
  <c r="HE46" i="7"/>
  <c r="HE47" i="7"/>
  <c r="HE48" i="7"/>
  <c r="HE49" i="7"/>
  <c r="HE50" i="7"/>
  <c r="HE51" i="7"/>
  <c r="HE52" i="7"/>
  <c r="HE53" i="7"/>
  <c r="HE54" i="7"/>
  <c r="HE56" i="7"/>
  <c r="HE57" i="7"/>
  <c r="HE58" i="7"/>
  <c r="HE59" i="7"/>
  <c r="HE60" i="7"/>
  <c r="HE61" i="7"/>
  <c r="HE63" i="7"/>
  <c r="HE64" i="7"/>
  <c r="HE65" i="7"/>
  <c r="HE66" i="7"/>
  <c r="HE67" i="7"/>
  <c r="HE68" i="7"/>
  <c r="HE70" i="7"/>
  <c r="HE71" i="7"/>
  <c r="HE72" i="7"/>
  <c r="HE73" i="7"/>
  <c r="HE74" i="7"/>
  <c r="HE75" i="7"/>
  <c r="HE76" i="7"/>
  <c r="HE77" i="7"/>
  <c r="HE79" i="7"/>
  <c r="HE80" i="7"/>
  <c r="HE81" i="7"/>
  <c r="HE82" i="7"/>
  <c r="HE83" i="7"/>
  <c r="HE84" i="7"/>
  <c r="HE85" i="7"/>
  <c r="HE86" i="7"/>
  <c r="HE87" i="7"/>
  <c r="HE88" i="7"/>
  <c r="HE89" i="7"/>
  <c r="HE90" i="7"/>
  <c r="HE91" i="7"/>
  <c r="HE92" i="7"/>
  <c r="HE93" i="7"/>
  <c r="HE94" i="7"/>
  <c r="HE95" i="7"/>
  <c r="HE96" i="7"/>
  <c r="HE97" i="7"/>
  <c r="HE98" i="7"/>
  <c r="HE99" i="7"/>
  <c r="HE100" i="7"/>
  <c r="HE101" i="7"/>
  <c r="HE102" i="7"/>
  <c r="HE103" i="7"/>
  <c r="HE104" i="7"/>
  <c r="HE105" i="7"/>
  <c r="HE106" i="7"/>
  <c r="HE107" i="7"/>
  <c r="HE108" i="7"/>
  <c r="HE109" i="7"/>
  <c r="HE110" i="7"/>
  <c r="HE111" i="7"/>
  <c r="HE2" i="7"/>
  <c r="HA2" i="7"/>
  <c r="HB2" i="7"/>
  <c r="HC2" i="7"/>
  <c r="HD2" i="7"/>
  <c r="HA3" i="7"/>
  <c r="HB3" i="7"/>
  <c r="HC3" i="7"/>
  <c r="HD3" i="7"/>
  <c r="HA4" i="7"/>
  <c r="HB4" i="7"/>
  <c r="HC4" i="7"/>
  <c r="HD4" i="7"/>
  <c r="HA5" i="7"/>
  <c r="HB5" i="7"/>
  <c r="HC5" i="7"/>
  <c r="HD5" i="7"/>
  <c r="HA6" i="7"/>
  <c r="HB6" i="7"/>
  <c r="HC6" i="7"/>
  <c r="HD6" i="7"/>
  <c r="HA7" i="7"/>
  <c r="HB7" i="7"/>
  <c r="HC7" i="7"/>
  <c r="HD7" i="7"/>
  <c r="HA8" i="7"/>
  <c r="HB8" i="7"/>
  <c r="HC8" i="7"/>
  <c r="HD8" i="7"/>
  <c r="HA9" i="7"/>
  <c r="HB9" i="7"/>
  <c r="HC9" i="7"/>
  <c r="HD9" i="7"/>
  <c r="HA10" i="7"/>
  <c r="HB10" i="7"/>
  <c r="HC10" i="7"/>
  <c r="HD10" i="7"/>
  <c r="HA12" i="7"/>
  <c r="HB12" i="7"/>
  <c r="HC12" i="7"/>
  <c r="HD12" i="7"/>
  <c r="HA13" i="7"/>
  <c r="HB13" i="7"/>
  <c r="HC13" i="7"/>
  <c r="HD13" i="7"/>
  <c r="HA14" i="7"/>
  <c r="HB14" i="7"/>
  <c r="HC14" i="7"/>
  <c r="HD14" i="7"/>
  <c r="HA15" i="7"/>
  <c r="HB15" i="7"/>
  <c r="HC15" i="7"/>
  <c r="HD15" i="7"/>
  <c r="HA16" i="7"/>
  <c r="HB16" i="7"/>
  <c r="HC16" i="7"/>
  <c r="HD16" i="7"/>
  <c r="HA17" i="7"/>
  <c r="HB17" i="7"/>
  <c r="HC17" i="7"/>
  <c r="HD17" i="7"/>
  <c r="HA18" i="7"/>
  <c r="HB18" i="7"/>
  <c r="HC18" i="7"/>
  <c r="HD18" i="7"/>
  <c r="HA19" i="7"/>
  <c r="HB19" i="7"/>
  <c r="HC19" i="7"/>
  <c r="HD19" i="7"/>
  <c r="HA20" i="7"/>
  <c r="HB20" i="7"/>
  <c r="HC20" i="7"/>
  <c r="HD20" i="7"/>
  <c r="HA22" i="7"/>
  <c r="HB22" i="7"/>
  <c r="HC22" i="7"/>
  <c r="HD22" i="7"/>
  <c r="HA23" i="7"/>
  <c r="HB23" i="7"/>
  <c r="HC23" i="7"/>
  <c r="HD23" i="7"/>
  <c r="HA25" i="7"/>
  <c r="HB25" i="7"/>
  <c r="HC25" i="7"/>
  <c r="HD25" i="7"/>
  <c r="HA26" i="7"/>
  <c r="HB26" i="7"/>
  <c r="HC26" i="7"/>
  <c r="HD26" i="7"/>
  <c r="HA27" i="7"/>
  <c r="HB27" i="7"/>
  <c r="HC27" i="7"/>
  <c r="HD27" i="7"/>
  <c r="HA28" i="7"/>
  <c r="HB28" i="7"/>
  <c r="HC28" i="7"/>
  <c r="HD28" i="7"/>
  <c r="HA29" i="7"/>
  <c r="HB29" i="7"/>
  <c r="HC29" i="7"/>
  <c r="HD29" i="7"/>
  <c r="HA30" i="7"/>
  <c r="HB30" i="7"/>
  <c r="HC30" i="7"/>
  <c r="HD30" i="7"/>
  <c r="HA31" i="7"/>
  <c r="HB31" i="7"/>
  <c r="HC31" i="7"/>
  <c r="HD31" i="7"/>
  <c r="HA32" i="7"/>
  <c r="HB32" i="7"/>
  <c r="HC32" i="7"/>
  <c r="HD32" i="7"/>
  <c r="HA33" i="7"/>
  <c r="HB33" i="7"/>
  <c r="HC33" i="7"/>
  <c r="HD33" i="7"/>
  <c r="HA34" i="7"/>
  <c r="HB34" i="7"/>
  <c r="HC34" i="7"/>
  <c r="HD34" i="7"/>
  <c r="HA35" i="7"/>
  <c r="HB35" i="7"/>
  <c r="HC35" i="7"/>
  <c r="HD35" i="7"/>
  <c r="HA36" i="7"/>
  <c r="HB36" i="7"/>
  <c r="HC36" i="7"/>
  <c r="HD36" i="7"/>
  <c r="HA38" i="7"/>
  <c r="HB38" i="7"/>
  <c r="HC38" i="7"/>
  <c r="HD38" i="7"/>
  <c r="HA39" i="7"/>
  <c r="HB39" i="7"/>
  <c r="HC39" i="7"/>
  <c r="HD39" i="7"/>
  <c r="HA40" i="7"/>
  <c r="HB40" i="7"/>
  <c r="HC40" i="7"/>
  <c r="HD40" i="7"/>
  <c r="HA41" i="7"/>
  <c r="HB41" i="7"/>
  <c r="HC41" i="7"/>
  <c r="HD41" i="7"/>
  <c r="HA42" i="7"/>
  <c r="HB42" i="7"/>
  <c r="HC42" i="7"/>
  <c r="HD42" i="7"/>
  <c r="HA43" i="7"/>
  <c r="HB43" i="7"/>
  <c r="HC43" i="7"/>
  <c r="HD43" i="7"/>
  <c r="HA44" i="7"/>
  <c r="HB44" i="7"/>
  <c r="HC44" i="7"/>
  <c r="HD44" i="7"/>
  <c r="HA45" i="7"/>
  <c r="HB45" i="7"/>
  <c r="HC45" i="7"/>
  <c r="HD45" i="7"/>
  <c r="HA46" i="7"/>
  <c r="HB46" i="7"/>
  <c r="HC46" i="7"/>
  <c r="HD46" i="7"/>
  <c r="HA47" i="7"/>
  <c r="HB47" i="7"/>
  <c r="HC47" i="7"/>
  <c r="HD47" i="7"/>
  <c r="HA48" i="7"/>
  <c r="HB48" i="7"/>
  <c r="HC48" i="7"/>
  <c r="HD48" i="7"/>
  <c r="HA49" i="7"/>
  <c r="HB49" i="7"/>
  <c r="HC49" i="7"/>
  <c r="HD49" i="7"/>
  <c r="HA50" i="7"/>
  <c r="HB50" i="7"/>
  <c r="HC50" i="7"/>
  <c r="HD50" i="7"/>
  <c r="HA51" i="7"/>
  <c r="HB51" i="7"/>
  <c r="HC51" i="7"/>
  <c r="HD51" i="7"/>
  <c r="HA52" i="7"/>
  <c r="HB52" i="7"/>
  <c r="HC52" i="7"/>
  <c r="HD52" i="7"/>
  <c r="HA53" i="7"/>
  <c r="HB53" i="7"/>
  <c r="HC53" i="7"/>
  <c r="HD53" i="7"/>
  <c r="HA54" i="7"/>
  <c r="HB54" i="7"/>
  <c r="HC54" i="7"/>
  <c r="HD54" i="7"/>
  <c r="HA56" i="7"/>
  <c r="HB56" i="7"/>
  <c r="HC56" i="7"/>
  <c r="HD56" i="7"/>
  <c r="HA57" i="7"/>
  <c r="HB57" i="7"/>
  <c r="HC57" i="7"/>
  <c r="HD57" i="7"/>
  <c r="HA58" i="7"/>
  <c r="HB58" i="7"/>
  <c r="HC58" i="7"/>
  <c r="HD58" i="7"/>
  <c r="HA59" i="7"/>
  <c r="HB59" i="7"/>
  <c r="HC59" i="7"/>
  <c r="HD59" i="7"/>
  <c r="HA60" i="7"/>
  <c r="HB60" i="7"/>
  <c r="HC60" i="7"/>
  <c r="HD60" i="7"/>
  <c r="HA61" i="7"/>
  <c r="HB61" i="7"/>
  <c r="HC61" i="7"/>
  <c r="HD61" i="7"/>
  <c r="HA63" i="7"/>
  <c r="HB63" i="7"/>
  <c r="HC63" i="7"/>
  <c r="HD63" i="7"/>
  <c r="HA64" i="7"/>
  <c r="HB64" i="7"/>
  <c r="HC64" i="7"/>
  <c r="HD64" i="7"/>
  <c r="HA65" i="7"/>
  <c r="HB65" i="7"/>
  <c r="HC65" i="7"/>
  <c r="HD65" i="7"/>
  <c r="HA66" i="7"/>
  <c r="HB66" i="7"/>
  <c r="HC66" i="7"/>
  <c r="HD66" i="7"/>
  <c r="HA67" i="7"/>
  <c r="HB67" i="7"/>
  <c r="HC67" i="7"/>
  <c r="HD67" i="7"/>
  <c r="HA68" i="7"/>
  <c r="HB68" i="7"/>
  <c r="HC68" i="7"/>
  <c r="HD68" i="7"/>
  <c r="HA70" i="7"/>
  <c r="HB70" i="7"/>
  <c r="HC70" i="7"/>
  <c r="HD70" i="7"/>
  <c r="HA71" i="7"/>
  <c r="HB71" i="7"/>
  <c r="HC71" i="7"/>
  <c r="HD71" i="7"/>
  <c r="HA72" i="7"/>
  <c r="HB72" i="7"/>
  <c r="HC72" i="7"/>
  <c r="HD72" i="7"/>
  <c r="HA73" i="7"/>
  <c r="HB73" i="7"/>
  <c r="HC73" i="7"/>
  <c r="HD73" i="7"/>
  <c r="HA74" i="7"/>
  <c r="HB74" i="7"/>
  <c r="HC74" i="7"/>
  <c r="HD74" i="7"/>
  <c r="HA75" i="7"/>
  <c r="HB75" i="7"/>
  <c r="HC75" i="7"/>
  <c r="HD75" i="7"/>
  <c r="HA76" i="7"/>
  <c r="HB76" i="7"/>
  <c r="HC76" i="7"/>
  <c r="HD76" i="7"/>
  <c r="HA77" i="7"/>
  <c r="HB77" i="7"/>
  <c r="HC77" i="7"/>
  <c r="HD77" i="7"/>
  <c r="HA79" i="7"/>
  <c r="HB79" i="7"/>
  <c r="HC79" i="7"/>
  <c r="HD79" i="7"/>
  <c r="HA80" i="7"/>
  <c r="HB80" i="7"/>
  <c r="HC80" i="7"/>
  <c r="HD80" i="7"/>
  <c r="HA81" i="7"/>
  <c r="HB81" i="7"/>
  <c r="HC81" i="7"/>
  <c r="HD81" i="7"/>
  <c r="HA82" i="7"/>
  <c r="HB82" i="7"/>
  <c r="HC82" i="7"/>
  <c r="HD82" i="7"/>
  <c r="HA83" i="7"/>
  <c r="HB83" i="7"/>
  <c r="HC83" i="7"/>
  <c r="HD83" i="7"/>
  <c r="HA84" i="7"/>
  <c r="HB84" i="7"/>
  <c r="HC84" i="7"/>
  <c r="HD84" i="7"/>
  <c r="HA85" i="7"/>
  <c r="HB85" i="7"/>
  <c r="HC85" i="7"/>
  <c r="HD85" i="7"/>
  <c r="HA86" i="7"/>
  <c r="HB86" i="7"/>
  <c r="HC86" i="7"/>
  <c r="HD86" i="7"/>
  <c r="HA87" i="7"/>
  <c r="HB87" i="7"/>
  <c r="HC87" i="7"/>
  <c r="HD87" i="7"/>
  <c r="HA88" i="7"/>
  <c r="HB88" i="7"/>
  <c r="HC88" i="7"/>
  <c r="HD88" i="7"/>
  <c r="HA89" i="7"/>
  <c r="HB89" i="7"/>
  <c r="HC89" i="7"/>
  <c r="HD89" i="7"/>
  <c r="HA90" i="7"/>
  <c r="HB90" i="7"/>
  <c r="HC90" i="7"/>
  <c r="HD90" i="7"/>
  <c r="HA91" i="7"/>
  <c r="HB91" i="7"/>
  <c r="HC91" i="7"/>
  <c r="HD91" i="7"/>
  <c r="HA92" i="7"/>
  <c r="HB92" i="7"/>
  <c r="HC92" i="7"/>
  <c r="HD92" i="7"/>
  <c r="HA93" i="7"/>
  <c r="HB93" i="7"/>
  <c r="HC93" i="7"/>
  <c r="HD93" i="7"/>
  <c r="HA94" i="7"/>
  <c r="HB94" i="7"/>
  <c r="HC94" i="7"/>
  <c r="HD94" i="7"/>
  <c r="HA95" i="7"/>
  <c r="HB95" i="7"/>
  <c r="HC95" i="7"/>
  <c r="HD95" i="7"/>
  <c r="HA96" i="7"/>
  <c r="HB96" i="7"/>
  <c r="HC96" i="7"/>
  <c r="HD96" i="7"/>
  <c r="HA97" i="7"/>
  <c r="HB97" i="7"/>
  <c r="HC97" i="7"/>
  <c r="HD97" i="7"/>
  <c r="HA98" i="7"/>
  <c r="HB98" i="7"/>
  <c r="HC98" i="7"/>
  <c r="HD98" i="7"/>
  <c r="HA99" i="7"/>
  <c r="HB99" i="7"/>
  <c r="HC99" i="7"/>
  <c r="HD99" i="7"/>
  <c r="HA100" i="7"/>
  <c r="HB100" i="7"/>
  <c r="HC100" i="7"/>
  <c r="HD100" i="7"/>
  <c r="HA101" i="7"/>
  <c r="HB101" i="7"/>
  <c r="HC101" i="7"/>
  <c r="HD101" i="7"/>
  <c r="HA102" i="7"/>
  <c r="HB102" i="7"/>
  <c r="HC102" i="7"/>
  <c r="HD102" i="7"/>
  <c r="HA103" i="7"/>
  <c r="HB103" i="7"/>
  <c r="HC103" i="7"/>
  <c r="HD103" i="7"/>
  <c r="HA104" i="7"/>
  <c r="HB104" i="7"/>
  <c r="HC104" i="7"/>
  <c r="HD104" i="7"/>
  <c r="HA105" i="7"/>
  <c r="HB105" i="7"/>
  <c r="HC105" i="7"/>
  <c r="HD105" i="7"/>
  <c r="HA106" i="7"/>
  <c r="HB106" i="7"/>
  <c r="HC106" i="7"/>
  <c r="HD106" i="7"/>
  <c r="HA107" i="7"/>
  <c r="HB107" i="7"/>
  <c r="HC107" i="7"/>
  <c r="HD107" i="7"/>
  <c r="HA108" i="7"/>
  <c r="HB108" i="7"/>
  <c r="HC108" i="7"/>
  <c r="HD108" i="7"/>
  <c r="HA109" i="7"/>
  <c r="HB109" i="7"/>
  <c r="HC109" i="7"/>
  <c r="HD109" i="7"/>
  <c r="HA110" i="7"/>
  <c r="HB110" i="7"/>
  <c r="HC110" i="7"/>
  <c r="HD110" i="7"/>
  <c r="HA111" i="7"/>
  <c r="HB111" i="7"/>
  <c r="HC111" i="7"/>
  <c r="HD111" i="7"/>
  <c r="GU2" i="7"/>
  <c r="GV2" i="7"/>
  <c r="GW2" i="7"/>
  <c r="GX2" i="7"/>
  <c r="GY2" i="7"/>
  <c r="GZ2" i="7"/>
  <c r="GU3" i="7"/>
  <c r="GV3" i="7"/>
  <c r="GW3" i="7"/>
  <c r="GX3" i="7"/>
  <c r="GY3" i="7"/>
  <c r="GZ3" i="7"/>
  <c r="GU4" i="7"/>
  <c r="GV4" i="7"/>
  <c r="GW4" i="7"/>
  <c r="GX4" i="7"/>
  <c r="GY4" i="7"/>
  <c r="GZ4" i="7"/>
  <c r="GU5" i="7"/>
  <c r="GV5" i="7"/>
  <c r="GW5" i="7"/>
  <c r="GX5" i="7"/>
  <c r="GY5" i="7"/>
  <c r="GZ5" i="7"/>
  <c r="GU6" i="7"/>
  <c r="GV6" i="7"/>
  <c r="GW6" i="7"/>
  <c r="GX6" i="7"/>
  <c r="GY6" i="7"/>
  <c r="GZ6" i="7"/>
  <c r="GU7" i="7"/>
  <c r="GV7" i="7"/>
  <c r="GW7" i="7"/>
  <c r="GX7" i="7"/>
  <c r="GY7" i="7"/>
  <c r="GZ7" i="7"/>
  <c r="GU8" i="7"/>
  <c r="GV8" i="7"/>
  <c r="GW8" i="7"/>
  <c r="GX8" i="7"/>
  <c r="GY8" i="7"/>
  <c r="GZ8" i="7"/>
  <c r="GU9" i="7"/>
  <c r="GV9" i="7"/>
  <c r="GW9" i="7"/>
  <c r="GX9" i="7"/>
  <c r="GY9" i="7"/>
  <c r="GZ9" i="7"/>
  <c r="GU10" i="7"/>
  <c r="GV10" i="7"/>
  <c r="GW10" i="7"/>
  <c r="GX10" i="7"/>
  <c r="GY10" i="7"/>
  <c r="GZ10" i="7"/>
  <c r="GU12" i="7"/>
  <c r="GV12" i="7"/>
  <c r="GW12" i="7"/>
  <c r="GX12" i="7"/>
  <c r="GY12" i="7"/>
  <c r="GZ12" i="7"/>
  <c r="GU13" i="7"/>
  <c r="GV13" i="7"/>
  <c r="GW13" i="7"/>
  <c r="GX13" i="7"/>
  <c r="GY13" i="7"/>
  <c r="GZ13" i="7"/>
  <c r="GU14" i="7"/>
  <c r="GV14" i="7"/>
  <c r="GW14" i="7"/>
  <c r="GX14" i="7"/>
  <c r="GY14" i="7"/>
  <c r="GZ14" i="7"/>
  <c r="GU15" i="7"/>
  <c r="GV15" i="7"/>
  <c r="GW15" i="7"/>
  <c r="GX15" i="7"/>
  <c r="GY15" i="7"/>
  <c r="GZ15" i="7"/>
  <c r="GU16" i="7"/>
  <c r="GV16" i="7"/>
  <c r="GW16" i="7"/>
  <c r="GX16" i="7"/>
  <c r="GY16" i="7"/>
  <c r="GZ16" i="7"/>
  <c r="GU17" i="7"/>
  <c r="GV17" i="7"/>
  <c r="GW17" i="7"/>
  <c r="GX17" i="7"/>
  <c r="GY17" i="7"/>
  <c r="GZ17" i="7"/>
  <c r="GU18" i="7"/>
  <c r="GV18" i="7"/>
  <c r="GW18" i="7"/>
  <c r="GX18" i="7"/>
  <c r="GY18" i="7"/>
  <c r="GZ18" i="7"/>
  <c r="GU19" i="7"/>
  <c r="GV19" i="7"/>
  <c r="GW19" i="7"/>
  <c r="GX19" i="7"/>
  <c r="GY19" i="7"/>
  <c r="GZ19" i="7"/>
  <c r="GU20" i="7"/>
  <c r="GV20" i="7"/>
  <c r="GW20" i="7"/>
  <c r="GX20" i="7"/>
  <c r="GY20" i="7"/>
  <c r="GZ20" i="7"/>
  <c r="GU22" i="7"/>
  <c r="GV22" i="7"/>
  <c r="GW22" i="7"/>
  <c r="GX22" i="7"/>
  <c r="GY22" i="7"/>
  <c r="GZ22" i="7"/>
  <c r="GU23" i="7"/>
  <c r="GV23" i="7"/>
  <c r="GW23" i="7"/>
  <c r="GX23" i="7"/>
  <c r="GY23" i="7"/>
  <c r="GZ23" i="7"/>
  <c r="GU25" i="7"/>
  <c r="GV25" i="7"/>
  <c r="GW25" i="7"/>
  <c r="GX25" i="7"/>
  <c r="GY25" i="7"/>
  <c r="GZ25" i="7"/>
  <c r="GU26" i="7"/>
  <c r="GV26" i="7"/>
  <c r="GW26" i="7"/>
  <c r="GX26" i="7"/>
  <c r="GY26" i="7"/>
  <c r="GZ26" i="7"/>
  <c r="GU27" i="7"/>
  <c r="GV27" i="7"/>
  <c r="GW27" i="7"/>
  <c r="GX27" i="7"/>
  <c r="GY27" i="7"/>
  <c r="GZ27" i="7"/>
  <c r="GU28" i="7"/>
  <c r="GV28" i="7"/>
  <c r="GW28" i="7"/>
  <c r="GX28" i="7"/>
  <c r="GY28" i="7"/>
  <c r="GZ28" i="7"/>
  <c r="GU29" i="7"/>
  <c r="GV29" i="7"/>
  <c r="GW29" i="7"/>
  <c r="GX29" i="7"/>
  <c r="GY29" i="7"/>
  <c r="GZ29" i="7"/>
  <c r="GU30" i="7"/>
  <c r="GV30" i="7"/>
  <c r="GW30" i="7"/>
  <c r="GX30" i="7"/>
  <c r="GY30" i="7"/>
  <c r="GZ30" i="7"/>
  <c r="GU31" i="7"/>
  <c r="GV31" i="7"/>
  <c r="GW31" i="7"/>
  <c r="GX31" i="7"/>
  <c r="GY31" i="7"/>
  <c r="GZ31" i="7"/>
  <c r="GU32" i="7"/>
  <c r="GV32" i="7"/>
  <c r="GW32" i="7"/>
  <c r="GX32" i="7"/>
  <c r="GY32" i="7"/>
  <c r="GZ32" i="7"/>
  <c r="GU33" i="7"/>
  <c r="GV33" i="7"/>
  <c r="GW33" i="7"/>
  <c r="GX33" i="7"/>
  <c r="GY33" i="7"/>
  <c r="GZ33" i="7"/>
  <c r="GU34" i="7"/>
  <c r="GV34" i="7"/>
  <c r="GW34" i="7"/>
  <c r="GX34" i="7"/>
  <c r="GY34" i="7"/>
  <c r="GZ34" i="7"/>
  <c r="GU35" i="7"/>
  <c r="GV35" i="7"/>
  <c r="GW35" i="7"/>
  <c r="GX35" i="7"/>
  <c r="GY35" i="7"/>
  <c r="GZ35" i="7"/>
  <c r="GU36" i="7"/>
  <c r="GV36" i="7"/>
  <c r="GW36" i="7"/>
  <c r="GX36" i="7"/>
  <c r="GY36" i="7"/>
  <c r="GZ36" i="7"/>
  <c r="GU38" i="7"/>
  <c r="GV38" i="7"/>
  <c r="GW38" i="7"/>
  <c r="GX38" i="7"/>
  <c r="GY38" i="7"/>
  <c r="GZ38" i="7"/>
  <c r="GU39" i="7"/>
  <c r="GV39" i="7"/>
  <c r="GW39" i="7"/>
  <c r="GX39" i="7"/>
  <c r="GY39" i="7"/>
  <c r="GZ39" i="7"/>
  <c r="GU40" i="7"/>
  <c r="GV40" i="7"/>
  <c r="GW40" i="7"/>
  <c r="GX40" i="7"/>
  <c r="GY40" i="7"/>
  <c r="GZ40" i="7"/>
  <c r="GU41" i="7"/>
  <c r="GV41" i="7"/>
  <c r="GW41" i="7"/>
  <c r="GX41" i="7"/>
  <c r="GY41" i="7"/>
  <c r="GZ41" i="7"/>
  <c r="GU42" i="7"/>
  <c r="GV42" i="7"/>
  <c r="GW42" i="7"/>
  <c r="GX42" i="7"/>
  <c r="GY42" i="7"/>
  <c r="GZ42" i="7"/>
  <c r="GU43" i="7"/>
  <c r="GV43" i="7"/>
  <c r="GW43" i="7"/>
  <c r="GX43" i="7"/>
  <c r="GY43" i="7"/>
  <c r="GZ43" i="7"/>
  <c r="GU44" i="7"/>
  <c r="GV44" i="7"/>
  <c r="GW44" i="7"/>
  <c r="GX44" i="7"/>
  <c r="GY44" i="7"/>
  <c r="GZ44" i="7"/>
  <c r="GU45" i="7"/>
  <c r="GV45" i="7"/>
  <c r="GW45" i="7"/>
  <c r="GX45" i="7"/>
  <c r="GY45" i="7"/>
  <c r="GZ45" i="7"/>
  <c r="GU46" i="7"/>
  <c r="GV46" i="7"/>
  <c r="GW46" i="7"/>
  <c r="GX46" i="7"/>
  <c r="GY46" i="7"/>
  <c r="GZ46" i="7"/>
  <c r="GU47" i="7"/>
  <c r="GV47" i="7"/>
  <c r="GW47" i="7"/>
  <c r="GX47" i="7"/>
  <c r="GY47" i="7"/>
  <c r="GZ47" i="7"/>
  <c r="GU48" i="7"/>
  <c r="GV48" i="7"/>
  <c r="GW48" i="7"/>
  <c r="GX48" i="7"/>
  <c r="GY48" i="7"/>
  <c r="GZ48" i="7"/>
  <c r="GU49" i="7"/>
  <c r="GV49" i="7"/>
  <c r="GW49" i="7"/>
  <c r="GX49" i="7"/>
  <c r="GY49" i="7"/>
  <c r="GZ49" i="7"/>
  <c r="GU50" i="7"/>
  <c r="GV50" i="7"/>
  <c r="GW50" i="7"/>
  <c r="GX50" i="7"/>
  <c r="GY50" i="7"/>
  <c r="GZ50" i="7"/>
  <c r="GU51" i="7"/>
  <c r="GV51" i="7"/>
  <c r="GW51" i="7"/>
  <c r="GX51" i="7"/>
  <c r="GY51" i="7"/>
  <c r="GZ51" i="7"/>
  <c r="GU52" i="7"/>
  <c r="GV52" i="7"/>
  <c r="GW52" i="7"/>
  <c r="GX52" i="7"/>
  <c r="GY52" i="7"/>
  <c r="GZ52" i="7"/>
  <c r="GU53" i="7"/>
  <c r="GV53" i="7"/>
  <c r="GW53" i="7"/>
  <c r="GX53" i="7"/>
  <c r="GY53" i="7"/>
  <c r="GZ53" i="7"/>
  <c r="GU54" i="7"/>
  <c r="GV54" i="7"/>
  <c r="GW54" i="7"/>
  <c r="GX54" i="7"/>
  <c r="GY54" i="7"/>
  <c r="GZ54" i="7"/>
  <c r="GU56" i="7"/>
  <c r="GV56" i="7"/>
  <c r="GW56" i="7"/>
  <c r="GX56" i="7"/>
  <c r="GY56" i="7"/>
  <c r="GZ56" i="7"/>
  <c r="GU57" i="7"/>
  <c r="GV57" i="7"/>
  <c r="GW57" i="7"/>
  <c r="GX57" i="7"/>
  <c r="GY57" i="7"/>
  <c r="GZ57" i="7"/>
  <c r="GU58" i="7"/>
  <c r="GV58" i="7"/>
  <c r="GW58" i="7"/>
  <c r="GX58" i="7"/>
  <c r="GY58" i="7"/>
  <c r="GZ58" i="7"/>
  <c r="GU59" i="7"/>
  <c r="GV59" i="7"/>
  <c r="GW59" i="7"/>
  <c r="GX59" i="7"/>
  <c r="GY59" i="7"/>
  <c r="GZ59" i="7"/>
  <c r="GU60" i="7"/>
  <c r="GV60" i="7"/>
  <c r="GW60" i="7"/>
  <c r="GX60" i="7"/>
  <c r="GY60" i="7"/>
  <c r="GZ60" i="7"/>
  <c r="GU61" i="7"/>
  <c r="GV61" i="7"/>
  <c r="GW61" i="7"/>
  <c r="GX61" i="7"/>
  <c r="GY61" i="7"/>
  <c r="GZ61" i="7"/>
  <c r="GU63" i="7"/>
  <c r="GV63" i="7"/>
  <c r="GW63" i="7"/>
  <c r="GX63" i="7"/>
  <c r="GY63" i="7"/>
  <c r="GZ63" i="7"/>
  <c r="GU64" i="7"/>
  <c r="GV64" i="7"/>
  <c r="GW64" i="7"/>
  <c r="GX64" i="7"/>
  <c r="GY64" i="7"/>
  <c r="GZ64" i="7"/>
  <c r="GU65" i="7"/>
  <c r="GV65" i="7"/>
  <c r="GW65" i="7"/>
  <c r="GX65" i="7"/>
  <c r="GY65" i="7"/>
  <c r="GZ65" i="7"/>
  <c r="GU66" i="7"/>
  <c r="GV66" i="7"/>
  <c r="GW66" i="7"/>
  <c r="GX66" i="7"/>
  <c r="GY66" i="7"/>
  <c r="GZ66" i="7"/>
  <c r="GU67" i="7"/>
  <c r="GV67" i="7"/>
  <c r="GW67" i="7"/>
  <c r="GX67" i="7"/>
  <c r="GY67" i="7"/>
  <c r="GZ67" i="7"/>
  <c r="GU68" i="7"/>
  <c r="GV68" i="7"/>
  <c r="GW68" i="7"/>
  <c r="GX68" i="7"/>
  <c r="GY68" i="7"/>
  <c r="GZ68" i="7"/>
  <c r="GU70" i="7"/>
  <c r="GV70" i="7"/>
  <c r="GW70" i="7"/>
  <c r="GX70" i="7"/>
  <c r="GY70" i="7"/>
  <c r="GZ70" i="7"/>
  <c r="GU71" i="7"/>
  <c r="GV71" i="7"/>
  <c r="GW71" i="7"/>
  <c r="GX71" i="7"/>
  <c r="GY71" i="7"/>
  <c r="GZ71" i="7"/>
  <c r="GU72" i="7"/>
  <c r="GV72" i="7"/>
  <c r="GW72" i="7"/>
  <c r="GX72" i="7"/>
  <c r="GY72" i="7"/>
  <c r="GZ72" i="7"/>
  <c r="GU73" i="7"/>
  <c r="GV73" i="7"/>
  <c r="GW73" i="7"/>
  <c r="GX73" i="7"/>
  <c r="GY73" i="7"/>
  <c r="GZ73" i="7"/>
  <c r="GU74" i="7"/>
  <c r="GV74" i="7"/>
  <c r="GW74" i="7"/>
  <c r="GX74" i="7"/>
  <c r="GY74" i="7"/>
  <c r="GZ74" i="7"/>
  <c r="GU75" i="7"/>
  <c r="GV75" i="7"/>
  <c r="GW75" i="7"/>
  <c r="GX75" i="7"/>
  <c r="GY75" i="7"/>
  <c r="GZ75" i="7"/>
  <c r="GU76" i="7"/>
  <c r="GV76" i="7"/>
  <c r="GW76" i="7"/>
  <c r="GX76" i="7"/>
  <c r="GY76" i="7"/>
  <c r="GZ76" i="7"/>
  <c r="GU77" i="7"/>
  <c r="GV77" i="7"/>
  <c r="GW77" i="7"/>
  <c r="GX77" i="7"/>
  <c r="GY77" i="7"/>
  <c r="GZ77" i="7"/>
  <c r="GU79" i="7"/>
  <c r="GV79" i="7"/>
  <c r="GW79" i="7"/>
  <c r="GX79" i="7"/>
  <c r="GY79" i="7"/>
  <c r="GZ79" i="7"/>
  <c r="GU80" i="7"/>
  <c r="GV80" i="7"/>
  <c r="GW80" i="7"/>
  <c r="GX80" i="7"/>
  <c r="GY80" i="7"/>
  <c r="GZ80" i="7"/>
  <c r="GU81" i="7"/>
  <c r="GV81" i="7"/>
  <c r="GW81" i="7"/>
  <c r="GX81" i="7"/>
  <c r="GY81" i="7"/>
  <c r="GZ81" i="7"/>
  <c r="GU82" i="7"/>
  <c r="GV82" i="7"/>
  <c r="GW82" i="7"/>
  <c r="GX82" i="7"/>
  <c r="GY82" i="7"/>
  <c r="GZ82" i="7"/>
  <c r="GU83" i="7"/>
  <c r="GV83" i="7"/>
  <c r="GW83" i="7"/>
  <c r="GX83" i="7"/>
  <c r="GY83" i="7"/>
  <c r="GZ83" i="7"/>
  <c r="GU84" i="7"/>
  <c r="GV84" i="7"/>
  <c r="GW84" i="7"/>
  <c r="GX84" i="7"/>
  <c r="GY84" i="7"/>
  <c r="GZ84" i="7"/>
  <c r="GU85" i="7"/>
  <c r="GV85" i="7"/>
  <c r="GW85" i="7"/>
  <c r="GX85" i="7"/>
  <c r="GY85" i="7"/>
  <c r="GZ85" i="7"/>
  <c r="GU86" i="7"/>
  <c r="GV86" i="7"/>
  <c r="GW86" i="7"/>
  <c r="GX86" i="7"/>
  <c r="GY86" i="7"/>
  <c r="GZ86" i="7"/>
  <c r="GU87" i="7"/>
  <c r="GV87" i="7"/>
  <c r="GW87" i="7"/>
  <c r="GX87" i="7"/>
  <c r="GY87" i="7"/>
  <c r="GZ87" i="7"/>
  <c r="GU88" i="7"/>
  <c r="GV88" i="7"/>
  <c r="GW88" i="7"/>
  <c r="GX88" i="7"/>
  <c r="GY88" i="7"/>
  <c r="GZ88" i="7"/>
  <c r="GU89" i="7"/>
  <c r="GV89" i="7"/>
  <c r="GW89" i="7"/>
  <c r="GX89" i="7"/>
  <c r="GY89" i="7"/>
  <c r="GZ89" i="7"/>
  <c r="GU90" i="7"/>
  <c r="GV90" i="7"/>
  <c r="GW90" i="7"/>
  <c r="GX90" i="7"/>
  <c r="GY90" i="7"/>
  <c r="GZ90" i="7"/>
  <c r="GU91" i="7"/>
  <c r="GV91" i="7"/>
  <c r="GW91" i="7"/>
  <c r="GX91" i="7"/>
  <c r="GY91" i="7"/>
  <c r="GZ91" i="7"/>
  <c r="GU92" i="7"/>
  <c r="GV92" i="7"/>
  <c r="GW92" i="7"/>
  <c r="GX92" i="7"/>
  <c r="GY92" i="7"/>
  <c r="GZ92" i="7"/>
  <c r="GU93" i="7"/>
  <c r="GV93" i="7"/>
  <c r="GW93" i="7"/>
  <c r="GX93" i="7"/>
  <c r="GY93" i="7"/>
  <c r="GZ93" i="7"/>
  <c r="GU94" i="7"/>
  <c r="GV94" i="7"/>
  <c r="GW94" i="7"/>
  <c r="GX94" i="7"/>
  <c r="GY94" i="7"/>
  <c r="GZ94" i="7"/>
  <c r="GU95" i="7"/>
  <c r="GV95" i="7"/>
  <c r="GW95" i="7"/>
  <c r="GX95" i="7"/>
  <c r="GY95" i="7"/>
  <c r="GZ95" i="7"/>
  <c r="GU96" i="7"/>
  <c r="GV96" i="7"/>
  <c r="GW96" i="7"/>
  <c r="GX96" i="7"/>
  <c r="GY96" i="7"/>
  <c r="GZ96" i="7"/>
  <c r="GU97" i="7"/>
  <c r="GV97" i="7"/>
  <c r="GW97" i="7"/>
  <c r="GX97" i="7"/>
  <c r="GY97" i="7"/>
  <c r="GZ97" i="7"/>
  <c r="GU98" i="7"/>
  <c r="GV98" i="7"/>
  <c r="GW98" i="7"/>
  <c r="GX98" i="7"/>
  <c r="GY98" i="7"/>
  <c r="GZ98" i="7"/>
  <c r="GU99" i="7"/>
  <c r="GV99" i="7"/>
  <c r="GW99" i="7"/>
  <c r="GX99" i="7"/>
  <c r="GY99" i="7"/>
  <c r="GZ99" i="7"/>
  <c r="GU100" i="7"/>
  <c r="GV100" i="7"/>
  <c r="GW100" i="7"/>
  <c r="GX100" i="7"/>
  <c r="GY100" i="7"/>
  <c r="GZ100" i="7"/>
  <c r="GU101" i="7"/>
  <c r="GV101" i="7"/>
  <c r="GW101" i="7"/>
  <c r="GX101" i="7"/>
  <c r="GY101" i="7"/>
  <c r="GZ101" i="7"/>
  <c r="GU102" i="7"/>
  <c r="GV102" i="7"/>
  <c r="GW102" i="7"/>
  <c r="GX102" i="7"/>
  <c r="GY102" i="7"/>
  <c r="GZ102" i="7"/>
  <c r="GU103" i="7"/>
  <c r="GV103" i="7"/>
  <c r="GW103" i="7"/>
  <c r="GX103" i="7"/>
  <c r="GY103" i="7"/>
  <c r="GZ103" i="7"/>
  <c r="GU104" i="7"/>
  <c r="GV104" i="7"/>
  <c r="GW104" i="7"/>
  <c r="GX104" i="7"/>
  <c r="GY104" i="7"/>
  <c r="GZ104" i="7"/>
  <c r="GU105" i="7"/>
  <c r="GV105" i="7"/>
  <c r="GW105" i="7"/>
  <c r="GX105" i="7"/>
  <c r="GY105" i="7"/>
  <c r="GZ105" i="7"/>
  <c r="GU106" i="7"/>
  <c r="GV106" i="7"/>
  <c r="GW106" i="7"/>
  <c r="GX106" i="7"/>
  <c r="GY106" i="7"/>
  <c r="GZ106" i="7"/>
  <c r="GU107" i="7"/>
  <c r="GV107" i="7"/>
  <c r="GW107" i="7"/>
  <c r="GX107" i="7"/>
  <c r="GY107" i="7"/>
  <c r="GZ107" i="7"/>
  <c r="GU108" i="7"/>
  <c r="GV108" i="7"/>
  <c r="GW108" i="7"/>
  <c r="GX108" i="7"/>
  <c r="GY108" i="7"/>
  <c r="GZ108" i="7"/>
  <c r="GU109" i="7"/>
  <c r="GV109" i="7"/>
  <c r="GW109" i="7"/>
  <c r="GX109" i="7"/>
  <c r="GY109" i="7"/>
  <c r="GZ109" i="7"/>
  <c r="GU110" i="7"/>
  <c r="GV110" i="7"/>
  <c r="GW110" i="7"/>
  <c r="GX110" i="7"/>
  <c r="GY110" i="7"/>
  <c r="GZ110" i="7"/>
  <c r="GU111" i="7"/>
  <c r="GV111" i="7"/>
  <c r="GW111" i="7"/>
  <c r="GX111" i="7"/>
  <c r="GY111" i="7"/>
  <c r="GZ111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FZ3" i="7"/>
  <c r="GA3" i="7"/>
  <c r="GB3" i="7"/>
  <c r="GC3" i="7"/>
  <c r="GD3" i="7"/>
  <c r="GE3" i="7"/>
  <c r="GF3" i="7"/>
  <c r="GG3" i="7"/>
  <c r="GH3" i="7"/>
  <c r="GI3" i="7"/>
  <c r="GJ3" i="7"/>
  <c r="GK3" i="7"/>
  <c r="GL3" i="7"/>
  <c r="GM3" i="7"/>
  <c r="GN3" i="7"/>
  <c r="GO3" i="7"/>
  <c r="GP3" i="7"/>
  <c r="GQ3" i="7"/>
  <c r="GR3" i="7"/>
  <c r="GS3" i="7"/>
  <c r="GT3" i="7"/>
  <c r="FZ4" i="7"/>
  <c r="GA4" i="7"/>
  <c r="GB4" i="7"/>
  <c r="GC4" i="7"/>
  <c r="GD4" i="7"/>
  <c r="GE4" i="7"/>
  <c r="GF4" i="7"/>
  <c r="GG4" i="7"/>
  <c r="GH4" i="7"/>
  <c r="GI4" i="7"/>
  <c r="GJ4" i="7"/>
  <c r="GK4" i="7"/>
  <c r="GL4" i="7"/>
  <c r="GM4" i="7"/>
  <c r="GN4" i="7"/>
  <c r="GO4" i="7"/>
  <c r="GP4" i="7"/>
  <c r="GQ4" i="7"/>
  <c r="GR4" i="7"/>
  <c r="GS4" i="7"/>
  <c r="GT4" i="7"/>
  <c r="FZ5" i="7"/>
  <c r="GA5" i="7"/>
  <c r="GB5" i="7"/>
  <c r="GC5" i="7"/>
  <c r="GD5" i="7"/>
  <c r="GE5" i="7"/>
  <c r="GF5" i="7"/>
  <c r="GG5" i="7"/>
  <c r="GH5" i="7"/>
  <c r="GI5" i="7"/>
  <c r="GJ5" i="7"/>
  <c r="GK5" i="7"/>
  <c r="GL5" i="7"/>
  <c r="GM5" i="7"/>
  <c r="GN5" i="7"/>
  <c r="GO5" i="7"/>
  <c r="GP5" i="7"/>
  <c r="GQ5" i="7"/>
  <c r="GR5" i="7"/>
  <c r="GS5" i="7"/>
  <c r="GT5" i="7"/>
  <c r="FZ6" i="7"/>
  <c r="GA6" i="7"/>
  <c r="GB6" i="7"/>
  <c r="GC6" i="7"/>
  <c r="GD6" i="7"/>
  <c r="GE6" i="7"/>
  <c r="GF6" i="7"/>
  <c r="GG6" i="7"/>
  <c r="GH6" i="7"/>
  <c r="GI6" i="7"/>
  <c r="GJ6" i="7"/>
  <c r="GK6" i="7"/>
  <c r="GL6" i="7"/>
  <c r="GM6" i="7"/>
  <c r="GN6" i="7"/>
  <c r="GO6" i="7"/>
  <c r="GP6" i="7"/>
  <c r="GQ6" i="7"/>
  <c r="GR6" i="7"/>
  <c r="GS6" i="7"/>
  <c r="GT6" i="7"/>
  <c r="FZ7" i="7"/>
  <c r="GA7" i="7"/>
  <c r="GB7" i="7"/>
  <c r="GC7" i="7"/>
  <c r="GD7" i="7"/>
  <c r="GE7" i="7"/>
  <c r="GF7" i="7"/>
  <c r="GG7" i="7"/>
  <c r="GH7" i="7"/>
  <c r="GI7" i="7"/>
  <c r="GJ7" i="7"/>
  <c r="GK7" i="7"/>
  <c r="GL7" i="7"/>
  <c r="GM7" i="7"/>
  <c r="GN7" i="7"/>
  <c r="GO7" i="7"/>
  <c r="GP7" i="7"/>
  <c r="GQ7" i="7"/>
  <c r="GR7" i="7"/>
  <c r="GS7" i="7"/>
  <c r="GT7" i="7"/>
  <c r="FZ8" i="7"/>
  <c r="GA8" i="7"/>
  <c r="GB8" i="7"/>
  <c r="GC8" i="7"/>
  <c r="GD8" i="7"/>
  <c r="GE8" i="7"/>
  <c r="GF8" i="7"/>
  <c r="GG8" i="7"/>
  <c r="GH8" i="7"/>
  <c r="GI8" i="7"/>
  <c r="GJ8" i="7"/>
  <c r="GK8" i="7"/>
  <c r="GL8" i="7"/>
  <c r="GM8" i="7"/>
  <c r="GN8" i="7"/>
  <c r="GO8" i="7"/>
  <c r="GP8" i="7"/>
  <c r="GQ8" i="7"/>
  <c r="GR8" i="7"/>
  <c r="GS8" i="7"/>
  <c r="GT8" i="7"/>
  <c r="FZ9" i="7"/>
  <c r="GA9" i="7"/>
  <c r="GB9" i="7"/>
  <c r="GC9" i="7"/>
  <c r="GD9" i="7"/>
  <c r="GE9" i="7"/>
  <c r="GF9" i="7"/>
  <c r="GG9" i="7"/>
  <c r="GH9" i="7"/>
  <c r="GI9" i="7"/>
  <c r="GJ9" i="7"/>
  <c r="GK9" i="7"/>
  <c r="GL9" i="7"/>
  <c r="GM9" i="7"/>
  <c r="GN9" i="7"/>
  <c r="GO9" i="7"/>
  <c r="GP9" i="7"/>
  <c r="GQ9" i="7"/>
  <c r="GR9" i="7"/>
  <c r="GS9" i="7"/>
  <c r="GT9" i="7"/>
  <c r="FZ10" i="7"/>
  <c r="GA10" i="7"/>
  <c r="GB10" i="7"/>
  <c r="GC10" i="7"/>
  <c r="GD10" i="7"/>
  <c r="GE10" i="7"/>
  <c r="GF10" i="7"/>
  <c r="GG10" i="7"/>
  <c r="GH10" i="7"/>
  <c r="GI10" i="7"/>
  <c r="GJ10" i="7"/>
  <c r="GK10" i="7"/>
  <c r="GL10" i="7"/>
  <c r="GM10" i="7"/>
  <c r="GN10" i="7"/>
  <c r="GO10" i="7"/>
  <c r="GP10" i="7"/>
  <c r="GQ10" i="7"/>
  <c r="GR10" i="7"/>
  <c r="GS10" i="7"/>
  <c r="GT10" i="7"/>
  <c r="FZ12" i="7"/>
  <c r="GA12" i="7"/>
  <c r="GB12" i="7"/>
  <c r="GC12" i="7"/>
  <c r="GD12" i="7"/>
  <c r="GE12" i="7"/>
  <c r="GF12" i="7"/>
  <c r="GG12" i="7"/>
  <c r="GH12" i="7"/>
  <c r="GI12" i="7"/>
  <c r="GJ12" i="7"/>
  <c r="GK12" i="7"/>
  <c r="GL12" i="7"/>
  <c r="GM12" i="7"/>
  <c r="GN12" i="7"/>
  <c r="GO12" i="7"/>
  <c r="GP12" i="7"/>
  <c r="GQ12" i="7"/>
  <c r="GR12" i="7"/>
  <c r="GS12" i="7"/>
  <c r="GT12" i="7"/>
  <c r="FZ13" i="7"/>
  <c r="GA13" i="7"/>
  <c r="GB13" i="7"/>
  <c r="GC13" i="7"/>
  <c r="GD13" i="7"/>
  <c r="GE13" i="7"/>
  <c r="GF13" i="7"/>
  <c r="GG13" i="7"/>
  <c r="GH13" i="7"/>
  <c r="GI13" i="7"/>
  <c r="GJ13" i="7"/>
  <c r="GK13" i="7"/>
  <c r="GL13" i="7"/>
  <c r="GM13" i="7"/>
  <c r="GN13" i="7"/>
  <c r="GO13" i="7"/>
  <c r="GP13" i="7"/>
  <c r="GQ13" i="7"/>
  <c r="GR13" i="7"/>
  <c r="GS13" i="7"/>
  <c r="GT13" i="7"/>
  <c r="FZ14" i="7"/>
  <c r="GA14" i="7"/>
  <c r="GB14" i="7"/>
  <c r="GC14" i="7"/>
  <c r="GD14" i="7"/>
  <c r="GE14" i="7"/>
  <c r="GF14" i="7"/>
  <c r="GG14" i="7"/>
  <c r="GH14" i="7"/>
  <c r="GI14" i="7"/>
  <c r="GJ14" i="7"/>
  <c r="GK14" i="7"/>
  <c r="GL14" i="7"/>
  <c r="GM14" i="7"/>
  <c r="GN14" i="7"/>
  <c r="GO14" i="7"/>
  <c r="GP14" i="7"/>
  <c r="GQ14" i="7"/>
  <c r="GR14" i="7"/>
  <c r="GS14" i="7"/>
  <c r="GT14" i="7"/>
  <c r="FZ15" i="7"/>
  <c r="GA15" i="7"/>
  <c r="GB15" i="7"/>
  <c r="GC15" i="7"/>
  <c r="GD15" i="7"/>
  <c r="GE15" i="7"/>
  <c r="GF15" i="7"/>
  <c r="GG15" i="7"/>
  <c r="GH15" i="7"/>
  <c r="GI15" i="7"/>
  <c r="GJ15" i="7"/>
  <c r="GK15" i="7"/>
  <c r="GL15" i="7"/>
  <c r="GM15" i="7"/>
  <c r="GN15" i="7"/>
  <c r="GO15" i="7"/>
  <c r="GP15" i="7"/>
  <c r="GQ15" i="7"/>
  <c r="GR15" i="7"/>
  <c r="GS15" i="7"/>
  <c r="GT15" i="7"/>
  <c r="FZ16" i="7"/>
  <c r="GA16" i="7"/>
  <c r="GB16" i="7"/>
  <c r="GC16" i="7"/>
  <c r="GD16" i="7"/>
  <c r="GE16" i="7"/>
  <c r="GF16" i="7"/>
  <c r="GG16" i="7"/>
  <c r="GH16" i="7"/>
  <c r="GI16" i="7"/>
  <c r="GJ16" i="7"/>
  <c r="GK16" i="7"/>
  <c r="GL16" i="7"/>
  <c r="GM16" i="7"/>
  <c r="GN16" i="7"/>
  <c r="GO16" i="7"/>
  <c r="GP16" i="7"/>
  <c r="GQ16" i="7"/>
  <c r="GR16" i="7"/>
  <c r="GS16" i="7"/>
  <c r="GT16" i="7"/>
  <c r="FZ17" i="7"/>
  <c r="GA17" i="7"/>
  <c r="GB17" i="7"/>
  <c r="GC17" i="7"/>
  <c r="GD17" i="7"/>
  <c r="GE17" i="7"/>
  <c r="GF17" i="7"/>
  <c r="GG17" i="7"/>
  <c r="GH17" i="7"/>
  <c r="GI17" i="7"/>
  <c r="GJ17" i="7"/>
  <c r="GK17" i="7"/>
  <c r="GL17" i="7"/>
  <c r="GM17" i="7"/>
  <c r="GN17" i="7"/>
  <c r="GO17" i="7"/>
  <c r="GP17" i="7"/>
  <c r="GQ17" i="7"/>
  <c r="GR17" i="7"/>
  <c r="GS17" i="7"/>
  <c r="GT17" i="7"/>
  <c r="FZ18" i="7"/>
  <c r="GA18" i="7"/>
  <c r="GB18" i="7"/>
  <c r="GC18" i="7"/>
  <c r="GD18" i="7"/>
  <c r="GE18" i="7"/>
  <c r="GF18" i="7"/>
  <c r="GG18" i="7"/>
  <c r="GH18" i="7"/>
  <c r="GI18" i="7"/>
  <c r="GJ18" i="7"/>
  <c r="GK18" i="7"/>
  <c r="GL18" i="7"/>
  <c r="GM18" i="7"/>
  <c r="GN18" i="7"/>
  <c r="GO18" i="7"/>
  <c r="GP18" i="7"/>
  <c r="GQ18" i="7"/>
  <c r="GR18" i="7"/>
  <c r="GS18" i="7"/>
  <c r="GT18" i="7"/>
  <c r="FZ19" i="7"/>
  <c r="GA19" i="7"/>
  <c r="GB19" i="7"/>
  <c r="GC19" i="7"/>
  <c r="GD19" i="7"/>
  <c r="GE19" i="7"/>
  <c r="GF19" i="7"/>
  <c r="GG19" i="7"/>
  <c r="GH19" i="7"/>
  <c r="GI19" i="7"/>
  <c r="GJ19" i="7"/>
  <c r="GK19" i="7"/>
  <c r="GL19" i="7"/>
  <c r="GM19" i="7"/>
  <c r="GN19" i="7"/>
  <c r="GO19" i="7"/>
  <c r="GP19" i="7"/>
  <c r="GQ19" i="7"/>
  <c r="GR19" i="7"/>
  <c r="GS19" i="7"/>
  <c r="GT19" i="7"/>
  <c r="FZ20" i="7"/>
  <c r="GA20" i="7"/>
  <c r="GB20" i="7"/>
  <c r="GC20" i="7"/>
  <c r="GD20" i="7"/>
  <c r="GE20" i="7"/>
  <c r="GF20" i="7"/>
  <c r="GG20" i="7"/>
  <c r="GH20" i="7"/>
  <c r="GI20" i="7"/>
  <c r="GJ20" i="7"/>
  <c r="GK20" i="7"/>
  <c r="GL20" i="7"/>
  <c r="GM20" i="7"/>
  <c r="GN20" i="7"/>
  <c r="GO20" i="7"/>
  <c r="GP20" i="7"/>
  <c r="GQ20" i="7"/>
  <c r="GR20" i="7"/>
  <c r="GS20" i="7"/>
  <c r="GT20" i="7"/>
  <c r="FZ22" i="7"/>
  <c r="GA22" i="7"/>
  <c r="GB22" i="7"/>
  <c r="GC22" i="7"/>
  <c r="GD22" i="7"/>
  <c r="GE22" i="7"/>
  <c r="GF22" i="7"/>
  <c r="GG22" i="7"/>
  <c r="GH22" i="7"/>
  <c r="GI22" i="7"/>
  <c r="GJ22" i="7"/>
  <c r="GK22" i="7"/>
  <c r="GL22" i="7"/>
  <c r="GM22" i="7"/>
  <c r="GN22" i="7"/>
  <c r="GO22" i="7"/>
  <c r="GP22" i="7"/>
  <c r="GQ22" i="7"/>
  <c r="GR22" i="7"/>
  <c r="GS22" i="7"/>
  <c r="GT22" i="7"/>
  <c r="FZ23" i="7"/>
  <c r="GA23" i="7"/>
  <c r="GB23" i="7"/>
  <c r="GC23" i="7"/>
  <c r="GD23" i="7"/>
  <c r="GE23" i="7"/>
  <c r="GF23" i="7"/>
  <c r="GG23" i="7"/>
  <c r="GH23" i="7"/>
  <c r="GI23" i="7"/>
  <c r="GJ23" i="7"/>
  <c r="GK23" i="7"/>
  <c r="GL23" i="7"/>
  <c r="GM23" i="7"/>
  <c r="GN23" i="7"/>
  <c r="GO23" i="7"/>
  <c r="GP23" i="7"/>
  <c r="GQ23" i="7"/>
  <c r="GR23" i="7"/>
  <c r="GS23" i="7"/>
  <c r="GT23" i="7"/>
  <c r="FZ25" i="7"/>
  <c r="GA25" i="7"/>
  <c r="GB25" i="7"/>
  <c r="GC25" i="7"/>
  <c r="GD25" i="7"/>
  <c r="GE25" i="7"/>
  <c r="GF25" i="7"/>
  <c r="GG25" i="7"/>
  <c r="GH25" i="7"/>
  <c r="GI25" i="7"/>
  <c r="GJ25" i="7"/>
  <c r="GK25" i="7"/>
  <c r="GL25" i="7"/>
  <c r="GM25" i="7"/>
  <c r="GN25" i="7"/>
  <c r="GO25" i="7"/>
  <c r="GP25" i="7"/>
  <c r="GQ25" i="7"/>
  <c r="GR25" i="7"/>
  <c r="GS25" i="7"/>
  <c r="GT25" i="7"/>
  <c r="FZ26" i="7"/>
  <c r="GA26" i="7"/>
  <c r="GB26" i="7"/>
  <c r="GC26" i="7"/>
  <c r="GD26" i="7"/>
  <c r="GE26" i="7"/>
  <c r="GF26" i="7"/>
  <c r="GG26" i="7"/>
  <c r="GH26" i="7"/>
  <c r="GI26" i="7"/>
  <c r="GJ26" i="7"/>
  <c r="GK26" i="7"/>
  <c r="GL26" i="7"/>
  <c r="GM26" i="7"/>
  <c r="GN26" i="7"/>
  <c r="GO26" i="7"/>
  <c r="GP26" i="7"/>
  <c r="GQ26" i="7"/>
  <c r="GR26" i="7"/>
  <c r="GS26" i="7"/>
  <c r="GT26" i="7"/>
  <c r="FZ27" i="7"/>
  <c r="GA27" i="7"/>
  <c r="GB27" i="7"/>
  <c r="GC27" i="7"/>
  <c r="GD27" i="7"/>
  <c r="GE27" i="7"/>
  <c r="GF27" i="7"/>
  <c r="GG27" i="7"/>
  <c r="GH27" i="7"/>
  <c r="GI27" i="7"/>
  <c r="GJ27" i="7"/>
  <c r="GK27" i="7"/>
  <c r="GL27" i="7"/>
  <c r="GM27" i="7"/>
  <c r="GN27" i="7"/>
  <c r="GO27" i="7"/>
  <c r="GP27" i="7"/>
  <c r="GQ27" i="7"/>
  <c r="GR27" i="7"/>
  <c r="GS27" i="7"/>
  <c r="GT27" i="7"/>
  <c r="FZ28" i="7"/>
  <c r="GA28" i="7"/>
  <c r="GB28" i="7"/>
  <c r="GC28" i="7"/>
  <c r="GD28" i="7"/>
  <c r="GE28" i="7"/>
  <c r="GF28" i="7"/>
  <c r="GG28" i="7"/>
  <c r="GH28" i="7"/>
  <c r="GI28" i="7"/>
  <c r="GJ28" i="7"/>
  <c r="GK28" i="7"/>
  <c r="GL28" i="7"/>
  <c r="GM28" i="7"/>
  <c r="GN28" i="7"/>
  <c r="GO28" i="7"/>
  <c r="GP28" i="7"/>
  <c r="GQ28" i="7"/>
  <c r="GR28" i="7"/>
  <c r="GS28" i="7"/>
  <c r="GT28" i="7"/>
  <c r="FZ29" i="7"/>
  <c r="GA29" i="7"/>
  <c r="GB29" i="7"/>
  <c r="GC29" i="7"/>
  <c r="GD29" i="7"/>
  <c r="GE29" i="7"/>
  <c r="GF29" i="7"/>
  <c r="GG29" i="7"/>
  <c r="GH29" i="7"/>
  <c r="GI29" i="7"/>
  <c r="GJ29" i="7"/>
  <c r="GK29" i="7"/>
  <c r="GL29" i="7"/>
  <c r="GM29" i="7"/>
  <c r="GN29" i="7"/>
  <c r="GO29" i="7"/>
  <c r="GP29" i="7"/>
  <c r="GQ29" i="7"/>
  <c r="GR29" i="7"/>
  <c r="GS29" i="7"/>
  <c r="GT29" i="7"/>
  <c r="FZ30" i="7"/>
  <c r="GA30" i="7"/>
  <c r="GB30" i="7"/>
  <c r="GC30" i="7"/>
  <c r="GD30" i="7"/>
  <c r="GE30" i="7"/>
  <c r="GF30" i="7"/>
  <c r="GG30" i="7"/>
  <c r="GH30" i="7"/>
  <c r="GI30" i="7"/>
  <c r="GJ30" i="7"/>
  <c r="GK30" i="7"/>
  <c r="GL30" i="7"/>
  <c r="GM30" i="7"/>
  <c r="GN30" i="7"/>
  <c r="GO30" i="7"/>
  <c r="GP30" i="7"/>
  <c r="GQ30" i="7"/>
  <c r="GR30" i="7"/>
  <c r="GS30" i="7"/>
  <c r="GT30" i="7"/>
  <c r="FZ31" i="7"/>
  <c r="GA31" i="7"/>
  <c r="GB31" i="7"/>
  <c r="GC31" i="7"/>
  <c r="GD31" i="7"/>
  <c r="GE31" i="7"/>
  <c r="GF31" i="7"/>
  <c r="GG31" i="7"/>
  <c r="GH31" i="7"/>
  <c r="GI31" i="7"/>
  <c r="GJ31" i="7"/>
  <c r="GK31" i="7"/>
  <c r="GL31" i="7"/>
  <c r="GM31" i="7"/>
  <c r="GN31" i="7"/>
  <c r="GO31" i="7"/>
  <c r="GP31" i="7"/>
  <c r="GQ31" i="7"/>
  <c r="GR31" i="7"/>
  <c r="GS31" i="7"/>
  <c r="GT31" i="7"/>
  <c r="FZ32" i="7"/>
  <c r="GA32" i="7"/>
  <c r="GB32" i="7"/>
  <c r="GC32" i="7"/>
  <c r="GD32" i="7"/>
  <c r="GE32" i="7"/>
  <c r="GF32" i="7"/>
  <c r="GG32" i="7"/>
  <c r="GH32" i="7"/>
  <c r="GI32" i="7"/>
  <c r="GJ32" i="7"/>
  <c r="GK32" i="7"/>
  <c r="GL32" i="7"/>
  <c r="GM32" i="7"/>
  <c r="GN32" i="7"/>
  <c r="GO32" i="7"/>
  <c r="GP32" i="7"/>
  <c r="GQ32" i="7"/>
  <c r="GR32" i="7"/>
  <c r="GS32" i="7"/>
  <c r="GT32" i="7"/>
  <c r="FZ33" i="7"/>
  <c r="GA33" i="7"/>
  <c r="GB33" i="7"/>
  <c r="GC33" i="7"/>
  <c r="GD33" i="7"/>
  <c r="GE33" i="7"/>
  <c r="GF33" i="7"/>
  <c r="GG33" i="7"/>
  <c r="GH33" i="7"/>
  <c r="GI33" i="7"/>
  <c r="GJ33" i="7"/>
  <c r="GK33" i="7"/>
  <c r="GL33" i="7"/>
  <c r="GM33" i="7"/>
  <c r="GN33" i="7"/>
  <c r="GO33" i="7"/>
  <c r="GP33" i="7"/>
  <c r="GQ33" i="7"/>
  <c r="GR33" i="7"/>
  <c r="GS33" i="7"/>
  <c r="GT33" i="7"/>
  <c r="FZ34" i="7"/>
  <c r="GA34" i="7"/>
  <c r="GB34" i="7"/>
  <c r="GC34" i="7"/>
  <c r="GD34" i="7"/>
  <c r="GE34" i="7"/>
  <c r="GF34" i="7"/>
  <c r="GG34" i="7"/>
  <c r="GH34" i="7"/>
  <c r="GI34" i="7"/>
  <c r="GJ34" i="7"/>
  <c r="GK34" i="7"/>
  <c r="GL34" i="7"/>
  <c r="GM34" i="7"/>
  <c r="GN34" i="7"/>
  <c r="GO34" i="7"/>
  <c r="GP34" i="7"/>
  <c r="GQ34" i="7"/>
  <c r="GR34" i="7"/>
  <c r="GS34" i="7"/>
  <c r="GT34" i="7"/>
  <c r="FZ35" i="7"/>
  <c r="GA35" i="7"/>
  <c r="GB35" i="7"/>
  <c r="GC35" i="7"/>
  <c r="GD35" i="7"/>
  <c r="GE35" i="7"/>
  <c r="GF35" i="7"/>
  <c r="GG35" i="7"/>
  <c r="GH35" i="7"/>
  <c r="GI35" i="7"/>
  <c r="GJ35" i="7"/>
  <c r="GK35" i="7"/>
  <c r="GL35" i="7"/>
  <c r="GM35" i="7"/>
  <c r="GN35" i="7"/>
  <c r="GO35" i="7"/>
  <c r="GP35" i="7"/>
  <c r="GQ35" i="7"/>
  <c r="GR35" i="7"/>
  <c r="GS35" i="7"/>
  <c r="GT35" i="7"/>
  <c r="FZ36" i="7"/>
  <c r="GA36" i="7"/>
  <c r="GB36" i="7"/>
  <c r="GC36" i="7"/>
  <c r="GD36" i="7"/>
  <c r="GE36" i="7"/>
  <c r="GF36" i="7"/>
  <c r="GG36" i="7"/>
  <c r="GH36" i="7"/>
  <c r="GI36" i="7"/>
  <c r="GJ36" i="7"/>
  <c r="GK36" i="7"/>
  <c r="GL36" i="7"/>
  <c r="GM36" i="7"/>
  <c r="GN36" i="7"/>
  <c r="GO36" i="7"/>
  <c r="GP36" i="7"/>
  <c r="GQ36" i="7"/>
  <c r="GR36" i="7"/>
  <c r="GS36" i="7"/>
  <c r="GT36" i="7"/>
  <c r="FZ38" i="7"/>
  <c r="GA38" i="7"/>
  <c r="GB38" i="7"/>
  <c r="GC38" i="7"/>
  <c r="GD38" i="7"/>
  <c r="GE38" i="7"/>
  <c r="GF38" i="7"/>
  <c r="GG38" i="7"/>
  <c r="GH38" i="7"/>
  <c r="GI38" i="7"/>
  <c r="GJ38" i="7"/>
  <c r="GK38" i="7"/>
  <c r="GL38" i="7"/>
  <c r="GM38" i="7"/>
  <c r="GN38" i="7"/>
  <c r="GO38" i="7"/>
  <c r="GP38" i="7"/>
  <c r="GQ38" i="7"/>
  <c r="GR38" i="7"/>
  <c r="GS38" i="7"/>
  <c r="GT38" i="7"/>
  <c r="FZ39" i="7"/>
  <c r="GA39" i="7"/>
  <c r="GB39" i="7"/>
  <c r="GC39" i="7"/>
  <c r="GD39" i="7"/>
  <c r="GE39" i="7"/>
  <c r="GF39" i="7"/>
  <c r="GG39" i="7"/>
  <c r="GH39" i="7"/>
  <c r="GI39" i="7"/>
  <c r="GJ39" i="7"/>
  <c r="GK39" i="7"/>
  <c r="GL39" i="7"/>
  <c r="GM39" i="7"/>
  <c r="GN39" i="7"/>
  <c r="GO39" i="7"/>
  <c r="GP39" i="7"/>
  <c r="GQ39" i="7"/>
  <c r="GR39" i="7"/>
  <c r="GS39" i="7"/>
  <c r="GT39" i="7"/>
  <c r="FZ40" i="7"/>
  <c r="GA40" i="7"/>
  <c r="GB40" i="7"/>
  <c r="GC40" i="7"/>
  <c r="GD40" i="7"/>
  <c r="GE40" i="7"/>
  <c r="GF40" i="7"/>
  <c r="GG40" i="7"/>
  <c r="GH40" i="7"/>
  <c r="GI40" i="7"/>
  <c r="GJ40" i="7"/>
  <c r="GK40" i="7"/>
  <c r="GL40" i="7"/>
  <c r="GM40" i="7"/>
  <c r="GN40" i="7"/>
  <c r="GO40" i="7"/>
  <c r="GP40" i="7"/>
  <c r="GQ40" i="7"/>
  <c r="GR40" i="7"/>
  <c r="GS40" i="7"/>
  <c r="GT40" i="7"/>
  <c r="FZ41" i="7"/>
  <c r="GA41" i="7"/>
  <c r="GB41" i="7"/>
  <c r="GC41" i="7"/>
  <c r="GD41" i="7"/>
  <c r="GE41" i="7"/>
  <c r="GF41" i="7"/>
  <c r="GG41" i="7"/>
  <c r="GH41" i="7"/>
  <c r="GI41" i="7"/>
  <c r="GJ41" i="7"/>
  <c r="GK41" i="7"/>
  <c r="GL41" i="7"/>
  <c r="GM41" i="7"/>
  <c r="GN41" i="7"/>
  <c r="GO41" i="7"/>
  <c r="GP41" i="7"/>
  <c r="GQ41" i="7"/>
  <c r="GR41" i="7"/>
  <c r="GS41" i="7"/>
  <c r="GT41" i="7"/>
  <c r="FZ42" i="7"/>
  <c r="GA42" i="7"/>
  <c r="GB42" i="7"/>
  <c r="GC42" i="7"/>
  <c r="GD42" i="7"/>
  <c r="GE42" i="7"/>
  <c r="GF42" i="7"/>
  <c r="GG42" i="7"/>
  <c r="GH42" i="7"/>
  <c r="GI42" i="7"/>
  <c r="GJ42" i="7"/>
  <c r="GK42" i="7"/>
  <c r="GL42" i="7"/>
  <c r="GM42" i="7"/>
  <c r="GN42" i="7"/>
  <c r="GO42" i="7"/>
  <c r="GP42" i="7"/>
  <c r="GQ42" i="7"/>
  <c r="GR42" i="7"/>
  <c r="GS42" i="7"/>
  <c r="GT42" i="7"/>
  <c r="FZ43" i="7"/>
  <c r="GA43" i="7"/>
  <c r="GB43" i="7"/>
  <c r="GC43" i="7"/>
  <c r="GD43" i="7"/>
  <c r="GE43" i="7"/>
  <c r="GF43" i="7"/>
  <c r="GG43" i="7"/>
  <c r="GH43" i="7"/>
  <c r="GI43" i="7"/>
  <c r="GJ43" i="7"/>
  <c r="GK43" i="7"/>
  <c r="GL43" i="7"/>
  <c r="GM43" i="7"/>
  <c r="GN43" i="7"/>
  <c r="GO43" i="7"/>
  <c r="GP43" i="7"/>
  <c r="GQ43" i="7"/>
  <c r="GR43" i="7"/>
  <c r="GS43" i="7"/>
  <c r="GT43" i="7"/>
  <c r="FZ44" i="7"/>
  <c r="GA44" i="7"/>
  <c r="GB44" i="7"/>
  <c r="GC44" i="7"/>
  <c r="GD44" i="7"/>
  <c r="GE44" i="7"/>
  <c r="GF44" i="7"/>
  <c r="GG44" i="7"/>
  <c r="GH44" i="7"/>
  <c r="GI44" i="7"/>
  <c r="GJ44" i="7"/>
  <c r="GK44" i="7"/>
  <c r="GL44" i="7"/>
  <c r="GM44" i="7"/>
  <c r="GN44" i="7"/>
  <c r="GO44" i="7"/>
  <c r="GP44" i="7"/>
  <c r="GQ44" i="7"/>
  <c r="GR44" i="7"/>
  <c r="GS44" i="7"/>
  <c r="GT44" i="7"/>
  <c r="FZ45" i="7"/>
  <c r="GA45" i="7"/>
  <c r="GB45" i="7"/>
  <c r="GC45" i="7"/>
  <c r="GD45" i="7"/>
  <c r="GE45" i="7"/>
  <c r="GF45" i="7"/>
  <c r="GG45" i="7"/>
  <c r="GH45" i="7"/>
  <c r="GI45" i="7"/>
  <c r="GJ45" i="7"/>
  <c r="GK45" i="7"/>
  <c r="GL45" i="7"/>
  <c r="GM45" i="7"/>
  <c r="GN45" i="7"/>
  <c r="GO45" i="7"/>
  <c r="GP45" i="7"/>
  <c r="GQ45" i="7"/>
  <c r="GR45" i="7"/>
  <c r="GS45" i="7"/>
  <c r="GT45" i="7"/>
  <c r="FZ46" i="7"/>
  <c r="GA46" i="7"/>
  <c r="GB46" i="7"/>
  <c r="GC46" i="7"/>
  <c r="GD46" i="7"/>
  <c r="GE46" i="7"/>
  <c r="GF46" i="7"/>
  <c r="GG46" i="7"/>
  <c r="GH46" i="7"/>
  <c r="GI46" i="7"/>
  <c r="GJ46" i="7"/>
  <c r="GK46" i="7"/>
  <c r="GL46" i="7"/>
  <c r="GM46" i="7"/>
  <c r="GN46" i="7"/>
  <c r="GO46" i="7"/>
  <c r="GP46" i="7"/>
  <c r="GQ46" i="7"/>
  <c r="GR46" i="7"/>
  <c r="GS46" i="7"/>
  <c r="GT46" i="7"/>
  <c r="FZ47" i="7"/>
  <c r="GA47" i="7"/>
  <c r="GB47" i="7"/>
  <c r="GC47" i="7"/>
  <c r="GD47" i="7"/>
  <c r="GE47" i="7"/>
  <c r="GF47" i="7"/>
  <c r="GG47" i="7"/>
  <c r="GH47" i="7"/>
  <c r="GI47" i="7"/>
  <c r="GJ47" i="7"/>
  <c r="GK47" i="7"/>
  <c r="GL47" i="7"/>
  <c r="GM47" i="7"/>
  <c r="GN47" i="7"/>
  <c r="GO47" i="7"/>
  <c r="GP47" i="7"/>
  <c r="GQ47" i="7"/>
  <c r="GR47" i="7"/>
  <c r="GS47" i="7"/>
  <c r="GT47" i="7"/>
  <c r="FZ48" i="7"/>
  <c r="GA48" i="7"/>
  <c r="GB48" i="7"/>
  <c r="GC48" i="7"/>
  <c r="GD48" i="7"/>
  <c r="GE48" i="7"/>
  <c r="GF48" i="7"/>
  <c r="GG48" i="7"/>
  <c r="GH48" i="7"/>
  <c r="GI48" i="7"/>
  <c r="GJ48" i="7"/>
  <c r="GK48" i="7"/>
  <c r="GL48" i="7"/>
  <c r="GM48" i="7"/>
  <c r="GN48" i="7"/>
  <c r="GO48" i="7"/>
  <c r="GP48" i="7"/>
  <c r="GQ48" i="7"/>
  <c r="GR48" i="7"/>
  <c r="GS48" i="7"/>
  <c r="GT48" i="7"/>
  <c r="FZ49" i="7"/>
  <c r="GA49" i="7"/>
  <c r="GB49" i="7"/>
  <c r="GC49" i="7"/>
  <c r="GD49" i="7"/>
  <c r="GE49" i="7"/>
  <c r="GF49" i="7"/>
  <c r="GG49" i="7"/>
  <c r="GH49" i="7"/>
  <c r="GI49" i="7"/>
  <c r="GJ49" i="7"/>
  <c r="GK49" i="7"/>
  <c r="GL49" i="7"/>
  <c r="GM49" i="7"/>
  <c r="GN49" i="7"/>
  <c r="GO49" i="7"/>
  <c r="GP49" i="7"/>
  <c r="GQ49" i="7"/>
  <c r="GR49" i="7"/>
  <c r="GS49" i="7"/>
  <c r="GT49" i="7"/>
  <c r="FZ50" i="7"/>
  <c r="GA50" i="7"/>
  <c r="GB50" i="7"/>
  <c r="GC50" i="7"/>
  <c r="GD50" i="7"/>
  <c r="GE50" i="7"/>
  <c r="GF50" i="7"/>
  <c r="GG50" i="7"/>
  <c r="GH50" i="7"/>
  <c r="GI50" i="7"/>
  <c r="GJ50" i="7"/>
  <c r="GK50" i="7"/>
  <c r="GL50" i="7"/>
  <c r="GM50" i="7"/>
  <c r="GN50" i="7"/>
  <c r="GO50" i="7"/>
  <c r="GP50" i="7"/>
  <c r="GQ50" i="7"/>
  <c r="GR50" i="7"/>
  <c r="GS50" i="7"/>
  <c r="GT50" i="7"/>
  <c r="FZ51" i="7"/>
  <c r="GA51" i="7"/>
  <c r="GB51" i="7"/>
  <c r="GC51" i="7"/>
  <c r="GD51" i="7"/>
  <c r="GE51" i="7"/>
  <c r="GF51" i="7"/>
  <c r="GG51" i="7"/>
  <c r="GH51" i="7"/>
  <c r="GI51" i="7"/>
  <c r="GJ51" i="7"/>
  <c r="GK51" i="7"/>
  <c r="GL51" i="7"/>
  <c r="GM51" i="7"/>
  <c r="GN51" i="7"/>
  <c r="GO51" i="7"/>
  <c r="GP51" i="7"/>
  <c r="GQ51" i="7"/>
  <c r="GR51" i="7"/>
  <c r="GS51" i="7"/>
  <c r="GT51" i="7"/>
  <c r="FZ52" i="7"/>
  <c r="GA52" i="7"/>
  <c r="GB52" i="7"/>
  <c r="GC52" i="7"/>
  <c r="GD52" i="7"/>
  <c r="GE52" i="7"/>
  <c r="GF52" i="7"/>
  <c r="GG52" i="7"/>
  <c r="GH52" i="7"/>
  <c r="GI52" i="7"/>
  <c r="GJ52" i="7"/>
  <c r="GK52" i="7"/>
  <c r="GL52" i="7"/>
  <c r="GM52" i="7"/>
  <c r="GN52" i="7"/>
  <c r="GO52" i="7"/>
  <c r="GP52" i="7"/>
  <c r="GQ52" i="7"/>
  <c r="GR52" i="7"/>
  <c r="GS52" i="7"/>
  <c r="GT52" i="7"/>
  <c r="FZ53" i="7"/>
  <c r="GA53" i="7"/>
  <c r="GB53" i="7"/>
  <c r="GC53" i="7"/>
  <c r="GD53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S53" i="7"/>
  <c r="GT53" i="7"/>
  <c r="FZ54" i="7"/>
  <c r="GA54" i="7"/>
  <c r="GB54" i="7"/>
  <c r="GC54" i="7"/>
  <c r="GD54" i="7"/>
  <c r="GE54" i="7"/>
  <c r="GF54" i="7"/>
  <c r="GG54" i="7"/>
  <c r="GH54" i="7"/>
  <c r="GI54" i="7"/>
  <c r="GJ54" i="7"/>
  <c r="GK54" i="7"/>
  <c r="GL54" i="7"/>
  <c r="GM54" i="7"/>
  <c r="GN54" i="7"/>
  <c r="GO54" i="7"/>
  <c r="GP54" i="7"/>
  <c r="GQ54" i="7"/>
  <c r="GR54" i="7"/>
  <c r="GS54" i="7"/>
  <c r="GT54" i="7"/>
  <c r="FZ56" i="7"/>
  <c r="GA56" i="7"/>
  <c r="GB56" i="7"/>
  <c r="GC56" i="7"/>
  <c r="GD56" i="7"/>
  <c r="GE56" i="7"/>
  <c r="GF56" i="7"/>
  <c r="GG56" i="7"/>
  <c r="GH56" i="7"/>
  <c r="GI56" i="7"/>
  <c r="GJ56" i="7"/>
  <c r="GK56" i="7"/>
  <c r="GL56" i="7"/>
  <c r="GM56" i="7"/>
  <c r="GN56" i="7"/>
  <c r="GO56" i="7"/>
  <c r="GP56" i="7"/>
  <c r="GQ56" i="7"/>
  <c r="GR56" i="7"/>
  <c r="GS56" i="7"/>
  <c r="GT56" i="7"/>
  <c r="FZ57" i="7"/>
  <c r="GA57" i="7"/>
  <c r="GB57" i="7"/>
  <c r="GC57" i="7"/>
  <c r="GD57" i="7"/>
  <c r="GE57" i="7"/>
  <c r="GF57" i="7"/>
  <c r="GG57" i="7"/>
  <c r="GH57" i="7"/>
  <c r="GI57" i="7"/>
  <c r="GJ57" i="7"/>
  <c r="GK57" i="7"/>
  <c r="GL57" i="7"/>
  <c r="GM57" i="7"/>
  <c r="GN57" i="7"/>
  <c r="GO57" i="7"/>
  <c r="GP57" i="7"/>
  <c r="GQ57" i="7"/>
  <c r="GR57" i="7"/>
  <c r="GS57" i="7"/>
  <c r="GT57" i="7"/>
  <c r="FZ58" i="7"/>
  <c r="GA58" i="7"/>
  <c r="GB58" i="7"/>
  <c r="GC58" i="7"/>
  <c r="GD58" i="7"/>
  <c r="GE58" i="7"/>
  <c r="GF58" i="7"/>
  <c r="GG58" i="7"/>
  <c r="GH58" i="7"/>
  <c r="GI58" i="7"/>
  <c r="GJ58" i="7"/>
  <c r="GK58" i="7"/>
  <c r="GL58" i="7"/>
  <c r="GM58" i="7"/>
  <c r="GN58" i="7"/>
  <c r="GO58" i="7"/>
  <c r="GP58" i="7"/>
  <c r="GQ58" i="7"/>
  <c r="GR58" i="7"/>
  <c r="GS58" i="7"/>
  <c r="GT58" i="7"/>
  <c r="FZ59" i="7"/>
  <c r="GA59" i="7"/>
  <c r="GB59" i="7"/>
  <c r="GC59" i="7"/>
  <c r="GD59" i="7"/>
  <c r="GE59" i="7"/>
  <c r="GF59" i="7"/>
  <c r="GG59" i="7"/>
  <c r="GH59" i="7"/>
  <c r="GI59" i="7"/>
  <c r="GJ59" i="7"/>
  <c r="GK59" i="7"/>
  <c r="GL59" i="7"/>
  <c r="GM59" i="7"/>
  <c r="GN59" i="7"/>
  <c r="GO59" i="7"/>
  <c r="GP59" i="7"/>
  <c r="GQ59" i="7"/>
  <c r="GR59" i="7"/>
  <c r="GS59" i="7"/>
  <c r="GT59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GS60" i="7"/>
  <c r="GT60" i="7"/>
  <c r="FZ61" i="7"/>
  <c r="GA61" i="7"/>
  <c r="GB61" i="7"/>
  <c r="GC61" i="7"/>
  <c r="GD61" i="7"/>
  <c r="GE61" i="7"/>
  <c r="GF61" i="7"/>
  <c r="GG61" i="7"/>
  <c r="GH61" i="7"/>
  <c r="GI61" i="7"/>
  <c r="GJ61" i="7"/>
  <c r="GK61" i="7"/>
  <c r="GL61" i="7"/>
  <c r="GM61" i="7"/>
  <c r="GN61" i="7"/>
  <c r="GO61" i="7"/>
  <c r="GP61" i="7"/>
  <c r="GQ61" i="7"/>
  <c r="GR61" i="7"/>
  <c r="GS61" i="7"/>
  <c r="GT61" i="7"/>
  <c r="FZ63" i="7"/>
  <c r="GA63" i="7"/>
  <c r="GB63" i="7"/>
  <c r="GC63" i="7"/>
  <c r="GD63" i="7"/>
  <c r="GE63" i="7"/>
  <c r="GF63" i="7"/>
  <c r="GG63" i="7"/>
  <c r="GH63" i="7"/>
  <c r="GI63" i="7"/>
  <c r="GJ63" i="7"/>
  <c r="GK63" i="7"/>
  <c r="GL63" i="7"/>
  <c r="GM63" i="7"/>
  <c r="GN63" i="7"/>
  <c r="GO63" i="7"/>
  <c r="GP63" i="7"/>
  <c r="GQ63" i="7"/>
  <c r="GR63" i="7"/>
  <c r="GS63" i="7"/>
  <c r="GT63" i="7"/>
  <c r="FZ64" i="7"/>
  <c r="GA64" i="7"/>
  <c r="GB64" i="7"/>
  <c r="GC64" i="7"/>
  <c r="GD64" i="7"/>
  <c r="GE64" i="7"/>
  <c r="GF64" i="7"/>
  <c r="GG64" i="7"/>
  <c r="GH64" i="7"/>
  <c r="GI64" i="7"/>
  <c r="GJ64" i="7"/>
  <c r="GK64" i="7"/>
  <c r="GL64" i="7"/>
  <c r="GM64" i="7"/>
  <c r="GN64" i="7"/>
  <c r="GO64" i="7"/>
  <c r="GP64" i="7"/>
  <c r="GQ64" i="7"/>
  <c r="GR64" i="7"/>
  <c r="GS64" i="7"/>
  <c r="GT64" i="7"/>
  <c r="FZ65" i="7"/>
  <c r="GA65" i="7"/>
  <c r="GB65" i="7"/>
  <c r="GC65" i="7"/>
  <c r="GD65" i="7"/>
  <c r="GE65" i="7"/>
  <c r="GF65" i="7"/>
  <c r="GG65" i="7"/>
  <c r="GH65" i="7"/>
  <c r="GI65" i="7"/>
  <c r="GJ65" i="7"/>
  <c r="GK65" i="7"/>
  <c r="GL65" i="7"/>
  <c r="GM65" i="7"/>
  <c r="GN65" i="7"/>
  <c r="GO65" i="7"/>
  <c r="GP65" i="7"/>
  <c r="GQ65" i="7"/>
  <c r="GR65" i="7"/>
  <c r="GS65" i="7"/>
  <c r="GT65" i="7"/>
  <c r="FZ66" i="7"/>
  <c r="GA66" i="7"/>
  <c r="GB66" i="7"/>
  <c r="GC66" i="7"/>
  <c r="GD66" i="7"/>
  <c r="GE66" i="7"/>
  <c r="GF66" i="7"/>
  <c r="GG66" i="7"/>
  <c r="GH66" i="7"/>
  <c r="GI66" i="7"/>
  <c r="GJ66" i="7"/>
  <c r="GK66" i="7"/>
  <c r="GL66" i="7"/>
  <c r="GM66" i="7"/>
  <c r="GN66" i="7"/>
  <c r="GO66" i="7"/>
  <c r="GP66" i="7"/>
  <c r="GQ66" i="7"/>
  <c r="GR66" i="7"/>
  <c r="GS66" i="7"/>
  <c r="GT66" i="7"/>
  <c r="FZ67" i="7"/>
  <c r="GA67" i="7"/>
  <c r="GB67" i="7"/>
  <c r="GC67" i="7"/>
  <c r="GD67" i="7"/>
  <c r="GE67" i="7"/>
  <c r="GF67" i="7"/>
  <c r="GG67" i="7"/>
  <c r="GH67" i="7"/>
  <c r="GI67" i="7"/>
  <c r="GJ67" i="7"/>
  <c r="GK67" i="7"/>
  <c r="GL67" i="7"/>
  <c r="GM67" i="7"/>
  <c r="GN67" i="7"/>
  <c r="GO67" i="7"/>
  <c r="GP67" i="7"/>
  <c r="GQ67" i="7"/>
  <c r="GR67" i="7"/>
  <c r="GS67" i="7"/>
  <c r="GT67" i="7"/>
  <c r="FZ68" i="7"/>
  <c r="GA68" i="7"/>
  <c r="GB68" i="7"/>
  <c r="GC68" i="7"/>
  <c r="GD68" i="7"/>
  <c r="GE68" i="7"/>
  <c r="GF68" i="7"/>
  <c r="GG68" i="7"/>
  <c r="GH68" i="7"/>
  <c r="GI68" i="7"/>
  <c r="GJ68" i="7"/>
  <c r="GK68" i="7"/>
  <c r="GL68" i="7"/>
  <c r="GM68" i="7"/>
  <c r="GN68" i="7"/>
  <c r="GO68" i="7"/>
  <c r="GP68" i="7"/>
  <c r="GQ68" i="7"/>
  <c r="GR68" i="7"/>
  <c r="GS68" i="7"/>
  <c r="GT68" i="7"/>
  <c r="FZ70" i="7"/>
  <c r="GA70" i="7"/>
  <c r="GB70" i="7"/>
  <c r="GC70" i="7"/>
  <c r="GD70" i="7"/>
  <c r="GE70" i="7"/>
  <c r="GF70" i="7"/>
  <c r="GG70" i="7"/>
  <c r="GH70" i="7"/>
  <c r="GI70" i="7"/>
  <c r="GJ70" i="7"/>
  <c r="GK70" i="7"/>
  <c r="GL70" i="7"/>
  <c r="GM70" i="7"/>
  <c r="GN70" i="7"/>
  <c r="GO70" i="7"/>
  <c r="GP70" i="7"/>
  <c r="GQ70" i="7"/>
  <c r="GR70" i="7"/>
  <c r="GS70" i="7"/>
  <c r="GT70" i="7"/>
  <c r="FZ71" i="7"/>
  <c r="GA71" i="7"/>
  <c r="GB71" i="7"/>
  <c r="GC71" i="7"/>
  <c r="GD71" i="7"/>
  <c r="GE71" i="7"/>
  <c r="GF71" i="7"/>
  <c r="GG71" i="7"/>
  <c r="GH71" i="7"/>
  <c r="GI71" i="7"/>
  <c r="GJ71" i="7"/>
  <c r="GK71" i="7"/>
  <c r="GL71" i="7"/>
  <c r="GM71" i="7"/>
  <c r="GN71" i="7"/>
  <c r="GO71" i="7"/>
  <c r="GP71" i="7"/>
  <c r="GQ71" i="7"/>
  <c r="GR71" i="7"/>
  <c r="GS71" i="7"/>
  <c r="GT71" i="7"/>
  <c r="FZ72" i="7"/>
  <c r="GA72" i="7"/>
  <c r="GB72" i="7"/>
  <c r="GC72" i="7"/>
  <c r="GD72" i="7"/>
  <c r="GE72" i="7"/>
  <c r="GF72" i="7"/>
  <c r="GG72" i="7"/>
  <c r="GH72" i="7"/>
  <c r="GI72" i="7"/>
  <c r="GJ72" i="7"/>
  <c r="GK72" i="7"/>
  <c r="GL72" i="7"/>
  <c r="GM72" i="7"/>
  <c r="GN72" i="7"/>
  <c r="GO72" i="7"/>
  <c r="GP72" i="7"/>
  <c r="GQ72" i="7"/>
  <c r="GR72" i="7"/>
  <c r="GS72" i="7"/>
  <c r="GT72" i="7"/>
  <c r="FZ73" i="7"/>
  <c r="GA73" i="7"/>
  <c r="GB73" i="7"/>
  <c r="GC73" i="7"/>
  <c r="GD73" i="7"/>
  <c r="GE73" i="7"/>
  <c r="GF73" i="7"/>
  <c r="GG73" i="7"/>
  <c r="GH73" i="7"/>
  <c r="GI73" i="7"/>
  <c r="GJ73" i="7"/>
  <c r="GK73" i="7"/>
  <c r="GL73" i="7"/>
  <c r="GM73" i="7"/>
  <c r="GN73" i="7"/>
  <c r="GO73" i="7"/>
  <c r="GP73" i="7"/>
  <c r="GQ73" i="7"/>
  <c r="GR73" i="7"/>
  <c r="GS73" i="7"/>
  <c r="GT73" i="7"/>
  <c r="FZ74" i="7"/>
  <c r="GA74" i="7"/>
  <c r="GB74" i="7"/>
  <c r="GC74" i="7"/>
  <c r="GD74" i="7"/>
  <c r="GE74" i="7"/>
  <c r="GF74" i="7"/>
  <c r="GG74" i="7"/>
  <c r="GH74" i="7"/>
  <c r="GI74" i="7"/>
  <c r="GJ74" i="7"/>
  <c r="GK74" i="7"/>
  <c r="GL74" i="7"/>
  <c r="GM74" i="7"/>
  <c r="GN74" i="7"/>
  <c r="GO74" i="7"/>
  <c r="GP74" i="7"/>
  <c r="GQ74" i="7"/>
  <c r="GR74" i="7"/>
  <c r="GS74" i="7"/>
  <c r="GT74" i="7"/>
  <c r="FZ75" i="7"/>
  <c r="GA75" i="7"/>
  <c r="GB75" i="7"/>
  <c r="GC75" i="7"/>
  <c r="GD75" i="7"/>
  <c r="GE75" i="7"/>
  <c r="GF75" i="7"/>
  <c r="GG75" i="7"/>
  <c r="GH75" i="7"/>
  <c r="GI75" i="7"/>
  <c r="GJ75" i="7"/>
  <c r="GK75" i="7"/>
  <c r="GL75" i="7"/>
  <c r="GM75" i="7"/>
  <c r="GN75" i="7"/>
  <c r="GO75" i="7"/>
  <c r="GP75" i="7"/>
  <c r="GQ75" i="7"/>
  <c r="GR75" i="7"/>
  <c r="GS75" i="7"/>
  <c r="GT75" i="7"/>
  <c r="FZ76" i="7"/>
  <c r="GA76" i="7"/>
  <c r="GB76" i="7"/>
  <c r="GC76" i="7"/>
  <c r="GD76" i="7"/>
  <c r="GE76" i="7"/>
  <c r="GF76" i="7"/>
  <c r="GG76" i="7"/>
  <c r="GH76" i="7"/>
  <c r="GI76" i="7"/>
  <c r="GJ76" i="7"/>
  <c r="GK76" i="7"/>
  <c r="GL76" i="7"/>
  <c r="GM76" i="7"/>
  <c r="GN76" i="7"/>
  <c r="GO76" i="7"/>
  <c r="GP76" i="7"/>
  <c r="GQ76" i="7"/>
  <c r="GR76" i="7"/>
  <c r="GS76" i="7"/>
  <c r="GT76" i="7"/>
  <c r="FZ77" i="7"/>
  <c r="GA77" i="7"/>
  <c r="GB77" i="7"/>
  <c r="GC77" i="7"/>
  <c r="GD77" i="7"/>
  <c r="GE77" i="7"/>
  <c r="GF77" i="7"/>
  <c r="GG77" i="7"/>
  <c r="GH77" i="7"/>
  <c r="GI77" i="7"/>
  <c r="GJ77" i="7"/>
  <c r="GK77" i="7"/>
  <c r="GL77" i="7"/>
  <c r="GM77" i="7"/>
  <c r="GN77" i="7"/>
  <c r="GO77" i="7"/>
  <c r="GP77" i="7"/>
  <c r="GQ77" i="7"/>
  <c r="GR77" i="7"/>
  <c r="GS77" i="7"/>
  <c r="GT77" i="7"/>
  <c r="FZ79" i="7"/>
  <c r="GA79" i="7"/>
  <c r="GB79" i="7"/>
  <c r="GC79" i="7"/>
  <c r="GD79" i="7"/>
  <c r="GE79" i="7"/>
  <c r="GF79" i="7"/>
  <c r="GG79" i="7"/>
  <c r="GH79" i="7"/>
  <c r="GI79" i="7"/>
  <c r="GJ79" i="7"/>
  <c r="GK79" i="7"/>
  <c r="GL79" i="7"/>
  <c r="GM79" i="7"/>
  <c r="GN79" i="7"/>
  <c r="GO79" i="7"/>
  <c r="GP79" i="7"/>
  <c r="GQ79" i="7"/>
  <c r="GR79" i="7"/>
  <c r="GS79" i="7"/>
  <c r="GT79" i="7"/>
  <c r="FZ80" i="7"/>
  <c r="GA80" i="7"/>
  <c r="GB80" i="7"/>
  <c r="GC80" i="7"/>
  <c r="GD80" i="7"/>
  <c r="GE80" i="7"/>
  <c r="GF80" i="7"/>
  <c r="GG80" i="7"/>
  <c r="GH80" i="7"/>
  <c r="GI80" i="7"/>
  <c r="GJ80" i="7"/>
  <c r="GK80" i="7"/>
  <c r="GL80" i="7"/>
  <c r="GM80" i="7"/>
  <c r="GN80" i="7"/>
  <c r="GO80" i="7"/>
  <c r="GP80" i="7"/>
  <c r="GQ80" i="7"/>
  <c r="GR80" i="7"/>
  <c r="GS80" i="7"/>
  <c r="GT80" i="7"/>
  <c r="FZ81" i="7"/>
  <c r="GA81" i="7"/>
  <c r="GB81" i="7"/>
  <c r="GC81" i="7"/>
  <c r="GD81" i="7"/>
  <c r="GE81" i="7"/>
  <c r="GF81" i="7"/>
  <c r="GG81" i="7"/>
  <c r="GH81" i="7"/>
  <c r="GI81" i="7"/>
  <c r="GJ81" i="7"/>
  <c r="GK81" i="7"/>
  <c r="GL81" i="7"/>
  <c r="GM81" i="7"/>
  <c r="GN81" i="7"/>
  <c r="GO81" i="7"/>
  <c r="GP81" i="7"/>
  <c r="GQ81" i="7"/>
  <c r="GR81" i="7"/>
  <c r="GS81" i="7"/>
  <c r="GT81" i="7"/>
  <c r="FZ82" i="7"/>
  <c r="GA82" i="7"/>
  <c r="GB82" i="7"/>
  <c r="GC82" i="7"/>
  <c r="GD82" i="7"/>
  <c r="GE82" i="7"/>
  <c r="GF82" i="7"/>
  <c r="GG82" i="7"/>
  <c r="GH82" i="7"/>
  <c r="GI82" i="7"/>
  <c r="GJ82" i="7"/>
  <c r="GK82" i="7"/>
  <c r="GL82" i="7"/>
  <c r="GM82" i="7"/>
  <c r="GN82" i="7"/>
  <c r="GO82" i="7"/>
  <c r="GP82" i="7"/>
  <c r="GQ82" i="7"/>
  <c r="GR82" i="7"/>
  <c r="GS82" i="7"/>
  <c r="GT82" i="7"/>
  <c r="FZ83" i="7"/>
  <c r="GA83" i="7"/>
  <c r="GB83" i="7"/>
  <c r="GC83" i="7"/>
  <c r="GD83" i="7"/>
  <c r="GE83" i="7"/>
  <c r="GF83" i="7"/>
  <c r="GG83" i="7"/>
  <c r="GH83" i="7"/>
  <c r="GI83" i="7"/>
  <c r="GJ83" i="7"/>
  <c r="GK83" i="7"/>
  <c r="GL83" i="7"/>
  <c r="GM83" i="7"/>
  <c r="GN83" i="7"/>
  <c r="GO83" i="7"/>
  <c r="GP83" i="7"/>
  <c r="GQ83" i="7"/>
  <c r="GR83" i="7"/>
  <c r="GS83" i="7"/>
  <c r="GT83" i="7"/>
  <c r="FZ84" i="7"/>
  <c r="GA84" i="7"/>
  <c r="GB84" i="7"/>
  <c r="GC84" i="7"/>
  <c r="GD84" i="7"/>
  <c r="GE84" i="7"/>
  <c r="GF84" i="7"/>
  <c r="GG84" i="7"/>
  <c r="GH84" i="7"/>
  <c r="GI84" i="7"/>
  <c r="GJ84" i="7"/>
  <c r="GK84" i="7"/>
  <c r="GL84" i="7"/>
  <c r="GM84" i="7"/>
  <c r="GN84" i="7"/>
  <c r="GO84" i="7"/>
  <c r="GP84" i="7"/>
  <c r="GQ84" i="7"/>
  <c r="GR84" i="7"/>
  <c r="GS84" i="7"/>
  <c r="GT84" i="7"/>
  <c r="FZ85" i="7"/>
  <c r="GA85" i="7"/>
  <c r="GB85" i="7"/>
  <c r="GC85" i="7"/>
  <c r="GD85" i="7"/>
  <c r="GE85" i="7"/>
  <c r="GF85" i="7"/>
  <c r="GG85" i="7"/>
  <c r="GH85" i="7"/>
  <c r="GI85" i="7"/>
  <c r="GJ85" i="7"/>
  <c r="GK85" i="7"/>
  <c r="GL85" i="7"/>
  <c r="GM85" i="7"/>
  <c r="GN85" i="7"/>
  <c r="GO85" i="7"/>
  <c r="GP85" i="7"/>
  <c r="GQ85" i="7"/>
  <c r="GR85" i="7"/>
  <c r="GS85" i="7"/>
  <c r="GT85" i="7"/>
  <c r="FZ86" i="7"/>
  <c r="GA86" i="7"/>
  <c r="GB86" i="7"/>
  <c r="GC86" i="7"/>
  <c r="GD86" i="7"/>
  <c r="GE86" i="7"/>
  <c r="GF86" i="7"/>
  <c r="GG86" i="7"/>
  <c r="GH86" i="7"/>
  <c r="GI86" i="7"/>
  <c r="GJ86" i="7"/>
  <c r="GK86" i="7"/>
  <c r="GL86" i="7"/>
  <c r="GM86" i="7"/>
  <c r="GN86" i="7"/>
  <c r="GO86" i="7"/>
  <c r="GP86" i="7"/>
  <c r="GQ86" i="7"/>
  <c r="GR86" i="7"/>
  <c r="GS86" i="7"/>
  <c r="GT86" i="7"/>
  <c r="FZ87" i="7"/>
  <c r="GA87" i="7"/>
  <c r="GB87" i="7"/>
  <c r="GC87" i="7"/>
  <c r="GD87" i="7"/>
  <c r="GE87" i="7"/>
  <c r="GF87" i="7"/>
  <c r="GG87" i="7"/>
  <c r="GH87" i="7"/>
  <c r="GI87" i="7"/>
  <c r="GJ87" i="7"/>
  <c r="GK87" i="7"/>
  <c r="GL87" i="7"/>
  <c r="GM87" i="7"/>
  <c r="GN87" i="7"/>
  <c r="GO87" i="7"/>
  <c r="GP87" i="7"/>
  <c r="GQ87" i="7"/>
  <c r="GR87" i="7"/>
  <c r="GS87" i="7"/>
  <c r="GT87" i="7"/>
  <c r="FZ88" i="7"/>
  <c r="GA88" i="7"/>
  <c r="GB88" i="7"/>
  <c r="GC88" i="7"/>
  <c r="GD88" i="7"/>
  <c r="GE88" i="7"/>
  <c r="GF88" i="7"/>
  <c r="GG88" i="7"/>
  <c r="GH88" i="7"/>
  <c r="GI88" i="7"/>
  <c r="GJ88" i="7"/>
  <c r="GK88" i="7"/>
  <c r="GL88" i="7"/>
  <c r="GM88" i="7"/>
  <c r="GN88" i="7"/>
  <c r="GO88" i="7"/>
  <c r="GP88" i="7"/>
  <c r="GQ88" i="7"/>
  <c r="GR88" i="7"/>
  <c r="GS88" i="7"/>
  <c r="GT88" i="7"/>
  <c r="FZ89" i="7"/>
  <c r="GA89" i="7"/>
  <c r="GB89" i="7"/>
  <c r="GC89" i="7"/>
  <c r="GD89" i="7"/>
  <c r="GE89" i="7"/>
  <c r="GF89" i="7"/>
  <c r="GG89" i="7"/>
  <c r="GH89" i="7"/>
  <c r="GI89" i="7"/>
  <c r="GJ89" i="7"/>
  <c r="GK89" i="7"/>
  <c r="GL89" i="7"/>
  <c r="GM89" i="7"/>
  <c r="GN89" i="7"/>
  <c r="GO89" i="7"/>
  <c r="GP89" i="7"/>
  <c r="GQ89" i="7"/>
  <c r="GR89" i="7"/>
  <c r="GS89" i="7"/>
  <c r="GT89" i="7"/>
  <c r="FZ90" i="7"/>
  <c r="GA90" i="7"/>
  <c r="GB90" i="7"/>
  <c r="GC90" i="7"/>
  <c r="GD90" i="7"/>
  <c r="GE90" i="7"/>
  <c r="GF90" i="7"/>
  <c r="GG90" i="7"/>
  <c r="GH90" i="7"/>
  <c r="GI90" i="7"/>
  <c r="GJ90" i="7"/>
  <c r="GK90" i="7"/>
  <c r="GL90" i="7"/>
  <c r="GM90" i="7"/>
  <c r="GN90" i="7"/>
  <c r="GO90" i="7"/>
  <c r="GP90" i="7"/>
  <c r="GQ90" i="7"/>
  <c r="GR90" i="7"/>
  <c r="GS90" i="7"/>
  <c r="GT90" i="7"/>
  <c r="FZ91" i="7"/>
  <c r="GA91" i="7"/>
  <c r="GB91" i="7"/>
  <c r="GC91" i="7"/>
  <c r="GD91" i="7"/>
  <c r="GE91" i="7"/>
  <c r="GF91" i="7"/>
  <c r="GG91" i="7"/>
  <c r="GH91" i="7"/>
  <c r="GI91" i="7"/>
  <c r="GJ91" i="7"/>
  <c r="GK91" i="7"/>
  <c r="GL91" i="7"/>
  <c r="GM91" i="7"/>
  <c r="GN91" i="7"/>
  <c r="GO91" i="7"/>
  <c r="GP91" i="7"/>
  <c r="GQ91" i="7"/>
  <c r="GR91" i="7"/>
  <c r="GS91" i="7"/>
  <c r="GT91" i="7"/>
  <c r="FZ92" i="7"/>
  <c r="GA92" i="7"/>
  <c r="GB92" i="7"/>
  <c r="GC92" i="7"/>
  <c r="GD92" i="7"/>
  <c r="GE92" i="7"/>
  <c r="GF92" i="7"/>
  <c r="GG92" i="7"/>
  <c r="GH92" i="7"/>
  <c r="GI92" i="7"/>
  <c r="GJ92" i="7"/>
  <c r="GK92" i="7"/>
  <c r="GL92" i="7"/>
  <c r="GM92" i="7"/>
  <c r="GN92" i="7"/>
  <c r="GO92" i="7"/>
  <c r="GP92" i="7"/>
  <c r="GQ92" i="7"/>
  <c r="GR92" i="7"/>
  <c r="GS92" i="7"/>
  <c r="GT92" i="7"/>
  <c r="FZ93" i="7"/>
  <c r="GA93" i="7"/>
  <c r="GB93" i="7"/>
  <c r="GC93" i="7"/>
  <c r="GD93" i="7"/>
  <c r="GE93" i="7"/>
  <c r="GF93" i="7"/>
  <c r="GG93" i="7"/>
  <c r="GH93" i="7"/>
  <c r="GI93" i="7"/>
  <c r="GJ93" i="7"/>
  <c r="GK93" i="7"/>
  <c r="GL93" i="7"/>
  <c r="GM93" i="7"/>
  <c r="GN93" i="7"/>
  <c r="GO93" i="7"/>
  <c r="GP93" i="7"/>
  <c r="GQ93" i="7"/>
  <c r="GR93" i="7"/>
  <c r="GS93" i="7"/>
  <c r="GT93" i="7"/>
  <c r="FZ94" i="7"/>
  <c r="GA94" i="7"/>
  <c r="GB94" i="7"/>
  <c r="GC94" i="7"/>
  <c r="GD94" i="7"/>
  <c r="GE94" i="7"/>
  <c r="GF94" i="7"/>
  <c r="GG94" i="7"/>
  <c r="GH94" i="7"/>
  <c r="GI94" i="7"/>
  <c r="GJ94" i="7"/>
  <c r="GK94" i="7"/>
  <c r="GL94" i="7"/>
  <c r="GM94" i="7"/>
  <c r="GN94" i="7"/>
  <c r="GO94" i="7"/>
  <c r="GP94" i="7"/>
  <c r="GQ94" i="7"/>
  <c r="GR94" i="7"/>
  <c r="GS94" i="7"/>
  <c r="GT94" i="7"/>
  <c r="FZ95" i="7"/>
  <c r="GA95" i="7"/>
  <c r="GB95" i="7"/>
  <c r="GC95" i="7"/>
  <c r="GD95" i="7"/>
  <c r="GE95" i="7"/>
  <c r="GF95" i="7"/>
  <c r="GG95" i="7"/>
  <c r="GH95" i="7"/>
  <c r="GI95" i="7"/>
  <c r="GJ95" i="7"/>
  <c r="GK95" i="7"/>
  <c r="GL95" i="7"/>
  <c r="GM95" i="7"/>
  <c r="GN95" i="7"/>
  <c r="GO95" i="7"/>
  <c r="GP95" i="7"/>
  <c r="GQ95" i="7"/>
  <c r="GR95" i="7"/>
  <c r="GS95" i="7"/>
  <c r="GT95" i="7"/>
  <c r="FZ96" i="7"/>
  <c r="GA96" i="7"/>
  <c r="GB96" i="7"/>
  <c r="GC96" i="7"/>
  <c r="GD96" i="7"/>
  <c r="GE96" i="7"/>
  <c r="GF96" i="7"/>
  <c r="GG96" i="7"/>
  <c r="GH96" i="7"/>
  <c r="GI96" i="7"/>
  <c r="GJ96" i="7"/>
  <c r="GK96" i="7"/>
  <c r="GL96" i="7"/>
  <c r="GM96" i="7"/>
  <c r="GN96" i="7"/>
  <c r="GO96" i="7"/>
  <c r="GP96" i="7"/>
  <c r="GQ96" i="7"/>
  <c r="GR96" i="7"/>
  <c r="GS96" i="7"/>
  <c r="GT96" i="7"/>
  <c r="FZ97" i="7"/>
  <c r="GA97" i="7"/>
  <c r="GB97" i="7"/>
  <c r="GC97" i="7"/>
  <c r="GD97" i="7"/>
  <c r="GE97" i="7"/>
  <c r="GF97" i="7"/>
  <c r="GG97" i="7"/>
  <c r="GH97" i="7"/>
  <c r="GI97" i="7"/>
  <c r="GJ97" i="7"/>
  <c r="GK97" i="7"/>
  <c r="GL97" i="7"/>
  <c r="GM97" i="7"/>
  <c r="GN97" i="7"/>
  <c r="GO97" i="7"/>
  <c r="GP97" i="7"/>
  <c r="GQ97" i="7"/>
  <c r="GR97" i="7"/>
  <c r="GS97" i="7"/>
  <c r="GT97" i="7"/>
  <c r="FZ98" i="7"/>
  <c r="GA98" i="7"/>
  <c r="GB98" i="7"/>
  <c r="GC98" i="7"/>
  <c r="GD98" i="7"/>
  <c r="GE98" i="7"/>
  <c r="GF98" i="7"/>
  <c r="GG98" i="7"/>
  <c r="GH98" i="7"/>
  <c r="GI98" i="7"/>
  <c r="GJ98" i="7"/>
  <c r="GK98" i="7"/>
  <c r="GL98" i="7"/>
  <c r="GM98" i="7"/>
  <c r="GN98" i="7"/>
  <c r="GO98" i="7"/>
  <c r="GP98" i="7"/>
  <c r="GQ98" i="7"/>
  <c r="GR98" i="7"/>
  <c r="GS98" i="7"/>
  <c r="GT98" i="7"/>
  <c r="FZ99" i="7"/>
  <c r="GA99" i="7"/>
  <c r="GB99" i="7"/>
  <c r="GC99" i="7"/>
  <c r="GD99" i="7"/>
  <c r="GE99" i="7"/>
  <c r="GF99" i="7"/>
  <c r="GG99" i="7"/>
  <c r="GH99" i="7"/>
  <c r="GI99" i="7"/>
  <c r="GJ99" i="7"/>
  <c r="GK99" i="7"/>
  <c r="GL99" i="7"/>
  <c r="GM99" i="7"/>
  <c r="GN99" i="7"/>
  <c r="GO99" i="7"/>
  <c r="GP99" i="7"/>
  <c r="GQ99" i="7"/>
  <c r="GR99" i="7"/>
  <c r="GS99" i="7"/>
  <c r="GT99" i="7"/>
  <c r="FZ100" i="7"/>
  <c r="GA100" i="7"/>
  <c r="GB100" i="7"/>
  <c r="GC100" i="7"/>
  <c r="GD100" i="7"/>
  <c r="GE100" i="7"/>
  <c r="GF100" i="7"/>
  <c r="GG100" i="7"/>
  <c r="GH100" i="7"/>
  <c r="GI100" i="7"/>
  <c r="GJ100" i="7"/>
  <c r="GK100" i="7"/>
  <c r="GL100" i="7"/>
  <c r="GM100" i="7"/>
  <c r="GN100" i="7"/>
  <c r="GO100" i="7"/>
  <c r="GP100" i="7"/>
  <c r="GQ100" i="7"/>
  <c r="GR100" i="7"/>
  <c r="GS100" i="7"/>
  <c r="GT100" i="7"/>
  <c r="FZ101" i="7"/>
  <c r="GA101" i="7"/>
  <c r="GB101" i="7"/>
  <c r="GC101" i="7"/>
  <c r="GD101" i="7"/>
  <c r="GE101" i="7"/>
  <c r="GF101" i="7"/>
  <c r="GG101" i="7"/>
  <c r="GH101" i="7"/>
  <c r="GI101" i="7"/>
  <c r="GJ101" i="7"/>
  <c r="GK101" i="7"/>
  <c r="GL101" i="7"/>
  <c r="GM101" i="7"/>
  <c r="GN101" i="7"/>
  <c r="GO101" i="7"/>
  <c r="GP101" i="7"/>
  <c r="GQ101" i="7"/>
  <c r="GR101" i="7"/>
  <c r="GS101" i="7"/>
  <c r="GT101" i="7"/>
  <c r="FZ102" i="7"/>
  <c r="GA102" i="7"/>
  <c r="GB102" i="7"/>
  <c r="GC102" i="7"/>
  <c r="GD102" i="7"/>
  <c r="GE102" i="7"/>
  <c r="GF102" i="7"/>
  <c r="GG102" i="7"/>
  <c r="GH102" i="7"/>
  <c r="GI102" i="7"/>
  <c r="GJ102" i="7"/>
  <c r="GK102" i="7"/>
  <c r="GL102" i="7"/>
  <c r="GM102" i="7"/>
  <c r="GN102" i="7"/>
  <c r="GO102" i="7"/>
  <c r="GP102" i="7"/>
  <c r="GQ102" i="7"/>
  <c r="GR102" i="7"/>
  <c r="GS102" i="7"/>
  <c r="GT102" i="7"/>
  <c r="FZ103" i="7"/>
  <c r="GA103" i="7"/>
  <c r="GB103" i="7"/>
  <c r="GC103" i="7"/>
  <c r="GD103" i="7"/>
  <c r="GE103" i="7"/>
  <c r="GF103" i="7"/>
  <c r="GG103" i="7"/>
  <c r="GH103" i="7"/>
  <c r="GI103" i="7"/>
  <c r="GJ103" i="7"/>
  <c r="GK103" i="7"/>
  <c r="GL103" i="7"/>
  <c r="GM103" i="7"/>
  <c r="GN103" i="7"/>
  <c r="GO103" i="7"/>
  <c r="GP103" i="7"/>
  <c r="GQ103" i="7"/>
  <c r="GR103" i="7"/>
  <c r="GS103" i="7"/>
  <c r="GT103" i="7"/>
  <c r="FZ104" i="7"/>
  <c r="GA104" i="7"/>
  <c r="GB104" i="7"/>
  <c r="GC104" i="7"/>
  <c r="GD104" i="7"/>
  <c r="GE104" i="7"/>
  <c r="GF104" i="7"/>
  <c r="GG104" i="7"/>
  <c r="GH104" i="7"/>
  <c r="GI104" i="7"/>
  <c r="GJ104" i="7"/>
  <c r="GK104" i="7"/>
  <c r="GL104" i="7"/>
  <c r="GM104" i="7"/>
  <c r="GN104" i="7"/>
  <c r="GO104" i="7"/>
  <c r="GP104" i="7"/>
  <c r="GQ104" i="7"/>
  <c r="GR104" i="7"/>
  <c r="GS104" i="7"/>
  <c r="GT104" i="7"/>
  <c r="FZ105" i="7"/>
  <c r="GA105" i="7"/>
  <c r="GB105" i="7"/>
  <c r="GC105" i="7"/>
  <c r="GD105" i="7"/>
  <c r="GE105" i="7"/>
  <c r="GF105" i="7"/>
  <c r="GG105" i="7"/>
  <c r="GH105" i="7"/>
  <c r="GI105" i="7"/>
  <c r="GJ105" i="7"/>
  <c r="GK105" i="7"/>
  <c r="GL105" i="7"/>
  <c r="GM105" i="7"/>
  <c r="GN105" i="7"/>
  <c r="GO105" i="7"/>
  <c r="GP105" i="7"/>
  <c r="GQ105" i="7"/>
  <c r="GR105" i="7"/>
  <c r="GS105" i="7"/>
  <c r="GT105" i="7"/>
  <c r="FZ106" i="7"/>
  <c r="GA106" i="7"/>
  <c r="GB106" i="7"/>
  <c r="GC106" i="7"/>
  <c r="GD106" i="7"/>
  <c r="GE106" i="7"/>
  <c r="GF106" i="7"/>
  <c r="GG106" i="7"/>
  <c r="GH106" i="7"/>
  <c r="GI106" i="7"/>
  <c r="GJ106" i="7"/>
  <c r="GK106" i="7"/>
  <c r="GL106" i="7"/>
  <c r="GM106" i="7"/>
  <c r="GN106" i="7"/>
  <c r="GO106" i="7"/>
  <c r="GP106" i="7"/>
  <c r="GQ106" i="7"/>
  <c r="GR106" i="7"/>
  <c r="GS106" i="7"/>
  <c r="GT106" i="7"/>
  <c r="FZ107" i="7"/>
  <c r="GA107" i="7"/>
  <c r="GB107" i="7"/>
  <c r="GC107" i="7"/>
  <c r="GD107" i="7"/>
  <c r="GE107" i="7"/>
  <c r="GF107" i="7"/>
  <c r="GG107" i="7"/>
  <c r="GH107" i="7"/>
  <c r="GI107" i="7"/>
  <c r="GJ107" i="7"/>
  <c r="GK107" i="7"/>
  <c r="GL107" i="7"/>
  <c r="GM107" i="7"/>
  <c r="GN107" i="7"/>
  <c r="GO107" i="7"/>
  <c r="GP107" i="7"/>
  <c r="GQ107" i="7"/>
  <c r="GR107" i="7"/>
  <c r="GS107" i="7"/>
  <c r="GT107" i="7"/>
  <c r="FZ108" i="7"/>
  <c r="GA108" i="7"/>
  <c r="GB108" i="7"/>
  <c r="GC108" i="7"/>
  <c r="GD108" i="7"/>
  <c r="GE108" i="7"/>
  <c r="GF108" i="7"/>
  <c r="GG108" i="7"/>
  <c r="GH108" i="7"/>
  <c r="GI108" i="7"/>
  <c r="GJ108" i="7"/>
  <c r="GK108" i="7"/>
  <c r="GL108" i="7"/>
  <c r="GM108" i="7"/>
  <c r="GN108" i="7"/>
  <c r="GO108" i="7"/>
  <c r="GP108" i="7"/>
  <c r="GQ108" i="7"/>
  <c r="GR108" i="7"/>
  <c r="GS108" i="7"/>
  <c r="GT108" i="7"/>
  <c r="FZ109" i="7"/>
  <c r="GA109" i="7"/>
  <c r="GB109" i="7"/>
  <c r="GC109" i="7"/>
  <c r="GD109" i="7"/>
  <c r="GE109" i="7"/>
  <c r="GF109" i="7"/>
  <c r="GG109" i="7"/>
  <c r="GH109" i="7"/>
  <c r="GI109" i="7"/>
  <c r="GJ109" i="7"/>
  <c r="GK109" i="7"/>
  <c r="GL109" i="7"/>
  <c r="GM109" i="7"/>
  <c r="GN109" i="7"/>
  <c r="GO109" i="7"/>
  <c r="GP109" i="7"/>
  <c r="GQ109" i="7"/>
  <c r="GR109" i="7"/>
  <c r="GS109" i="7"/>
  <c r="GT109" i="7"/>
  <c r="FZ110" i="7"/>
  <c r="GA110" i="7"/>
  <c r="GB110" i="7"/>
  <c r="GC110" i="7"/>
  <c r="GD110" i="7"/>
  <c r="GE110" i="7"/>
  <c r="GF110" i="7"/>
  <c r="GG110" i="7"/>
  <c r="GH110" i="7"/>
  <c r="GI110" i="7"/>
  <c r="GJ110" i="7"/>
  <c r="GK110" i="7"/>
  <c r="GL110" i="7"/>
  <c r="GM110" i="7"/>
  <c r="GN110" i="7"/>
  <c r="GO110" i="7"/>
  <c r="GP110" i="7"/>
  <c r="GQ110" i="7"/>
  <c r="GR110" i="7"/>
  <c r="GS110" i="7"/>
  <c r="GT110" i="7"/>
  <c r="FZ111" i="7"/>
  <c r="GA111" i="7"/>
  <c r="GB111" i="7"/>
  <c r="GC111" i="7"/>
  <c r="GD111" i="7"/>
  <c r="GE111" i="7"/>
  <c r="GF111" i="7"/>
  <c r="GG111" i="7"/>
  <c r="GH111" i="7"/>
  <c r="GI111" i="7"/>
  <c r="GJ111" i="7"/>
  <c r="GK111" i="7"/>
  <c r="GL111" i="7"/>
  <c r="GM111" i="7"/>
  <c r="GN111" i="7"/>
  <c r="GO111" i="7"/>
  <c r="GP111" i="7"/>
  <c r="GQ111" i="7"/>
  <c r="GR111" i="7"/>
  <c r="GS111" i="7"/>
  <c r="GT111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EP3" i="7"/>
  <c r="EQ3" i="7"/>
  <c r="ER3" i="7"/>
  <c r="ES3" i="7"/>
  <c r="ET3" i="7"/>
  <c r="EU3" i="7"/>
  <c r="EV3" i="7"/>
  <c r="EW3" i="7"/>
  <c r="EX3" i="7"/>
  <c r="EY3" i="7"/>
  <c r="EZ3" i="7"/>
  <c r="FA3" i="7"/>
  <c r="FB3" i="7"/>
  <c r="FC3" i="7"/>
  <c r="FD3" i="7"/>
  <c r="FE3" i="7"/>
  <c r="FF3" i="7"/>
  <c r="FG3" i="7"/>
  <c r="FH3" i="7"/>
  <c r="FI3" i="7"/>
  <c r="FJ3" i="7"/>
  <c r="FK3" i="7"/>
  <c r="FL3" i="7"/>
  <c r="FM3" i="7"/>
  <c r="FN3" i="7"/>
  <c r="FO3" i="7"/>
  <c r="FP3" i="7"/>
  <c r="FQ3" i="7"/>
  <c r="FR3" i="7"/>
  <c r="FS3" i="7"/>
  <c r="FT3" i="7"/>
  <c r="FU3" i="7"/>
  <c r="FV3" i="7"/>
  <c r="FW3" i="7"/>
  <c r="FX3" i="7"/>
  <c r="FY3" i="7"/>
  <c r="EP4" i="7"/>
  <c r="EQ4" i="7"/>
  <c r="ER4" i="7"/>
  <c r="ES4" i="7"/>
  <c r="ET4" i="7"/>
  <c r="EU4" i="7"/>
  <c r="EV4" i="7"/>
  <c r="EW4" i="7"/>
  <c r="EX4" i="7"/>
  <c r="EY4" i="7"/>
  <c r="EZ4" i="7"/>
  <c r="FA4" i="7"/>
  <c r="FB4" i="7"/>
  <c r="FC4" i="7"/>
  <c r="FD4" i="7"/>
  <c r="FE4" i="7"/>
  <c r="FF4" i="7"/>
  <c r="FG4" i="7"/>
  <c r="FH4" i="7"/>
  <c r="FI4" i="7"/>
  <c r="FJ4" i="7"/>
  <c r="FK4" i="7"/>
  <c r="FL4" i="7"/>
  <c r="FM4" i="7"/>
  <c r="FN4" i="7"/>
  <c r="FO4" i="7"/>
  <c r="FP4" i="7"/>
  <c r="FQ4" i="7"/>
  <c r="FR4" i="7"/>
  <c r="FS4" i="7"/>
  <c r="FT4" i="7"/>
  <c r="FU4" i="7"/>
  <c r="FV4" i="7"/>
  <c r="FW4" i="7"/>
  <c r="FX4" i="7"/>
  <c r="FY4" i="7"/>
  <c r="EP5" i="7"/>
  <c r="EQ5" i="7"/>
  <c r="ER5" i="7"/>
  <c r="ES5" i="7"/>
  <c r="ET5" i="7"/>
  <c r="EU5" i="7"/>
  <c r="EV5" i="7"/>
  <c r="EW5" i="7"/>
  <c r="EX5" i="7"/>
  <c r="EY5" i="7"/>
  <c r="EZ5" i="7"/>
  <c r="FA5" i="7"/>
  <c r="FB5" i="7"/>
  <c r="FC5" i="7"/>
  <c r="FD5" i="7"/>
  <c r="FE5" i="7"/>
  <c r="FF5" i="7"/>
  <c r="FG5" i="7"/>
  <c r="FH5" i="7"/>
  <c r="FI5" i="7"/>
  <c r="FJ5" i="7"/>
  <c r="FK5" i="7"/>
  <c r="FL5" i="7"/>
  <c r="FM5" i="7"/>
  <c r="FN5" i="7"/>
  <c r="FO5" i="7"/>
  <c r="FP5" i="7"/>
  <c r="FQ5" i="7"/>
  <c r="FR5" i="7"/>
  <c r="FS5" i="7"/>
  <c r="FT5" i="7"/>
  <c r="FU5" i="7"/>
  <c r="FV5" i="7"/>
  <c r="FW5" i="7"/>
  <c r="FX5" i="7"/>
  <c r="FY5" i="7"/>
  <c r="EP6" i="7"/>
  <c r="EQ6" i="7"/>
  <c r="ER6" i="7"/>
  <c r="ES6" i="7"/>
  <c r="ET6" i="7"/>
  <c r="EU6" i="7"/>
  <c r="EV6" i="7"/>
  <c r="EW6" i="7"/>
  <c r="EX6" i="7"/>
  <c r="EY6" i="7"/>
  <c r="EZ6" i="7"/>
  <c r="FA6" i="7"/>
  <c r="FB6" i="7"/>
  <c r="FC6" i="7"/>
  <c r="FD6" i="7"/>
  <c r="FE6" i="7"/>
  <c r="FF6" i="7"/>
  <c r="FG6" i="7"/>
  <c r="FH6" i="7"/>
  <c r="FI6" i="7"/>
  <c r="FJ6" i="7"/>
  <c r="FK6" i="7"/>
  <c r="FL6" i="7"/>
  <c r="FM6" i="7"/>
  <c r="FN6" i="7"/>
  <c r="FO6" i="7"/>
  <c r="FP6" i="7"/>
  <c r="FQ6" i="7"/>
  <c r="FR6" i="7"/>
  <c r="FS6" i="7"/>
  <c r="FT6" i="7"/>
  <c r="FU6" i="7"/>
  <c r="FV6" i="7"/>
  <c r="FW6" i="7"/>
  <c r="FX6" i="7"/>
  <c r="FY6" i="7"/>
  <c r="EP7" i="7"/>
  <c r="EQ7" i="7"/>
  <c r="ER7" i="7"/>
  <c r="ES7" i="7"/>
  <c r="ET7" i="7"/>
  <c r="EU7" i="7"/>
  <c r="EV7" i="7"/>
  <c r="EW7" i="7"/>
  <c r="EX7" i="7"/>
  <c r="EY7" i="7"/>
  <c r="EZ7" i="7"/>
  <c r="FA7" i="7"/>
  <c r="FB7" i="7"/>
  <c r="FC7" i="7"/>
  <c r="FD7" i="7"/>
  <c r="FE7" i="7"/>
  <c r="FF7" i="7"/>
  <c r="FG7" i="7"/>
  <c r="FH7" i="7"/>
  <c r="FI7" i="7"/>
  <c r="FJ7" i="7"/>
  <c r="FK7" i="7"/>
  <c r="FL7" i="7"/>
  <c r="FM7" i="7"/>
  <c r="FN7" i="7"/>
  <c r="FO7" i="7"/>
  <c r="FP7" i="7"/>
  <c r="FQ7" i="7"/>
  <c r="FR7" i="7"/>
  <c r="FS7" i="7"/>
  <c r="FT7" i="7"/>
  <c r="FU7" i="7"/>
  <c r="FV7" i="7"/>
  <c r="FW7" i="7"/>
  <c r="FX7" i="7"/>
  <c r="FY7" i="7"/>
  <c r="EP8" i="7"/>
  <c r="EQ8" i="7"/>
  <c r="ER8" i="7"/>
  <c r="ES8" i="7"/>
  <c r="ET8" i="7"/>
  <c r="EU8" i="7"/>
  <c r="EV8" i="7"/>
  <c r="EW8" i="7"/>
  <c r="EX8" i="7"/>
  <c r="EY8" i="7"/>
  <c r="EZ8" i="7"/>
  <c r="FA8" i="7"/>
  <c r="FB8" i="7"/>
  <c r="FC8" i="7"/>
  <c r="FD8" i="7"/>
  <c r="FE8" i="7"/>
  <c r="FF8" i="7"/>
  <c r="FG8" i="7"/>
  <c r="FH8" i="7"/>
  <c r="FI8" i="7"/>
  <c r="FJ8" i="7"/>
  <c r="FK8" i="7"/>
  <c r="FL8" i="7"/>
  <c r="FM8" i="7"/>
  <c r="FN8" i="7"/>
  <c r="FO8" i="7"/>
  <c r="FP8" i="7"/>
  <c r="FQ8" i="7"/>
  <c r="FR8" i="7"/>
  <c r="FS8" i="7"/>
  <c r="FT8" i="7"/>
  <c r="FU8" i="7"/>
  <c r="FV8" i="7"/>
  <c r="FW8" i="7"/>
  <c r="FX8" i="7"/>
  <c r="FY8" i="7"/>
  <c r="EP9" i="7"/>
  <c r="EQ9" i="7"/>
  <c r="ER9" i="7"/>
  <c r="ES9" i="7"/>
  <c r="ET9" i="7"/>
  <c r="EU9" i="7"/>
  <c r="EV9" i="7"/>
  <c r="EW9" i="7"/>
  <c r="EX9" i="7"/>
  <c r="EY9" i="7"/>
  <c r="EZ9" i="7"/>
  <c r="FA9" i="7"/>
  <c r="FB9" i="7"/>
  <c r="FC9" i="7"/>
  <c r="FD9" i="7"/>
  <c r="FE9" i="7"/>
  <c r="FF9" i="7"/>
  <c r="FG9" i="7"/>
  <c r="FH9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EP10" i="7"/>
  <c r="EQ10" i="7"/>
  <c r="ER10" i="7"/>
  <c r="ES10" i="7"/>
  <c r="ET10" i="7"/>
  <c r="EU10" i="7"/>
  <c r="EV10" i="7"/>
  <c r="EW10" i="7"/>
  <c r="EX10" i="7"/>
  <c r="EY10" i="7"/>
  <c r="EZ10" i="7"/>
  <c r="FA10" i="7"/>
  <c r="FB10" i="7"/>
  <c r="FC10" i="7"/>
  <c r="FD10" i="7"/>
  <c r="FE10" i="7"/>
  <c r="FF10" i="7"/>
  <c r="FG10" i="7"/>
  <c r="FH10" i="7"/>
  <c r="FI10" i="7"/>
  <c r="FJ10" i="7"/>
  <c r="FK10" i="7"/>
  <c r="FL10" i="7"/>
  <c r="FM10" i="7"/>
  <c r="FN10" i="7"/>
  <c r="FO10" i="7"/>
  <c r="FP10" i="7"/>
  <c r="FQ10" i="7"/>
  <c r="FR10" i="7"/>
  <c r="FS10" i="7"/>
  <c r="FT10" i="7"/>
  <c r="FU10" i="7"/>
  <c r="FV10" i="7"/>
  <c r="FW10" i="7"/>
  <c r="FX10" i="7"/>
  <c r="FY10" i="7"/>
  <c r="EP12" i="7"/>
  <c r="EQ12" i="7"/>
  <c r="ER12" i="7"/>
  <c r="ES12" i="7"/>
  <c r="ET12" i="7"/>
  <c r="EU12" i="7"/>
  <c r="EV12" i="7"/>
  <c r="EW12" i="7"/>
  <c r="EX12" i="7"/>
  <c r="EY12" i="7"/>
  <c r="EZ12" i="7"/>
  <c r="FA12" i="7"/>
  <c r="FB12" i="7"/>
  <c r="FC12" i="7"/>
  <c r="FD12" i="7"/>
  <c r="FE12" i="7"/>
  <c r="FF12" i="7"/>
  <c r="FG12" i="7"/>
  <c r="FH12" i="7"/>
  <c r="FI12" i="7"/>
  <c r="FJ12" i="7"/>
  <c r="FK12" i="7"/>
  <c r="FL12" i="7"/>
  <c r="FM12" i="7"/>
  <c r="FN12" i="7"/>
  <c r="FO12" i="7"/>
  <c r="FP12" i="7"/>
  <c r="FQ12" i="7"/>
  <c r="FR12" i="7"/>
  <c r="FS12" i="7"/>
  <c r="FT12" i="7"/>
  <c r="FU12" i="7"/>
  <c r="FV12" i="7"/>
  <c r="FW12" i="7"/>
  <c r="FX12" i="7"/>
  <c r="FY12" i="7"/>
  <c r="EP13" i="7"/>
  <c r="EQ13" i="7"/>
  <c r="ER13" i="7"/>
  <c r="ES13" i="7"/>
  <c r="ET13" i="7"/>
  <c r="EU13" i="7"/>
  <c r="EV13" i="7"/>
  <c r="EW13" i="7"/>
  <c r="EX13" i="7"/>
  <c r="EY13" i="7"/>
  <c r="EZ13" i="7"/>
  <c r="FA13" i="7"/>
  <c r="FB13" i="7"/>
  <c r="FC13" i="7"/>
  <c r="FD13" i="7"/>
  <c r="FE13" i="7"/>
  <c r="FF13" i="7"/>
  <c r="FG13" i="7"/>
  <c r="FH13" i="7"/>
  <c r="FI13" i="7"/>
  <c r="FJ13" i="7"/>
  <c r="FK13" i="7"/>
  <c r="FL13" i="7"/>
  <c r="FM13" i="7"/>
  <c r="FN13" i="7"/>
  <c r="FO13" i="7"/>
  <c r="FP13" i="7"/>
  <c r="FQ13" i="7"/>
  <c r="FR13" i="7"/>
  <c r="FS13" i="7"/>
  <c r="FT13" i="7"/>
  <c r="FU13" i="7"/>
  <c r="FV13" i="7"/>
  <c r="FW13" i="7"/>
  <c r="FX13" i="7"/>
  <c r="FY13" i="7"/>
  <c r="EP14" i="7"/>
  <c r="EQ14" i="7"/>
  <c r="ER14" i="7"/>
  <c r="ES14" i="7"/>
  <c r="ET14" i="7"/>
  <c r="EU14" i="7"/>
  <c r="EV14" i="7"/>
  <c r="EW14" i="7"/>
  <c r="EX14" i="7"/>
  <c r="EY14" i="7"/>
  <c r="EZ14" i="7"/>
  <c r="FA14" i="7"/>
  <c r="FB14" i="7"/>
  <c r="FC14" i="7"/>
  <c r="FD14" i="7"/>
  <c r="FE14" i="7"/>
  <c r="FF14" i="7"/>
  <c r="FG14" i="7"/>
  <c r="FH14" i="7"/>
  <c r="FI14" i="7"/>
  <c r="FJ14" i="7"/>
  <c r="FK14" i="7"/>
  <c r="FL14" i="7"/>
  <c r="FM14" i="7"/>
  <c r="FN14" i="7"/>
  <c r="FO14" i="7"/>
  <c r="FP14" i="7"/>
  <c r="FQ14" i="7"/>
  <c r="FR14" i="7"/>
  <c r="FS14" i="7"/>
  <c r="FT14" i="7"/>
  <c r="FU14" i="7"/>
  <c r="FV14" i="7"/>
  <c r="FW14" i="7"/>
  <c r="FX14" i="7"/>
  <c r="FY14" i="7"/>
  <c r="EP15" i="7"/>
  <c r="EQ15" i="7"/>
  <c r="ER15" i="7"/>
  <c r="ES15" i="7"/>
  <c r="ET15" i="7"/>
  <c r="EU15" i="7"/>
  <c r="EV15" i="7"/>
  <c r="EW15" i="7"/>
  <c r="EX15" i="7"/>
  <c r="EY15" i="7"/>
  <c r="EZ15" i="7"/>
  <c r="FA15" i="7"/>
  <c r="FB15" i="7"/>
  <c r="FC15" i="7"/>
  <c r="FD15" i="7"/>
  <c r="FE15" i="7"/>
  <c r="FF15" i="7"/>
  <c r="FG15" i="7"/>
  <c r="FH15" i="7"/>
  <c r="FI15" i="7"/>
  <c r="FJ15" i="7"/>
  <c r="FK15" i="7"/>
  <c r="FL15" i="7"/>
  <c r="FM15" i="7"/>
  <c r="FN15" i="7"/>
  <c r="FO15" i="7"/>
  <c r="FP15" i="7"/>
  <c r="FQ15" i="7"/>
  <c r="FR15" i="7"/>
  <c r="FS15" i="7"/>
  <c r="FT15" i="7"/>
  <c r="FU15" i="7"/>
  <c r="FV15" i="7"/>
  <c r="FW15" i="7"/>
  <c r="FX15" i="7"/>
  <c r="FY15" i="7"/>
  <c r="EP16" i="7"/>
  <c r="EQ16" i="7"/>
  <c r="ER16" i="7"/>
  <c r="ES16" i="7"/>
  <c r="ET16" i="7"/>
  <c r="EU16" i="7"/>
  <c r="EV16" i="7"/>
  <c r="EW16" i="7"/>
  <c r="EX16" i="7"/>
  <c r="EY16" i="7"/>
  <c r="EZ16" i="7"/>
  <c r="FA16" i="7"/>
  <c r="FB16" i="7"/>
  <c r="FC16" i="7"/>
  <c r="FD16" i="7"/>
  <c r="FE16" i="7"/>
  <c r="FF16" i="7"/>
  <c r="FG16" i="7"/>
  <c r="FH16" i="7"/>
  <c r="FI16" i="7"/>
  <c r="FJ16" i="7"/>
  <c r="FK16" i="7"/>
  <c r="FL16" i="7"/>
  <c r="FM16" i="7"/>
  <c r="FN16" i="7"/>
  <c r="FO16" i="7"/>
  <c r="FP16" i="7"/>
  <c r="FQ16" i="7"/>
  <c r="FR16" i="7"/>
  <c r="FS16" i="7"/>
  <c r="FT16" i="7"/>
  <c r="FU16" i="7"/>
  <c r="FV16" i="7"/>
  <c r="FW16" i="7"/>
  <c r="FX16" i="7"/>
  <c r="FY16" i="7"/>
  <c r="EP17" i="7"/>
  <c r="EQ17" i="7"/>
  <c r="ER17" i="7"/>
  <c r="ES17" i="7"/>
  <c r="ET17" i="7"/>
  <c r="EU17" i="7"/>
  <c r="EV17" i="7"/>
  <c r="EW17" i="7"/>
  <c r="EX17" i="7"/>
  <c r="EY17" i="7"/>
  <c r="EZ17" i="7"/>
  <c r="FA17" i="7"/>
  <c r="FB17" i="7"/>
  <c r="FC17" i="7"/>
  <c r="FD17" i="7"/>
  <c r="FE17" i="7"/>
  <c r="FF17" i="7"/>
  <c r="FG17" i="7"/>
  <c r="FH17" i="7"/>
  <c r="FI17" i="7"/>
  <c r="FJ17" i="7"/>
  <c r="FK17" i="7"/>
  <c r="FL17" i="7"/>
  <c r="FM17" i="7"/>
  <c r="FN17" i="7"/>
  <c r="FO17" i="7"/>
  <c r="FP17" i="7"/>
  <c r="FQ17" i="7"/>
  <c r="FR17" i="7"/>
  <c r="FS17" i="7"/>
  <c r="FT17" i="7"/>
  <c r="FU17" i="7"/>
  <c r="FV17" i="7"/>
  <c r="FW17" i="7"/>
  <c r="FX17" i="7"/>
  <c r="FY17" i="7"/>
  <c r="EP18" i="7"/>
  <c r="EQ18" i="7"/>
  <c r="ER18" i="7"/>
  <c r="ES18" i="7"/>
  <c r="ET18" i="7"/>
  <c r="EU18" i="7"/>
  <c r="EV18" i="7"/>
  <c r="EW18" i="7"/>
  <c r="EX18" i="7"/>
  <c r="EY18" i="7"/>
  <c r="EZ18" i="7"/>
  <c r="FA18" i="7"/>
  <c r="FB18" i="7"/>
  <c r="FC18" i="7"/>
  <c r="FD18" i="7"/>
  <c r="FE18" i="7"/>
  <c r="FF18" i="7"/>
  <c r="FG18" i="7"/>
  <c r="FH18" i="7"/>
  <c r="FI18" i="7"/>
  <c r="FJ18" i="7"/>
  <c r="FK18" i="7"/>
  <c r="FL18" i="7"/>
  <c r="FM18" i="7"/>
  <c r="FN18" i="7"/>
  <c r="FO18" i="7"/>
  <c r="FP18" i="7"/>
  <c r="FQ18" i="7"/>
  <c r="FR18" i="7"/>
  <c r="FS18" i="7"/>
  <c r="FT18" i="7"/>
  <c r="FU18" i="7"/>
  <c r="FV18" i="7"/>
  <c r="FW18" i="7"/>
  <c r="FX18" i="7"/>
  <c r="FY18" i="7"/>
  <c r="EP19" i="7"/>
  <c r="EQ19" i="7"/>
  <c r="ER19" i="7"/>
  <c r="ES19" i="7"/>
  <c r="ET19" i="7"/>
  <c r="EU19" i="7"/>
  <c r="EV19" i="7"/>
  <c r="EW19" i="7"/>
  <c r="EX19" i="7"/>
  <c r="EY19" i="7"/>
  <c r="EZ19" i="7"/>
  <c r="FA19" i="7"/>
  <c r="FB19" i="7"/>
  <c r="FC19" i="7"/>
  <c r="FD19" i="7"/>
  <c r="FE19" i="7"/>
  <c r="FF19" i="7"/>
  <c r="FG19" i="7"/>
  <c r="FH19" i="7"/>
  <c r="FI19" i="7"/>
  <c r="FJ19" i="7"/>
  <c r="FK19" i="7"/>
  <c r="FL19" i="7"/>
  <c r="FM19" i="7"/>
  <c r="FN19" i="7"/>
  <c r="FO19" i="7"/>
  <c r="FP19" i="7"/>
  <c r="FQ19" i="7"/>
  <c r="FR19" i="7"/>
  <c r="FS19" i="7"/>
  <c r="FT19" i="7"/>
  <c r="FU19" i="7"/>
  <c r="FV19" i="7"/>
  <c r="FW19" i="7"/>
  <c r="FX19" i="7"/>
  <c r="FY19" i="7"/>
  <c r="EP20" i="7"/>
  <c r="EQ20" i="7"/>
  <c r="ER20" i="7"/>
  <c r="ES20" i="7"/>
  <c r="ET20" i="7"/>
  <c r="EU20" i="7"/>
  <c r="EV20" i="7"/>
  <c r="EW20" i="7"/>
  <c r="EX20" i="7"/>
  <c r="EY20" i="7"/>
  <c r="EZ20" i="7"/>
  <c r="FA20" i="7"/>
  <c r="FB20" i="7"/>
  <c r="FC20" i="7"/>
  <c r="FD20" i="7"/>
  <c r="FE20" i="7"/>
  <c r="FF20" i="7"/>
  <c r="FG20" i="7"/>
  <c r="FH20" i="7"/>
  <c r="FI20" i="7"/>
  <c r="FJ20" i="7"/>
  <c r="FK20" i="7"/>
  <c r="FL20" i="7"/>
  <c r="FM20" i="7"/>
  <c r="FN20" i="7"/>
  <c r="FO20" i="7"/>
  <c r="FP20" i="7"/>
  <c r="FQ20" i="7"/>
  <c r="FR20" i="7"/>
  <c r="FS20" i="7"/>
  <c r="FT20" i="7"/>
  <c r="FU20" i="7"/>
  <c r="FV20" i="7"/>
  <c r="FW20" i="7"/>
  <c r="FX20" i="7"/>
  <c r="FY20" i="7"/>
  <c r="EP22" i="7"/>
  <c r="EQ22" i="7"/>
  <c r="ER22" i="7"/>
  <c r="ES22" i="7"/>
  <c r="ET22" i="7"/>
  <c r="EU22" i="7"/>
  <c r="EV22" i="7"/>
  <c r="EW22" i="7"/>
  <c r="EX22" i="7"/>
  <c r="EY22" i="7"/>
  <c r="EZ22" i="7"/>
  <c r="FA22" i="7"/>
  <c r="FB22" i="7"/>
  <c r="FC22" i="7"/>
  <c r="FD22" i="7"/>
  <c r="FE22" i="7"/>
  <c r="FF22" i="7"/>
  <c r="FG22" i="7"/>
  <c r="FH22" i="7"/>
  <c r="FI22" i="7"/>
  <c r="FJ22" i="7"/>
  <c r="FK22" i="7"/>
  <c r="FL22" i="7"/>
  <c r="FM22" i="7"/>
  <c r="FN22" i="7"/>
  <c r="FO22" i="7"/>
  <c r="FP22" i="7"/>
  <c r="FQ22" i="7"/>
  <c r="FR22" i="7"/>
  <c r="FS22" i="7"/>
  <c r="FT22" i="7"/>
  <c r="FU22" i="7"/>
  <c r="FV22" i="7"/>
  <c r="FW22" i="7"/>
  <c r="FX22" i="7"/>
  <c r="FY22" i="7"/>
  <c r="EP23" i="7"/>
  <c r="EQ23" i="7"/>
  <c r="ER23" i="7"/>
  <c r="ES23" i="7"/>
  <c r="ET23" i="7"/>
  <c r="EU23" i="7"/>
  <c r="EV23" i="7"/>
  <c r="EW23" i="7"/>
  <c r="EX23" i="7"/>
  <c r="EY23" i="7"/>
  <c r="EZ23" i="7"/>
  <c r="FA23" i="7"/>
  <c r="FB23" i="7"/>
  <c r="FC23" i="7"/>
  <c r="FD23" i="7"/>
  <c r="FE23" i="7"/>
  <c r="FF23" i="7"/>
  <c r="FG23" i="7"/>
  <c r="FH23" i="7"/>
  <c r="FI23" i="7"/>
  <c r="FJ23" i="7"/>
  <c r="FK23" i="7"/>
  <c r="FL23" i="7"/>
  <c r="FM23" i="7"/>
  <c r="FN23" i="7"/>
  <c r="FO23" i="7"/>
  <c r="FP23" i="7"/>
  <c r="FQ23" i="7"/>
  <c r="FR23" i="7"/>
  <c r="FS23" i="7"/>
  <c r="FT23" i="7"/>
  <c r="FU23" i="7"/>
  <c r="FV23" i="7"/>
  <c r="FW23" i="7"/>
  <c r="FX23" i="7"/>
  <c r="FY23" i="7"/>
  <c r="EP25" i="7"/>
  <c r="EQ25" i="7"/>
  <c r="ER25" i="7"/>
  <c r="ES25" i="7"/>
  <c r="ET25" i="7"/>
  <c r="EU25" i="7"/>
  <c r="EV25" i="7"/>
  <c r="EW25" i="7"/>
  <c r="EX25" i="7"/>
  <c r="EY25" i="7"/>
  <c r="EZ25" i="7"/>
  <c r="FA25" i="7"/>
  <c r="FB25" i="7"/>
  <c r="FC25" i="7"/>
  <c r="FD25" i="7"/>
  <c r="FE25" i="7"/>
  <c r="FF25" i="7"/>
  <c r="FG25" i="7"/>
  <c r="FH25" i="7"/>
  <c r="FI25" i="7"/>
  <c r="FJ25" i="7"/>
  <c r="FK25" i="7"/>
  <c r="FL25" i="7"/>
  <c r="FM25" i="7"/>
  <c r="FN25" i="7"/>
  <c r="FO25" i="7"/>
  <c r="FP25" i="7"/>
  <c r="FQ25" i="7"/>
  <c r="FR25" i="7"/>
  <c r="FS25" i="7"/>
  <c r="FT25" i="7"/>
  <c r="FU25" i="7"/>
  <c r="FV25" i="7"/>
  <c r="FW25" i="7"/>
  <c r="FX25" i="7"/>
  <c r="FY25" i="7"/>
  <c r="EP26" i="7"/>
  <c r="EQ26" i="7"/>
  <c r="ER26" i="7"/>
  <c r="ES26" i="7"/>
  <c r="ET26" i="7"/>
  <c r="EU26" i="7"/>
  <c r="EV26" i="7"/>
  <c r="EW26" i="7"/>
  <c r="EX26" i="7"/>
  <c r="EY26" i="7"/>
  <c r="EZ26" i="7"/>
  <c r="FA26" i="7"/>
  <c r="FB26" i="7"/>
  <c r="FC26" i="7"/>
  <c r="FD26" i="7"/>
  <c r="FE26" i="7"/>
  <c r="FF26" i="7"/>
  <c r="FG26" i="7"/>
  <c r="FH26" i="7"/>
  <c r="FI26" i="7"/>
  <c r="FJ26" i="7"/>
  <c r="FK26" i="7"/>
  <c r="FL26" i="7"/>
  <c r="FM26" i="7"/>
  <c r="FN26" i="7"/>
  <c r="FO26" i="7"/>
  <c r="FP26" i="7"/>
  <c r="FQ26" i="7"/>
  <c r="FR26" i="7"/>
  <c r="FS26" i="7"/>
  <c r="FT26" i="7"/>
  <c r="FU26" i="7"/>
  <c r="FV26" i="7"/>
  <c r="FW26" i="7"/>
  <c r="FX26" i="7"/>
  <c r="FY26" i="7"/>
  <c r="EP27" i="7"/>
  <c r="EQ27" i="7"/>
  <c r="ER27" i="7"/>
  <c r="ES27" i="7"/>
  <c r="ET27" i="7"/>
  <c r="EU27" i="7"/>
  <c r="EV27" i="7"/>
  <c r="EW27" i="7"/>
  <c r="EX27" i="7"/>
  <c r="EY27" i="7"/>
  <c r="EZ27" i="7"/>
  <c r="FA27" i="7"/>
  <c r="FB27" i="7"/>
  <c r="FC27" i="7"/>
  <c r="FD27" i="7"/>
  <c r="FE27" i="7"/>
  <c r="FF27" i="7"/>
  <c r="FG27" i="7"/>
  <c r="FH27" i="7"/>
  <c r="FI27" i="7"/>
  <c r="FJ27" i="7"/>
  <c r="FK27" i="7"/>
  <c r="FL27" i="7"/>
  <c r="FM27" i="7"/>
  <c r="FN27" i="7"/>
  <c r="FO27" i="7"/>
  <c r="FP27" i="7"/>
  <c r="FQ27" i="7"/>
  <c r="FR27" i="7"/>
  <c r="FS27" i="7"/>
  <c r="FT27" i="7"/>
  <c r="FU27" i="7"/>
  <c r="FV27" i="7"/>
  <c r="FW27" i="7"/>
  <c r="FX27" i="7"/>
  <c r="FY27" i="7"/>
  <c r="EP28" i="7"/>
  <c r="EQ28" i="7"/>
  <c r="ER28" i="7"/>
  <c r="ES28" i="7"/>
  <c r="ET28" i="7"/>
  <c r="EU28" i="7"/>
  <c r="EV28" i="7"/>
  <c r="EW28" i="7"/>
  <c r="EX28" i="7"/>
  <c r="EY28" i="7"/>
  <c r="EZ28" i="7"/>
  <c r="FA28" i="7"/>
  <c r="FB28" i="7"/>
  <c r="FC28" i="7"/>
  <c r="FD28" i="7"/>
  <c r="FE28" i="7"/>
  <c r="FF28" i="7"/>
  <c r="FG28" i="7"/>
  <c r="FH28" i="7"/>
  <c r="FI28" i="7"/>
  <c r="FJ28" i="7"/>
  <c r="FK28" i="7"/>
  <c r="FL28" i="7"/>
  <c r="FM28" i="7"/>
  <c r="FN28" i="7"/>
  <c r="FO28" i="7"/>
  <c r="FP28" i="7"/>
  <c r="FQ28" i="7"/>
  <c r="FR28" i="7"/>
  <c r="FS28" i="7"/>
  <c r="FT28" i="7"/>
  <c r="FU28" i="7"/>
  <c r="FV28" i="7"/>
  <c r="FW28" i="7"/>
  <c r="FX28" i="7"/>
  <c r="FY28" i="7"/>
  <c r="EP29" i="7"/>
  <c r="EQ29" i="7"/>
  <c r="ER29" i="7"/>
  <c r="ES29" i="7"/>
  <c r="ET29" i="7"/>
  <c r="EU29" i="7"/>
  <c r="EV29" i="7"/>
  <c r="EW29" i="7"/>
  <c r="EX29" i="7"/>
  <c r="EY29" i="7"/>
  <c r="EZ29" i="7"/>
  <c r="FA29" i="7"/>
  <c r="FB29" i="7"/>
  <c r="FC29" i="7"/>
  <c r="FD29" i="7"/>
  <c r="FE29" i="7"/>
  <c r="FF29" i="7"/>
  <c r="FG29" i="7"/>
  <c r="FH29" i="7"/>
  <c r="FI29" i="7"/>
  <c r="FJ29" i="7"/>
  <c r="FK29" i="7"/>
  <c r="FL29" i="7"/>
  <c r="FM29" i="7"/>
  <c r="FN29" i="7"/>
  <c r="FO29" i="7"/>
  <c r="FP29" i="7"/>
  <c r="FQ29" i="7"/>
  <c r="FR29" i="7"/>
  <c r="FS29" i="7"/>
  <c r="FT29" i="7"/>
  <c r="FU29" i="7"/>
  <c r="FV29" i="7"/>
  <c r="FW29" i="7"/>
  <c r="FX29" i="7"/>
  <c r="FY29" i="7"/>
  <c r="EP30" i="7"/>
  <c r="EQ30" i="7"/>
  <c r="ER30" i="7"/>
  <c r="ES30" i="7"/>
  <c r="ET30" i="7"/>
  <c r="EU30" i="7"/>
  <c r="EV30" i="7"/>
  <c r="EW30" i="7"/>
  <c r="EX30" i="7"/>
  <c r="EY30" i="7"/>
  <c r="EZ30" i="7"/>
  <c r="FA30" i="7"/>
  <c r="FB30" i="7"/>
  <c r="FC30" i="7"/>
  <c r="FD30" i="7"/>
  <c r="FE30" i="7"/>
  <c r="FF30" i="7"/>
  <c r="FG30" i="7"/>
  <c r="FH30" i="7"/>
  <c r="FI30" i="7"/>
  <c r="FJ30" i="7"/>
  <c r="FK30" i="7"/>
  <c r="FL30" i="7"/>
  <c r="FM30" i="7"/>
  <c r="FN30" i="7"/>
  <c r="FO30" i="7"/>
  <c r="FP30" i="7"/>
  <c r="FQ30" i="7"/>
  <c r="FR30" i="7"/>
  <c r="FS30" i="7"/>
  <c r="FT30" i="7"/>
  <c r="FU30" i="7"/>
  <c r="FV30" i="7"/>
  <c r="FW30" i="7"/>
  <c r="FX30" i="7"/>
  <c r="FY30" i="7"/>
  <c r="EP31" i="7"/>
  <c r="EQ31" i="7"/>
  <c r="ER31" i="7"/>
  <c r="ES31" i="7"/>
  <c r="ET31" i="7"/>
  <c r="EU31" i="7"/>
  <c r="EV31" i="7"/>
  <c r="EW31" i="7"/>
  <c r="EX31" i="7"/>
  <c r="EY31" i="7"/>
  <c r="EZ31" i="7"/>
  <c r="FA31" i="7"/>
  <c r="FB31" i="7"/>
  <c r="FC31" i="7"/>
  <c r="FD31" i="7"/>
  <c r="FE31" i="7"/>
  <c r="FF31" i="7"/>
  <c r="FG31" i="7"/>
  <c r="FH31" i="7"/>
  <c r="FI31" i="7"/>
  <c r="FJ31" i="7"/>
  <c r="FK31" i="7"/>
  <c r="FL31" i="7"/>
  <c r="FM31" i="7"/>
  <c r="FN31" i="7"/>
  <c r="FO31" i="7"/>
  <c r="FP31" i="7"/>
  <c r="FQ31" i="7"/>
  <c r="FR31" i="7"/>
  <c r="FS31" i="7"/>
  <c r="FT31" i="7"/>
  <c r="FU31" i="7"/>
  <c r="FV31" i="7"/>
  <c r="FW31" i="7"/>
  <c r="FX31" i="7"/>
  <c r="FY31" i="7"/>
  <c r="EP32" i="7"/>
  <c r="EQ32" i="7"/>
  <c r="ER32" i="7"/>
  <c r="ES32" i="7"/>
  <c r="ET32" i="7"/>
  <c r="EU32" i="7"/>
  <c r="EV32" i="7"/>
  <c r="EW32" i="7"/>
  <c r="EX32" i="7"/>
  <c r="EY32" i="7"/>
  <c r="EZ32" i="7"/>
  <c r="FA32" i="7"/>
  <c r="FB32" i="7"/>
  <c r="FC32" i="7"/>
  <c r="FD32" i="7"/>
  <c r="FE32" i="7"/>
  <c r="FF32" i="7"/>
  <c r="FG32" i="7"/>
  <c r="FH32" i="7"/>
  <c r="FI32" i="7"/>
  <c r="FJ32" i="7"/>
  <c r="FK32" i="7"/>
  <c r="FL32" i="7"/>
  <c r="FM32" i="7"/>
  <c r="FN32" i="7"/>
  <c r="FO32" i="7"/>
  <c r="FP32" i="7"/>
  <c r="FQ32" i="7"/>
  <c r="FR32" i="7"/>
  <c r="FS32" i="7"/>
  <c r="FT32" i="7"/>
  <c r="FU32" i="7"/>
  <c r="FV32" i="7"/>
  <c r="FW32" i="7"/>
  <c r="FX32" i="7"/>
  <c r="FY32" i="7"/>
  <c r="EP33" i="7"/>
  <c r="EQ33" i="7"/>
  <c r="ER33" i="7"/>
  <c r="ES33" i="7"/>
  <c r="ET33" i="7"/>
  <c r="EU33" i="7"/>
  <c r="EV33" i="7"/>
  <c r="EW33" i="7"/>
  <c r="EX33" i="7"/>
  <c r="EY33" i="7"/>
  <c r="EZ33" i="7"/>
  <c r="FA33" i="7"/>
  <c r="FB33" i="7"/>
  <c r="FC33" i="7"/>
  <c r="FD33" i="7"/>
  <c r="FE33" i="7"/>
  <c r="FF33" i="7"/>
  <c r="FG33" i="7"/>
  <c r="FH33" i="7"/>
  <c r="FI33" i="7"/>
  <c r="FJ33" i="7"/>
  <c r="FK33" i="7"/>
  <c r="FL33" i="7"/>
  <c r="FM33" i="7"/>
  <c r="FN33" i="7"/>
  <c r="FO33" i="7"/>
  <c r="FP33" i="7"/>
  <c r="FQ33" i="7"/>
  <c r="FR33" i="7"/>
  <c r="FS33" i="7"/>
  <c r="FT33" i="7"/>
  <c r="FU33" i="7"/>
  <c r="FV33" i="7"/>
  <c r="FW33" i="7"/>
  <c r="FX33" i="7"/>
  <c r="FY33" i="7"/>
  <c r="EP34" i="7"/>
  <c r="EQ34" i="7"/>
  <c r="ER34" i="7"/>
  <c r="ES34" i="7"/>
  <c r="ET34" i="7"/>
  <c r="EU34" i="7"/>
  <c r="EV34" i="7"/>
  <c r="EW34" i="7"/>
  <c r="EX34" i="7"/>
  <c r="EY34" i="7"/>
  <c r="EZ34" i="7"/>
  <c r="FA34" i="7"/>
  <c r="FB34" i="7"/>
  <c r="FC34" i="7"/>
  <c r="FD34" i="7"/>
  <c r="FE34" i="7"/>
  <c r="FF34" i="7"/>
  <c r="FG34" i="7"/>
  <c r="FH34" i="7"/>
  <c r="FI34" i="7"/>
  <c r="FJ34" i="7"/>
  <c r="FK34" i="7"/>
  <c r="FL34" i="7"/>
  <c r="FM34" i="7"/>
  <c r="FN34" i="7"/>
  <c r="FO34" i="7"/>
  <c r="FP34" i="7"/>
  <c r="FQ34" i="7"/>
  <c r="FR34" i="7"/>
  <c r="FS34" i="7"/>
  <c r="FT34" i="7"/>
  <c r="FU34" i="7"/>
  <c r="FV34" i="7"/>
  <c r="FW34" i="7"/>
  <c r="FX34" i="7"/>
  <c r="FY34" i="7"/>
  <c r="EP35" i="7"/>
  <c r="EQ35" i="7"/>
  <c r="ER35" i="7"/>
  <c r="ES35" i="7"/>
  <c r="ET35" i="7"/>
  <c r="EU35" i="7"/>
  <c r="EV35" i="7"/>
  <c r="EW35" i="7"/>
  <c r="EX35" i="7"/>
  <c r="EY35" i="7"/>
  <c r="EZ35" i="7"/>
  <c r="FA35" i="7"/>
  <c r="FB35" i="7"/>
  <c r="FC35" i="7"/>
  <c r="FD35" i="7"/>
  <c r="FE35" i="7"/>
  <c r="FF35" i="7"/>
  <c r="FG35" i="7"/>
  <c r="FH35" i="7"/>
  <c r="FI35" i="7"/>
  <c r="FJ35" i="7"/>
  <c r="FK35" i="7"/>
  <c r="FL35" i="7"/>
  <c r="FM35" i="7"/>
  <c r="FN35" i="7"/>
  <c r="FO35" i="7"/>
  <c r="FP35" i="7"/>
  <c r="FQ35" i="7"/>
  <c r="FR35" i="7"/>
  <c r="FS35" i="7"/>
  <c r="FT35" i="7"/>
  <c r="FU35" i="7"/>
  <c r="FV35" i="7"/>
  <c r="FW35" i="7"/>
  <c r="FX35" i="7"/>
  <c r="FY35" i="7"/>
  <c r="EP36" i="7"/>
  <c r="EQ36" i="7"/>
  <c r="ER36" i="7"/>
  <c r="ES36" i="7"/>
  <c r="ET36" i="7"/>
  <c r="EU36" i="7"/>
  <c r="EV36" i="7"/>
  <c r="EW36" i="7"/>
  <c r="EX36" i="7"/>
  <c r="EY36" i="7"/>
  <c r="EZ36" i="7"/>
  <c r="FA36" i="7"/>
  <c r="FB36" i="7"/>
  <c r="FC36" i="7"/>
  <c r="FD36" i="7"/>
  <c r="FE36" i="7"/>
  <c r="FF36" i="7"/>
  <c r="FG36" i="7"/>
  <c r="FH36" i="7"/>
  <c r="FI36" i="7"/>
  <c r="FJ36" i="7"/>
  <c r="FK36" i="7"/>
  <c r="FL36" i="7"/>
  <c r="FM36" i="7"/>
  <c r="FN36" i="7"/>
  <c r="FO36" i="7"/>
  <c r="FP36" i="7"/>
  <c r="FQ36" i="7"/>
  <c r="FR36" i="7"/>
  <c r="FS36" i="7"/>
  <c r="FT36" i="7"/>
  <c r="FU36" i="7"/>
  <c r="FV36" i="7"/>
  <c r="FW36" i="7"/>
  <c r="FX36" i="7"/>
  <c r="FY36" i="7"/>
  <c r="EP38" i="7"/>
  <c r="EQ38" i="7"/>
  <c r="ER38" i="7"/>
  <c r="ES38" i="7"/>
  <c r="ET38" i="7"/>
  <c r="EU38" i="7"/>
  <c r="EV38" i="7"/>
  <c r="EW38" i="7"/>
  <c r="EX38" i="7"/>
  <c r="EY38" i="7"/>
  <c r="EZ38" i="7"/>
  <c r="FA38" i="7"/>
  <c r="FB38" i="7"/>
  <c r="FC38" i="7"/>
  <c r="FD38" i="7"/>
  <c r="FE38" i="7"/>
  <c r="FF38" i="7"/>
  <c r="FG38" i="7"/>
  <c r="FH38" i="7"/>
  <c r="FI38" i="7"/>
  <c r="FJ38" i="7"/>
  <c r="FK38" i="7"/>
  <c r="FL38" i="7"/>
  <c r="FM38" i="7"/>
  <c r="FN38" i="7"/>
  <c r="FO38" i="7"/>
  <c r="FP38" i="7"/>
  <c r="FQ38" i="7"/>
  <c r="FR38" i="7"/>
  <c r="FS38" i="7"/>
  <c r="FT38" i="7"/>
  <c r="FU38" i="7"/>
  <c r="FV38" i="7"/>
  <c r="FW38" i="7"/>
  <c r="FX38" i="7"/>
  <c r="FY38" i="7"/>
  <c r="EP39" i="7"/>
  <c r="EQ39" i="7"/>
  <c r="ER39" i="7"/>
  <c r="ES39" i="7"/>
  <c r="ET39" i="7"/>
  <c r="EU39" i="7"/>
  <c r="EV39" i="7"/>
  <c r="EW39" i="7"/>
  <c r="EX39" i="7"/>
  <c r="EY39" i="7"/>
  <c r="EZ39" i="7"/>
  <c r="FA39" i="7"/>
  <c r="FB39" i="7"/>
  <c r="FC39" i="7"/>
  <c r="FD39" i="7"/>
  <c r="FE39" i="7"/>
  <c r="FF39" i="7"/>
  <c r="FG39" i="7"/>
  <c r="FH39" i="7"/>
  <c r="FI39" i="7"/>
  <c r="FJ39" i="7"/>
  <c r="FK39" i="7"/>
  <c r="FL39" i="7"/>
  <c r="FM39" i="7"/>
  <c r="FN39" i="7"/>
  <c r="FO39" i="7"/>
  <c r="FP39" i="7"/>
  <c r="FQ39" i="7"/>
  <c r="FR39" i="7"/>
  <c r="FS39" i="7"/>
  <c r="FT39" i="7"/>
  <c r="FU39" i="7"/>
  <c r="FV39" i="7"/>
  <c r="FW39" i="7"/>
  <c r="FX39" i="7"/>
  <c r="FY39" i="7"/>
  <c r="EP40" i="7"/>
  <c r="EQ40" i="7"/>
  <c r="ER40" i="7"/>
  <c r="ES40" i="7"/>
  <c r="ET40" i="7"/>
  <c r="EU40" i="7"/>
  <c r="EV40" i="7"/>
  <c r="EW40" i="7"/>
  <c r="EX40" i="7"/>
  <c r="EY40" i="7"/>
  <c r="EZ40" i="7"/>
  <c r="FA40" i="7"/>
  <c r="FB40" i="7"/>
  <c r="FC40" i="7"/>
  <c r="FD40" i="7"/>
  <c r="FE40" i="7"/>
  <c r="FF40" i="7"/>
  <c r="FG40" i="7"/>
  <c r="FH40" i="7"/>
  <c r="FI40" i="7"/>
  <c r="FJ40" i="7"/>
  <c r="FK40" i="7"/>
  <c r="FL40" i="7"/>
  <c r="FM40" i="7"/>
  <c r="FN40" i="7"/>
  <c r="FO40" i="7"/>
  <c r="FP40" i="7"/>
  <c r="FQ40" i="7"/>
  <c r="FR40" i="7"/>
  <c r="FS40" i="7"/>
  <c r="FT40" i="7"/>
  <c r="FU40" i="7"/>
  <c r="FV40" i="7"/>
  <c r="FW40" i="7"/>
  <c r="FX40" i="7"/>
  <c r="FY40" i="7"/>
  <c r="EP41" i="7"/>
  <c r="EQ41" i="7"/>
  <c r="ER41" i="7"/>
  <c r="ES41" i="7"/>
  <c r="ET41" i="7"/>
  <c r="EU41" i="7"/>
  <c r="EV41" i="7"/>
  <c r="EW41" i="7"/>
  <c r="EX41" i="7"/>
  <c r="EY41" i="7"/>
  <c r="EZ41" i="7"/>
  <c r="FA41" i="7"/>
  <c r="FB41" i="7"/>
  <c r="FC41" i="7"/>
  <c r="FD41" i="7"/>
  <c r="FE41" i="7"/>
  <c r="FF41" i="7"/>
  <c r="FG41" i="7"/>
  <c r="FH41" i="7"/>
  <c r="FI41" i="7"/>
  <c r="FJ41" i="7"/>
  <c r="FK41" i="7"/>
  <c r="FL41" i="7"/>
  <c r="FM41" i="7"/>
  <c r="FN41" i="7"/>
  <c r="FO41" i="7"/>
  <c r="FP41" i="7"/>
  <c r="FQ41" i="7"/>
  <c r="FR41" i="7"/>
  <c r="FS41" i="7"/>
  <c r="FT41" i="7"/>
  <c r="FU41" i="7"/>
  <c r="FV41" i="7"/>
  <c r="FW41" i="7"/>
  <c r="FX41" i="7"/>
  <c r="FY41" i="7"/>
  <c r="EP42" i="7"/>
  <c r="EQ42" i="7"/>
  <c r="ER42" i="7"/>
  <c r="ES42" i="7"/>
  <c r="ET42" i="7"/>
  <c r="EU42" i="7"/>
  <c r="EV42" i="7"/>
  <c r="EW42" i="7"/>
  <c r="EX42" i="7"/>
  <c r="EY42" i="7"/>
  <c r="EZ42" i="7"/>
  <c r="FA42" i="7"/>
  <c r="FB42" i="7"/>
  <c r="FC42" i="7"/>
  <c r="FD42" i="7"/>
  <c r="FE42" i="7"/>
  <c r="FF42" i="7"/>
  <c r="FG42" i="7"/>
  <c r="FH42" i="7"/>
  <c r="FI42" i="7"/>
  <c r="FJ42" i="7"/>
  <c r="FK42" i="7"/>
  <c r="FL42" i="7"/>
  <c r="FM42" i="7"/>
  <c r="FN42" i="7"/>
  <c r="FO42" i="7"/>
  <c r="FP42" i="7"/>
  <c r="FQ42" i="7"/>
  <c r="FR42" i="7"/>
  <c r="FS42" i="7"/>
  <c r="FT42" i="7"/>
  <c r="FU42" i="7"/>
  <c r="FV42" i="7"/>
  <c r="FW42" i="7"/>
  <c r="FX42" i="7"/>
  <c r="FY42" i="7"/>
  <c r="EP43" i="7"/>
  <c r="EQ43" i="7"/>
  <c r="ER43" i="7"/>
  <c r="ES43" i="7"/>
  <c r="ET43" i="7"/>
  <c r="EU43" i="7"/>
  <c r="EV43" i="7"/>
  <c r="EW43" i="7"/>
  <c r="EX43" i="7"/>
  <c r="EY43" i="7"/>
  <c r="EZ43" i="7"/>
  <c r="FA43" i="7"/>
  <c r="FB43" i="7"/>
  <c r="FC43" i="7"/>
  <c r="FD43" i="7"/>
  <c r="FE43" i="7"/>
  <c r="FF43" i="7"/>
  <c r="FG43" i="7"/>
  <c r="FH43" i="7"/>
  <c r="FI43" i="7"/>
  <c r="FJ43" i="7"/>
  <c r="FK43" i="7"/>
  <c r="FL43" i="7"/>
  <c r="FM43" i="7"/>
  <c r="FN43" i="7"/>
  <c r="FO43" i="7"/>
  <c r="FP43" i="7"/>
  <c r="FQ43" i="7"/>
  <c r="FR43" i="7"/>
  <c r="FS43" i="7"/>
  <c r="FT43" i="7"/>
  <c r="FU43" i="7"/>
  <c r="FV43" i="7"/>
  <c r="FW43" i="7"/>
  <c r="FX43" i="7"/>
  <c r="FY43" i="7"/>
  <c r="EP44" i="7"/>
  <c r="EQ44" i="7"/>
  <c r="ER44" i="7"/>
  <c r="ES44" i="7"/>
  <c r="ET44" i="7"/>
  <c r="EU44" i="7"/>
  <c r="EV44" i="7"/>
  <c r="EW44" i="7"/>
  <c r="EX44" i="7"/>
  <c r="EY44" i="7"/>
  <c r="EZ44" i="7"/>
  <c r="FA44" i="7"/>
  <c r="FB44" i="7"/>
  <c r="FC44" i="7"/>
  <c r="FD44" i="7"/>
  <c r="FE44" i="7"/>
  <c r="FF44" i="7"/>
  <c r="FG44" i="7"/>
  <c r="FH44" i="7"/>
  <c r="FI44" i="7"/>
  <c r="FJ44" i="7"/>
  <c r="FK44" i="7"/>
  <c r="FL44" i="7"/>
  <c r="FM44" i="7"/>
  <c r="FN44" i="7"/>
  <c r="FO44" i="7"/>
  <c r="FP44" i="7"/>
  <c r="FQ44" i="7"/>
  <c r="FR44" i="7"/>
  <c r="FS44" i="7"/>
  <c r="FT44" i="7"/>
  <c r="FU44" i="7"/>
  <c r="FV44" i="7"/>
  <c r="FW44" i="7"/>
  <c r="FX44" i="7"/>
  <c r="FY44" i="7"/>
  <c r="EP45" i="7"/>
  <c r="EQ45" i="7"/>
  <c r="ER45" i="7"/>
  <c r="ES45" i="7"/>
  <c r="ET45" i="7"/>
  <c r="EU45" i="7"/>
  <c r="EV45" i="7"/>
  <c r="EW45" i="7"/>
  <c r="EX45" i="7"/>
  <c r="EY45" i="7"/>
  <c r="EZ45" i="7"/>
  <c r="FA45" i="7"/>
  <c r="FB45" i="7"/>
  <c r="FC45" i="7"/>
  <c r="FD45" i="7"/>
  <c r="FE45" i="7"/>
  <c r="FF45" i="7"/>
  <c r="FG45" i="7"/>
  <c r="FH45" i="7"/>
  <c r="FI45" i="7"/>
  <c r="FJ45" i="7"/>
  <c r="FK45" i="7"/>
  <c r="FL45" i="7"/>
  <c r="FM45" i="7"/>
  <c r="FN45" i="7"/>
  <c r="FO45" i="7"/>
  <c r="FP45" i="7"/>
  <c r="FQ45" i="7"/>
  <c r="FR45" i="7"/>
  <c r="FS45" i="7"/>
  <c r="FT45" i="7"/>
  <c r="FU45" i="7"/>
  <c r="FV45" i="7"/>
  <c r="FW45" i="7"/>
  <c r="FX45" i="7"/>
  <c r="FY45" i="7"/>
  <c r="EP46" i="7"/>
  <c r="EQ46" i="7"/>
  <c r="ER46" i="7"/>
  <c r="ES46" i="7"/>
  <c r="ET46" i="7"/>
  <c r="EU46" i="7"/>
  <c r="EV46" i="7"/>
  <c r="EW46" i="7"/>
  <c r="EX46" i="7"/>
  <c r="EY46" i="7"/>
  <c r="EZ46" i="7"/>
  <c r="FA46" i="7"/>
  <c r="FB46" i="7"/>
  <c r="FC46" i="7"/>
  <c r="FD46" i="7"/>
  <c r="FE46" i="7"/>
  <c r="FF46" i="7"/>
  <c r="FG46" i="7"/>
  <c r="FH46" i="7"/>
  <c r="FI46" i="7"/>
  <c r="FJ46" i="7"/>
  <c r="FK46" i="7"/>
  <c r="FL46" i="7"/>
  <c r="FM46" i="7"/>
  <c r="FN46" i="7"/>
  <c r="FO46" i="7"/>
  <c r="FP46" i="7"/>
  <c r="FQ46" i="7"/>
  <c r="FR46" i="7"/>
  <c r="FS46" i="7"/>
  <c r="FT46" i="7"/>
  <c r="FU46" i="7"/>
  <c r="FV46" i="7"/>
  <c r="FW46" i="7"/>
  <c r="FX46" i="7"/>
  <c r="FY46" i="7"/>
  <c r="EP47" i="7"/>
  <c r="EQ47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FF47" i="7"/>
  <c r="FG47" i="7"/>
  <c r="FH47" i="7"/>
  <c r="FI47" i="7"/>
  <c r="FJ47" i="7"/>
  <c r="FK47" i="7"/>
  <c r="FL47" i="7"/>
  <c r="FM47" i="7"/>
  <c r="FN47" i="7"/>
  <c r="FO47" i="7"/>
  <c r="FP47" i="7"/>
  <c r="FQ47" i="7"/>
  <c r="FR47" i="7"/>
  <c r="FS47" i="7"/>
  <c r="FT47" i="7"/>
  <c r="FU47" i="7"/>
  <c r="FV47" i="7"/>
  <c r="FW47" i="7"/>
  <c r="FX47" i="7"/>
  <c r="FY47" i="7"/>
  <c r="EP48" i="7"/>
  <c r="EQ48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FF48" i="7"/>
  <c r="FG48" i="7"/>
  <c r="FH48" i="7"/>
  <c r="FI48" i="7"/>
  <c r="FJ48" i="7"/>
  <c r="FK48" i="7"/>
  <c r="FL48" i="7"/>
  <c r="FM48" i="7"/>
  <c r="FN48" i="7"/>
  <c r="FO48" i="7"/>
  <c r="FP48" i="7"/>
  <c r="FQ48" i="7"/>
  <c r="FR48" i="7"/>
  <c r="FS48" i="7"/>
  <c r="FT48" i="7"/>
  <c r="FU48" i="7"/>
  <c r="FV48" i="7"/>
  <c r="FW48" i="7"/>
  <c r="FX48" i="7"/>
  <c r="FY48" i="7"/>
  <c r="EP49" i="7"/>
  <c r="EQ49" i="7"/>
  <c r="ER49" i="7"/>
  <c r="ES49" i="7"/>
  <c r="ET49" i="7"/>
  <c r="EU49" i="7"/>
  <c r="EV49" i="7"/>
  <c r="EW49" i="7"/>
  <c r="EX49" i="7"/>
  <c r="EY49" i="7"/>
  <c r="EZ49" i="7"/>
  <c r="FA49" i="7"/>
  <c r="FB49" i="7"/>
  <c r="FC49" i="7"/>
  <c r="FD49" i="7"/>
  <c r="FE49" i="7"/>
  <c r="FF49" i="7"/>
  <c r="FG49" i="7"/>
  <c r="FH49" i="7"/>
  <c r="FI49" i="7"/>
  <c r="FJ49" i="7"/>
  <c r="FK49" i="7"/>
  <c r="FL49" i="7"/>
  <c r="FM49" i="7"/>
  <c r="FN49" i="7"/>
  <c r="FO49" i="7"/>
  <c r="FP49" i="7"/>
  <c r="FQ49" i="7"/>
  <c r="FR49" i="7"/>
  <c r="FS49" i="7"/>
  <c r="FT49" i="7"/>
  <c r="FU49" i="7"/>
  <c r="FV49" i="7"/>
  <c r="FW49" i="7"/>
  <c r="FX49" i="7"/>
  <c r="FY49" i="7"/>
  <c r="EP50" i="7"/>
  <c r="EQ50" i="7"/>
  <c r="ER50" i="7"/>
  <c r="ES50" i="7"/>
  <c r="ET50" i="7"/>
  <c r="EU50" i="7"/>
  <c r="EV50" i="7"/>
  <c r="EW50" i="7"/>
  <c r="EX50" i="7"/>
  <c r="EY50" i="7"/>
  <c r="EZ50" i="7"/>
  <c r="FA50" i="7"/>
  <c r="FB50" i="7"/>
  <c r="FC50" i="7"/>
  <c r="FD50" i="7"/>
  <c r="FE50" i="7"/>
  <c r="FF50" i="7"/>
  <c r="FG50" i="7"/>
  <c r="FH50" i="7"/>
  <c r="FI50" i="7"/>
  <c r="FJ50" i="7"/>
  <c r="FK50" i="7"/>
  <c r="FL50" i="7"/>
  <c r="FM50" i="7"/>
  <c r="FN50" i="7"/>
  <c r="FO50" i="7"/>
  <c r="FP50" i="7"/>
  <c r="FQ50" i="7"/>
  <c r="FR50" i="7"/>
  <c r="FS50" i="7"/>
  <c r="FT50" i="7"/>
  <c r="FU50" i="7"/>
  <c r="FV50" i="7"/>
  <c r="FW50" i="7"/>
  <c r="FX50" i="7"/>
  <c r="FY50" i="7"/>
  <c r="EP51" i="7"/>
  <c r="EQ51" i="7"/>
  <c r="ER51" i="7"/>
  <c r="ES51" i="7"/>
  <c r="ET51" i="7"/>
  <c r="EU51" i="7"/>
  <c r="EV51" i="7"/>
  <c r="EW51" i="7"/>
  <c r="EX51" i="7"/>
  <c r="EY51" i="7"/>
  <c r="EZ51" i="7"/>
  <c r="FA51" i="7"/>
  <c r="FB51" i="7"/>
  <c r="FC51" i="7"/>
  <c r="FD51" i="7"/>
  <c r="FE51" i="7"/>
  <c r="FF51" i="7"/>
  <c r="FG51" i="7"/>
  <c r="FH51" i="7"/>
  <c r="FI51" i="7"/>
  <c r="FJ51" i="7"/>
  <c r="FK51" i="7"/>
  <c r="FL51" i="7"/>
  <c r="FM51" i="7"/>
  <c r="FN51" i="7"/>
  <c r="FO51" i="7"/>
  <c r="FP51" i="7"/>
  <c r="FQ51" i="7"/>
  <c r="FR51" i="7"/>
  <c r="FS51" i="7"/>
  <c r="FT51" i="7"/>
  <c r="FU51" i="7"/>
  <c r="FV51" i="7"/>
  <c r="FW51" i="7"/>
  <c r="FX51" i="7"/>
  <c r="FY51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FF52" i="7"/>
  <c r="FG52" i="7"/>
  <c r="FH52" i="7"/>
  <c r="FI52" i="7"/>
  <c r="FJ52" i="7"/>
  <c r="FK52" i="7"/>
  <c r="FL52" i="7"/>
  <c r="FM52" i="7"/>
  <c r="FN52" i="7"/>
  <c r="FO52" i="7"/>
  <c r="FP52" i="7"/>
  <c r="FQ52" i="7"/>
  <c r="FR52" i="7"/>
  <c r="FS52" i="7"/>
  <c r="FT52" i="7"/>
  <c r="FU52" i="7"/>
  <c r="FV52" i="7"/>
  <c r="FW52" i="7"/>
  <c r="FX52" i="7"/>
  <c r="FY52" i="7"/>
  <c r="EP53" i="7"/>
  <c r="EQ53" i="7"/>
  <c r="ER53" i="7"/>
  <c r="ES53" i="7"/>
  <c r="ET53" i="7"/>
  <c r="EU53" i="7"/>
  <c r="EV53" i="7"/>
  <c r="EW53" i="7"/>
  <c r="EX53" i="7"/>
  <c r="EY53" i="7"/>
  <c r="EZ53" i="7"/>
  <c r="FA53" i="7"/>
  <c r="FB53" i="7"/>
  <c r="FC53" i="7"/>
  <c r="FD53" i="7"/>
  <c r="FE53" i="7"/>
  <c r="FF53" i="7"/>
  <c r="FG53" i="7"/>
  <c r="FH53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EP54" i="7"/>
  <c r="EQ54" i="7"/>
  <c r="ER54" i="7"/>
  <c r="ES54" i="7"/>
  <c r="ET54" i="7"/>
  <c r="EU54" i="7"/>
  <c r="EV54" i="7"/>
  <c r="EW54" i="7"/>
  <c r="EX54" i="7"/>
  <c r="EY54" i="7"/>
  <c r="EZ54" i="7"/>
  <c r="FA54" i="7"/>
  <c r="FB54" i="7"/>
  <c r="FC54" i="7"/>
  <c r="FD54" i="7"/>
  <c r="FE54" i="7"/>
  <c r="FF54" i="7"/>
  <c r="FG54" i="7"/>
  <c r="FH54" i="7"/>
  <c r="FI54" i="7"/>
  <c r="FJ54" i="7"/>
  <c r="FK54" i="7"/>
  <c r="FL54" i="7"/>
  <c r="FM54" i="7"/>
  <c r="FN54" i="7"/>
  <c r="FO54" i="7"/>
  <c r="FP54" i="7"/>
  <c r="FQ54" i="7"/>
  <c r="FR54" i="7"/>
  <c r="FS54" i="7"/>
  <c r="FT54" i="7"/>
  <c r="FU54" i="7"/>
  <c r="FV54" i="7"/>
  <c r="FW54" i="7"/>
  <c r="FX54" i="7"/>
  <c r="FY54" i="7"/>
  <c r="EP56" i="7"/>
  <c r="EQ56" i="7"/>
  <c r="ER56" i="7"/>
  <c r="ES56" i="7"/>
  <c r="ET56" i="7"/>
  <c r="EU56" i="7"/>
  <c r="EV56" i="7"/>
  <c r="EW56" i="7"/>
  <c r="EX56" i="7"/>
  <c r="EY56" i="7"/>
  <c r="EZ56" i="7"/>
  <c r="FA56" i="7"/>
  <c r="FB56" i="7"/>
  <c r="FC56" i="7"/>
  <c r="FD56" i="7"/>
  <c r="FE56" i="7"/>
  <c r="FF56" i="7"/>
  <c r="FG56" i="7"/>
  <c r="FH56" i="7"/>
  <c r="FI56" i="7"/>
  <c r="FJ56" i="7"/>
  <c r="FK56" i="7"/>
  <c r="FL56" i="7"/>
  <c r="FM56" i="7"/>
  <c r="FN56" i="7"/>
  <c r="FO56" i="7"/>
  <c r="FP56" i="7"/>
  <c r="FQ56" i="7"/>
  <c r="FR56" i="7"/>
  <c r="FS56" i="7"/>
  <c r="FT56" i="7"/>
  <c r="FU56" i="7"/>
  <c r="FV56" i="7"/>
  <c r="FW56" i="7"/>
  <c r="FX56" i="7"/>
  <c r="FY56" i="7"/>
  <c r="EP57" i="7"/>
  <c r="EQ57" i="7"/>
  <c r="ER57" i="7"/>
  <c r="ES57" i="7"/>
  <c r="ET57" i="7"/>
  <c r="EU57" i="7"/>
  <c r="EV57" i="7"/>
  <c r="EW57" i="7"/>
  <c r="EX57" i="7"/>
  <c r="EY57" i="7"/>
  <c r="EZ57" i="7"/>
  <c r="FA57" i="7"/>
  <c r="FB57" i="7"/>
  <c r="FC57" i="7"/>
  <c r="FD57" i="7"/>
  <c r="FE57" i="7"/>
  <c r="FF57" i="7"/>
  <c r="FG57" i="7"/>
  <c r="FH57" i="7"/>
  <c r="FI57" i="7"/>
  <c r="FJ57" i="7"/>
  <c r="FK57" i="7"/>
  <c r="FL57" i="7"/>
  <c r="FM57" i="7"/>
  <c r="FN57" i="7"/>
  <c r="FO57" i="7"/>
  <c r="FP57" i="7"/>
  <c r="FQ57" i="7"/>
  <c r="FR57" i="7"/>
  <c r="FS57" i="7"/>
  <c r="FT57" i="7"/>
  <c r="FU57" i="7"/>
  <c r="FV57" i="7"/>
  <c r="FW57" i="7"/>
  <c r="FX57" i="7"/>
  <c r="FY57" i="7"/>
  <c r="EP58" i="7"/>
  <c r="EQ58" i="7"/>
  <c r="ER58" i="7"/>
  <c r="ES58" i="7"/>
  <c r="ET58" i="7"/>
  <c r="EU58" i="7"/>
  <c r="EV58" i="7"/>
  <c r="EW58" i="7"/>
  <c r="EX58" i="7"/>
  <c r="EY58" i="7"/>
  <c r="EZ58" i="7"/>
  <c r="FA58" i="7"/>
  <c r="FB58" i="7"/>
  <c r="FC58" i="7"/>
  <c r="FD58" i="7"/>
  <c r="FE58" i="7"/>
  <c r="FF58" i="7"/>
  <c r="FG58" i="7"/>
  <c r="FH58" i="7"/>
  <c r="FI58" i="7"/>
  <c r="FJ58" i="7"/>
  <c r="FK58" i="7"/>
  <c r="FL58" i="7"/>
  <c r="FM58" i="7"/>
  <c r="FN58" i="7"/>
  <c r="FO58" i="7"/>
  <c r="FP58" i="7"/>
  <c r="FQ58" i="7"/>
  <c r="FR58" i="7"/>
  <c r="FS58" i="7"/>
  <c r="FT58" i="7"/>
  <c r="FU58" i="7"/>
  <c r="FV58" i="7"/>
  <c r="FW58" i="7"/>
  <c r="FX58" i="7"/>
  <c r="FY58" i="7"/>
  <c r="EP59" i="7"/>
  <c r="EQ59" i="7"/>
  <c r="ER59" i="7"/>
  <c r="ES59" i="7"/>
  <c r="ET59" i="7"/>
  <c r="EU59" i="7"/>
  <c r="EV59" i="7"/>
  <c r="EW59" i="7"/>
  <c r="EX59" i="7"/>
  <c r="EY59" i="7"/>
  <c r="EZ59" i="7"/>
  <c r="FA59" i="7"/>
  <c r="FB59" i="7"/>
  <c r="FC59" i="7"/>
  <c r="FD59" i="7"/>
  <c r="FE59" i="7"/>
  <c r="FF59" i="7"/>
  <c r="FG59" i="7"/>
  <c r="FH59" i="7"/>
  <c r="FI59" i="7"/>
  <c r="FJ59" i="7"/>
  <c r="FK59" i="7"/>
  <c r="FL59" i="7"/>
  <c r="FM59" i="7"/>
  <c r="FN59" i="7"/>
  <c r="FO59" i="7"/>
  <c r="FP59" i="7"/>
  <c r="FQ59" i="7"/>
  <c r="FR59" i="7"/>
  <c r="FS59" i="7"/>
  <c r="FT59" i="7"/>
  <c r="FU59" i="7"/>
  <c r="FV59" i="7"/>
  <c r="FW59" i="7"/>
  <c r="FX59" i="7"/>
  <c r="FY59" i="7"/>
  <c r="EP60" i="7"/>
  <c r="EQ60" i="7"/>
  <c r="ER60" i="7"/>
  <c r="ES60" i="7"/>
  <c r="ET60" i="7"/>
  <c r="EU60" i="7"/>
  <c r="EV60" i="7"/>
  <c r="EW60" i="7"/>
  <c r="EX60" i="7"/>
  <c r="EY60" i="7"/>
  <c r="EZ60" i="7"/>
  <c r="FA60" i="7"/>
  <c r="FB60" i="7"/>
  <c r="FC60" i="7"/>
  <c r="FD60" i="7"/>
  <c r="FE60" i="7"/>
  <c r="FF60" i="7"/>
  <c r="FG60" i="7"/>
  <c r="FH60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EP61" i="7"/>
  <c r="EQ61" i="7"/>
  <c r="ER61" i="7"/>
  <c r="ES61" i="7"/>
  <c r="ET61" i="7"/>
  <c r="EU61" i="7"/>
  <c r="EV61" i="7"/>
  <c r="EW61" i="7"/>
  <c r="EX61" i="7"/>
  <c r="EY61" i="7"/>
  <c r="EZ61" i="7"/>
  <c r="FA61" i="7"/>
  <c r="FB61" i="7"/>
  <c r="FC61" i="7"/>
  <c r="FD61" i="7"/>
  <c r="FE61" i="7"/>
  <c r="FF61" i="7"/>
  <c r="FG61" i="7"/>
  <c r="FH61" i="7"/>
  <c r="FI61" i="7"/>
  <c r="FJ61" i="7"/>
  <c r="FK61" i="7"/>
  <c r="FL61" i="7"/>
  <c r="FM61" i="7"/>
  <c r="FN61" i="7"/>
  <c r="FO61" i="7"/>
  <c r="FP61" i="7"/>
  <c r="FQ61" i="7"/>
  <c r="FR61" i="7"/>
  <c r="FS61" i="7"/>
  <c r="FT61" i="7"/>
  <c r="FU61" i="7"/>
  <c r="FV61" i="7"/>
  <c r="FW61" i="7"/>
  <c r="FX61" i="7"/>
  <c r="FY61" i="7"/>
  <c r="EP63" i="7"/>
  <c r="EQ63" i="7"/>
  <c r="ER63" i="7"/>
  <c r="ES63" i="7"/>
  <c r="ET63" i="7"/>
  <c r="EU63" i="7"/>
  <c r="EV63" i="7"/>
  <c r="EW63" i="7"/>
  <c r="EX63" i="7"/>
  <c r="EY63" i="7"/>
  <c r="EZ63" i="7"/>
  <c r="FA63" i="7"/>
  <c r="FB63" i="7"/>
  <c r="FC63" i="7"/>
  <c r="FD63" i="7"/>
  <c r="FE63" i="7"/>
  <c r="FF63" i="7"/>
  <c r="FG63" i="7"/>
  <c r="FH63" i="7"/>
  <c r="FI63" i="7"/>
  <c r="FJ63" i="7"/>
  <c r="FK63" i="7"/>
  <c r="FL63" i="7"/>
  <c r="FM63" i="7"/>
  <c r="FN63" i="7"/>
  <c r="FO63" i="7"/>
  <c r="FP63" i="7"/>
  <c r="FQ63" i="7"/>
  <c r="FR63" i="7"/>
  <c r="FS63" i="7"/>
  <c r="FT63" i="7"/>
  <c r="FU63" i="7"/>
  <c r="FV63" i="7"/>
  <c r="FW63" i="7"/>
  <c r="FX63" i="7"/>
  <c r="FY63" i="7"/>
  <c r="EP64" i="7"/>
  <c r="EQ64" i="7"/>
  <c r="ER64" i="7"/>
  <c r="ES64" i="7"/>
  <c r="ET64" i="7"/>
  <c r="EU64" i="7"/>
  <c r="EV64" i="7"/>
  <c r="EW64" i="7"/>
  <c r="EX64" i="7"/>
  <c r="EY64" i="7"/>
  <c r="EZ64" i="7"/>
  <c r="FA64" i="7"/>
  <c r="FB64" i="7"/>
  <c r="FC64" i="7"/>
  <c r="FD64" i="7"/>
  <c r="FE64" i="7"/>
  <c r="FF64" i="7"/>
  <c r="FG64" i="7"/>
  <c r="FH64" i="7"/>
  <c r="FI64" i="7"/>
  <c r="FJ64" i="7"/>
  <c r="FK64" i="7"/>
  <c r="FL64" i="7"/>
  <c r="FM64" i="7"/>
  <c r="FN64" i="7"/>
  <c r="FO64" i="7"/>
  <c r="FP64" i="7"/>
  <c r="FQ64" i="7"/>
  <c r="FR64" i="7"/>
  <c r="FS64" i="7"/>
  <c r="FT64" i="7"/>
  <c r="FU64" i="7"/>
  <c r="FV64" i="7"/>
  <c r="FW64" i="7"/>
  <c r="FX64" i="7"/>
  <c r="FY64" i="7"/>
  <c r="EP65" i="7"/>
  <c r="EQ65" i="7"/>
  <c r="ER65" i="7"/>
  <c r="ES65" i="7"/>
  <c r="ET65" i="7"/>
  <c r="EU65" i="7"/>
  <c r="EV65" i="7"/>
  <c r="EW65" i="7"/>
  <c r="EX65" i="7"/>
  <c r="EY65" i="7"/>
  <c r="EZ65" i="7"/>
  <c r="FA65" i="7"/>
  <c r="FB65" i="7"/>
  <c r="FC65" i="7"/>
  <c r="FD65" i="7"/>
  <c r="FE65" i="7"/>
  <c r="FF65" i="7"/>
  <c r="FG65" i="7"/>
  <c r="FH65" i="7"/>
  <c r="FI65" i="7"/>
  <c r="FJ65" i="7"/>
  <c r="FK65" i="7"/>
  <c r="FL65" i="7"/>
  <c r="FM65" i="7"/>
  <c r="FN65" i="7"/>
  <c r="FO65" i="7"/>
  <c r="FP65" i="7"/>
  <c r="FQ65" i="7"/>
  <c r="FR65" i="7"/>
  <c r="FS65" i="7"/>
  <c r="FT65" i="7"/>
  <c r="FU65" i="7"/>
  <c r="FV65" i="7"/>
  <c r="FW65" i="7"/>
  <c r="FX65" i="7"/>
  <c r="FY65" i="7"/>
  <c r="EP66" i="7"/>
  <c r="EQ66" i="7"/>
  <c r="ER66" i="7"/>
  <c r="ES66" i="7"/>
  <c r="ET66" i="7"/>
  <c r="EU66" i="7"/>
  <c r="EV66" i="7"/>
  <c r="EW66" i="7"/>
  <c r="EX66" i="7"/>
  <c r="EY66" i="7"/>
  <c r="EZ66" i="7"/>
  <c r="FA66" i="7"/>
  <c r="FB66" i="7"/>
  <c r="FC66" i="7"/>
  <c r="FD66" i="7"/>
  <c r="FE66" i="7"/>
  <c r="FF66" i="7"/>
  <c r="FG66" i="7"/>
  <c r="FH66" i="7"/>
  <c r="FI66" i="7"/>
  <c r="FJ66" i="7"/>
  <c r="FK66" i="7"/>
  <c r="FL66" i="7"/>
  <c r="FM66" i="7"/>
  <c r="FN66" i="7"/>
  <c r="FO66" i="7"/>
  <c r="FP66" i="7"/>
  <c r="FQ66" i="7"/>
  <c r="FR66" i="7"/>
  <c r="FS66" i="7"/>
  <c r="FT66" i="7"/>
  <c r="FU66" i="7"/>
  <c r="FV66" i="7"/>
  <c r="FW66" i="7"/>
  <c r="FX66" i="7"/>
  <c r="FY66" i="7"/>
  <c r="EP67" i="7"/>
  <c r="EQ67" i="7"/>
  <c r="ER67" i="7"/>
  <c r="ES67" i="7"/>
  <c r="ET67" i="7"/>
  <c r="EU67" i="7"/>
  <c r="EV67" i="7"/>
  <c r="EW67" i="7"/>
  <c r="EX67" i="7"/>
  <c r="EY67" i="7"/>
  <c r="EZ67" i="7"/>
  <c r="FA67" i="7"/>
  <c r="FB67" i="7"/>
  <c r="FC67" i="7"/>
  <c r="FD67" i="7"/>
  <c r="FE67" i="7"/>
  <c r="FF67" i="7"/>
  <c r="FG67" i="7"/>
  <c r="FH67" i="7"/>
  <c r="FI67" i="7"/>
  <c r="FJ67" i="7"/>
  <c r="FK67" i="7"/>
  <c r="FL67" i="7"/>
  <c r="FM67" i="7"/>
  <c r="FN67" i="7"/>
  <c r="FO67" i="7"/>
  <c r="FP67" i="7"/>
  <c r="FQ67" i="7"/>
  <c r="FR67" i="7"/>
  <c r="FS67" i="7"/>
  <c r="FT67" i="7"/>
  <c r="FU67" i="7"/>
  <c r="FV67" i="7"/>
  <c r="FW67" i="7"/>
  <c r="FX67" i="7"/>
  <c r="FY67" i="7"/>
  <c r="EP68" i="7"/>
  <c r="EQ68" i="7"/>
  <c r="ER68" i="7"/>
  <c r="ES68" i="7"/>
  <c r="ET68" i="7"/>
  <c r="EU68" i="7"/>
  <c r="EV68" i="7"/>
  <c r="EW68" i="7"/>
  <c r="EX68" i="7"/>
  <c r="EY68" i="7"/>
  <c r="EZ68" i="7"/>
  <c r="FA68" i="7"/>
  <c r="FB68" i="7"/>
  <c r="FC68" i="7"/>
  <c r="FD68" i="7"/>
  <c r="FE68" i="7"/>
  <c r="FF68" i="7"/>
  <c r="FG68" i="7"/>
  <c r="FH68" i="7"/>
  <c r="FI68" i="7"/>
  <c r="FJ68" i="7"/>
  <c r="FK68" i="7"/>
  <c r="FL68" i="7"/>
  <c r="FM68" i="7"/>
  <c r="FN68" i="7"/>
  <c r="FO68" i="7"/>
  <c r="FP68" i="7"/>
  <c r="FQ68" i="7"/>
  <c r="FR68" i="7"/>
  <c r="FS68" i="7"/>
  <c r="FT68" i="7"/>
  <c r="FU68" i="7"/>
  <c r="FV68" i="7"/>
  <c r="FW68" i="7"/>
  <c r="FX68" i="7"/>
  <c r="FY68" i="7"/>
  <c r="EP70" i="7"/>
  <c r="EQ70" i="7"/>
  <c r="ER70" i="7"/>
  <c r="ES70" i="7"/>
  <c r="ET70" i="7"/>
  <c r="EU70" i="7"/>
  <c r="EV70" i="7"/>
  <c r="EW70" i="7"/>
  <c r="EX70" i="7"/>
  <c r="EY70" i="7"/>
  <c r="EZ70" i="7"/>
  <c r="FA70" i="7"/>
  <c r="FB70" i="7"/>
  <c r="FC70" i="7"/>
  <c r="FD70" i="7"/>
  <c r="FE70" i="7"/>
  <c r="FF70" i="7"/>
  <c r="FG70" i="7"/>
  <c r="FH70" i="7"/>
  <c r="FI70" i="7"/>
  <c r="FJ70" i="7"/>
  <c r="FK70" i="7"/>
  <c r="FL70" i="7"/>
  <c r="FM70" i="7"/>
  <c r="FN70" i="7"/>
  <c r="FO70" i="7"/>
  <c r="FP70" i="7"/>
  <c r="FQ70" i="7"/>
  <c r="FR70" i="7"/>
  <c r="FS70" i="7"/>
  <c r="FT70" i="7"/>
  <c r="FU70" i="7"/>
  <c r="FV70" i="7"/>
  <c r="FW70" i="7"/>
  <c r="FX70" i="7"/>
  <c r="FY70" i="7"/>
  <c r="EP71" i="7"/>
  <c r="EQ71" i="7"/>
  <c r="ER71" i="7"/>
  <c r="ES71" i="7"/>
  <c r="ET71" i="7"/>
  <c r="EU71" i="7"/>
  <c r="EV71" i="7"/>
  <c r="EW71" i="7"/>
  <c r="EX71" i="7"/>
  <c r="EY71" i="7"/>
  <c r="EZ71" i="7"/>
  <c r="FA71" i="7"/>
  <c r="FB71" i="7"/>
  <c r="FC71" i="7"/>
  <c r="FD71" i="7"/>
  <c r="FE71" i="7"/>
  <c r="FF71" i="7"/>
  <c r="FG71" i="7"/>
  <c r="FH71" i="7"/>
  <c r="FI71" i="7"/>
  <c r="FJ71" i="7"/>
  <c r="FK71" i="7"/>
  <c r="FL71" i="7"/>
  <c r="FM71" i="7"/>
  <c r="FN71" i="7"/>
  <c r="FO71" i="7"/>
  <c r="FP71" i="7"/>
  <c r="FQ71" i="7"/>
  <c r="FR71" i="7"/>
  <c r="FS71" i="7"/>
  <c r="FT71" i="7"/>
  <c r="FU71" i="7"/>
  <c r="FV71" i="7"/>
  <c r="FW71" i="7"/>
  <c r="FX71" i="7"/>
  <c r="FY71" i="7"/>
  <c r="EP72" i="7"/>
  <c r="EQ72" i="7"/>
  <c r="ER72" i="7"/>
  <c r="ES72" i="7"/>
  <c r="ET72" i="7"/>
  <c r="EU72" i="7"/>
  <c r="EV72" i="7"/>
  <c r="EW72" i="7"/>
  <c r="EX72" i="7"/>
  <c r="EY72" i="7"/>
  <c r="EZ72" i="7"/>
  <c r="FA72" i="7"/>
  <c r="FB72" i="7"/>
  <c r="FC72" i="7"/>
  <c r="FD72" i="7"/>
  <c r="FE72" i="7"/>
  <c r="FF72" i="7"/>
  <c r="FG72" i="7"/>
  <c r="FH72" i="7"/>
  <c r="FI72" i="7"/>
  <c r="FJ72" i="7"/>
  <c r="FK72" i="7"/>
  <c r="FL72" i="7"/>
  <c r="FM72" i="7"/>
  <c r="FN72" i="7"/>
  <c r="FO72" i="7"/>
  <c r="FP72" i="7"/>
  <c r="FQ72" i="7"/>
  <c r="FR72" i="7"/>
  <c r="FS72" i="7"/>
  <c r="FT72" i="7"/>
  <c r="FU72" i="7"/>
  <c r="FV72" i="7"/>
  <c r="FW72" i="7"/>
  <c r="FX72" i="7"/>
  <c r="FY72" i="7"/>
  <c r="EP73" i="7"/>
  <c r="EQ73" i="7"/>
  <c r="ER73" i="7"/>
  <c r="ES73" i="7"/>
  <c r="ET73" i="7"/>
  <c r="EU73" i="7"/>
  <c r="EV73" i="7"/>
  <c r="EW73" i="7"/>
  <c r="EX73" i="7"/>
  <c r="EY73" i="7"/>
  <c r="EZ73" i="7"/>
  <c r="FA73" i="7"/>
  <c r="FB73" i="7"/>
  <c r="FC73" i="7"/>
  <c r="FD73" i="7"/>
  <c r="FE73" i="7"/>
  <c r="FF73" i="7"/>
  <c r="FG73" i="7"/>
  <c r="FH73" i="7"/>
  <c r="FI73" i="7"/>
  <c r="FJ73" i="7"/>
  <c r="FK73" i="7"/>
  <c r="FL73" i="7"/>
  <c r="FM73" i="7"/>
  <c r="FN73" i="7"/>
  <c r="FO73" i="7"/>
  <c r="FP73" i="7"/>
  <c r="FQ73" i="7"/>
  <c r="FR73" i="7"/>
  <c r="FS73" i="7"/>
  <c r="FT73" i="7"/>
  <c r="FU73" i="7"/>
  <c r="FV73" i="7"/>
  <c r="FW73" i="7"/>
  <c r="FX73" i="7"/>
  <c r="FY73" i="7"/>
  <c r="EP74" i="7"/>
  <c r="EQ74" i="7"/>
  <c r="ER74" i="7"/>
  <c r="ES74" i="7"/>
  <c r="ET74" i="7"/>
  <c r="EU74" i="7"/>
  <c r="EV74" i="7"/>
  <c r="EW74" i="7"/>
  <c r="EX74" i="7"/>
  <c r="EY74" i="7"/>
  <c r="EZ74" i="7"/>
  <c r="FA74" i="7"/>
  <c r="FB74" i="7"/>
  <c r="FC74" i="7"/>
  <c r="FD74" i="7"/>
  <c r="FE74" i="7"/>
  <c r="FF74" i="7"/>
  <c r="FG74" i="7"/>
  <c r="FH74" i="7"/>
  <c r="FI74" i="7"/>
  <c r="FJ74" i="7"/>
  <c r="FK74" i="7"/>
  <c r="FL74" i="7"/>
  <c r="FM74" i="7"/>
  <c r="FN74" i="7"/>
  <c r="FO74" i="7"/>
  <c r="FP74" i="7"/>
  <c r="FQ74" i="7"/>
  <c r="FR74" i="7"/>
  <c r="FS74" i="7"/>
  <c r="FT74" i="7"/>
  <c r="FU74" i="7"/>
  <c r="FV74" i="7"/>
  <c r="FW74" i="7"/>
  <c r="FX74" i="7"/>
  <c r="FY74" i="7"/>
  <c r="EP75" i="7"/>
  <c r="EQ75" i="7"/>
  <c r="ER75" i="7"/>
  <c r="ES75" i="7"/>
  <c r="ET75" i="7"/>
  <c r="EU75" i="7"/>
  <c r="EV75" i="7"/>
  <c r="EW75" i="7"/>
  <c r="EX75" i="7"/>
  <c r="EY75" i="7"/>
  <c r="EZ75" i="7"/>
  <c r="FA75" i="7"/>
  <c r="FB75" i="7"/>
  <c r="FC75" i="7"/>
  <c r="FD75" i="7"/>
  <c r="FE75" i="7"/>
  <c r="FF75" i="7"/>
  <c r="FG75" i="7"/>
  <c r="FH75" i="7"/>
  <c r="FI75" i="7"/>
  <c r="FJ75" i="7"/>
  <c r="FK75" i="7"/>
  <c r="FL75" i="7"/>
  <c r="FM75" i="7"/>
  <c r="FN75" i="7"/>
  <c r="FO75" i="7"/>
  <c r="FP75" i="7"/>
  <c r="FQ75" i="7"/>
  <c r="FR75" i="7"/>
  <c r="FS75" i="7"/>
  <c r="FT75" i="7"/>
  <c r="FU75" i="7"/>
  <c r="FV75" i="7"/>
  <c r="FW75" i="7"/>
  <c r="FX75" i="7"/>
  <c r="FY75" i="7"/>
  <c r="EP76" i="7"/>
  <c r="EQ76" i="7"/>
  <c r="ER76" i="7"/>
  <c r="ES76" i="7"/>
  <c r="ET76" i="7"/>
  <c r="EU76" i="7"/>
  <c r="EV76" i="7"/>
  <c r="EW76" i="7"/>
  <c r="EX76" i="7"/>
  <c r="EY76" i="7"/>
  <c r="EZ76" i="7"/>
  <c r="FA76" i="7"/>
  <c r="FB76" i="7"/>
  <c r="FC76" i="7"/>
  <c r="FD76" i="7"/>
  <c r="FE76" i="7"/>
  <c r="FF76" i="7"/>
  <c r="FG76" i="7"/>
  <c r="FH76" i="7"/>
  <c r="FI76" i="7"/>
  <c r="FJ76" i="7"/>
  <c r="FK76" i="7"/>
  <c r="FL76" i="7"/>
  <c r="FM76" i="7"/>
  <c r="FN76" i="7"/>
  <c r="FO76" i="7"/>
  <c r="FP76" i="7"/>
  <c r="FQ76" i="7"/>
  <c r="FR76" i="7"/>
  <c r="FS76" i="7"/>
  <c r="FT76" i="7"/>
  <c r="FU76" i="7"/>
  <c r="FV76" i="7"/>
  <c r="FW76" i="7"/>
  <c r="FX76" i="7"/>
  <c r="FY76" i="7"/>
  <c r="EP77" i="7"/>
  <c r="EQ77" i="7"/>
  <c r="ER77" i="7"/>
  <c r="ES77" i="7"/>
  <c r="ET77" i="7"/>
  <c r="EU77" i="7"/>
  <c r="EV77" i="7"/>
  <c r="EW77" i="7"/>
  <c r="EX77" i="7"/>
  <c r="EY77" i="7"/>
  <c r="EZ77" i="7"/>
  <c r="FA77" i="7"/>
  <c r="FB77" i="7"/>
  <c r="FC77" i="7"/>
  <c r="FD77" i="7"/>
  <c r="FE77" i="7"/>
  <c r="FF77" i="7"/>
  <c r="FG77" i="7"/>
  <c r="FH77" i="7"/>
  <c r="FI77" i="7"/>
  <c r="FJ77" i="7"/>
  <c r="FK77" i="7"/>
  <c r="FL77" i="7"/>
  <c r="FM77" i="7"/>
  <c r="FN77" i="7"/>
  <c r="FO77" i="7"/>
  <c r="FP77" i="7"/>
  <c r="FQ77" i="7"/>
  <c r="FR77" i="7"/>
  <c r="FS77" i="7"/>
  <c r="FT77" i="7"/>
  <c r="FU77" i="7"/>
  <c r="FV77" i="7"/>
  <c r="FW77" i="7"/>
  <c r="FX77" i="7"/>
  <c r="FY77" i="7"/>
  <c r="EP79" i="7"/>
  <c r="EQ79" i="7"/>
  <c r="ER79" i="7"/>
  <c r="ES79" i="7"/>
  <c r="ET79" i="7"/>
  <c r="EU79" i="7"/>
  <c r="EV79" i="7"/>
  <c r="EW79" i="7"/>
  <c r="EX79" i="7"/>
  <c r="EY79" i="7"/>
  <c r="EZ79" i="7"/>
  <c r="FA79" i="7"/>
  <c r="FB79" i="7"/>
  <c r="FC79" i="7"/>
  <c r="FD79" i="7"/>
  <c r="FE79" i="7"/>
  <c r="FF79" i="7"/>
  <c r="FG79" i="7"/>
  <c r="FH79" i="7"/>
  <c r="FI79" i="7"/>
  <c r="FJ79" i="7"/>
  <c r="FK79" i="7"/>
  <c r="FL79" i="7"/>
  <c r="FM79" i="7"/>
  <c r="FN79" i="7"/>
  <c r="FO79" i="7"/>
  <c r="FP79" i="7"/>
  <c r="FQ79" i="7"/>
  <c r="FR79" i="7"/>
  <c r="FS79" i="7"/>
  <c r="FT79" i="7"/>
  <c r="FU79" i="7"/>
  <c r="FV79" i="7"/>
  <c r="FW79" i="7"/>
  <c r="FX79" i="7"/>
  <c r="FY79" i="7"/>
  <c r="EP80" i="7"/>
  <c r="EQ80" i="7"/>
  <c r="ER80" i="7"/>
  <c r="ES80" i="7"/>
  <c r="ET80" i="7"/>
  <c r="EU80" i="7"/>
  <c r="EV80" i="7"/>
  <c r="EW80" i="7"/>
  <c r="EX80" i="7"/>
  <c r="EY80" i="7"/>
  <c r="EZ80" i="7"/>
  <c r="FA80" i="7"/>
  <c r="FB80" i="7"/>
  <c r="FC80" i="7"/>
  <c r="FD80" i="7"/>
  <c r="FE80" i="7"/>
  <c r="FF80" i="7"/>
  <c r="FG80" i="7"/>
  <c r="FH80" i="7"/>
  <c r="FI80" i="7"/>
  <c r="FJ80" i="7"/>
  <c r="FK80" i="7"/>
  <c r="FL80" i="7"/>
  <c r="FM80" i="7"/>
  <c r="FN80" i="7"/>
  <c r="FO80" i="7"/>
  <c r="FP80" i="7"/>
  <c r="FQ80" i="7"/>
  <c r="FR80" i="7"/>
  <c r="FS80" i="7"/>
  <c r="FT80" i="7"/>
  <c r="FU80" i="7"/>
  <c r="FV80" i="7"/>
  <c r="FW80" i="7"/>
  <c r="FX80" i="7"/>
  <c r="FY80" i="7"/>
  <c r="EP81" i="7"/>
  <c r="EQ81" i="7"/>
  <c r="ER81" i="7"/>
  <c r="ES81" i="7"/>
  <c r="ET81" i="7"/>
  <c r="EU81" i="7"/>
  <c r="EV81" i="7"/>
  <c r="EW81" i="7"/>
  <c r="EX81" i="7"/>
  <c r="EY81" i="7"/>
  <c r="EZ81" i="7"/>
  <c r="FA81" i="7"/>
  <c r="FB81" i="7"/>
  <c r="FC81" i="7"/>
  <c r="FD81" i="7"/>
  <c r="FE81" i="7"/>
  <c r="FF81" i="7"/>
  <c r="FG81" i="7"/>
  <c r="FH81" i="7"/>
  <c r="FI81" i="7"/>
  <c r="FJ81" i="7"/>
  <c r="FK81" i="7"/>
  <c r="FL81" i="7"/>
  <c r="FM81" i="7"/>
  <c r="FN81" i="7"/>
  <c r="FO81" i="7"/>
  <c r="FP81" i="7"/>
  <c r="FQ81" i="7"/>
  <c r="FR81" i="7"/>
  <c r="FS81" i="7"/>
  <c r="FT81" i="7"/>
  <c r="FU81" i="7"/>
  <c r="FV81" i="7"/>
  <c r="FW81" i="7"/>
  <c r="FX81" i="7"/>
  <c r="FY81" i="7"/>
  <c r="EP82" i="7"/>
  <c r="EQ82" i="7"/>
  <c r="ER82" i="7"/>
  <c r="ES82" i="7"/>
  <c r="ET82" i="7"/>
  <c r="EU82" i="7"/>
  <c r="EV82" i="7"/>
  <c r="EW82" i="7"/>
  <c r="EX82" i="7"/>
  <c r="EY82" i="7"/>
  <c r="EZ82" i="7"/>
  <c r="FA82" i="7"/>
  <c r="FB82" i="7"/>
  <c r="FC82" i="7"/>
  <c r="FD82" i="7"/>
  <c r="FE82" i="7"/>
  <c r="FF82" i="7"/>
  <c r="FG82" i="7"/>
  <c r="FH82" i="7"/>
  <c r="FI82" i="7"/>
  <c r="FJ82" i="7"/>
  <c r="FK82" i="7"/>
  <c r="FL82" i="7"/>
  <c r="FM82" i="7"/>
  <c r="FN82" i="7"/>
  <c r="FO82" i="7"/>
  <c r="FP82" i="7"/>
  <c r="FQ82" i="7"/>
  <c r="FR82" i="7"/>
  <c r="FS82" i="7"/>
  <c r="FT82" i="7"/>
  <c r="FU82" i="7"/>
  <c r="FV82" i="7"/>
  <c r="FW82" i="7"/>
  <c r="FX82" i="7"/>
  <c r="FY82" i="7"/>
  <c r="EP83" i="7"/>
  <c r="EQ83" i="7"/>
  <c r="ER83" i="7"/>
  <c r="ES83" i="7"/>
  <c r="ET83" i="7"/>
  <c r="EU83" i="7"/>
  <c r="EV83" i="7"/>
  <c r="EW83" i="7"/>
  <c r="EX83" i="7"/>
  <c r="EY83" i="7"/>
  <c r="EZ83" i="7"/>
  <c r="FA83" i="7"/>
  <c r="FB83" i="7"/>
  <c r="FC83" i="7"/>
  <c r="FD83" i="7"/>
  <c r="FE83" i="7"/>
  <c r="FF83" i="7"/>
  <c r="FG83" i="7"/>
  <c r="FH83" i="7"/>
  <c r="FI83" i="7"/>
  <c r="FJ83" i="7"/>
  <c r="FK83" i="7"/>
  <c r="FL83" i="7"/>
  <c r="FM83" i="7"/>
  <c r="FN83" i="7"/>
  <c r="FO83" i="7"/>
  <c r="FP83" i="7"/>
  <c r="FQ83" i="7"/>
  <c r="FR83" i="7"/>
  <c r="FS83" i="7"/>
  <c r="FT83" i="7"/>
  <c r="FU83" i="7"/>
  <c r="FV83" i="7"/>
  <c r="FW83" i="7"/>
  <c r="FX83" i="7"/>
  <c r="FY83" i="7"/>
  <c r="EP84" i="7"/>
  <c r="EQ84" i="7"/>
  <c r="ER84" i="7"/>
  <c r="ES84" i="7"/>
  <c r="ET84" i="7"/>
  <c r="EU84" i="7"/>
  <c r="EV84" i="7"/>
  <c r="EW84" i="7"/>
  <c r="EX84" i="7"/>
  <c r="EY84" i="7"/>
  <c r="EZ84" i="7"/>
  <c r="FA84" i="7"/>
  <c r="FB84" i="7"/>
  <c r="FC84" i="7"/>
  <c r="FD84" i="7"/>
  <c r="FE84" i="7"/>
  <c r="FF84" i="7"/>
  <c r="FG84" i="7"/>
  <c r="FH84" i="7"/>
  <c r="FI84" i="7"/>
  <c r="FJ84" i="7"/>
  <c r="FK84" i="7"/>
  <c r="FL84" i="7"/>
  <c r="FM84" i="7"/>
  <c r="FN84" i="7"/>
  <c r="FO84" i="7"/>
  <c r="FP84" i="7"/>
  <c r="FQ84" i="7"/>
  <c r="FR84" i="7"/>
  <c r="FS84" i="7"/>
  <c r="FT84" i="7"/>
  <c r="FU84" i="7"/>
  <c r="FV84" i="7"/>
  <c r="FW84" i="7"/>
  <c r="FX84" i="7"/>
  <c r="FY84" i="7"/>
  <c r="EP85" i="7"/>
  <c r="EQ85" i="7"/>
  <c r="ER85" i="7"/>
  <c r="ES85" i="7"/>
  <c r="ET85" i="7"/>
  <c r="EU85" i="7"/>
  <c r="EV85" i="7"/>
  <c r="EW85" i="7"/>
  <c r="EX85" i="7"/>
  <c r="EY85" i="7"/>
  <c r="EZ85" i="7"/>
  <c r="FA85" i="7"/>
  <c r="FB85" i="7"/>
  <c r="FC85" i="7"/>
  <c r="FD85" i="7"/>
  <c r="FE85" i="7"/>
  <c r="FF85" i="7"/>
  <c r="FG85" i="7"/>
  <c r="FH85" i="7"/>
  <c r="FI85" i="7"/>
  <c r="FJ85" i="7"/>
  <c r="FK85" i="7"/>
  <c r="FL85" i="7"/>
  <c r="FM85" i="7"/>
  <c r="FN85" i="7"/>
  <c r="FO85" i="7"/>
  <c r="FP85" i="7"/>
  <c r="FQ85" i="7"/>
  <c r="FR85" i="7"/>
  <c r="FS85" i="7"/>
  <c r="FT85" i="7"/>
  <c r="FU85" i="7"/>
  <c r="FV85" i="7"/>
  <c r="FW85" i="7"/>
  <c r="FX85" i="7"/>
  <c r="FY85" i="7"/>
  <c r="EP86" i="7"/>
  <c r="EQ86" i="7"/>
  <c r="ER86" i="7"/>
  <c r="ES86" i="7"/>
  <c r="ET86" i="7"/>
  <c r="EU86" i="7"/>
  <c r="EV86" i="7"/>
  <c r="EW86" i="7"/>
  <c r="EX86" i="7"/>
  <c r="EY86" i="7"/>
  <c r="EZ86" i="7"/>
  <c r="FA86" i="7"/>
  <c r="FB86" i="7"/>
  <c r="FC86" i="7"/>
  <c r="FD86" i="7"/>
  <c r="FE86" i="7"/>
  <c r="FF86" i="7"/>
  <c r="FG86" i="7"/>
  <c r="FH86" i="7"/>
  <c r="FI86" i="7"/>
  <c r="FJ86" i="7"/>
  <c r="FK86" i="7"/>
  <c r="FL86" i="7"/>
  <c r="FM86" i="7"/>
  <c r="FN86" i="7"/>
  <c r="FO86" i="7"/>
  <c r="FP86" i="7"/>
  <c r="FQ86" i="7"/>
  <c r="FR86" i="7"/>
  <c r="FS86" i="7"/>
  <c r="FT86" i="7"/>
  <c r="FU86" i="7"/>
  <c r="FV86" i="7"/>
  <c r="FW86" i="7"/>
  <c r="FX86" i="7"/>
  <c r="FY86" i="7"/>
  <c r="EP87" i="7"/>
  <c r="EQ87" i="7"/>
  <c r="ER87" i="7"/>
  <c r="ES87" i="7"/>
  <c r="ET87" i="7"/>
  <c r="EU87" i="7"/>
  <c r="EV87" i="7"/>
  <c r="EW87" i="7"/>
  <c r="EX87" i="7"/>
  <c r="EY87" i="7"/>
  <c r="EZ87" i="7"/>
  <c r="FA87" i="7"/>
  <c r="FB87" i="7"/>
  <c r="FC87" i="7"/>
  <c r="FD87" i="7"/>
  <c r="FE87" i="7"/>
  <c r="FF87" i="7"/>
  <c r="FG87" i="7"/>
  <c r="FH87" i="7"/>
  <c r="FI87" i="7"/>
  <c r="FJ87" i="7"/>
  <c r="FK87" i="7"/>
  <c r="FL87" i="7"/>
  <c r="FM87" i="7"/>
  <c r="FN87" i="7"/>
  <c r="FO87" i="7"/>
  <c r="FP87" i="7"/>
  <c r="FQ87" i="7"/>
  <c r="FR87" i="7"/>
  <c r="FS87" i="7"/>
  <c r="FT87" i="7"/>
  <c r="FU87" i="7"/>
  <c r="FV87" i="7"/>
  <c r="FW87" i="7"/>
  <c r="FX87" i="7"/>
  <c r="FY87" i="7"/>
  <c r="EP88" i="7"/>
  <c r="EQ88" i="7"/>
  <c r="ER88" i="7"/>
  <c r="ES88" i="7"/>
  <c r="ET88" i="7"/>
  <c r="EU88" i="7"/>
  <c r="EV88" i="7"/>
  <c r="EW88" i="7"/>
  <c r="EX88" i="7"/>
  <c r="EY88" i="7"/>
  <c r="EZ88" i="7"/>
  <c r="FA88" i="7"/>
  <c r="FB88" i="7"/>
  <c r="FC88" i="7"/>
  <c r="FD88" i="7"/>
  <c r="FE88" i="7"/>
  <c r="FF88" i="7"/>
  <c r="FG88" i="7"/>
  <c r="FH88" i="7"/>
  <c r="FI88" i="7"/>
  <c r="FJ88" i="7"/>
  <c r="FK88" i="7"/>
  <c r="FL88" i="7"/>
  <c r="FM88" i="7"/>
  <c r="FN88" i="7"/>
  <c r="FO88" i="7"/>
  <c r="FP88" i="7"/>
  <c r="FQ88" i="7"/>
  <c r="FR88" i="7"/>
  <c r="FS88" i="7"/>
  <c r="FT88" i="7"/>
  <c r="FU88" i="7"/>
  <c r="FV88" i="7"/>
  <c r="FW88" i="7"/>
  <c r="FX88" i="7"/>
  <c r="FY88" i="7"/>
  <c r="EP89" i="7"/>
  <c r="EQ89" i="7"/>
  <c r="ER89" i="7"/>
  <c r="ES89" i="7"/>
  <c r="ET89" i="7"/>
  <c r="EU89" i="7"/>
  <c r="EV89" i="7"/>
  <c r="EW89" i="7"/>
  <c r="EX89" i="7"/>
  <c r="EY89" i="7"/>
  <c r="EZ89" i="7"/>
  <c r="FA89" i="7"/>
  <c r="FB89" i="7"/>
  <c r="FC89" i="7"/>
  <c r="FD89" i="7"/>
  <c r="FE89" i="7"/>
  <c r="FF89" i="7"/>
  <c r="FG89" i="7"/>
  <c r="FH89" i="7"/>
  <c r="FI89" i="7"/>
  <c r="FJ89" i="7"/>
  <c r="FK89" i="7"/>
  <c r="FL89" i="7"/>
  <c r="FM89" i="7"/>
  <c r="FN89" i="7"/>
  <c r="FO89" i="7"/>
  <c r="FP89" i="7"/>
  <c r="FQ89" i="7"/>
  <c r="FR89" i="7"/>
  <c r="FS89" i="7"/>
  <c r="FT89" i="7"/>
  <c r="FU89" i="7"/>
  <c r="FV89" i="7"/>
  <c r="FW89" i="7"/>
  <c r="FX89" i="7"/>
  <c r="FY89" i="7"/>
  <c r="EP90" i="7"/>
  <c r="EQ90" i="7"/>
  <c r="ER90" i="7"/>
  <c r="ES90" i="7"/>
  <c r="ET90" i="7"/>
  <c r="EU90" i="7"/>
  <c r="EV90" i="7"/>
  <c r="EW90" i="7"/>
  <c r="EX90" i="7"/>
  <c r="EY90" i="7"/>
  <c r="EZ90" i="7"/>
  <c r="FA90" i="7"/>
  <c r="FB90" i="7"/>
  <c r="FC90" i="7"/>
  <c r="FD90" i="7"/>
  <c r="FE90" i="7"/>
  <c r="FF90" i="7"/>
  <c r="FG90" i="7"/>
  <c r="FH90" i="7"/>
  <c r="FI90" i="7"/>
  <c r="FJ90" i="7"/>
  <c r="FK90" i="7"/>
  <c r="FL90" i="7"/>
  <c r="FM90" i="7"/>
  <c r="FN90" i="7"/>
  <c r="FO90" i="7"/>
  <c r="FP90" i="7"/>
  <c r="FQ90" i="7"/>
  <c r="FR90" i="7"/>
  <c r="FS90" i="7"/>
  <c r="FT90" i="7"/>
  <c r="FU90" i="7"/>
  <c r="FV90" i="7"/>
  <c r="FW90" i="7"/>
  <c r="FX90" i="7"/>
  <c r="FY90" i="7"/>
  <c r="EP91" i="7"/>
  <c r="EQ91" i="7"/>
  <c r="ER91" i="7"/>
  <c r="ES91" i="7"/>
  <c r="ET91" i="7"/>
  <c r="EU91" i="7"/>
  <c r="EV91" i="7"/>
  <c r="EW91" i="7"/>
  <c r="EX91" i="7"/>
  <c r="EY91" i="7"/>
  <c r="EZ91" i="7"/>
  <c r="FA91" i="7"/>
  <c r="FB91" i="7"/>
  <c r="FC91" i="7"/>
  <c r="FD91" i="7"/>
  <c r="FE91" i="7"/>
  <c r="FF91" i="7"/>
  <c r="FG91" i="7"/>
  <c r="FH91" i="7"/>
  <c r="FI91" i="7"/>
  <c r="FJ91" i="7"/>
  <c r="FK91" i="7"/>
  <c r="FL91" i="7"/>
  <c r="FM91" i="7"/>
  <c r="FN91" i="7"/>
  <c r="FO91" i="7"/>
  <c r="FP91" i="7"/>
  <c r="FQ91" i="7"/>
  <c r="FR91" i="7"/>
  <c r="FS91" i="7"/>
  <c r="FT91" i="7"/>
  <c r="FU91" i="7"/>
  <c r="FV91" i="7"/>
  <c r="FW91" i="7"/>
  <c r="FX91" i="7"/>
  <c r="FY91" i="7"/>
  <c r="EP92" i="7"/>
  <c r="EQ92" i="7"/>
  <c r="ER92" i="7"/>
  <c r="ES92" i="7"/>
  <c r="ET92" i="7"/>
  <c r="EU92" i="7"/>
  <c r="EV92" i="7"/>
  <c r="EW92" i="7"/>
  <c r="EX92" i="7"/>
  <c r="EY92" i="7"/>
  <c r="EZ92" i="7"/>
  <c r="FA92" i="7"/>
  <c r="FB92" i="7"/>
  <c r="FC92" i="7"/>
  <c r="FD92" i="7"/>
  <c r="FE92" i="7"/>
  <c r="FF92" i="7"/>
  <c r="FG92" i="7"/>
  <c r="FH92" i="7"/>
  <c r="FI92" i="7"/>
  <c r="FJ92" i="7"/>
  <c r="FK92" i="7"/>
  <c r="FL92" i="7"/>
  <c r="FM92" i="7"/>
  <c r="FN92" i="7"/>
  <c r="FO92" i="7"/>
  <c r="FP92" i="7"/>
  <c r="FQ92" i="7"/>
  <c r="FR92" i="7"/>
  <c r="FS92" i="7"/>
  <c r="FT92" i="7"/>
  <c r="FU92" i="7"/>
  <c r="FV92" i="7"/>
  <c r="FW92" i="7"/>
  <c r="FX92" i="7"/>
  <c r="FY92" i="7"/>
  <c r="EP93" i="7"/>
  <c r="EQ93" i="7"/>
  <c r="ER93" i="7"/>
  <c r="ES93" i="7"/>
  <c r="ET93" i="7"/>
  <c r="EU93" i="7"/>
  <c r="EV93" i="7"/>
  <c r="EW93" i="7"/>
  <c r="EX93" i="7"/>
  <c r="EY93" i="7"/>
  <c r="EZ93" i="7"/>
  <c r="FA93" i="7"/>
  <c r="FB93" i="7"/>
  <c r="FC93" i="7"/>
  <c r="FD93" i="7"/>
  <c r="FE93" i="7"/>
  <c r="FF93" i="7"/>
  <c r="FG93" i="7"/>
  <c r="FH93" i="7"/>
  <c r="FI93" i="7"/>
  <c r="FJ93" i="7"/>
  <c r="FK93" i="7"/>
  <c r="FL93" i="7"/>
  <c r="FM93" i="7"/>
  <c r="FN93" i="7"/>
  <c r="FO93" i="7"/>
  <c r="FP93" i="7"/>
  <c r="FQ93" i="7"/>
  <c r="FR93" i="7"/>
  <c r="FS93" i="7"/>
  <c r="FT93" i="7"/>
  <c r="FU93" i="7"/>
  <c r="FV93" i="7"/>
  <c r="FW93" i="7"/>
  <c r="FX93" i="7"/>
  <c r="FY93" i="7"/>
  <c r="EP94" i="7"/>
  <c r="EQ94" i="7"/>
  <c r="ER94" i="7"/>
  <c r="ES94" i="7"/>
  <c r="ET94" i="7"/>
  <c r="EU94" i="7"/>
  <c r="EV94" i="7"/>
  <c r="EW94" i="7"/>
  <c r="EX94" i="7"/>
  <c r="EY94" i="7"/>
  <c r="EZ94" i="7"/>
  <c r="FA94" i="7"/>
  <c r="FB94" i="7"/>
  <c r="FC94" i="7"/>
  <c r="FD94" i="7"/>
  <c r="FE94" i="7"/>
  <c r="FF94" i="7"/>
  <c r="FG94" i="7"/>
  <c r="FH94" i="7"/>
  <c r="FI94" i="7"/>
  <c r="FJ94" i="7"/>
  <c r="FK94" i="7"/>
  <c r="FL94" i="7"/>
  <c r="FM94" i="7"/>
  <c r="FN94" i="7"/>
  <c r="FO94" i="7"/>
  <c r="FP94" i="7"/>
  <c r="FQ94" i="7"/>
  <c r="FR94" i="7"/>
  <c r="FS94" i="7"/>
  <c r="FT94" i="7"/>
  <c r="FU94" i="7"/>
  <c r="FV94" i="7"/>
  <c r="FW94" i="7"/>
  <c r="FX94" i="7"/>
  <c r="FY94" i="7"/>
  <c r="EP95" i="7"/>
  <c r="EQ95" i="7"/>
  <c r="ER95" i="7"/>
  <c r="ES95" i="7"/>
  <c r="ET95" i="7"/>
  <c r="EU95" i="7"/>
  <c r="EV95" i="7"/>
  <c r="EW95" i="7"/>
  <c r="EX95" i="7"/>
  <c r="EY95" i="7"/>
  <c r="EZ95" i="7"/>
  <c r="FA95" i="7"/>
  <c r="FB95" i="7"/>
  <c r="FC95" i="7"/>
  <c r="FD95" i="7"/>
  <c r="FE95" i="7"/>
  <c r="FF95" i="7"/>
  <c r="FG95" i="7"/>
  <c r="FH95" i="7"/>
  <c r="FI95" i="7"/>
  <c r="FJ95" i="7"/>
  <c r="FK95" i="7"/>
  <c r="FL95" i="7"/>
  <c r="FM95" i="7"/>
  <c r="FN95" i="7"/>
  <c r="FO95" i="7"/>
  <c r="FP95" i="7"/>
  <c r="FQ95" i="7"/>
  <c r="FR95" i="7"/>
  <c r="FS95" i="7"/>
  <c r="FT95" i="7"/>
  <c r="FU95" i="7"/>
  <c r="FV95" i="7"/>
  <c r="FW95" i="7"/>
  <c r="FX95" i="7"/>
  <c r="FY95" i="7"/>
  <c r="EP96" i="7"/>
  <c r="EQ96" i="7"/>
  <c r="ER96" i="7"/>
  <c r="ES96" i="7"/>
  <c r="ET96" i="7"/>
  <c r="EU96" i="7"/>
  <c r="EV96" i="7"/>
  <c r="EW96" i="7"/>
  <c r="EX96" i="7"/>
  <c r="EY96" i="7"/>
  <c r="EZ96" i="7"/>
  <c r="FA96" i="7"/>
  <c r="FB96" i="7"/>
  <c r="FC96" i="7"/>
  <c r="FD96" i="7"/>
  <c r="FE96" i="7"/>
  <c r="FF96" i="7"/>
  <c r="FG96" i="7"/>
  <c r="FH96" i="7"/>
  <c r="FI96" i="7"/>
  <c r="FJ96" i="7"/>
  <c r="FK96" i="7"/>
  <c r="FL96" i="7"/>
  <c r="FM96" i="7"/>
  <c r="FN96" i="7"/>
  <c r="FO96" i="7"/>
  <c r="FP96" i="7"/>
  <c r="FQ96" i="7"/>
  <c r="FR96" i="7"/>
  <c r="FS96" i="7"/>
  <c r="FT96" i="7"/>
  <c r="FU96" i="7"/>
  <c r="FV96" i="7"/>
  <c r="FW96" i="7"/>
  <c r="FX96" i="7"/>
  <c r="FY96" i="7"/>
  <c r="EP97" i="7"/>
  <c r="EQ97" i="7"/>
  <c r="ER97" i="7"/>
  <c r="ES97" i="7"/>
  <c r="ET97" i="7"/>
  <c r="EU97" i="7"/>
  <c r="EV97" i="7"/>
  <c r="EW97" i="7"/>
  <c r="EX97" i="7"/>
  <c r="EY97" i="7"/>
  <c r="EZ97" i="7"/>
  <c r="FA97" i="7"/>
  <c r="FB97" i="7"/>
  <c r="FC97" i="7"/>
  <c r="FD97" i="7"/>
  <c r="FE97" i="7"/>
  <c r="FF97" i="7"/>
  <c r="FG97" i="7"/>
  <c r="FH97" i="7"/>
  <c r="FI97" i="7"/>
  <c r="FJ97" i="7"/>
  <c r="FK97" i="7"/>
  <c r="FL97" i="7"/>
  <c r="FM97" i="7"/>
  <c r="FN97" i="7"/>
  <c r="FO97" i="7"/>
  <c r="FP97" i="7"/>
  <c r="FQ97" i="7"/>
  <c r="FR97" i="7"/>
  <c r="FS97" i="7"/>
  <c r="FT97" i="7"/>
  <c r="FU97" i="7"/>
  <c r="FV97" i="7"/>
  <c r="FW97" i="7"/>
  <c r="FX97" i="7"/>
  <c r="FY97" i="7"/>
  <c r="EP98" i="7"/>
  <c r="EQ98" i="7"/>
  <c r="ER98" i="7"/>
  <c r="ES98" i="7"/>
  <c r="ET98" i="7"/>
  <c r="EU98" i="7"/>
  <c r="EV98" i="7"/>
  <c r="EW98" i="7"/>
  <c r="EX98" i="7"/>
  <c r="EY98" i="7"/>
  <c r="EZ98" i="7"/>
  <c r="FA98" i="7"/>
  <c r="FB98" i="7"/>
  <c r="FC98" i="7"/>
  <c r="FD98" i="7"/>
  <c r="FE98" i="7"/>
  <c r="FF98" i="7"/>
  <c r="FG98" i="7"/>
  <c r="FH98" i="7"/>
  <c r="FI98" i="7"/>
  <c r="FJ98" i="7"/>
  <c r="FK98" i="7"/>
  <c r="FL98" i="7"/>
  <c r="FM98" i="7"/>
  <c r="FN98" i="7"/>
  <c r="FO98" i="7"/>
  <c r="FP98" i="7"/>
  <c r="FQ98" i="7"/>
  <c r="FR98" i="7"/>
  <c r="FS98" i="7"/>
  <c r="FT98" i="7"/>
  <c r="FU98" i="7"/>
  <c r="FV98" i="7"/>
  <c r="FW98" i="7"/>
  <c r="FX98" i="7"/>
  <c r="FY98" i="7"/>
  <c r="EP99" i="7"/>
  <c r="EQ99" i="7"/>
  <c r="ER99" i="7"/>
  <c r="ES99" i="7"/>
  <c r="ET99" i="7"/>
  <c r="EU99" i="7"/>
  <c r="EV99" i="7"/>
  <c r="EW99" i="7"/>
  <c r="EX99" i="7"/>
  <c r="EY99" i="7"/>
  <c r="EZ99" i="7"/>
  <c r="FA99" i="7"/>
  <c r="FB99" i="7"/>
  <c r="FC99" i="7"/>
  <c r="FD99" i="7"/>
  <c r="FE99" i="7"/>
  <c r="FF99" i="7"/>
  <c r="FG99" i="7"/>
  <c r="FH99" i="7"/>
  <c r="FI99" i="7"/>
  <c r="FJ99" i="7"/>
  <c r="FK99" i="7"/>
  <c r="FL99" i="7"/>
  <c r="FM99" i="7"/>
  <c r="FN99" i="7"/>
  <c r="FO99" i="7"/>
  <c r="FP99" i="7"/>
  <c r="FQ99" i="7"/>
  <c r="FR99" i="7"/>
  <c r="FS99" i="7"/>
  <c r="FT99" i="7"/>
  <c r="FU99" i="7"/>
  <c r="FV99" i="7"/>
  <c r="FW99" i="7"/>
  <c r="FX99" i="7"/>
  <c r="FY99" i="7"/>
  <c r="EP100" i="7"/>
  <c r="EQ100" i="7"/>
  <c r="ER100" i="7"/>
  <c r="ES100" i="7"/>
  <c r="ET100" i="7"/>
  <c r="EU100" i="7"/>
  <c r="EV100" i="7"/>
  <c r="EW100" i="7"/>
  <c r="EX100" i="7"/>
  <c r="EY100" i="7"/>
  <c r="EZ100" i="7"/>
  <c r="FA100" i="7"/>
  <c r="FB100" i="7"/>
  <c r="FC100" i="7"/>
  <c r="FD100" i="7"/>
  <c r="FE100" i="7"/>
  <c r="FF100" i="7"/>
  <c r="FG100" i="7"/>
  <c r="FH100" i="7"/>
  <c r="FI100" i="7"/>
  <c r="FJ100" i="7"/>
  <c r="FK100" i="7"/>
  <c r="FL100" i="7"/>
  <c r="FM100" i="7"/>
  <c r="FN100" i="7"/>
  <c r="FO100" i="7"/>
  <c r="FP100" i="7"/>
  <c r="FQ100" i="7"/>
  <c r="FR100" i="7"/>
  <c r="FS100" i="7"/>
  <c r="FT100" i="7"/>
  <c r="FU100" i="7"/>
  <c r="FV100" i="7"/>
  <c r="FW100" i="7"/>
  <c r="FX100" i="7"/>
  <c r="FY100" i="7"/>
  <c r="EP101" i="7"/>
  <c r="EQ101" i="7"/>
  <c r="ER101" i="7"/>
  <c r="ES101" i="7"/>
  <c r="ET101" i="7"/>
  <c r="EU101" i="7"/>
  <c r="EV101" i="7"/>
  <c r="EW101" i="7"/>
  <c r="EX101" i="7"/>
  <c r="EY101" i="7"/>
  <c r="EZ101" i="7"/>
  <c r="FA101" i="7"/>
  <c r="FB101" i="7"/>
  <c r="FC101" i="7"/>
  <c r="FD101" i="7"/>
  <c r="FE101" i="7"/>
  <c r="FF101" i="7"/>
  <c r="FG101" i="7"/>
  <c r="FH101" i="7"/>
  <c r="FI101" i="7"/>
  <c r="FJ101" i="7"/>
  <c r="FK101" i="7"/>
  <c r="FL101" i="7"/>
  <c r="FM101" i="7"/>
  <c r="FN101" i="7"/>
  <c r="FO101" i="7"/>
  <c r="FP101" i="7"/>
  <c r="FQ101" i="7"/>
  <c r="FR101" i="7"/>
  <c r="FS101" i="7"/>
  <c r="FT101" i="7"/>
  <c r="FU101" i="7"/>
  <c r="FV101" i="7"/>
  <c r="FW101" i="7"/>
  <c r="FX101" i="7"/>
  <c r="FY101" i="7"/>
  <c r="EP102" i="7"/>
  <c r="EQ102" i="7"/>
  <c r="ER102" i="7"/>
  <c r="ES102" i="7"/>
  <c r="ET102" i="7"/>
  <c r="EU102" i="7"/>
  <c r="EV102" i="7"/>
  <c r="EW102" i="7"/>
  <c r="EX102" i="7"/>
  <c r="EY102" i="7"/>
  <c r="EZ102" i="7"/>
  <c r="FA102" i="7"/>
  <c r="FB102" i="7"/>
  <c r="FC102" i="7"/>
  <c r="FD102" i="7"/>
  <c r="FE102" i="7"/>
  <c r="FF102" i="7"/>
  <c r="FG102" i="7"/>
  <c r="FH102" i="7"/>
  <c r="FI102" i="7"/>
  <c r="FJ102" i="7"/>
  <c r="FK102" i="7"/>
  <c r="FL102" i="7"/>
  <c r="FM102" i="7"/>
  <c r="FN102" i="7"/>
  <c r="FO102" i="7"/>
  <c r="FP102" i="7"/>
  <c r="FQ102" i="7"/>
  <c r="FR102" i="7"/>
  <c r="FS102" i="7"/>
  <c r="FT102" i="7"/>
  <c r="FU102" i="7"/>
  <c r="FV102" i="7"/>
  <c r="FW102" i="7"/>
  <c r="FX102" i="7"/>
  <c r="FY102" i="7"/>
  <c r="EP103" i="7"/>
  <c r="EQ103" i="7"/>
  <c r="ER103" i="7"/>
  <c r="ES103" i="7"/>
  <c r="ET103" i="7"/>
  <c r="EU103" i="7"/>
  <c r="EV103" i="7"/>
  <c r="EW103" i="7"/>
  <c r="EX103" i="7"/>
  <c r="EY103" i="7"/>
  <c r="EZ103" i="7"/>
  <c r="FA103" i="7"/>
  <c r="FB103" i="7"/>
  <c r="FC103" i="7"/>
  <c r="FD103" i="7"/>
  <c r="FE103" i="7"/>
  <c r="FF103" i="7"/>
  <c r="FG103" i="7"/>
  <c r="FH103" i="7"/>
  <c r="FI103" i="7"/>
  <c r="FJ103" i="7"/>
  <c r="FK103" i="7"/>
  <c r="FL103" i="7"/>
  <c r="FM103" i="7"/>
  <c r="FN103" i="7"/>
  <c r="FO103" i="7"/>
  <c r="FP103" i="7"/>
  <c r="FQ103" i="7"/>
  <c r="FR103" i="7"/>
  <c r="FS103" i="7"/>
  <c r="FT103" i="7"/>
  <c r="FU103" i="7"/>
  <c r="FV103" i="7"/>
  <c r="FW103" i="7"/>
  <c r="FX103" i="7"/>
  <c r="FY103" i="7"/>
  <c r="EP104" i="7"/>
  <c r="EQ104" i="7"/>
  <c r="ER104" i="7"/>
  <c r="ES104" i="7"/>
  <c r="ET104" i="7"/>
  <c r="EU104" i="7"/>
  <c r="EV104" i="7"/>
  <c r="EW104" i="7"/>
  <c r="EX104" i="7"/>
  <c r="EY104" i="7"/>
  <c r="EZ104" i="7"/>
  <c r="FA104" i="7"/>
  <c r="FB104" i="7"/>
  <c r="FC104" i="7"/>
  <c r="FD104" i="7"/>
  <c r="FE104" i="7"/>
  <c r="FF104" i="7"/>
  <c r="FG104" i="7"/>
  <c r="FH104" i="7"/>
  <c r="FI104" i="7"/>
  <c r="FJ104" i="7"/>
  <c r="FK104" i="7"/>
  <c r="FL104" i="7"/>
  <c r="FM104" i="7"/>
  <c r="FN104" i="7"/>
  <c r="FO104" i="7"/>
  <c r="FP104" i="7"/>
  <c r="FQ104" i="7"/>
  <c r="FR104" i="7"/>
  <c r="FS104" i="7"/>
  <c r="FT104" i="7"/>
  <c r="FU104" i="7"/>
  <c r="FV104" i="7"/>
  <c r="FW104" i="7"/>
  <c r="FX104" i="7"/>
  <c r="FY104" i="7"/>
  <c r="EP105" i="7"/>
  <c r="EQ105" i="7"/>
  <c r="ER105" i="7"/>
  <c r="ES105" i="7"/>
  <c r="ET105" i="7"/>
  <c r="EU105" i="7"/>
  <c r="EV105" i="7"/>
  <c r="EW105" i="7"/>
  <c r="EX105" i="7"/>
  <c r="EY105" i="7"/>
  <c r="EZ105" i="7"/>
  <c r="FA105" i="7"/>
  <c r="FB105" i="7"/>
  <c r="FC105" i="7"/>
  <c r="FD105" i="7"/>
  <c r="FE105" i="7"/>
  <c r="FF105" i="7"/>
  <c r="FG105" i="7"/>
  <c r="FH105" i="7"/>
  <c r="FI105" i="7"/>
  <c r="FJ105" i="7"/>
  <c r="FK105" i="7"/>
  <c r="FL105" i="7"/>
  <c r="FM105" i="7"/>
  <c r="FN105" i="7"/>
  <c r="FO105" i="7"/>
  <c r="FP105" i="7"/>
  <c r="FQ105" i="7"/>
  <c r="FR105" i="7"/>
  <c r="FS105" i="7"/>
  <c r="FT105" i="7"/>
  <c r="FU105" i="7"/>
  <c r="FV105" i="7"/>
  <c r="FW105" i="7"/>
  <c r="FX105" i="7"/>
  <c r="FY105" i="7"/>
  <c r="EP106" i="7"/>
  <c r="EQ106" i="7"/>
  <c r="ER106" i="7"/>
  <c r="ES106" i="7"/>
  <c r="ET106" i="7"/>
  <c r="EU106" i="7"/>
  <c r="EV106" i="7"/>
  <c r="EW106" i="7"/>
  <c r="EX106" i="7"/>
  <c r="EY106" i="7"/>
  <c r="EZ106" i="7"/>
  <c r="FA106" i="7"/>
  <c r="FB106" i="7"/>
  <c r="FC106" i="7"/>
  <c r="FD106" i="7"/>
  <c r="FE106" i="7"/>
  <c r="FF106" i="7"/>
  <c r="FG106" i="7"/>
  <c r="FH106" i="7"/>
  <c r="FI106" i="7"/>
  <c r="FJ106" i="7"/>
  <c r="FK106" i="7"/>
  <c r="FL106" i="7"/>
  <c r="FM106" i="7"/>
  <c r="FN106" i="7"/>
  <c r="FO106" i="7"/>
  <c r="FP106" i="7"/>
  <c r="FQ106" i="7"/>
  <c r="FR106" i="7"/>
  <c r="FS106" i="7"/>
  <c r="FT106" i="7"/>
  <c r="FU106" i="7"/>
  <c r="FV106" i="7"/>
  <c r="FW106" i="7"/>
  <c r="FX106" i="7"/>
  <c r="FY106" i="7"/>
  <c r="EP107" i="7"/>
  <c r="EQ107" i="7"/>
  <c r="ER107" i="7"/>
  <c r="ES107" i="7"/>
  <c r="ET107" i="7"/>
  <c r="EU107" i="7"/>
  <c r="EV107" i="7"/>
  <c r="EW107" i="7"/>
  <c r="EX107" i="7"/>
  <c r="EY107" i="7"/>
  <c r="EZ107" i="7"/>
  <c r="FA107" i="7"/>
  <c r="FB107" i="7"/>
  <c r="FC107" i="7"/>
  <c r="FD107" i="7"/>
  <c r="FE107" i="7"/>
  <c r="FF107" i="7"/>
  <c r="FG107" i="7"/>
  <c r="FH107" i="7"/>
  <c r="FI107" i="7"/>
  <c r="FJ107" i="7"/>
  <c r="FK107" i="7"/>
  <c r="FL107" i="7"/>
  <c r="FM107" i="7"/>
  <c r="FN107" i="7"/>
  <c r="FO107" i="7"/>
  <c r="FP107" i="7"/>
  <c r="FQ107" i="7"/>
  <c r="FR107" i="7"/>
  <c r="FS107" i="7"/>
  <c r="FT107" i="7"/>
  <c r="FU107" i="7"/>
  <c r="FV107" i="7"/>
  <c r="FW107" i="7"/>
  <c r="FX107" i="7"/>
  <c r="FY107" i="7"/>
  <c r="EP108" i="7"/>
  <c r="EQ108" i="7"/>
  <c r="ER108" i="7"/>
  <c r="ES108" i="7"/>
  <c r="ET108" i="7"/>
  <c r="EU108" i="7"/>
  <c r="EV108" i="7"/>
  <c r="EW108" i="7"/>
  <c r="EX108" i="7"/>
  <c r="EY108" i="7"/>
  <c r="EZ108" i="7"/>
  <c r="FA108" i="7"/>
  <c r="FB108" i="7"/>
  <c r="FC108" i="7"/>
  <c r="FD108" i="7"/>
  <c r="FE108" i="7"/>
  <c r="FF108" i="7"/>
  <c r="FG108" i="7"/>
  <c r="FH108" i="7"/>
  <c r="FI108" i="7"/>
  <c r="FJ108" i="7"/>
  <c r="FK108" i="7"/>
  <c r="FL108" i="7"/>
  <c r="FM108" i="7"/>
  <c r="FN108" i="7"/>
  <c r="FO108" i="7"/>
  <c r="FP108" i="7"/>
  <c r="FQ108" i="7"/>
  <c r="FR108" i="7"/>
  <c r="FS108" i="7"/>
  <c r="FT108" i="7"/>
  <c r="FU108" i="7"/>
  <c r="FV108" i="7"/>
  <c r="FW108" i="7"/>
  <c r="FX108" i="7"/>
  <c r="FY108" i="7"/>
  <c r="EP109" i="7"/>
  <c r="EQ109" i="7"/>
  <c r="ER109" i="7"/>
  <c r="ES109" i="7"/>
  <c r="ET109" i="7"/>
  <c r="EU109" i="7"/>
  <c r="EV109" i="7"/>
  <c r="EW109" i="7"/>
  <c r="EX109" i="7"/>
  <c r="EY109" i="7"/>
  <c r="EZ109" i="7"/>
  <c r="FA109" i="7"/>
  <c r="FB109" i="7"/>
  <c r="FC109" i="7"/>
  <c r="FD109" i="7"/>
  <c r="FE109" i="7"/>
  <c r="FF109" i="7"/>
  <c r="FG109" i="7"/>
  <c r="FH109" i="7"/>
  <c r="FI109" i="7"/>
  <c r="FJ109" i="7"/>
  <c r="FK109" i="7"/>
  <c r="FL109" i="7"/>
  <c r="FM109" i="7"/>
  <c r="FN109" i="7"/>
  <c r="FO109" i="7"/>
  <c r="FP109" i="7"/>
  <c r="FQ109" i="7"/>
  <c r="FR109" i="7"/>
  <c r="FS109" i="7"/>
  <c r="FT109" i="7"/>
  <c r="FU109" i="7"/>
  <c r="FV109" i="7"/>
  <c r="FW109" i="7"/>
  <c r="FX109" i="7"/>
  <c r="FY109" i="7"/>
  <c r="EP110" i="7"/>
  <c r="EQ110" i="7"/>
  <c r="ER110" i="7"/>
  <c r="ES110" i="7"/>
  <c r="ET110" i="7"/>
  <c r="EU110" i="7"/>
  <c r="EV110" i="7"/>
  <c r="EW110" i="7"/>
  <c r="EX110" i="7"/>
  <c r="EY110" i="7"/>
  <c r="EZ110" i="7"/>
  <c r="FA110" i="7"/>
  <c r="FB110" i="7"/>
  <c r="FC110" i="7"/>
  <c r="FD110" i="7"/>
  <c r="FE110" i="7"/>
  <c r="FF110" i="7"/>
  <c r="FG110" i="7"/>
  <c r="FH110" i="7"/>
  <c r="FI110" i="7"/>
  <c r="FJ110" i="7"/>
  <c r="FK110" i="7"/>
  <c r="FL110" i="7"/>
  <c r="FM110" i="7"/>
  <c r="FN110" i="7"/>
  <c r="FO110" i="7"/>
  <c r="FP110" i="7"/>
  <c r="FQ110" i="7"/>
  <c r="FR110" i="7"/>
  <c r="FS110" i="7"/>
  <c r="FT110" i="7"/>
  <c r="FU110" i="7"/>
  <c r="FV110" i="7"/>
  <c r="FW110" i="7"/>
  <c r="FX110" i="7"/>
  <c r="FY110" i="7"/>
  <c r="EP111" i="7"/>
  <c r="EQ111" i="7"/>
  <c r="ER111" i="7"/>
  <c r="ES111" i="7"/>
  <c r="ET111" i="7"/>
  <c r="EU111" i="7"/>
  <c r="EV111" i="7"/>
  <c r="EW111" i="7"/>
  <c r="EX111" i="7"/>
  <c r="EY111" i="7"/>
  <c r="EZ111" i="7"/>
  <c r="FA111" i="7"/>
  <c r="FB111" i="7"/>
  <c r="FC111" i="7"/>
  <c r="FD111" i="7"/>
  <c r="FE111" i="7"/>
  <c r="FF111" i="7"/>
  <c r="FG111" i="7"/>
  <c r="FH111" i="7"/>
  <c r="FI111" i="7"/>
  <c r="FJ111" i="7"/>
  <c r="FK111" i="7"/>
  <c r="FL111" i="7"/>
  <c r="FM111" i="7"/>
  <c r="FN111" i="7"/>
  <c r="FO111" i="7"/>
  <c r="FP111" i="7"/>
  <c r="FQ111" i="7"/>
  <c r="FR111" i="7"/>
  <c r="FS111" i="7"/>
  <c r="FT111" i="7"/>
  <c r="FU111" i="7"/>
  <c r="FV111" i="7"/>
  <c r="FW111" i="7"/>
  <c r="FX111" i="7"/>
  <c r="FY111" i="7"/>
  <c r="GC1" i="7"/>
  <c r="GD1" i="7"/>
  <c r="GE1" i="7"/>
  <c r="GF1" i="7"/>
  <c r="GG1" i="7"/>
  <c r="GH1" i="7"/>
  <c r="GI1" i="7"/>
  <c r="GJ1" i="7"/>
  <c r="GK1" i="7"/>
  <c r="GL1" i="7"/>
  <c r="GM1" i="7"/>
  <c r="GN1" i="7"/>
  <c r="GO1" i="7"/>
  <c r="GP1" i="7"/>
  <c r="GQ1" i="7"/>
  <c r="GR1" i="7"/>
  <c r="GS1" i="7"/>
  <c r="GT1" i="7"/>
  <c r="GU1" i="7"/>
  <c r="GV1" i="7"/>
  <c r="GW1" i="7"/>
  <c r="GX1" i="7"/>
  <c r="GY1" i="7"/>
  <c r="GZ1" i="7"/>
  <c r="HA1" i="7"/>
  <c r="HB1" i="7"/>
  <c r="HC1" i="7"/>
  <c r="HD1" i="7"/>
  <c r="HE1" i="7"/>
  <c r="EO1" i="7"/>
  <c r="EP1" i="7"/>
  <c r="EQ1" i="7"/>
  <c r="ER1" i="7"/>
  <c r="ES1" i="7"/>
  <c r="ET1" i="7"/>
  <c r="EU1" i="7"/>
  <c r="EV1" i="7"/>
  <c r="EW1" i="7"/>
  <c r="EX1" i="7"/>
  <c r="EY1" i="7"/>
  <c r="EZ1" i="7"/>
  <c r="FA1" i="7"/>
  <c r="FB1" i="7"/>
  <c r="FC1" i="7"/>
  <c r="FD1" i="7"/>
  <c r="FE1" i="7"/>
  <c r="FF1" i="7"/>
  <c r="FG1" i="7"/>
  <c r="FH1" i="7"/>
  <c r="FI1" i="7"/>
  <c r="FJ1" i="7"/>
  <c r="FK1" i="7"/>
  <c r="FL1" i="7"/>
  <c r="FM1" i="7"/>
  <c r="FN1" i="7"/>
  <c r="FO1" i="7"/>
  <c r="FP1" i="7"/>
  <c r="FQ1" i="7"/>
  <c r="FR1" i="7"/>
  <c r="FS1" i="7"/>
  <c r="FT1" i="7"/>
  <c r="FU1" i="7"/>
  <c r="FV1" i="7"/>
  <c r="FW1" i="7"/>
  <c r="FX1" i="7"/>
  <c r="FY1" i="7"/>
  <c r="FZ1" i="7"/>
  <c r="GA1" i="7"/>
  <c r="GB1" i="7"/>
  <c r="EO12" i="7"/>
  <c r="EO13" i="7"/>
  <c r="EO14" i="7"/>
  <c r="EO15" i="7"/>
  <c r="EO16" i="7"/>
  <c r="EO17" i="7"/>
  <c r="EO18" i="7"/>
  <c r="EO19" i="7"/>
  <c r="EO20" i="7"/>
  <c r="EO22" i="7"/>
  <c r="EO23" i="7"/>
  <c r="EO25" i="7"/>
  <c r="EO26" i="7"/>
  <c r="EO27" i="7"/>
  <c r="EO28" i="7"/>
  <c r="EO29" i="7"/>
  <c r="EO30" i="7"/>
  <c r="EO31" i="7"/>
  <c r="EO32" i="7"/>
  <c r="EO33" i="7"/>
  <c r="EO34" i="7"/>
  <c r="EO35" i="7"/>
  <c r="EO36" i="7"/>
  <c r="EO38" i="7"/>
  <c r="EO39" i="7"/>
  <c r="EO40" i="7"/>
  <c r="EO41" i="7"/>
  <c r="EO42" i="7"/>
  <c r="EO43" i="7"/>
  <c r="EO44" i="7"/>
  <c r="EO45" i="7"/>
  <c r="EO46" i="7"/>
  <c r="EO47" i="7"/>
  <c r="EO48" i="7"/>
  <c r="EO49" i="7"/>
  <c r="EO50" i="7"/>
  <c r="EO51" i="7"/>
  <c r="EO52" i="7"/>
  <c r="EO53" i="7"/>
  <c r="EO54" i="7"/>
  <c r="EO56" i="7"/>
  <c r="EO57" i="7"/>
  <c r="EO58" i="7"/>
  <c r="EO59" i="7"/>
  <c r="EO60" i="7"/>
  <c r="EO61" i="7"/>
  <c r="EO63" i="7"/>
  <c r="EO64" i="7"/>
  <c r="EO65" i="7"/>
  <c r="EO66" i="7"/>
  <c r="EO67" i="7"/>
  <c r="EO68" i="7"/>
  <c r="EO70" i="7"/>
  <c r="EO71" i="7"/>
  <c r="EO72" i="7"/>
  <c r="EO73" i="7"/>
  <c r="EO74" i="7"/>
  <c r="EO75" i="7"/>
  <c r="EO76" i="7"/>
  <c r="EO77" i="7"/>
  <c r="EO79" i="7"/>
  <c r="EO80" i="7"/>
  <c r="EO81" i="7"/>
  <c r="EO82" i="7"/>
  <c r="EO83" i="7"/>
  <c r="EO84" i="7"/>
  <c r="EO85" i="7"/>
  <c r="EO86" i="7"/>
  <c r="EO87" i="7"/>
  <c r="EO88" i="7"/>
  <c r="EO89" i="7"/>
  <c r="EO90" i="7"/>
  <c r="EO91" i="7"/>
  <c r="EO92" i="7"/>
  <c r="EO93" i="7"/>
  <c r="EO94" i="7"/>
  <c r="EO95" i="7"/>
  <c r="EO96" i="7"/>
  <c r="EO97" i="7"/>
  <c r="EO98" i="7"/>
  <c r="EO99" i="7"/>
  <c r="EO100" i="7"/>
  <c r="EO101" i="7"/>
  <c r="EO102" i="7"/>
  <c r="EO103" i="7"/>
  <c r="EO104" i="7"/>
  <c r="EO105" i="7"/>
  <c r="EO106" i="7"/>
  <c r="EO107" i="7"/>
  <c r="EO108" i="7"/>
  <c r="EO109" i="7"/>
  <c r="EO110" i="7"/>
  <c r="EO111" i="7"/>
  <c r="EO3" i="7"/>
  <c r="EO4" i="7"/>
  <c r="EO5" i="7"/>
  <c r="EO6" i="7"/>
  <c r="EO7" i="7"/>
  <c r="EO8" i="7"/>
  <c r="EO9" i="7"/>
  <c r="EO10" i="7"/>
  <c r="EO2" i="7"/>
  <c r="EN22" i="7"/>
  <c r="EN23" i="7"/>
  <c r="EN25" i="7"/>
  <c r="EN26" i="7"/>
  <c r="EN27" i="7"/>
  <c r="EN28" i="7"/>
  <c r="EN29" i="7"/>
  <c r="EN30" i="7"/>
  <c r="EN31" i="7"/>
  <c r="EN32" i="7"/>
  <c r="EN33" i="7"/>
  <c r="EN34" i="7"/>
  <c r="EN35" i="7"/>
  <c r="EN36" i="7"/>
  <c r="EN38" i="7"/>
  <c r="EN39" i="7"/>
  <c r="EN40" i="7"/>
  <c r="EN41" i="7"/>
  <c r="EN42" i="7"/>
  <c r="EN43" i="7"/>
  <c r="EN44" i="7"/>
  <c r="EN45" i="7"/>
  <c r="EN46" i="7"/>
  <c r="EN47" i="7"/>
  <c r="EN48" i="7"/>
  <c r="EN49" i="7"/>
  <c r="EN50" i="7"/>
  <c r="EN51" i="7"/>
  <c r="EN52" i="7"/>
  <c r="EN53" i="7"/>
  <c r="EN54" i="7"/>
  <c r="EN56" i="7"/>
  <c r="EN57" i="7"/>
  <c r="EN58" i="7"/>
  <c r="EN59" i="7"/>
  <c r="EN60" i="7"/>
  <c r="EN61" i="7"/>
  <c r="EN63" i="7"/>
  <c r="EN64" i="7"/>
  <c r="EN65" i="7"/>
  <c r="EN66" i="7"/>
  <c r="EN67" i="7"/>
  <c r="EN68" i="7"/>
  <c r="EN70" i="7"/>
  <c r="EN71" i="7"/>
  <c r="EN72" i="7"/>
  <c r="EN73" i="7"/>
  <c r="EN74" i="7"/>
  <c r="EN75" i="7"/>
  <c r="EN76" i="7"/>
  <c r="EN77" i="7"/>
  <c r="EN79" i="7"/>
  <c r="EN80" i="7"/>
  <c r="EN81" i="7"/>
  <c r="EN82" i="7"/>
  <c r="EN83" i="7"/>
  <c r="EN84" i="7"/>
  <c r="EN85" i="7"/>
  <c r="EN86" i="7"/>
  <c r="EN87" i="7"/>
  <c r="EN88" i="7"/>
  <c r="EN89" i="7"/>
  <c r="EN90" i="7"/>
  <c r="EN91" i="7"/>
  <c r="EN92" i="7"/>
  <c r="EN93" i="7"/>
  <c r="EN94" i="7"/>
  <c r="EN95" i="7"/>
  <c r="EN96" i="7"/>
  <c r="EN97" i="7"/>
  <c r="EN98" i="7"/>
  <c r="EN99" i="7"/>
  <c r="EN100" i="7"/>
  <c r="EN101" i="7"/>
  <c r="EN102" i="7"/>
  <c r="EN103" i="7"/>
  <c r="EN104" i="7"/>
  <c r="EN105" i="7"/>
  <c r="EN106" i="7"/>
  <c r="EN107" i="7"/>
  <c r="EN108" i="7"/>
  <c r="EN109" i="7"/>
  <c r="EN110" i="7"/>
  <c r="EN111" i="7"/>
  <c r="EN3" i="7"/>
  <c r="EN4" i="7"/>
  <c r="EN5" i="7"/>
  <c r="EN6" i="7"/>
  <c r="EN7" i="7"/>
  <c r="EN8" i="7"/>
  <c r="EN9" i="7"/>
  <c r="EN10" i="7"/>
  <c r="EN12" i="7"/>
  <c r="EN13" i="7"/>
  <c r="EN14" i="7"/>
  <c r="EN15" i="7"/>
  <c r="EN16" i="7"/>
  <c r="EN17" i="7"/>
  <c r="EN18" i="7"/>
  <c r="EN19" i="7"/>
  <c r="EN20" i="7"/>
  <c r="EN1" i="7"/>
  <c r="EN2" i="7"/>
  <c r="BV2" i="7"/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2" i="7"/>
  <c r="CV14" i="7" l="1"/>
  <c r="BV3" i="7"/>
  <c r="BV7" i="7"/>
  <c r="BV11" i="7"/>
  <c r="BV15" i="7"/>
  <c r="BV19" i="7"/>
  <c r="BV24" i="7"/>
  <c r="BV28" i="7"/>
  <c r="BV32" i="7"/>
  <c r="BV36" i="7"/>
  <c r="BV41" i="7"/>
  <c r="BV45" i="7"/>
  <c r="BV49" i="7"/>
  <c r="BV53" i="7"/>
  <c r="BV57" i="7"/>
  <c r="BV61" i="7"/>
  <c r="BV66" i="7"/>
  <c r="BV71" i="7"/>
  <c r="BV75" i="7"/>
  <c r="BV80" i="7"/>
  <c r="BV84" i="7"/>
  <c r="BV88" i="7"/>
  <c r="BV92" i="7"/>
  <c r="BV96" i="7"/>
  <c r="BV100" i="7"/>
  <c r="BV104" i="7"/>
  <c r="BV108" i="7"/>
  <c r="BV112" i="7"/>
  <c r="BV116" i="7"/>
  <c r="BV10" i="7"/>
  <c r="BV27" i="7"/>
  <c r="BV40" i="7"/>
  <c r="BV48" i="7"/>
  <c r="BV60" i="7"/>
  <c r="BV79" i="7"/>
  <c r="BV91" i="7"/>
  <c r="BV103" i="7"/>
  <c r="BV115" i="7"/>
  <c r="BV4" i="7"/>
  <c r="BV8" i="7"/>
  <c r="BV12" i="7"/>
  <c r="BV16" i="7"/>
  <c r="BV20" i="7"/>
  <c r="BV25" i="7"/>
  <c r="BV29" i="7"/>
  <c r="BV33" i="7"/>
  <c r="BV38" i="7"/>
  <c r="BV42" i="7"/>
  <c r="BV46" i="7"/>
  <c r="BV50" i="7"/>
  <c r="BV54" i="7"/>
  <c r="BV58" i="7"/>
  <c r="BV63" i="7"/>
  <c r="BV67" i="7"/>
  <c r="BV72" i="7"/>
  <c r="BV76" i="7"/>
  <c r="BV81" i="7"/>
  <c r="BV85" i="7"/>
  <c r="BV89" i="7"/>
  <c r="BV93" i="7"/>
  <c r="BV97" i="7"/>
  <c r="BV101" i="7"/>
  <c r="BV105" i="7"/>
  <c r="BV109" i="7"/>
  <c r="BV113" i="7"/>
  <c r="BV117" i="7"/>
  <c r="BV14" i="7"/>
  <c r="BV18" i="7"/>
  <c r="BV31" i="7"/>
  <c r="BV44" i="7"/>
  <c r="BV56" i="7"/>
  <c r="BV70" i="7"/>
  <c r="BV83" i="7"/>
  <c r="BV99" i="7"/>
  <c r="BV111" i="7"/>
  <c r="BV119" i="7"/>
  <c r="BV5" i="7"/>
  <c r="BV9" i="7"/>
  <c r="BV13" i="7"/>
  <c r="BV17" i="7"/>
  <c r="BV22" i="7"/>
  <c r="BV26" i="7"/>
  <c r="BV30" i="7"/>
  <c r="BV34" i="7"/>
  <c r="BV39" i="7"/>
  <c r="BV43" i="7"/>
  <c r="BV47" i="7"/>
  <c r="BV51" i="7"/>
  <c r="BV55" i="7"/>
  <c r="BV59" i="7"/>
  <c r="BV64" i="7"/>
  <c r="BV68" i="7"/>
  <c r="BV73" i="7"/>
  <c r="BV77" i="7"/>
  <c r="BV82" i="7"/>
  <c r="BV86" i="7"/>
  <c r="BV90" i="7"/>
  <c r="BV94" i="7"/>
  <c r="BV98" i="7"/>
  <c r="BV102" i="7"/>
  <c r="BV106" i="7"/>
  <c r="BV110" i="7"/>
  <c r="BV114" i="7"/>
  <c r="BV118" i="7"/>
  <c r="BV6" i="7"/>
  <c r="BV23" i="7"/>
  <c r="BV35" i="7"/>
  <c r="BV52" i="7"/>
  <c r="BV65" i="7"/>
  <c r="BV74" i="7"/>
  <c r="BV87" i="7"/>
  <c r="BV95" i="7"/>
  <c r="BV107" i="7"/>
  <c r="BW20" i="7"/>
  <c r="BW16" i="7"/>
  <c r="BW12" i="7"/>
  <c r="BW8" i="7"/>
  <c r="BW4" i="7"/>
  <c r="BX18" i="7"/>
  <c r="BX14" i="7"/>
  <c r="BX10" i="7"/>
  <c r="BX6" i="7"/>
  <c r="BX2" i="7"/>
  <c r="BW118" i="7"/>
  <c r="BW116" i="7"/>
  <c r="BW114" i="7"/>
  <c r="BW112" i="7"/>
  <c r="BW110" i="7"/>
  <c r="BW108" i="7"/>
  <c r="BW106" i="7"/>
  <c r="BW104" i="7"/>
  <c r="BW102" i="7"/>
  <c r="BW100" i="7"/>
  <c r="BW98" i="7"/>
  <c r="BW96" i="7"/>
  <c r="BW94" i="7"/>
  <c r="BW92" i="7"/>
  <c r="BW90" i="7"/>
  <c r="BW88" i="7"/>
  <c r="BW86" i="7"/>
  <c r="BW84" i="7"/>
  <c r="BW82" i="7"/>
  <c r="BW80" i="7"/>
  <c r="BW77" i="7"/>
  <c r="BW75" i="7"/>
  <c r="BW73" i="7"/>
  <c r="BW71" i="7"/>
  <c r="BW68" i="7"/>
  <c r="BW66" i="7"/>
  <c r="BW64" i="7"/>
  <c r="BW61" i="7"/>
  <c r="BW59" i="7"/>
  <c r="BW57" i="7"/>
  <c r="BW55" i="7"/>
  <c r="BW53" i="7"/>
  <c r="BW51" i="7"/>
  <c r="BW49" i="7"/>
  <c r="BW47" i="7"/>
  <c r="BW45" i="7"/>
  <c r="BW43" i="7"/>
  <c r="BW41" i="7"/>
  <c r="BW39" i="7"/>
  <c r="BW36" i="7"/>
  <c r="BW34" i="7"/>
  <c r="BW32" i="7"/>
  <c r="BW30" i="7"/>
  <c r="BW28" i="7"/>
  <c r="BW26" i="7"/>
  <c r="BW24" i="7"/>
  <c r="BW22" i="7"/>
  <c r="BY18" i="7"/>
  <c r="BY14" i="7"/>
  <c r="BY10" i="7"/>
  <c r="BY6" i="7"/>
  <c r="BY2" i="7"/>
  <c r="EL20" i="7"/>
  <c r="EH20" i="7"/>
  <c r="ED20" i="7"/>
  <c r="DZ20" i="7"/>
  <c r="DV20" i="7"/>
  <c r="DR20" i="7"/>
  <c r="DN20" i="7"/>
  <c r="DJ20" i="7"/>
  <c r="DF20" i="7"/>
  <c r="DB20" i="7"/>
  <c r="CX20" i="7"/>
  <c r="CT20" i="7"/>
  <c r="CP20" i="7"/>
  <c r="CL20" i="7"/>
  <c r="CH20" i="7"/>
  <c r="CD20" i="7"/>
  <c r="BZ20" i="7"/>
  <c r="EJ19" i="7"/>
  <c r="EF19" i="7"/>
  <c r="EB19" i="7"/>
  <c r="DX19" i="7"/>
  <c r="DT19" i="7"/>
  <c r="DP19" i="7"/>
  <c r="DL19" i="7"/>
  <c r="DH19" i="7"/>
  <c r="DD19" i="7"/>
  <c r="CZ19" i="7"/>
  <c r="CV19" i="7"/>
  <c r="CR19" i="7"/>
  <c r="CN19" i="7"/>
  <c r="CJ19" i="7"/>
  <c r="CF19" i="7"/>
  <c r="CB19" i="7"/>
  <c r="EL18" i="7"/>
  <c r="EH18" i="7"/>
  <c r="ED18" i="7"/>
  <c r="DZ18" i="7"/>
  <c r="DV18" i="7"/>
  <c r="DR18" i="7"/>
  <c r="DN18" i="7"/>
  <c r="DJ18" i="7"/>
  <c r="DF18" i="7"/>
  <c r="DB18" i="7"/>
  <c r="CX18" i="7"/>
  <c r="CT18" i="7"/>
  <c r="CP18" i="7"/>
  <c r="CL18" i="7"/>
  <c r="CH18" i="7"/>
  <c r="CD18" i="7"/>
  <c r="BZ18" i="7"/>
  <c r="EJ17" i="7"/>
  <c r="EF17" i="7"/>
  <c r="EB17" i="7"/>
  <c r="DX17" i="7"/>
  <c r="DT17" i="7"/>
  <c r="DP17" i="7"/>
  <c r="DL17" i="7"/>
  <c r="DH17" i="7"/>
  <c r="DD17" i="7"/>
  <c r="CZ17" i="7"/>
  <c r="CV17" i="7"/>
  <c r="CR17" i="7"/>
  <c r="CN17" i="7"/>
  <c r="CJ17" i="7"/>
  <c r="CF17" i="7"/>
  <c r="CB17" i="7"/>
  <c r="EL16" i="7"/>
  <c r="EH16" i="7"/>
  <c r="ED16" i="7"/>
  <c r="DZ16" i="7"/>
  <c r="DV16" i="7"/>
  <c r="DR16" i="7"/>
  <c r="DN16" i="7"/>
  <c r="DJ16" i="7"/>
  <c r="DF16" i="7"/>
  <c r="DB16" i="7"/>
  <c r="CX16" i="7"/>
  <c r="CT16" i="7"/>
  <c r="CP16" i="7"/>
  <c r="CL16" i="7"/>
  <c r="CH16" i="7"/>
  <c r="CD16" i="7"/>
  <c r="BZ16" i="7"/>
  <c r="EJ15" i="7"/>
  <c r="EF15" i="7"/>
  <c r="EB15" i="7"/>
  <c r="DX15" i="7"/>
  <c r="DT15" i="7"/>
  <c r="DP15" i="7"/>
  <c r="DL15" i="7"/>
  <c r="DH15" i="7"/>
  <c r="DD15" i="7"/>
  <c r="CZ15" i="7"/>
  <c r="CV15" i="7"/>
  <c r="CR15" i="7"/>
  <c r="CN15" i="7"/>
  <c r="CJ15" i="7"/>
  <c r="CF15" i="7"/>
  <c r="CB15" i="7"/>
  <c r="EL14" i="7"/>
  <c r="EH14" i="7"/>
  <c r="ED14" i="7"/>
  <c r="DZ14" i="7"/>
  <c r="DV14" i="7"/>
  <c r="DR14" i="7"/>
  <c r="DN14" i="7"/>
  <c r="DJ14" i="7"/>
  <c r="DF14" i="7"/>
  <c r="CZ14" i="7"/>
  <c r="BW19" i="7"/>
  <c r="BW15" i="7"/>
  <c r="BW11" i="7"/>
  <c r="BW7" i="7"/>
  <c r="BW3" i="7"/>
  <c r="BX17" i="7"/>
  <c r="BX13" i="7"/>
  <c r="BX9" i="7"/>
  <c r="BX5" i="7"/>
  <c r="BX119" i="7"/>
  <c r="BX117" i="7"/>
  <c r="BX115" i="7"/>
  <c r="BX113" i="7"/>
  <c r="BX111" i="7"/>
  <c r="BX109" i="7"/>
  <c r="BX107" i="7"/>
  <c r="BX105" i="7"/>
  <c r="BX103" i="7"/>
  <c r="BX101" i="7"/>
  <c r="BX99" i="7"/>
  <c r="BX97" i="7"/>
  <c r="BX95" i="7"/>
  <c r="BX93" i="7"/>
  <c r="BX91" i="7"/>
  <c r="BX89" i="7"/>
  <c r="BX87" i="7"/>
  <c r="BX85" i="7"/>
  <c r="BX83" i="7"/>
  <c r="BX81" i="7"/>
  <c r="BX79" i="7"/>
  <c r="BX76" i="7"/>
  <c r="BX74" i="7"/>
  <c r="BX72" i="7"/>
  <c r="BX70" i="7"/>
  <c r="BX67" i="7"/>
  <c r="BX65" i="7"/>
  <c r="BX63" i="7"/>
  <c r="BX60" i="7"/>
  <c r="BX58" i="7"/>
  <c r="BX56" i="7"/>
  <c r="BX54" i="7"/>
  <c r="BX52" i="7"/>
  <c r="BX50" i="7"/>
  <c r="BX48" i="7"/>
  <c r="BX46" i="7"/>
  <c r="BX44" i="7"/>
  <c r="BX42" i="7"/>
  <c r="BX40" i="7"/>
  <c r="BX38" i="7"/>
  <c r="BX35" i="7"/>
  <c r="BX33" i="7"/>
  <c r="BX31" i="7"/>
  <c r="BX29" i="7"/>
  <c r="BX27" i="7"/>
  <c r="BX25" i="7"/>
  <c r="BX23" i="7"/>
  <c r="BY17" i="7"/>
  <c r="BY13" i="7"/>
  <c r="BY9" i="7"/>
  <c r="BY5" i="7"/>
  <c r="EK20" i="7"/>
  <c r="EG20" i="7"/>
  <c r="EC20" i="7"/>
  <c r="DY20" i="7"/>
  <c r="DU20" i="7"/>
  <c r="DQ20" i="7"/>
  <c r="DM20" i="7"/>
  <c r="DI20" i="7"/>
  <c r="DE20" i="7"/>
  <c r="DA20" i="7"/>
  <c r="CW20" i="7"/>
  <c r="CS20" i="7"/>
  <c r="CO20" i="7"/>
  <c r="CK20" i="7"/>
  <c r="CG20" i="7"/>
  <c r="CC20" i="7"/>
  <c r="EM19" i="7"/>
  <c r="EI19" i="7"/>
  <c r="EE19" i="7"/>
  <c r="EA19" i="7"/>
  <c r="DW19" i="7"/>
  <c r="DS19" i="7"/>
  <c r="DO19" i="7"/>
  <c r="DK19" i="7"/>
  <c r="DG19" i="7"/>
  <c r="DC19" i="7"/>
  <c r="CY19" i="7"/>
  <c r="CU19" i="7"/>
  <c r="CQ19" i="7"/>
  <c r="CM19" i="7"/>
  <c r="CI19" i="7"/>
  <c r="CE19" i="7"/>
  <c r="CA19" i="7"/>
  <c r="EK18" i="7"/>
  <c r="EG18" i="7"/>
  <c r="EC18" i="7"/>
  <c r="DY18" i="7"/>
  <c r="DU18" i="7"/>
  <c r="DQ18" i="7"/>
  <c r="DM18" i="7"/>
  <c r="DI18" i="7"/>
  <c r="DE18" i="7"/>
  <c r="DA18" i="7"/>
  <c r="CW18" i="7"/>
  <c r="CS18" i="7"/>
  <c r="CO18" i="7"/>
  <c r="CK18" i="7"/>
  <c r="CG18" i="7"/>
  <c r="CC18" i="7"/>
  <c r="EM17" i="7"/>
  <c r="EI17" i="7"/>
  <c r="EE17" i="7"/>
  <c r="EA17" i="7"/>
  <c r="DW17" i="7"/>
  <c r="DS17" i="7"/>
  <c r="DO17" i="7"/>
  <c r="DK17" i="7"/>
  <c r="DG17" i="7"/>
  <c r="DC17" i="7"/>
  <c r="CY17" i="7"/>
  <c r="CU17" i="7"/>
  <c r="CQ17" i="7"/>
  <c r="CM17" i="7"/>
  <c r="CI17" i="7"/>
  <c r="CE17" i="7"/>
  <c r="CA17" i="7"/>
  <c r="EK16" i="7"/>
  <c r="EG16" i="7"/>
  <c r="EC16" i="7"/>
  <c r="DY16" i="7"/>
  <c r="DU16" i="7"/>
  <c r="DQ16" i="7"/>
  <c r="DM16" i="7"/>
  <c r="DI16" i="7"/>
  <c r="DE16" i="7"/>
  <c r="DA16" i="7"/>
  <c r="CW16" i="7"/>
  <c r="CS16" i="7"/>
  <c r="CO16" i="7"/>
  <c r="CK16" i="7"/>
  <c r="CG16" i="7"/>
  <c r="CC16" i="7"/>
  <c r="EM15" i="7"/>
  <c r="EI15" i="7"/>
  <c r="EE15" i="7"/>
  <c r="EA15" i="7"/>
  <c r="DW15" i="7"/>
  <c r="DS15" i="7"/>
  <c r="DO15" i="7"/>
  <c r="DK15" i="7"/>
  <c r="DG15" i="7"/>
  <c r="DC15" i="7"/>
  <c r="CY15" i="7"/>
  <c r="CU15" i="7"/>
  <c r="CQ15" i="7"/>
  <c r="CM15" i="7"/>
  <c r="CI15" i="7"/>
  <c r="CE15" i="7"/>
  <c r="CA15" i="7"/>
  <c r="EK14" i="7"/>
  <c r="EG14" i="7"/>
  <c r="EC14" i="7"/>
  <c r="DY14" i="7"/>
  <c r="DU14" i="7"/>
  <c r="DQ14" i="7"/>
  <c r="DM14" i="7"/>
  <c r="DI14" i="7"/>
  <c r="DE14" i="7"/>
  <c r="CY14" i="7"/>
  <c r="BW18" i="7"/>
  <c r="BW14" i="7"/>
  <c r="BW10" i="7"/>
  <c r="BW6" i="7"/>
  <c r="BX20" i="7"/>
  <c r="BX16" i="7"/>
  <c r="BX12" i="7"/>
  <c r="BX8" i="7"/>
  <c r="BX4" i="7"/>
  <c r="BW119" i="7"/>
  <c r="BW117" i="7"/>
  <c r="BW115" i="7"/>
  <c r="BW113" i="7"/>
  <c r="BW111" i="7"/>
  <c r="BW109" i="7"/>
  <c r="BW107" i="7"/>
  <c r="BW105" i="7"/>
  <c r="BW103" i="7"/>
  <c r="BW101" i="7"/>
  <c r="BW99" i="7"/>
  <c r="BW97" i="7"/>
  <c r="BW95" i="7"/>
  <c r="BW93" i="7"/>
  <c r="BW91" i="7"/>
  <c r="BW89" i="7"/>
  <c r="BW87" i="7"/>
  <c r="BW85" i="7"/>
  <c r="BW83" i="7"/>
  <c r="BW81" i="7"/>
  <c r="BW79" i="7"/>
  <c r="BW76" i="7"/>
  <c r="BW74" i="7"/>
  <c r="BW72" i="7"/>
  <c r="BW70" i="7"/>
  <c r="BW67" i="7"/>
  <c r="BW65" i="7"/>
  <c r="BW63" i="7"/>
  <c r="BW60" i="7"/>
  <c r="BW58" i="7"/>
  <c r="BW56" i="7"/>
  <c r="BW54" i="7"/>
  <c r="BW52" i="7"/>
  <c r="BW50" i="7"/>
  <c r="BW48" i="7"/>
  <c r="BW46" i="7"/>
  <c r="BW44" i="7"/>
  <c r="BW42" i="7"/>
  <c r="BW40" i="7"/>
  <c r="BW38" i="7"/>
  <c r="BW35" i="7"/>
  <c r="BW33" i="7"/>
  <c r="BW31" i="7"/>
  <c r="BW29" i="7"/>
  <c r="BW27" i="7"/>
  <c r="BW25" i="7"/>
  <c r="BW23" i="7"/>
  <c r="BY20" i="7"/>
  <c r="BY16" i="7"/>
  <c r="BY12" i="7"/>
  <c r="BY8" i="7"/>
  <c r="BY4" i="7"/>
  <c r="EJ20" i="7"/>
  <c r="EF20" i="7"/>
  <c r="EB20" i="7"/>
  <c r="DX20" i="7"/>
  <c r="DT20" i="7"/>
  <c r="DP20" i="7"/>
  <c r="DL20" i="7"/>
  <c r="DH20" i="7"/>
  <c r="DD20" i="7"/>
  <c r="CZ20" i="7"/>
  <c r="CV20" i="7"/>
  <c r="CR20" i="7"/>
  <c r="CN20" i="7"/>
  <c r="CJ20" i="7"/>
  <c r="CF20" i="7"/>
  <c r="CB20" i="7"/>
  <c r="EL19" i="7"/>
  <c r="EH19" i="7"/>
  <c r="ED19" i="7"/>
  <c r="DZ19" i="7"/>
  <c r="DV19" i="7"/>
  <c r="DR19" i="7"/>
  <c r="DN19" i="7"/>
  <c r="DJ19" i="7"/>
  <c r="DF19" i="7"/>
  <c r="DB19" i="7"/>
  <c r="CX19" i="7"/>
  <c r="CT19" i="7"/>
  <c r="CP19" i="7"/>
  <c r="CL19" i="7"/>
  <c r="CH19" i="7"/>
  <c r="CD19" i="7"/>
  <c r="BZ19" i="7"/>
  <c r="EJ18" i="7"/>
  <c r="EF18" i="7"/>
  <c r="EB18" i="7"/>
  <c r="DX18" i="7"/>
  <c r="DT18" i="7"/>
  <c r="DP18" i="7"/>
  <c r="DL18" i="7"/>
  <c r="DH18" i="7"/>
  <c r="DD18" i="7"/>
  <c r="CZ18" i="7"/>
  <c r="CV18" i="7"/>
  <c r="CR18" i="7"/>
  <c r="CN18" i="7"/>
  <c r="CJ18" i="7"/>
  <c r="CF18" i="7"/>
  <c r="CB18" i="7"/>
  <c r="EL17" i="7"/>
  <c r="EH17" i="7"/>
  <c r="ED17" i="7"/>
  <c r="DZ17" i="7"/>
  <c r="DV17" i="7"/>
  <c r="DR17" i="7"/>
  <c r="DN17" i="7"/>
  <c r="DJ17" i="7"/>
  <c r="DF17" i="7"/>
  <c r="DB17" i="7"/>
  <c r="CX17" i="7"/>
  <c r="CT17" i="7"/>
  <c r="CP17" i="7"/>
  <c r="CL17" i="7"/>
  <c r="CH17" i="7"/>
  <c r="CD17" i="7"/>
  <c r="BZ17" i="7"/>
  <c r="EJ16" i="7"/>
  <c r="EF16" i="7"/>
  <c r="EB16" i="7"/>
  <c r="DX16" i="7"/>
  <c r="DT16" i="7"/>
  <c r="DP16" i="7"/>
  <c r="DL16" i="7"/>
  <c r="DH16" i="7"/>
  <c r="DD16" i="7"/>
  <c r="CZ16" i="7"/>
  <c r="CV16" i="7"/>
  <c r="CR16" i="7"/>
  <c r="CN16" i="7"/>
  <c r="CJ16" i="7"/>
  <c r="CF16" i="7"/>
  <c r="CB16" i="7"/>
  <c r="EL15" i="7"/>
  <c r="EH15" i="7"/>
  <c r="ED15" i="7"/>
  <c r="DZ15" i="7"/>
  <c r="DV15" i="7"/>
  <c r="DR15" i="7"/>
  <c r="DN15" i="7"/>
  <c r="DJ15" i="7"/>
  <c r="DF15" i="7"/>
  <c r="DB15" i="7"/>
  <c r="CX15" i="7"/>
  <c r="CT15" i="7"/>
  <c r="CP15" i="7"/>
  <c r="CL15" i="7"/>
  <c r="CH15" i="7"/>
  <c r="CD15" i="7"/>
  <c r="BZ15" i="7"/>
  <c r="EJ14" i="7"/>
  <c r="EF14" i="7"/>
  <c r="EB14" i="7"/>
  <c r="DX14" i="7"/>
  <c r="DT14" i="7"/>
  <c r="DP14" i="7"/>
  <c r="DL14" i="7"/>
  <c r="DH14" i="7"/>
  <c r="DD14" i="7"/>
  <c r="CA110" i="7"/>
  <c r="CE110" i="7"/>
  <c r="CI110" i="7"/>
  <c r="CM110" i="7"/>
  <c r="CQ110" i="7"/>
  <c r="CU110" i="7"/>
  <c r="CY110" i="7"/>
  <c r="DC110" i="7"/>
  <c r="DG110" i="7"/>
  <c r="DK110" i="7"/>
  <c r="DO110" i="7"/>
  <c r="DS110" i="7"/>
  <c r="DW110" i="7"/>
  <c r="EA110" i="7"/>
  <c r="EE110" i="7"/>
  <c r="EI110" i="7"/>
  <c r="EM110" i="7"/>
  <c r="CB111" i="7"/>
  <c r="CF111" i="7"/>
  <c r="CJ111" i="7"/>
  <c r="CN111" i="7"/>
  <c r="CR111" i="7"/>
  <c r="CV111" i="7"/>
  <c r="CZ111" i="7"/>
  <c r="DD111" i="7"/>
  <c r="DH111" i="7"/>
  <c r="DL111" i="7"/>
  <c r="DP111" i="7"/>
  <c r="DT111" i="7"/>
  <c r="DX111" i="7"/>
  <c r="EB111" i="7"/>
  <c r="EF111" i="7"/>
  <c r="EJ111" i="7"/>
  <c r="BY112" i="7"/>
  <c r="CC112" i="7"/>
  <c r="CG112" i="7"/>
  <c r="CK112" i="7"/>
  <c r="CO112" i="7"/>
  <c r="CS112" i="7"/>
  <c r="CW112" i="7"/>
  <c r="DA112" i="7"/>
  <c r="DE112" i="7"/>
  <c r="DI112" i="7"/>
  <c r="DM112" i="7"/>
  <c r="DQ112" i="7"/>
  <c r="DU112" i="7"/>
  <c r="DY112" i="7"/>
  <c r="EC112" i="7"/>
  <c r="EG112" i="7"/>
  <c r="EK112" i="7"/>
  <c r="BZ113" i="7"/>
  <c r="CD113" i="7"/>
  <c r="CH113" i="7"/>
  <c r="CL113" i="7"/>
  <c r="CP113" i="7"/>
  <c r="CT113" i="7"/>
  <c r="CX113" i="7"/>
  <c r="DB113" i="7"/>
  <c r="DF113" i="7"/>
  <c r="DJ113" i="7"/>
  <c r="DN113" i="7"/>
  <c r="DR113" i="7"/>
  <c r="DV113" i="7"/>
  <c r="DZ113" i="7"/>
  <c r="ED113" i="7"/>
  <c r="EH113" i="7"/>
  <c r="EL113" i="7"/>
  <c r="CA114" i="7"/>
  <c r="CE114" i="7"/>
  <c r="CI114" i="7"/>
  <c r="CM114" i="7"/>
  <c r="CQ114" i="7"/>
  <c r="CU114" i="7"/>
  <c r="CY114" i="7"/>
  <c r="DC114" i="7"/>
  <c r="DG114" i="7"/>
  <c r="DK114" i="7"/>
  <c r="DO114" i="7"/>
  <c r="DS114" i="7"/>
  <c r="DW114" i="7"/>
  <c r="EA114" i="7"/>
  <c r="EE114" i="7"/>
  <c r="EI114" i="7"/>
  <c r="CB110" i="7"/>
  <c r="CF110" i="7"/>
  <c r="CJ110" i="7"/>
  <c r="CN110" i="7"/>
  <c r="CR110" i="7"/>
  <c r="CV110" i="7"/>
  <c r="CZ110" i="7"/>
  <c r="DD110" i="7"/>
  <c r="DH110" i="7"/>
  <c r="DL110" i="7"/>
  <c r="DP110" i="7"/>
  <c r="DT110" i="7"/>
  <c r="DX110" i="7"/>
  <c r="EB110" i="7"/>
  <c r="EF110" i="7"/>
  <c r="EJ110" i="7"/>
  <c r="BY111" i="7"/>
  <c r="CC111" i="7"/>
  <c r="CG111" i="7"/>
  <c r="CK111" i="7"/>
  <c r="CO111" i="7"/>
  <c r="CS111" i="7"/>
  <c r="CW111" i="7"/>
  <c r="DA111" i="7"/>
  <c r="DE111" i="7"/>
  <c r="DI111" i="7"/>
  <c r="DM111" i="7"/>
  <c r="DQ111" i="7"/>
  <c r="DU111" i="7"/>
  <c r="DY111" i="7"/>
  <c r="EC111" i="7"/>
  <c r="EG111" i="7"/>
  <c r="EK111" i="7"/>
  <c r="BZ112" i="7"/>
  <c r="CD112" i="7"/>
  <c r="CH112" i="7"/>
  <c r="CL112" i="7"/>
  <c r="CP112" i="7"/>
  <c r="CT112" i="7"/>
  <c r="CX112" i="7"/>
  <c r="DB112" i="7"/>
  <c r="DF112" i="7"/>
  <c r="DJ112" i="7"/>
  <c r="DN112" i="7"/>
  <c r="DR112" i="7"/>
  <c r="DV112" i="7"/>
  <c r="DZ112" i="7"/>
  <c r="ED112" i="7"/>
  <c r="EH112" i="7"/>
  <c r="EL112" i="7"/>
  <c r="CA113" i="7"/>
  <c r="CE113" i="7"/>
  <c r="CI113" i="7"/>
  <c r="CM113" i="7"/>
  <c r="CQ113" i="7"/>
  <c r="CU113" i="7"/>
  <c r="CY113" i="7"/>
  <c r="DC113" i="7"/>
  <c r="DG113" i="7"/>
  <c r="DK113" i="7"/>
  <c r="DO113" i="7"/>
  <c r="DS113" i="7"/>
  <c r="DW113" i="7"/>
  <c r="EA113" i="7"/>
  <c r="EE113" i="7"/>
  <c r="EI113" i="7"/>
  <c r="EM113" i="7"/>
  <c r="CB114" i="7"/>
  <c r="CF114" i="7"/>
  <c r="CJ114" i="7"/>
  <c r="CN114" i="7"/>
  <c r="CR114" i="7"/>
  <c r="CV114" i="7"/>
  <c r="CZ114" i="7"/>
  <c r="DD114" i="7"/>
  <c r="DH114" i="7"/>
  <c r="DL114" i="7"/>
  <c r="DP114" i="7"/>
  <c r="DT114" i="7"/>
  <c r="DX114" i="7"/>
  <c r="EB114" i="7"/>
  <c r="EF114" i="7"/>
  <c r="EJ114" i="7"/>
  <c r="BY115" i="7"/>
  <c r="BY110" i="7"/>
  <c r="CC110" i="7"/>
  <c r="CG110" i="7"/>
  <c r="CK110" i="7"/>
  <c r="CO110" i="7"/>
  <c r="CS110" i="7"/>
  <c r="CW110" i="7"/>
  <c r="DA110" i="7"/>
  <c r="DE110" i="7"/>
  <c r="DI110" i="7"/>
  <c r="DM110" i="7"/>
  <c r="DQ110" i="7"/>
  <c r="DU110" i="7"/>
  <c r="DY110" i="7"/>
  <c r="EC110" i="7"/>
  <c r="EG110" i="7"/>
  <c r="EK110" i="7"/>
  <c r="BZ111" i="7"/>
  <c r="CD111" i="7"/>
  <c r="CH111" i="7"/>
  <c r="CL111" i="7"/>
  <c r="CP111" i="7"/>
  <c r="CT111" i="7"/>
  <c r="CX111" i="7"/>
  <c r="DB111" i="7"/>
  <c r="DF111" i="7"/>
  <c r="DJ111" i="7"/>
  <c r="DN111" i="7"/>
  <c r="DR111" i="7"/>
  <c r="DV111" i="7"/>
  <c r="DZ111" i="7"/>
  <c r="ED111" i="7"/>
  <c r="EH111" i="7"/>
  <c r="EL111" i="7"/>
  <c r="CA112" i="7"/>
  <c r="CE112" i="7"/>
  <c r="CI112" i="7"/>
  <c r="CM112" i="7"/>
  <c r="CQ112" i="7"/>
  <c r="CU112" i="7"/>
  <c r="CY112" i="7"/>
  <c r="DC112" i="7"/>
  <c r="DG112" i="7"/>
  <c r="DK112" i="7"/>
  <c r="DO112" i="7"/>
  <c r="DS112" i="7"/>
  <c r="DW112" i="7"/>
  <c r="EA112" i="7"/>
  <c r="EE112" i="7"/>
  <c r="EI112" i="7"/>
  <c r="EM112" i="7"/>
  <c r="CB113" i="7"/>
  <c r="CF113" i="7"/>
  <c r="CJ113" i="7"/>
  <c r="CN113" i="7"/>
  <c r="CR113" i="7"/>
  <c r="CV113" i="7"/>
  <c r="CZ113" i="7"/>
  <c r="DD113" i="7"/>
  <c r="DH113" i="7"/>
  <c r="DL113" i="7"/>
  <c r="DP113" i="7"/>
  <c r="DT113" i="7"/>
  <c r="DX113" i="7"/>
  <c r="EB113" i="7"/>
  <c r="EF113" i="7"/>
  <c r="EJ113" i="7"/>
  <c r="BY114" i="7"/>
  <c r="CC114" i="7"/>
  <c r="CG114" i="7"/>
  <c r="CK114" i="7"/>
  <c r="CO114" i="7"/>
  <c r="CS114" i="7"/>
  <c r="CW114" i="7"/>
  <c r="DA114" i="7"/>
  <c r="DE114" i="7"/>
  <c r="DI114" i="7"/>
  <c r="DM114" i="7"/>
  <c r="DQ114" i="7"/>
  <c r="DU114" i="7"/>
  <c r="DY114" i="7"/>
  <c r="EC114" i="7"/>
  <c r="EG114" i="7"/>
  <c r="EK114" i="7"/>
  <c r="BZ110" i="7"/>
  <c r="CD110" i="7"/>
  <c r="CH110" i="7"/>
  <c r="CL110" i="7"/>
  <c r="CP110" i="7"/>
  <c r="CT110" i="7"/>
  <c r="CX110" i="7"/>
  <c r="DB110" i="7"/>
  <c r="DF110" i="7"/>
  <c r="DJ110" i="7"/>
  <c r="DN110" i="7"/>
  <c r="DR110" i="7"/>
  <c r="DV110" i="7"/>
  <c r="DZ110" i="7"/>
  <c r="ED110" i="7"/>
  <c r="EH110" i="7"/>
  <c r="EL110" i="7"/>
  <c r="CA111" i="7"/>
  <c r="CE111" i="7"/>
  <c r="CI111" i="7"/>
  <c r="CM111" i="7"/>
  <c r="CQ111" i="7"/>
  <c r="CU111" i="7"/>
  <c r="CY111" i="7"/>
  <c r="DC111" i="7"/>
  <c r="DG111" i="7"/>
  <c r="DK111" i="7"/>
  <c r="DO111" i="7"/>
  <c r="DS111" i="7"/>
  <c r="DW111" i="7"/>
  <c r="EA111" i="7"/>
  <c r="EE111" i="7"/>
  <c r="EI111" i="7"/>
  <c r="EM111" i="7"/>
  <c r="CB112" i="7"/>
  <c r="CF112" i="7"/>
  <c r="CJ112" i="7"/>
  <c r="CN112" i="7"/>
  <c r="CR112" i="7"/>
  <c r="CV112" i="7"/>
  <c r="CZ112" i="7"/>
  <c r="DD112" i="7"/>
  <c r="DH112" i="7"/>
  <c r="DL112" i="7"/>
  <c r="DP112" i="7"/>
  <c r="DT112" i="7"/>
  <c r="DX112" i="7"/>
  <c r="EB112" i="7"/>
  <c r="EF112" i="7"/>
  <c r="EJ112" i="7"/>
  <c r="BY113" i="7"/>
  <c r="CC113" i="7"/>
  <c r="CG113" i="7"/>
  <c r="CK113" i="7"/>
  <c r="CO113" i="7"/>
  <c r="CS113" i="7"/>
  <c r="CW113" i="7"/>
  <c r="DA113" i="7"/>
  <c r="DE113" i="7"/>
  <c r="DI113" i="7"/>
  <c r="DM113" i="7"/>
  <c r="DQ113" i="7"/>
  <c r="DU113" i="7"/>
  <c r="DY113" i="7"/>
  <c r="EC113" i="7"/>
  <c r="EG113" i="7"/>
  <c r="EK113" i="7"/>
  <c r="BZ114" i="7"/>
  <c r="CD114" i="7"/>
  <c r="CH114" i="7"/>
  <c r="CL114" i="7"/>
  <c r="CP114" i="7"/>
  <c r="CT114" i="7"/>
  <c r="CX114" i="7"/>
  <c r="DB114" i="7"/>
  <c r="DF114" i="7"/>
  <c r="DJ114" i="7"/>
  <c r="DN114" i="7"/>
  <c r="DR114" i="7"/>
  <c r="DV114" i="7"/>
  <c r="DZ114" i="7"/>
  <c r="ED114" i="7"/>
  <c r="EH114" i="7"/>
  <c r="EL114" i="7"/>
  <c r="CB115" i="7"/>
  <c r="CF115" i="7"/>
  <c r="CJ115" i="7"/>
  <c r="CN115" i="7"/>
  <c r="CR115" i="7"/>
  <c r="CV115" i="7"/>
  <c r="CZ115" i="7"/>
  <c r="DD115" i="7"/>
  <c r="DH115" i="7"/>
  <c r="DL115" i="7"/>
  <c r="DP115" i="7"/>
  <c r="DT115" i="7"/>
  <c r="DX115" i="7"/>
  <c r="EB115" i="7"/>
  <c r="EF115" i="7"/>
  <c r="EJ115" i="7"/>
  <c r="BY116" i="7"/>
  <c r="CC116" i="7"/>
  <c r="CG116" i="7"/>
  <c r="CK116" i="7"/>
  <c r="CO116" i="7"/>
  <c r="CS116" i="7"/>
  <c r="CW116" i="7"/>
  <c r="DA116" i="7"/>
  <c r="DE116" i="7"/>
  <c r="DI116" i="7"/>
  <c r="DM116" i="7"/>
  <c r="DQ116" i="7"/>
  <c r="DU116" i="7"/>
  <c r="DY116" i="7"/>
  <c r="EC116" i="7"/>
  <c r="EG116" i="7"/>
  <c r="EK116" i="7"/>
  <c r="BZ117" i="7"/>
  <c r="CD117" i="7"/>
  <c r="CH117" i="7"/>
  <c r="CL117" i="7"/>
  <c r="CP117" i="7"/>
  <c r="CT117" i="7"/>
  <c r="CX117" i="7"/>
  <c r="DB117" i="7"/>
  <c r="DF117" i="7"/>
  <c r="DJ117" i="7"/>
  <c r="DN117" i="7"/>
  <c r="DR117" i="7"/>
  <c r="DV117" i="7"/>
  <c r="DZ117" i="7"/>
  <c r="ED117" i="7"/>
  <c r="EH117" i="7"/>
  <c r="EL117" i="7"/>
  <c r="CA118" i="7"/>
  <c r="CE118" i="7"/>
  <c r="CI118" i="7"/>
  <c r="CM118" i="7"/>
  <c r="CQ118" i="7"/>
  <c r="CU118" i="7"/>
  <c r="CY118" i="7"/>
  <c r="DC118" i="7"/>
  <c r="DG118" i="7"/>
  <c r="DK118" i="7"/>
  <c r="DO118" i="7"/>
  <c r="DS118" i="7"/>
  <c r="DW118" i="7"/>
  <c r="EA118" i="7"/>
  <c r="EE118" i="7"/>
  <c r="EI118" i="7"/>
  <c r="EM118" i="7"/>
  <c r="CB119" i="7"/>
  <c r="CF119" i="7"/>
  <c r="CJ119" i="7"/>
  <c r="CN119" i="7"/>
  <c r="CR119" i="7"/>
  <c r="CV119" i="7"/>
  <c r="CZ119" i="7"/>
  <c r="DD119" i="7"/>
  <c r="DH119" i="7"/>
  <c r="DL119" i="7"/>
  <c r="DP119" i="7"/>
  <c r="DT119" i="7"/>
  <c r="DX119" i="7"/>
  <c r="EB119" i="7"/>
  <c r="EF119" i="7"/>
  <c r="EJ119" i="7"/>
  <c r="BY22" i="7"/>
  <c r="CC22" i="7"/>
  <c r="CG22" i="7"/>
  <c r="CK22" i="7"/>
  <c r="CO22" i="7"/>
  <c r="CS22" i="7"/>
  <c r="CW22" i="7"/>
  <c r="DA22" i="7"/>
  <c r="DE22" i="7"/>
  <c r="DI22" i="7"/>
  <c r="DM22" i="7"/>
  <c r="DQ22" i="7"/>
  <c r="DU22" i="7"/>
  <c r="DY22" i="7"/>
  <c r="EC22" i="7"/>
  <c r="EG22" i="7"/>
  <c r="EK22" i="7"/>
  <c r="BZ23" i="7"/>
  <c r="CD23" i="7"/>
  <c r="CH23" i="7"/>
  <c r="CL23" i="7"/>
  <c r="CP23" i="7"/>
  <c r="CT23" i="7"/>
  <c r="CX23" i="7"/>
  <c r="DB23" i="7"/>
  <c r="DF23" i="7"/>
  <c r="DJ23" i="7"/>
  <c r="DN23" i="7"/>
  <c r="DR23" i="7"/>
  <c r="DV23" i="7"/>
  <c r="DZ23" i="7"/>
  <c r="ED23" i="7"/>
  <c r="EH23" i="7"/>
  <c r="EL23" i="7"/>
  <c r="CA24" i="7"/>
  <c r="CE24" i="7"/>
  <c r="CI24" i="7"/>
  <c r="CM24" i="7"/>
  <c r="CQ24" i="7"/>
  <c r="CU24" i="7"/>
  <c r="CY24" i="7"/>
  <c r="DC24" i="7"/>
  <c r="DG24" i="7"/>
  <c r="DK24" i="7"/>
  <c r="DO24" i="7"/>
  <c r="DS24" i="7"/>
  <c r="DW24" i="7"/>
  <c r="EA24" i="7"/>
  <c r="EE24" i="7"/>
  <c r="EI24" i="7"/>
  <c r="EM24" i="7"/>
  <c r="CB25" i="7"/>
  <c r="CF25" i="7"/>
  <c r="CJ25" i="7"/>
  <c r="CN25" i="7"/>
  <c r="CR25" i="7"/>
  <c r="CV25" i="7"/>
  <c r="CZ25" i="7"/>
  <c r="DD25" i="7"/>
  <c r="DH25" i="7"/>
  <c r="DL25" i="7"/>
  <c r="DP25" i="7"/>
  <c r="DT25" i="7"/>
  <c r="DX25" i="7"/>
  <c r="EB25" i="7"/>
  <c r="EF25" i="7"/>
  <c r="EJ25" i="7"/>
  <c r="BY26" i="7"/>
  <c r="CC26" i="7"/>
  <c r="CG26" i="7"/>
  <c r="CK26" i="7"/>
  <c r="CO26" i="7"/>
  <c r="CS26" i="7"/>
  <c r="CW26" i="7"/>
  <c r="DA26" i="7"/>
  <c r="DE26" i="7"/>
  <c r="DI26" i="7"/>
  <c r="DM26" i="7"/>
  <c r="DQ26" i="7"/>
  <c r="DU26" i="7"/>
  <c r="DY26" i="7"/>
  <c r="EC26" i="7"/>
  <c r="EG26" i="7"/>
  <c r="EK26" i="7"/>
  <c r="BZ27" i="7"/>
  <c r="CD27" i="7"/>
  <c r="EM114" i="7"/>
  <c r="CC115" i="7"/>
  <c r="CG115" i="7"/>
  <c r="CK115" i="7"/>
  <c r="CO115" i="7"/>
  <c r="CS115" i="7"/>
  <c r="CW115" i="7"/>
  <c r="DA115" i="7"/>
  <c r="DE115" i="7"/>
  <c r="DI115" i="7"/>
  <c r="DM115" i="7"/>
  <c r="DQ115" i="7"/>
  <c r="DU115" i="7"/>
  <c r="DY115" i="7"/>
  <c r="EC115" i="7"/>
  <c r="EG115" i="7"/>
  <c r="EK115" i="7"/>
  <c r="BZ116" i="7"/>
  <c r="CD116" i="7"/>
  <c r="CH116" i="7"/>
  <c r="CL116" i="7"/>
  <c r="CP116" i="7"/>
  <c r="CT116" i="7"/>
  <c r="CX116" i="7"/>
  <c r="DB116" i="7"/>
  <c r="DF116" i="7"/>
  <c r="DJ116" i="7"/>
  <c r="DN116" i="7"/>
  <c r="DR116" i="7"/>
  <c r="DV116" i="7"/>
  <c r="DZ116" i="7"/>
  <c r="ED116" i="7"/>
  <c r="EH116" i="7"/>
  <c r="EL116" i="7"/>
  <c r="CA117" i="7"/>
  <c r="CE117" i="7"/>
  <c r="CI117" i="7"/>
  <c r="CM117" i="7"/>
  <c r="CQ117" i="7"/>
  <c r="CU117" i="7"/>
  <c r="CY117" i="7"/>
  <c r="DC117" i="7"/>
  <c r="DG117" i="7"/>
  <c r="DK117" i="7"/>
  <c r="DO117" i="7"/>
  <c r="DS117" i="7"/>
  <c r="DW117" i="7"/>
  <c r="EA117" i="7"/>
  <c r="EE117" i="7"/>
  <c r="EI117" i="7"/>
  <c r="EM117" i="7"/>
  <c r="CB118" i="7"/>
  <c r="CF118" i="7"/>
  <c r="CJ118" i="7"/>
  <c r="CN118" i="7"/>
  <c r="CR118" i="7"/>
  <c r="CV118" i="7"/>
  <c r="CZ118" i="7"/>
  <c r="DD118" i="7"/>
  <c r="DH118" i="7"/>
  <c r="DL118" i="7"/>
  <c r="DP118" i="7"/>
  <c r="DT118" i="7"/>
  <c r="DX118" i="7"/>
  <c r="EB118" i="7"/>
  <c r="EF118" i="7"/>
  <c r="EJ118" i="7"/>
  <c r="BY119" i="7"/>
  <c r="CC119" i="7"/>
  <c r="CG119" i="7"/>
  <c r="CK119" i="7"/>
  <c r="CO119" i="7"/>
  <c r="CS119" i="7"/>
  <c r="CW119" i="7"/>
  <c r="DA119" i="7"/>
  <c r="DE119" i="7"/>
  <c r="DI119" i="7"/>
  <c r="DM119" i="7"/>
  <c r="DQ119" i="7"/>
  <c r="DU119" i="7"/>
  <c r="DY119" i="7"/>
  <c r="EC119" i="7"/>
  <c r="EG119" i="7"/>
  <c r="EK119" i="7"/>
  <c r="BZ22" i="7"/>
  <c r="CD22" i="7"/>
  <c r="CH22" i="7"/>
  <c r="CL22" i="7"/>
  <c r="CP22" i="7"/>
  <c r="CT22" i="7"/>
  <c r="CX22" i="7"/>
  <c r="DB22" i="7"/>
  <c r="DF22" i="7"/>
  <c r="DJ22" i="7"/>
  <c r="DN22" i="7"/>
  <c r="DR22" i="7"/>
  <c r="DV22" i="7"/>
  <c r="DZ22" i="7"/>
  <c r="ED22" i="7"/>
  <c r="EH22" i="7"/>
  <c r="EL22" i="7"/>
  <c r="CA23" i="7"/>
  <c r="CE23" i="7"/>
  <c r="CI23" i="7"/>
  <c r="CM23" i="7"/>
  <c r="CQ23" i="7"/>
  <c r="CU23" i="7"/>
  <c r="CY23" i="7"/>
  <c r="DC23" i="7"/>
  <c r="DG23" i="7"/>
  <c r="DK23" i="7"/>
  <c r="DO23" i="7"/>
  <c r="DS23" i="7"/>
  <c r="DW23" i="7"/>
  <c r="EA23" i="7"/>
  <c r="EE23" i="7"/>
  <c r="EI23" i="7"/>
  <c r="EM23" i="7"/>
  <c r="CB24" i="7"/>
  <c r="CF24" i="7"/>
  <c r="CJ24" i="7"/>
  <c r="CN24" i="7"/>
  <c r="CR24" i="7"/>
  <c r="CV24" i="7"/>
  <c r="CZ24" i="7"/>
  <c r="DD24" i="7"/>
  <c r="DH24" i="7"/>
  <c r="DL24" i="7"/>
  <c r="DP24" i="7"/>
  <c r="DT24" i="7"/>
  <c r="DX24" i="7"/>
  <c r="EB24" i="7"/>
  <c r="EF24" i="7"/>
  <c r="EJ24" i="7"/>
  <c r="BY25" i="7"/>
  <c r="CC25" i="7"/>
  <c r="CG25" i="7"/>
  <c r="CK25" i="7"/>
  <c r="CO25" i="7"/>
  <c r="CS25" i="7"/>
  <c r="CW25" i="7"/>
  <c r="DA25" i="7"/>
  <c r="DE25" i="7"/>
  <c r="DI25" i="7"/>
  <c r="DM25" i="7"/>
  <c r="DQ25" i="7"/>
  <c r="DU25" i="7"/>
  <c r="DY25" i="7"/>
  <c r="EC25" i="7"/>
  <c r="EG25" i="7"/>
  <c r="EK25" i="7"/>
  <c r="BZ26" i="7"/>
  <c r="CD26" i="7"/>
  <c r="CH26" i="7"/>
  <c r="CL26" i="7"/>
  <c r="CP26" i="7"/>
  <c r="CT26" i="7"/>
  <c r="CX26" i="7"/>
  <c r="DB26" i="7"/>
  <c r="DF26" i="7"/>
  <c r="DJ26" i="7"/>
  <c r="DN26" i="7"/>
  <c r="DR26" i="7"/>
  <c r="DV26" i="7"/>
  <c r="DZ26" i="7"/>
  <c r="ED26" i="7"/>
  <c r="EH26" i="7"/>
  <c r="EL26" i="7"/>
  <c r="CA27" i="7"/>
  <c r="CE27" i="7"/>
  <c r="BZ115" i="7"/>
  <c r="CD115" i="7"/>
  <c r="CH115" i="7"/>
  <c r="CL115" i="7"/>
  <c r="CP115" i="7"/>
  <c r="CT115" i="7"/>
  <c r="CX115" i="7"/>
  <c r="DB115" i="7"/>
  <c r="DF115" i="7"/>
  <c r="DJ115" i="7"/>
  <c r="DN115" i="7"/>
  <c r="DR115" i="7"/>
  <c r="DV115" i="7"/>
  <c r="DZ115" i="7"/>
  <c r="ED115" i="7"/>
  <c r="EH115" i="7"/>
  <c r="EL115" i="7"/>
  <c r="CA116" i="7"/>
  <c r="CE116" i="7"/>
  <c r="CI116" i="7"/>
  <c r="CM116" i="7"/>
  <c r="CQ116" i="7"/>
  <c r="CU116" i="7"/>
  <c r="CY116" i="7"/>
  <c r="DC116" i="7"/>
  <c r="DG116" i="7"/>
  <c r="DK116" i="7"/>
  <c r="DO116" i="7"/>
  <c r="DS116" i="7"/>
  <c r="DW116" i="7"/>
  <c r="EA116" i="7"/>
  <c r="EE116" i="7"/>
  <c r="EI116" i="7"/>
  <c r="EM116" i="7"/>
  <c r="CB117" i="7"/>
  <c r="CF117" i="7"/>
  <c r="CJ117" i="7"/>
  <c r="CN117" i="7"/>
  <c r="CR117" i="7"/>
  <c r="CV117" i="7"/>
  <c r="CZ117" i="7"/>
  <c r="DD117" i="7"/>
  <c r="DH117" i="7"/>
  <c r="DL117" i="7"/>
  <c r="DP117" i="7"/>
  <c r="DT117" i="7"/>
  <c r="DX117" i="7"/>
  <c r="EB117" i="7"/>
  <c r="EF117" i="7"/>
  <c r="EJ117" i="7"/>
  <c r="BY118" i="7"/>
  <c r="CC118" i="7"/>
  <c r="CG118" i="7"/>
  <c r="CK118" i="7"/>
  <c r="CO118" i="7"/>
  <c r="CS118" i="7"/>
  <c r="CW118" i="7"/>
  <c r="DA118" i="7"/>
  <c r="DE118" i="7"/>
  <c r="DI118" i="7"/>
  <c r="DM118" i="7"/>
  <c r="DQ118" i="7"/>
  <c r="DU118" i="7"/>
  <c r="DY118" i="7"/>
  <c r="EC118" i="7"/>
  <c r="EG118" i="7"/>
  <c r="EK118" i="7"/>
  <c r="BZ119" i="7"/>
  <c r="CD119" i="7"/>
  <c r="CH119" i="7"/>
  <c r="CL119" i="7"/>
  <c r="CP119" i="7"/>
  <c r="CT119" i="7"/>
  <c r="CX119" i="7"/>
  <c r="DB119" i="7"/>
  <c r="DF119" i="7"/>
  <c r="DJ119" i="7"/>
  <c r="DN119" i="7"/>
  <c r="DR119" i="7"/>
  <c r="DV119" i="7"/>
  <c r="DZ119" i="7"/>
  <c r="ED119" i="7"/>
  <c r="EH119" i="7"/>
  <c r="EL119" i="7"/>
  <c r="CA22" i="7"/>
  <c r="CE22" i="7"/>
  <c r="CI22" i="7"/>
  <c r="CM22" i="7"/>
  <c r="CQ22" i="7"/>
  <c r="CU22" i="7"/>
  <c r="CY22" i="7"/>
  <c r="DC22" i="7"/>
  <c r="DG22" i="7"/>
  <c r="DK22" i="7"/>
  <c r="DO22" i="7"/>
  <c r="DS22" i="7"/>
  <c r="DW22" i="7"/>
  <c r="EA22" i="7"/>
  <c r="EE22" i="7"/>
  <c r="EI22" i="7"/>
  <c r="EM22" i="7"/>
  <c r="CB23" i="7"/>
  <c r="CF23" i="7"/>
  <c r="CJ23" i="7"/>
  <c r="CN23" i="7"/>
  <c r="CR23" i="7"/>
  <c r="CV23" i="7"/>
  <c r="CZ23" i="7"/>
  <c r="DD23" i="7"/>
  <c r="DH23" i="7"/>
  <c r="DL23" i="7"/>
  <c r="DP23" i="7"/>
  <c r="DT23" i="7"/>
  <c r="DX23" i="7"/>
  <c r="EB23" i="7"/>
  <c r="EF23" i="7"/>
  <c r="EJ23" i="7"/>
  <c r="BY24" i="7"/>
  <c r="CC24" i="7"/>
  <c r="CG24" i="7"/>
  <c r="CK24" i="7"/>
  <c r="CO24" i="7"/>
  <c r="CS24" i="7"/>
  <c r="CW24" i="7"/>
  <c r="DA24" i="7"/>
  <c r="DE24" i="7"/>
  <c r="DI24" i="7"/>
  <c r="DM24" i="7"/>
  <c r="DQ24" i="7"/>
  <c r="DU24" i="7"/>
  <c r="DY24" i="7"/>
  <c r="EC24" i="7"/>
  <c r="EG24" i="7"/>
  <c r="EK24" i="7"/>
  <c r="BZ25" i="7"/>
  <c r="CD25" i="7"/>
  <c r="CH25" i="7"/>
  <c r="CL25" i="7"/>
  <c r="CP25" i="7"/>
  <c r="CT25" i="7"/>
  <c r="CX25" i="7"/>
  <c r="DB25" i="7"/>
  <c r="DF25" i="7"/>
  <c r="DJ25" i="7"/>
  <c r="DN25" i="7"/>
  <c r="DR25" i="7"/>
  <c r="DV25" i="7"/>
  <c r="DZ25" i="7"/>
  <c r="ED25" i="7"/>
  <c r="EH25" i="7"/>
  <c r="EL25" i="7"/>
  <c r="CA26" i="7"/>
  <c r="CE26" i="7"/>
  <c r="CI26" i="7"/>
  <c r="CM26" i="7"/>
  <c r="CQ26" i="7"/>
  <c r="CU26" i="7"/>
  <c r="CY26" i="7"/>
  <c r="DC26" i="7"/>
  <c r="DG26" i="7"/>
  <c r="DK26" i="7"/>
  <c r="DO26" i="7"/>
  <c r="DS26" i="7"/>
  <c r="DW26" i="7"/>
  <c r="EA26" i="7"/>
  <c r="EE26" i="7"/>
  <c r="EI26" i="7"/>
  <c r="EM26" i="7"/>
  <c r="CB27" i="7"/>
  <c r="CF27" i="7"/>
  <c r="CA115" i="7"/>
  <c r="CE115" i="7"/>
  <c r="CI115" i="7"/>
  <c r="CM115" i="7"/>
  <c r="CQ115" i="7"/>
  <c r="CU115" i="7"/>
  <c r="CY115" i="7"/>
  <c r="DC115" i="7"/>
  <c r="DG115" i="7"/>
  <c r="DK115" i="7"/>
  <c r="DO115" i="7"/>
  <c r="DS115" i="7"/>
  <c r="DW115" i="7"/>
  <c r="EA115" i="7"/>
  <c r="EE115" i="7"/>
  <c r="EI115" i="7"/>
  <c r="EM115" i="7"/>
  <c r="CB116" i="7"/>
  <c r="CF116" i="7"/>
  <c r="CJ116" i="7"/>
  <c r="CN116" i="7"/>
  <c r="CR116" i="7"/>
  <c r="CV116" i="7"/>
  <c r="CZ116" i="7"/>
  <c r="DD116" i="7"/>
  <c r="DH116" i="7"/>
  <c r="DL116" i="7"/>
  <c r="DP116" i="7"/>
  <c r="DT116" i="7"/>
  <c r="DX116" i="7"/>
  <c r="EB116" i="7"/>
  <c r="EF116" i="7"/>
  <c r="EJ116" i="7"/>
  <c r="BY117" i="7"/>
  <c r="CC117" i="7"/>
  <c r="CG117" i="7"/>
  <c r="CK117" i="7"/>
  <c r="CO117" i="7"/>
  <c r="CS117" i="7"/>
  <c r="CW117" i="7"/>
  <c r="DA117" i="7"/>
  <c r="DE117" i="7"/>
  <c r="DI117" i="7"/>
  <c r="DM117" i="7"/>
  <c r="DQ117" i="7"/>
  <c r="DU117" i="7"/>
  <c r="DY117" i="7"/>
  <c r="EC117" i="7"/>
  <c r="EG117" i="7"/>
  <c r="EK117" i="7"/>
  <c r="BZ118" i="7"/>
  <c r="CD118" i="7"/>
  <c r="CH118" i="7"/>
  <c r="CL118" i="7"/>
  <c r="CP118" i="7"/>
  <c r="CT118" i="7"/>
  <c r="CX118" i="7"/>
  <c r="DB118" i="7"/>
  <c r="DF118" i="7"/>
  <c r="DJ118" i="7"/>
  <c r="DN118" i="7"/>
  <c r="DR118" i="7"/>
  <c r="DV118" i="7"/>
  <c r="DZ118" i="7"/>
  <c r="ED118" i="7"/>
  <c r="EH118" i="7"/>
  <c r="EL118" i="7"/>
  <c r="CA119" i="7"/>
  <c r="CE119" i="7"/>
  <c r="CI119" i="7"/>
  <c r="CM119" i="7"/>
  <c r="CQ119" i="7"/>
  <c r="CU119" i="7"/>
  <c r="CY119" i="7"/>
  <c r="DC119" i="7"/>
  <c r="DG119" i="7"/>
  <c r="DK119" i="7"/>
  <c r="DO119" i="7"/>
  <c r="DS119" i="7"/>
  <c r="DW119" i="7"/>
  <c r="EA119" i="7"/>
  <c r="EE119" i="7"/>
  <c r="EI119" i="7"/>
  <c r="EM119" i="7"/>
  <c r="CB22" i="7"/>
  <c r="CF22" i="7"/>
  <c r="CJ22" i="7"/>
  <c r="CN22" i="7"/>
  <c r="CR22" i="7"/>
  <c r="CV22" i="7"/>
  <c r="CZ22" i="7"/>
  <c r="DD22" i="7"/>
  <c r="DH22" i="7"/>
  <c r="DL22" i="7"/>
  <c r="DP22" i="7"/>
  <c r="DT22" i="7"/>
  <c r="DX22" i="7"/>
  <c r="EB22" i="7"/>
  <c r="EF22" i="7"/>
  <c r="EJ22" i="7"/>
  <c r="BY23" i="7"/>
  <c r="CC23" i="7"/>
  <c r="CG23" i="7"/>
  <c r="CK23" i="7"/>
  <c r="CO23" i="7"/>
  <c r="CS23" i="7"/>
  <c r="CW23" i="7"/>
  <c r="DA23" i="7"/>
  <c r="DE23" i="7"/>
  <c r="DI23" i="7"/>
  <c r="DM23" i="7"/>
  <c r="DQ23" i="7"/>
  <c r="DU23" i="7"/>
  <c r="DY23" i="7"/>
  <c r="EC23" i="7"/>
  <c r="EG23" i="7"/>
  <c r="EK23" i="7"/>
  <c r="BZ24" i="7"/>
  <c r="CD24" i="7"/>
  <c r="CH24" i="7"/>
  <c r="CL24" i="7"/>
  <c r="CP24" i="7"/>
  <c r="CT24" i="7"/>
  <c r="CX24" i="7"/>
  <c r="DB24" i="7"/>
  <c r="DF24" i="7"/>
  <c r="DJ24" i="7"/>
  <c r="DN24" i="7"/>
  <c r="DR24" i="7"/>
  <c r="DV24" i="7"/>
  <c r="DZ24" i="7"/>
  <c r="ED24" i="7"/>
  <c r="EH24" i="7"/>
  <c r="EL24" i="7"/>
  <c r="CA25" i="7"/>
  <c r="CE25" i="7"/>
  <c r="CI25" i="7"/>
  <c r="CM25" i="7"/>
  <c r="CQ25" i="7"/>
  <c r="CU25" i="7"/>
  <c r="CY25" i="7"/>
  <c r="DC25" i="7"/>
  <c r="DG25" i="7"/>
  <c r="DK25" i="7"/>
  <c r="DO25" i="7"/>
  <c r="DS25" i="7"/>
  <c r="DW25" i="7"/>
  <c r="EA25" i="7"/>
  <c r="EE25" i="7"/>
  <c r="EI25" i="7"/>
  <c r="EM25" i="7"/>
  <c r="CB26" i="7"/>
  <c r="CF26" i="7"/>
  <c r="CJ26" i="7"/>
  <c r="CN26" i="7"/>
  <c r="CR26" i="7"/>
  <c r="CV26" i="7"/>
  <c r="CZ26" i="7"/>
  <c r="DD26" i="7"/>
  <c r="DH26" i="7"/>
  <c r="DL26" i="7"/>
  <c r="DP26" i="7"/>
  <c r="DT26" i="7"/>
  <c r="DX26" i="7"/>
  <c r="EB26" i="7"/>
  <c r="EF26" i="7"/>
  <c r="EJ26" i="7"/>
  <c r="BY27" i="7"/>
  <c r="CC27" i="7"/>
  <c r="CG27" i="7"/>
  <c r="CK27" i="7"/>
  <c r="CO27" i="7"/>
  <c r="CS27" i="7"/>
  <c r="CW27" i="7"/>
  <c r="DA27" i="7"/>
  <c r="DE27" i="7"/>
  <c r="DI27" i="7"/>
  <c r="DM27" i="7"/>
  <c r="DQ27" i="7"/>
  <c r="DU27" i="7"/>
  <c r="DY27" i="7"/>
  <c r="EC27" i="7"/>
  <c r="EG27" i="7"/>
  <c r="EK27" i="7"/>
  <c r="BZ28" i="7"/>
  <c r="CD28" i="7"/>
  <c r="CH28" i="7"/>
  <c r="CL28" i="7"/>
  <c r="CP28" i="7"/>
  <c r="CT28" i="7"/>
  <c r="CX28" i="7"/>
  <c r="DB28" i="7"/>
  <c r="DF28" i="7"/>
  <c r="DJ28" i="7"/>
  <c r="DN28" i="7"/>
  <c r="DR28" i="7"/>
  <c r="DV28" i="7"/>
  <c r="DZ28" i="7"/>
  <c r="ED28" i="7"/>
  <c r="EH28" i="7"/>
  <c r="EL28" i="7"/>
  <c r="CA29" i="7"/>
  <c r="CE29" i="7"/>
  <c r="CI29" i="7"/>
  <c r="CM29" i="7"/>
  <c r="CQ29" i="7"/>
  <c r="CU29" i="7"/>
  <c r="CY29" i="7"/>
  <c r="DC29" i="7"/>
  <c r="DG29" i="7"/>
  <c r="DK29" i="7"/>
  <c r="DO29" i="7"/>
  <c r="DS29" i="7"/>
  <c r="DW29" i="7"/>
  <c r="EA29" i="7"/>
  <c r="EE29" i="7"/>
  <c r="EI29" i="7"/>
  <c r="EM29" i="7"/>
  <c r="CB30" i="7"/>
  <c r="CF30" i="7"/>
  <c r="CJ30" i="7"/>
  <c r="CN30" i="7"/>
  <c r="CR30" i="7"/>
  <c r="CV30" i="7"/>
  <c r="CZ30" i="7"/>
  <c r="DD30" i="7"/>
  <c r="DH30" i="7"/>
  <c r="DL30" i="7"/>
  <c r="DP30" i="7"/>
  <c r="DT30" i="7"/>
  <c r="DX30" i="7"/>
  <c r="EB30" i="7"/>
  <c r="EF30" i="7"/>
  <c r="EJ30" i="7"/>
  <c r="BY31" i="7"/>
  <c r="CC31" i="7"/>
  <c r="CG31" i="7"/>
  <c r="CK31" i="7"/>
  <c r="CO31" i="7"/>
  <c r="CS31" i="7"/>
  <c r="CW31" i="7"/>
  <c r="DA31" i="7"/>
  <c r="DE31" i="7"/>
  <c r="DI31" i="7"/>
  <c r="DM31" i="7"/>
  <c r="DQ31" i="7"/>
  <c r="DU31" i="7"/>
  <c r="DY31" i="7"/>
  <c r="EC31" i="7"/>
  <c r="EG31" i="7"/>
  <c r="EK31" i="7"/>
  <c r="BZ32" i="7"/>
  <c r="CD32" i="7"/>
  <c r="CH32" i="7"/>
  <c r="CL32" i="7"/>
  <c r="CP32" i="7"/>
  <c r="CT32" i="7"/>
  <c r="CX32" i="7"/>
  <c r="DB32" i="7"/>
  <c r="DF32" i="7"/>
  <c r="DJ32" i="7"/>
  <c r="DN32" i="7"/>
  <c r="DR32" i="7"/>
  <c r="DV32" i="7"/>
  <c r="DZ32" i="7"/>
  <c r="ED32" i="7"/>
  <c r="EH32" i="7"/>
  <c r="EL32" i="7"/>
  <c r="CA33" i="7"/>
  <c r="CE33" i="7"/>
  <c r="CI33" i="7"/>
  <c r="CM33" i="7"/>
  <c r="CQ33" i="7"/>
  <c r="CU33" i="7"/>
  <c r="CY33" i="7"/>
  <c r="DC33" i="7"/>
  <c r="DG33" i="7"/>
  <c r="DK33" i="7"/>
  <c r="DO33" i="7"/>
  <c r="DS33" i="7"/>
  <c r="DW33" i="7"/>
  <c r="EA33" i="7"/>
  <c r="EE33" i="7"/>
  <c r="EI33" i="7"/>
  <c r="EM33" i="7"/>
  <c r="CB34" i="7"/>
  <c r="CF34" i="7"/>
  <c r="CJ34" i="7"/>
  <c r="CN34" i="7"/>
  <c r="CR34" i="7"/>
  <c r="CV34" i="7"/>
  <c r="CZ34" i="7"/>
  <c r="DD34" i="7"/>
  <c r="DH34" i="7"/>
  <c r="DL34" i="7"/>
  <c r="DP34" i="7"/>
  <c r="DT34" i="7"/>
  <c r="DX34" i="7"/>
  <c r="EB34" i="7"/>
  <c r="EF34" i="7"/>
  <c r="EJ34" i="7"/>
  <c r="BY35" i="7"/>
  <c r="CC35" i="7"/>
  <c r="CG35" i="7"/>
  <c r="CK35" i="7"/>
  <c r="CO35" i="7"/>
  <c r="CS35" i="7"/>
  <c r="CW35" i="7"/>
  <c r="DA35" i="7"/>
  <c r="DE35" i="7"/>
  <c r="DI35" i="7"/>
  <c r="DM35" i="7"/>
  <c r="DQ35" i="7"/>
  <c r="DU35" i="7"/>
  <c r="DY35" i="7"/>
  <c r="EC35" i="7"/>
  <c r="EG35" i="7"/>
  <c r="EK35" i="7"/>
  <c r="BZ36" i="7"/>
  <c r="CD36" i="7"/>
  <c r="CH36" i="7"/>
  <c r="CL36" i="7"/>
  <c r="CP36" i="7"/>
  <c r="CT36" i="7"/>
  <c r="CX36" i="7"/>
  <c r="DB36" i="7"/>
  <c r="DF36" i="7"/>
  <c r="DJ36" i="7"/>
  <c r="DN36" i="7"/>
  <c r="DR36" i="7"/>
  <c r="DV36" i="7"/>
  <c r="DZ36" i="7"/>
  <c r="ED36" i="7"/>
  <c r="EH36" i="7"/>
  <c r="EL36" i="7"/>
  <c r="CA38" i="7"/>
  <c r="CE38" i="7"/>
  <c r="CI38" i="7"/>
  <c r="CM38" i="7"/>
  <c r="CH27" i="7"/>
  <c r="CL27" i="7"/>
  <c r="CP27" i="7"/>
  <c r="CT27" i="7"/>
  <c r="CX27" i="7"/>
  <c r="DB27" i="7"/>
  <c r="DF27" i="7"/>
  <c r="DJ27" i="7"/>
  <c r="DN27" i="7"/>
  <c r="DR27" i="7"/>
  <c r="DV27" i="7"/>
  <c r="DZ27" i="7"/>
  <c r="ED27" i="7"/>
  <c r="EH27" i="7"/>
  <c r="EL27" i="7"/>
  <c r="CA28" i="7"/>
  <c r="CE28" i="7"/>
  <c r="CI28" i="7"/>
  <c r="CM28" i="7"/>
  <c r="CQ28" i="7"/>
  <c r="CU28" i="7"/>
  <c r="CY28" i="7"/>
  <c r="DC28" i="7"/>
  <c r="DG28" i="7"/>
  <c r="DK28" i="7"/>
  <c r="DO28" i="7"/>
  <c r="DS28" i="7"/>
  <c r="DW28" i="7"/>
  <c r="EA28" i="7"/>
  <c r="EE28" i="7"/>
  <c r="EI28" i="7"/>
  <c r="EM28" i="7"/>
  <c r="CB29" i="7"/>
  <c r="CF29" i="7"/>
  <c r="CJ29" i="7"/>
  <c r="CN29" i="7"/>
  <c r="CR29" i="7"/>
  <c r="CV29" i="7"/>
  <c r="CZ29" i="7"/>
  <c r="DD29" i="7"/>
  <c r="DH29" i="7"/>
  <c r="DL29" i="7"/>
  <c r="DP29" i="7"/>
  <c r="DT29" i="7"/>
  <c r="DX29" i="7"/>
  <c r="EB29" i="7"/>
  <c r="EF29" i="7"/>
  <c r="EJ29" i="7"/>
  <c r="BY30" i="7"/>
  <c r="CC30" i="7"/>
  <c r="CG30" i="7"/>
  <c r="CK30" i="7"/>
  <c r="CO30" i="7"/>
  <c r="CS30" i="7"/>
  <c r="CW30" i="7"/>
  <c r="DA30" i="7"/>
  <c r="DE30" i="7"/>
  <c r="DI30" i="7"/>
  <c r="DM30" i="7"/>
  <c r="DQ30" i="7"/>
  <c r="DU30" i="7"/>
  <c r="DY30" i="7"/>
  <c r="EC30" i="7"/>
  <c r="EG30" i="7"/>
  <c r="EK30" i="7"/>
  <c r="BZ31" i="7"/>
  <c r="CD31" i="7"/>
  <c r="CH31" i="7"/>
  <c r="CL31" i="7"/>
  <c r="CP31" i="7"/>
  <c r="CT31" i="7"/>
  <c r="CX31" i="7"/>
  <c r="DB31" i="7"/>
  <c r="DF31" i="7"/>
  <c r="DJ31" i="7"/>
  <c r="DN31" i="7"/>
  <c r="DR31" i="7"/>
  <c r="DV31" i="7"/>
  <c r="DZ31" i="7"/>
  <c r="ED31" i="7"/>
  <c r="EH31" i="7"/>
  <c r="EL31" i="7"/>
  <c r="CA32" i="7"/>
  <c r="CE32" i="7"/>
  <c r="CI32" i="7"/>
  <c r="CM32" i="7"/>
  <c r="CQ32" i="7"/>
  <c r="CU32" i="7"/>
  <c r="CY32" i="7"/>
  <c r="DC32" i="7"/>
  <c r="DG32" i="7"/>
  <c r="DK32" i="7"/>
  <c r="DO32" i="7"/>
  <c r="DS32" i="7"/>
  <c r="DW32" i="7"/>
  <c r="EA32" i="7"/>
  <c r="EE32" i="7"/>
  <c r="EI32" i="7"/>
  <c r="EM32" i="7"/>
  <c r="CB33" i="7"/>
  <c r="CF33" i="7"/>
  <c r="CJ33" i="7"/>
  <c r="CN33" i="7"/>
  <c r="CR33" i="7"/>
  <c r="CV33" i="7"/>
  <c r="CZ33" i="7"/>
  <c r="DD33" i="7"/>
  <c r="DH33" i="7"/>
  <c r="DL33" i="7"/>
  <c r="DP33" i="7"/>
  <c r="DT33" i="7"/>
  <c r="DX33" i="7"/>
  <c r="EB33" i="7"/>
  <c r="EF33" i="7"/>
  <c r="EJ33" i="7"/>
  <c r="BY34" i="7"/>
  <c r="CC34" i="7"/>
  <c r="CG34" i="7"/>
  <c r="CK34" i="7"/>
  <c r="CO34" i="7"/>
  <c r="CS34" i="7"/>
  <c r="CW34" i="7"/>
  <c r="DA34" i="7"/>
  <c r="DE34" i="7"/>
  <c r="DI34" i="7"/>
  <c r="DM34" i="7"/>
  <c r="DQ34" i="7"/>
  <c r="DU34" i="7"/>
  <c r="DY34" i="7"/>
  <c r="EC34" i="7"/>
  <c r="EG34" i="7"/>
  <c r="EK34" i="7"/>
  <c r="BZ35" i="7"/>
  <c r="CD35" i="7"/>
  <c r="CH35" i="7"/>
  <c r="CL35" i="7"/>
  <c r="CP35" i="7"/>
  <c r="CT35" i="7"/>
  <c r="CX35" i="7"/>
  <c r="DB35" i="7"/>
  <c r="DF35" i="7"/>
  <c r="DJ35" i="7"/>
  <c r="DN35" i="7"/>
  <c r="DR35" i="7"/>
  <c r="DV35" i="7"/>
  <c r="DZ35" i="7"/>
  <c r="ED35" i="7"/>
  <c r="EH35" i="7"/>
  <c r="EL35" i="7"/>
  <c r="CA36" i="7"/>
  <c r="CE36" i="7"/>
  <c r="CI36" i="7"/>
  <c r="CM36" i="7"/>
  <c r="CQ36" i="7"/>
  <c r="CU36" i="7"/>
  <c r="CY36" i="7"/>
  <c r="DC36" i="7"/>
  <c r="DG36" i="7"/>
  <c r="DK36" i="7"/>
  <c r="DO36" i="7"/>
  <c r="DS36" i="7"/>
  <c r="DW36" i="7"/>
  <c r="EA36" i="7"/>
  <c r="EE36" i="7"/>
  <c r="EI36" i="7"/>
  <c r="EM36" i="7"/>
  <c r="CB38" i="7"/>
  <c r="CF38" i="7"/>
  <c r="CJ38" i="7"/>
  <c r="CN38" i="7"/>
  <c r="CI27" i="7"/>
  <c r="CM27" i="7"/>
  <c r="CQ27" i="7"/>
  <c r="CU27" i="7"/>
  <c r="CY27" i="7"/>
  <c r="DC27" i="7"/>
  <c r="DG27" i="7"/>
  <c r="DK27" i="7"/>
  <c r="DO27" i="7"/>
  <c r="DS27" i="7"/>
  <c r="DW27" i="7"/>
  <c r="EA27" i="7"/>
  <c r="EE27" i="7"/>
  <c r="EI27" i="7"/>
  <c r="EM27" i="7"/>
  <c r="CB28" i="7"/>
  <c r="CF28" i="7"/>
  <c r="CJ28" i="7"/>
  <c r="CN28" i="7"/>
  <c r="CR28" i="7"/>
  <c r="CV28" i="7"/>
  <c r="CZ28" i="7"/>
  <c r="DD28" i="7"/>
  <c r="DH28" i="7"/>
  <c r="DL28" i="7"/>
  <c r="DP28" i="7"/>
  <c r="DT28" i="7"/>
  <c r="DX28" i="7"/>
  <c r="EB28" i="7"/>
  <c r="EF28" i="7"/>
  <c r="EJ28" i="7"/>
  <c r="BY29" i="7"/>
  <c r="CC29" i="7"/>
  <c r="CG29" i="7"/>
  <c r="CK29" i="7"/>
  <c r="CO29" i="7"/>
  <c r="CS29" i="7"/>
  <c r="CW29" i="7"/>
  <c r="DA29" i="7"/>
  <c r="DE29" i="7"/>
  <c r="DI29" i="7"/>
  <c r="DM29" i="7"/>
  <c r="DQ29" i="7"/>
  <c r="DU29" i="7"/>
  <c r="DY29" i="7"/>
  <c r="EC29" i="7"/>
  <c r="EG29" i="7"/>
  <c r="EK29" i="7"/>
  <c r="BZ30" i="7"/>
  <c r="CD30" i="7"/>
  <c r="CH30" i="7"/>
  <c r="CL30" i="7"/>
  <c r="CP30" i="7"/>
  <c r="CT30" i="7"/>
  <c r="CX30" i="7"/>
  <c r="DB30" i="7"/>
  <c r="DF30" i="7"/>
  <c r="DJ30" i="7"/>
  <c r="DN30" i="7"/>
  <c r="DR30" i="7"/>
  <c r="DV30" i="7"/>
  <c r="DZ30" i="7"/>
  <c r="ED30" i="7"/>
  <c r="EH30" i="7"/>
  <c r="EL30" i="7"/>
  <c r="CA31" i="7"/>
  <c r="CE31" i="7"/>
  <c r="CI31" i="7"/>
  <c r="CM31" i="7"/>
  <c r="CQ31" i="7"/>
  <c r="CU31" i="7"/>
  <c r="CY31" i="7"/>
  <c r="DC31" i="7"/>
  <c r="DG31" i="7"/>
  <c r="DK31" i="7"/>
  <c r="DO31" i="7"/>
  <c r="DS31" i="7"/>
  <c r="DW31" i="7"/>
  <c r="EA31" i="7"/>
  <c r="EE31" i="7"/>
  <c r="EI31" i="7"/>
  <c r="EM31" i="7"/>
  <c r="CB32" i="7"/>
  <c r="CF32" i="7"/>
  <c r="CJ32" i="7"/>
  <c r="CN32" i="7"/>
  <c r="CR32" i="7"/>
  <c r="CV32" i="7"/>
  <c r="CZ32" i="7"/>
  <c r="DD32" i="7"/>
  <c r="DH32" i="7"/>
  <c r="DL32" i="7"/>
  <c r="DP32" i="7"/>
  <c r="DT32" i="7"/>
  <c r="DX32" i="7"/>
  <c r="EB32" i="7"/>
  <c r="EF32" i="7"/>
  <c r="EJ32" i="7"/>
  <c r="BY33" i="7"/>
  <c r="CC33" i="7"/>
  <c r="CG33" i="7"/>
  <c r="CK33" i="7"/>
  <c r="CO33" i="7"/>
  <c r="CS33" i="7"/>
  <c r="CW33" i="7"/>
  <c r="DA33" i="7"/>
  <c r="DE33" i="7"/>
  <c r="DI33" i="7"/>
  <c r="DM33" i="7"/>
  <c r="DQ33" i="7"/>
  <c r="DU33" i="7"/>
  <c r="DY33" i="7"/>
  <c r="EC33" i="7"/>
  <c r="EG33" i="7"/>
  <c r="EK33" i="7"/>
  <c r="BZ34" i="7"/>
  <c r="CD34" i="7"/>
  <c r="CH34" i="7"/>
  <c r="CL34" i="7"/>
  <c r="CP34" i="7"/>
  <c r="CT34" i="7"/>
  <c r="CX34" i="7"/>
  <c r="DB34" i="7"/>
  <c r="DF34" i="7"/>
  <c r="DJ34" i="7"/>
  <c r="DN34" i="7"/>
  <c r="DR34" i="7"/>
  <c r="DV34" i="7"/>
  <c r="DZ34" i="7"/>
  <c r="ED34" i="7"/>
  <c r="EH34" i="7"/>
  <c r="EL34" i="7"/>
  <c r="CA35" i="7"/>
  <c r="CE35" i="7"/>
  <c r="CI35" i="7"/>
  <c r="CM35" i="7"/>
  <c r="CQ35" i="7"/>
  <c r="CU35" i="7"/>
  <c r="CY35" i="7"/>
  <c r="DC35" i="7"/>
  <c r="DG35" i="7"/>
  <c r="DK35" i="7"/>
  <c r="DO35" i="7"/>
  <c r="DS35" i="7"/>
  <c r="DW35" i="7"/>
  <c r="EA35" i="7"/>
  <c r="EE35" i="7"/>
  <c r="EI35" i="7"/>
  <c r="EM35" i="7"/>
  <c r="CB36" i="7"/>
  <c r="CF36" i="7"/>
  <c r="CJ36" i="7"/>
  <c r="CN36" i="7"/>
  <c r="CR36" i="7"/>
  <c r="CV36" i="7"/>
  <c r="CZ36" i="7"/>
  <c r="DD36" i="7"/>
  <c r="DH36" i="7"/>
  <c r="DL36" i="7"/>
  <c r="DP36" i="7"/>
  <c r="DT36" i="7"/>
  <c r="DX36" i="7"/>
  <c r="EB36" i="7"/>
  <c r="EF36" i="7"/>
  <c r="EJ36" i="7"/>
  <c r="BY38" i="7"/>
  <c r="CC38" i="7"/>
  <c r="CG38" i="7"/>
  <c r="CK38" i="7"/>
  <c r="CO38" i="7"/>
  <c r="CS38" i="7"/>
  <c r="CW38" i="7"/>
  <c r="CJ27" i="7"/>
  <c r="CN27" i="7"/>
  <c r="CR27" i="7"/>
  <c r="CV27" i="7"/>
  <c r="CZ27" i="7"/>
  <c r="DD27" i="7"/>
  <c r="DH27" i="7"/>
  <c r="DL27" i="7"/>
  <c r="DP27" i="7"/>
  <c r="DT27" i="7"/>
  <c r="DX27" i="7"/>
  <c r="EB27" i="7"/>
  <c r="EF27" i="7"/>
  <c r="EJ27" i="7"/>
  <c r="BY28" i="7"/>
  <c r="CC28" i="7"/>
  <c r="CG28" i="7"/>
  <c r="CK28" i="7"/>
  <c r="CO28" i="7"/>
  <c r="CS28" i="7"/>
  <c r="CW28" i="7"/>
  <c r="DA28" i="7"/>
  <c r="DE28" i="7"/>
  <c r="DI28" i="7"/>
  <c r="DM28" i="7"/>
  <c r="DQ28" i="7"/>
  <c r="DU28" i="7"/>
  <c r="DY28" i="7"/>
  <c r="EC28" i="7"/>
  <c r="EG28" i="7"/>
  <c r="EK28" i="7"/>
  <c r="BZ29" i="7"/>
  <c r="CD29" i="7"/>
  <c r="CH29" i="7"/>
  <c r="CL29" i="7"/>
  <c r="CP29" i="7"/>
  <c r="CT29" i="7"/>
  <c r="CX29" i="7"/>
  <c r="DB29" i="7"/>
  <c r="DF29" i="7"/>
  <c r="DJ29" i="7"/>
  <c r="DN29" i="7"/>
  <c r="DR29" i="7"/>
  <c r="DV29" i="7"/>
  <c r="DZ29" i="7"/>
  <c r="ED29" i="7"/>
  <c r="EH29" i="7"/>
  <c r="EL29" i="7"/>
  <c r="CA30" i="7"/>
  <c r="CE30" i="7"/>
  <c r="CI30" i="7"/>
  <c r="CM30" i="7"/>
  <c r="CQ30" i="7"/>
  <c r="CU30" i="7"/>
  <c r="CY30" i="7"/>
  <c r="DC30" i="7"/>
  <c r="DG30" i="7"/>
  <c r="DK30" i="7"/>
  <c r="DO30" i="7"/>
  <c r="DS30" i="7"/>
  <c r="DW30" i="7"/>
  <c r="EA30" i="7"/>
  <c r="EE30" i="7"/>
  <c r="EI30" i="7"/>
  <c r="EM30" i="7"/>
  <c r="CB31" i="7"/>
  <c r="CF31" i="7"/>
  <c r="CJ31" i="7"/>
  <c r="CN31" i="7"/>
  <c r="CR31" i="7"/>
  <c r="CV31" i="7"/>
  <c r="CZ31" i="7"/>
  <c r="DD31" i="7"/>
  <c r="DH31" i="7"/>
  <c r="DL31" i="7"/>
  <c r="DP31" i="7"/>
  <c r="DT31" i="7"/>
  <c r="DX31" i="7"/>
  <c r="EB31" i="7"/>
  <c r="EF31" i="7"/>
  <c r="EJ31" i="7"/>
  <c r="BY32" i="7"/>
  <c r="CC32" i="7"/>
  <c r="CG32" i="7"/>
  <c r="CK32" i="7"/>
  <c r="CO32" i="7"/>
  <c r="CS32" i="7"/>
  <c r="CW32" i="7"/>
  <c r="DA32" i="7"/>
  <c r="DE32" i="7"/>
  <c r="DI32" i="7"/>
  <c r="DM32" i="7"/>
  <c r="DQ32" i="7"/>
  <c r="DU32" i="7"/>
  <c r="DY32" i="7"/>
  <c r="EC32" i="7"/>
  <c r="EG32" i="7"/>
  <c r="EK32" i="7"/>
  <c r="BZ33" i="7"/>
  <c r="CD33" i="7"/>
  <c r="CH33" i="7"/>
  <c r="CL33" i="7"/>
  <c r="CP33" i="7"/>
  <c r="CT33" i="7"/>
  <c r="CX33" i="7"/>
  <c r="DB33" i="7"/>
  <c r="DF33" i="7"/>
  <c r="DJ33" i="7"/>
  <c r="DN33" i="7"/>
  <c r="DR33" i="7"/>
  <c r="DV33" i="7"/>
  <c r="DZ33" i="7"/>
  <c r="ED33" i="7"/>
  <c r="EH33" i="7"/>
  <c r="EL33" i="7"/>
  <c r="CA34" i="7"/>
  <c r="CE34" i="7"/>
  <c r="CI34" i="7"/>
  <c r="CM34" i="7"/>
  <c r="CQ34" i="7"/>
  <c r="CU34" i="7"/>
  <c r="CY34" i="7"/>
  <c r="DC34" i="7"/>
  <c r="DG34" i="7"/>
  <c r="DK34" i="7"/>
  <c r="DO34" i="7"/>
  <c r="DS34" i="7"/>
  <c r="DW34" i="7"/>
  <c r="EA34" i="7"/>
  <c r="EE34" i="7"/>
  <c r="EI34" i="7"/>
  <c r="EM34" i="7"/>
  <c r="CB35" i="7"/>
  <c r="CF35" i="7"/>
  <c r="CJ35" i="7"/>
  <c r="CN35" i="7"/>
  <c r="CR35" i="7"/>
  <c r="CV35" i="7"/>
  <c r="CZ35" i="7"/>
  <c r="DD35" i="7"/>
  <c r="DH35" i="7"/>
  <c r="DL35" i="7"/>
  <c r="DP35" i="7"/>
  <c r="DT35" i="7"/>
  <c r="DX35" i="7"/>
  <c r="EB35" i="7"/>
  <c r="EF35" i="7"/>
  <c r="EJ35" i="7"/>
  <c r="BY36" i="7"/>
  <c r="CC36" i="7"/>
  <c r="CG36" i="7"/>
  <c r="CK36" i="7"/>
  <c r="CO36" i="7"/>
  <c r="CS36" i="7"/>
  <c r="CW36" i="7"/>
  <c r="DA36" i="7"/>
  <c r="DE36" i="7"/>
  <c r="DI36" i="7"/>
  <c r="DM36" i="7"/>
  <c r="DQ36" i="7"/>
  <c r="DU36" i="7"/>
  <c r="DY36" i="7"/>
  <c r="EC36" i="7"/>
  <c r="EG36" i="7"/>
  <c r="EK36" i="7"/>
  <c r="BZ38" i="7"/>
  <c r="CD38" i="7"/>
  <c r="CH38" i="7"/>
  <c r="CL38" i="7"/>
  <c r="CP38" i="7"/>
  <c r="CU38" i="7"/>
  <c r="CZ38" i="7"/>
  <c r="DD38" i="7"/>
  <c r="DH38" i="7"/>
  <c r="DL38" i="7"/>
  <c r="DP38" i="7"/>
  <c r="DT38" i="7"/>
  <c r="DX38" i="7"/>
  <c r="EB38" i="7"/>
  <c r="EF38" i="7"/>
  <c r="EJ38" i="7"/>
  <c r="BY39" i="7"/>
  <c r="CC39" i="7"/>
  <c r="CG39" i="7"/>
  <c r="CK39" i="7"/>
  <c r="CO39" i="7"/>
  <c r="CS39" i="7"/>
  <c r="CW39" i="7"/>
  <c r="DA39" i="7"/>
  <c r="DE39" i="7"/>
  <c r="DI39" i="7"/>
  <c r="DM39" i="7"/>
  <c r="DQ39" i="7"/>
  <c r="DU39" i="7"/>
  <c r="DY39" i="7"/>
  <c r="EC39" i="7"/>
  <c r="EG39" i="7"/>
  <c r="EK39" i="7"/>
  <c r="BZ40" i="7"/>
  <c r="CD40" i="7"/>
  <c r="CH40" i="7"/>
  <c r="CL40" i="7"/>
  <c r="CP40" i="7"/>
  <c r="CT40" i="7"/>
  <c r="CX40" i="7"/>
  <c r="DB40" i="7"/>
  <c r="DF40" i="7"/>
  <c r="DJ40" i="7"/>
  <c r="DN40" i="7"/>
  <c r="DR40" i="7"/>
  <c r="DV40" i="7"/>
  <c r="DZ40" i="7"/>
  <c r="ED40" i="7"/>
  <c r="EH40" i="7"/>
  <c r="EL40" i="7"/>
  <c r="CA41" i="7"/>
  <c r="CE41" i="7"/>
  <c r="CI41" i="7"/>
  <c r="CM41" i="7"/>
  <c r="CQ41" i="7"/>
  <c r="CU41" i="7"/>
  <c r="CY41" i="7"/>
  <c r="DC41" i="7"/>
  <c r="DG41" i="7"/>
  <c r="DK41" i="7"/>
  <c r="DO41" i="7"/>
  <c r="DS41" i="7"/>
  <c r="DW41" i="7"/>
  <c r="EA41" i="7"/>
  <c r="EE41" i="7"/>
  <c r="EI41" i="7"/>
  <c r="EM41" i="7"/>
  <c r="CB42" i="7"/>
  <c r="CF42" i="7"/>
  <c r="CJ42" i="7"/>
  <c r="CN42" i="7"/>
  <c r="CR42" i="7"/>
  <c r="CV42" i="7"/>
  <c r="CZ42" i="7"/>
  <c r="DD42" i="7"/>
  <c r="DH42" i="7"/>
  <c r="DL42" i="7"/>
  <c r="DP42" i="7"/>
  <c r="DT42" i="7"/>
  <c r="DX42" i="7"/>
  <c r="EB42" i="7"/>
  <c r="EF42" i="7"/>
  <c r="EJ42" i="7"/>
  <c r="BY43" i="7"/>
  <c r="CC43" i="7"/>
  <c r="CG43" i="7"/>
  <c r="CK43" i="7"/>
  <c r="CO43" i="7"/>
  <c r="CS43" i="7"/>
  <c r="CW43" i="7"/>
  <c r="DA43" i="7"/>
  <c r="DE43" i="7"/>
  <c r="DI43" i="7"/>
  <c r="DM43" i="7"/>
  <c r="DQ43" i="7"/>
  <c r="DU43" i="7"/>
  <c r="DY43" i="7"/>
  <c r="EC43" i="7"/>
  <c r="EG43" i="7"/>
  <c r="EK43" i="7"/>
  <c r="BZ44" i="7"/>
  <c r="CD44" i="7"/>
  <c r="CH44" i="7"/>
  <c r="CL44" i="7"/>
  <c r="CP44" i="7"/>
  <c r="CT44" i="7"/>
  <c r="CX44" i="7"/>
  <c r="DB44" i="7"/>
  <c r="DF44" i="7"/>
  <c r="DJ44" i="7"/>
  <c r="DN44" i="7"/>
  <c r="DR44" i="7"/>
  <c r="DV44" i="7"/>
  <c r="DZ44" i="7"/>
  <c r="ED44" i="7"/>
  <c r="EH44" i="7"/>
  <c r="EL44" i="7"/>
  <c r="CA45" i="7"/>
  <c r="CE45" i="7"/>
  <c r="CI45" i="7"/>
  <c r="CM45" i="7"/>
  <c r="CQ45" i="7"/>
  <c r="CU45" i="7"/>
  <c r="CY45" i="7"/>
  <c r="DC45" i="7"/>
  <c r="DG45" i="7"/>
  <c r="DK45" i="7"/>
  <c r="DO45" i="7"/>
  <c r="DS45" i="7"/>
  <c r="DW45" i="7"/>
  <c r="EA45" i="7"/>
  <c r="EE45" i="7"/>
  <c r="EI45" i="7"/>
  <c r="EM45" i="7"/>
  <c r="CB46" i="7"/>
  <c r="CF46" i="7"/>
  <c r="CJ46" i="7"/>
  <c r="CN46" i="7"/>
  <c r="CR46" i="7"/>
  <c r="CV46" i="7"/>
  <c r="CZ46" i="7"/>
  <c r="DD46" i="7"/>
  <c r="DH46" i="7"/>
  <c r="DL46" i="7"/>
  <c r="DP46" i="7"/>
  <c r="DT46" i="7"/>
  <c r="DX46" i="7"/>
  <c r="EB46" i="7"/>
  <c r="EF46" i="7"/>
  <c r="EJ46" i="7"/>
  <c r="BY47" i="7"/>
  <c r="CC47" i="7"/>
  <c r="CG47" i="7"/>
  <c r="CK47" i="7"/>
  <c r="CQ38" i="7"/>
  <c r="CV38" i="7"/>
  <c r="DA38" i="7"/>
  <c r="DE38" i="7"/>
  <c r="DI38" i="7"/>
  <c r="DM38" i="7"/>
  <c r="DQ38" i="7"/>
  <c r="DU38" i="7"/>
  <c r="DY38" i="7"/>
  <c r="EC38" i="7"/>
  <c r="EG38" i="7"/>
  <c r="EK38" i="7"/>
  <c r="BZ39" i="7"/>
  <c r="CD39" i="7"/>
  <c r="CH39" i="7"/>
  <c r="CL39" i="7"/>
  <c r="CP39" i="7"/>
  <c r="CT39" i="7"/>
  <c r="CX39" i="7"/>
  <c r="DB39" i="7"/>
  <c r="DF39" i="7"/>
  <c r="DJ39" i="7"/>
  <c r="DN39" i="7"/>
  <c r="DR39" i="7"/>
  <c r="DV39" i="7"/>
  <c r="DZ39" i="7"/>
  <c r="ED39" i="7"/>
  <c r="EH39" i="7"/>
  <c r="EL39" i="7"/>
  <c r="CA40" i="7"/>
  <c r="CE40" i="7"/>
  <c r="CI40" i="7"/>
  <c r="CM40" i="7"/>
  <c r="CQ40" i="7"/>
  <c r="CU40" i="7"/>
  <c r="CY40" i="7"/>
  <c r="DC40" i="7"/>
  <c r="DG40" i="7"/>
  <c r="DK40" i="7"/>
  <c r="DO40" i="7"/>
  <c r="DS40" i="7"/>
  <c r="DW40" i="7"/>
  <c r="EA40" i="7"/>
  <c r="EE40" i="7"/>
  <c r="EI40" i="7"/>
  <c r="EM40" i="7"/>
  <c r="CB41" i="7"/>
  <c r="CF41" i="7"/>
  <c r="CJ41" i="7"/>
  <c r="CN41" i="7"/>
  <c r="CR41" i="7"/>
  <c r="CV41" i="7"/>
  <c r="CZ41" i="7"/>
  <c r="DD41" i="7"/>
  <c r="DH41" i="7"/>
  <c r="DL41" i="7"/>
  <c r="DP41" i="7"/>
  <c r="DT41" i="7"/>
  <c r="DX41" i="7"/>
  <c r="EB41" i="7"/>
  <c r="EF41" i="7"/>
  <c r="EJ41" i="7"/>
  <c r="BY42" i="7"/>
  <c r="CC42" i="7"/>
  <c r="CG42" i="7"/>
  <c r="CK42" i="7"/>
  <c r="CO42" i="7"/>
  <c r="CS42" i="7"/>
  <c r="CW42" i="7"/>
  <c r="DA42" i="7"/>
  <c r="DE42" i="7"/>
  <c r="DI42" i="7"/>
  <c r="DM42" i="7"/>
  <c r="DQ42" i="7"/>
  <c r="DU42" i="7"/>
  <c r="DY42" i="7"/>
  <c r="EC42" i="7"/>
  <c r="EG42" i="7"/>
  <c r="EK42" i="7"/>
  <c r="BZ43" i="7"/>
  <c r="CD43" i="7"/>
  <c r="CH43" i="7"/>
  <c r="CL43" i="7"/>
  <c r="CP43" i="7"/>
  <c r="CT43" i="7"/>
  <c r="CX43" i="7"/>
  <c r="DB43" i="7"/>
  <c r="DF43" i="7"/>
  <c r="DJ43" i="7"/>
  <c r="DN43" i="7"/>
  <c r="DR43" i="7"/>
  <c r="DV43" i="7"/>
  <c r="DZ43" i="7"/>
  <c r="ED43" i="7"/>
  <c r="EH43" i="7"/>
  <c r="EL43" i="7"/>
  <c r="CA44" i="7"/>
  <c r="CE44" i="7"/>
  <c r="CI44" i="7"/>
  <c r="CM44" i="7"/>
  <c r="CQ44" i="7"/>
  <c r="CU44" i="7"/>
  <c r="CY44" i="7"/>
  <c r="DC44" i="7"/>
  <c r="DG44" i="7"/>
  <c r="DK44" i="7"/>
  <c r="DO44" i="7"/>
  <c r="DS44" i="7"/>
  <c r="DW44" i="7"/>
  <c r="EA44" i="7"/>
  <c r="EE44" i="7"/>
  <c r="EI44" i="7"/>
  <c r="EM44" i="7"/>
  <c r="CB45" i="7"/>
  <c r="CF45" i="7"/>
  <c r="CJ45" i="7"/>
  <c r="CN45" i="7"/>
  <c r="CR45" i="7"/>
  <c r="CV45" i="7"/>
  <c r="CZ45" i="7"/>
  <c r="DD45" i="7"/>
  <c r="DH45" i="7"/>
  <c r="DL45" i="7"/>
  <c r="DP45" i="7"/>
  <c r="DT45" i="7"/>
  <c r="DX45" i="7"/>
  <c r="EB45" i="7"/>
  <c r="EF45" i="7"/>
  <c r="EJ45" i="7"/>
  <c r="BY46" i="7"/>
  <c r="CC46" i="7"/>
  <c r="CG46" i="7"/>
  <c r="CK46" i="7"/>
  <c r="CO46" i="7"/>
  <c r="CS46" i="7"/>
  <c r="CW46" i="7"/>
  <c r="DA46" i="7"/>
  <c r="DE46" i="7"/>
  <c r="DI46" i="7"/>
  <c r="DM46" i="7"/>
  <c r="DQ46" i="7"/>
  <c r="DU46" i="7"/>
  <c r="DY46" i="7"/>
  <c r="EC46" i="7"/>
  <c r="EG46" i="7"/>
  <c r="EK46" i="7"/>
  <c r="BZ47" i="7"/>
  <c r="CD47" i="7"/>
  <c r="CH47" i="7"/>
  <c r="CL47" i="7"/>
  <c r="CP47" i="7"/>
  <c r="CT47" i="7"/>
  <c r="CX47" i="7"/>
  <c r="DB47" i="7"/>
  <c r="DF47" i="7"/>
  <c r="DJ47" i="7"/>
  <c r="DN47" i="7"/>
  <c r="CR38" i="7"/>
  <c r="CX38" i="7"/>
  <c r="DB38" i="7"/>
  <c r="DF38" i="7"/>
  <c r="DJ38" i="7"/>
  <c r="DN38" i="7"/>
  <c r="DR38" i="7"/>
  <c r="DV38" i="7"/>
  <c r="DZ38" i="7"/>
  <c r="ED38" i="7"/>
  <c r="EH38" i="7"/>
  <c r="EL38" i="7"/>
  <c r="CA39" i="7"/>
  <c r="CE39" i="7"/>
  <c r="CI39" i="7"/>
  <c r="CM39" i="7"/>
  <c r="CQ39" i="7"/>
  <c r="CU39" i="7"/>
  <c r="CY39" i="7"/>
  <c r="DC39" i="7"/>
  <c r="DG39" i="7"/>
  <c r="DK39" i="7"/>
  <c r="DO39" i="7"/>
  <c r="DS39" i="7"/>
  <c r="DW39" i="7"/>
  <c r="EA39" i="7"/>
  <c r="EE39" i="7"/>
  <c r="EI39" i="7"/>
  <c r="EM39" i="7"/>
  <c r="CB40" i="7"/>
  <c r="CF40" i="7"/>
  <c r="CJ40" i="7"/>
  <c r="CN40" i="7"/>
  <c r="CR40" i="7"/>
  <c r="CV40" i="7"/>
  <c r="CZ40" i="7"/>
  <c r="DD40" i="7"/>
  <c r="DH40" i="7"/>
  <c r="DL40" i="7"/>
  <c r="DP40" i="7"/>
  <c r="DT40" i="7"/>
  <c r="DX40" i="7"/>
  <c r="EB40" i="7"/>
  <c r="EF40" i="7"/>
  <c r="EJ40" i="7"/>
  <c r="BY41" i="7"/>
  <c r="CC41" i="7"/>
  <c r="CG41" i="7"/>
  <c r="CK41" i="7"/>
  <c r="CO41" i="7"/>
  <c r="CS41" i="7"/>
  <c r="CW41" i="7"/>
  <c r="DA41" i="7"/>
  <c r="DE41" i="7"/>
  <c r="DI41" i="7"/>
  <c r="DM41" i="7"/>
  <c r="DQ41" i="7"/>
  <c r="DU41" i="7"/>
  <c r="DY41" i="7"/>
  <c r="EC41" i="7"/>
  <c r="EG41" i="7"/>
  <c r="EK41" i="7"/>
  <c r="BZ42" i="7"/>
  <c r="CD42" i="7"/>
  <c r="CH42" i="7"/>
  <c r="CL42" i="7"/>
  <c r="CP42" i="7"/>
  <c r="CT42" i="7"/>
  <c r="CX42" i="7"/>
  <c r="DB42" i="7"/>
  <c r="DF42" i="7"/>
  <c r="DJ42" i="7"/>
  <c r="DN42" i="7"/>
  <c r="DR42" i="7"/>
  <c r="DV42" i="7"/>
  <c r="DZ42" i="7"/>
  <c r="ED42" i="7"/>
  <c r="EH42" i="7"/>
  <c r="EL42" i="7"/>
  <c r="CA43" i="7"/>
  <c r="CE43" i="7"/>
  <c r="CI43" i="7"/>
  <c r="CM43" i="7"/>
  <c r="CQ43" i="7"/>
  <c r="CU43" i="7"/>
  <c r="CY43" i="7"/>
  <c r="DC43" i="7"/>
  <c r="DG43" i="7"/>
  <c r="DK43" i="7"/>
  <c r="DO43" i="7"/>
  <c r="DS43" i="7"/>
  <c r="DW43" i="7"/>
  <c r="EA43" i="7"/>
  <c r="EE43" i="7"/>
  <c r="EI43" i="7"/>
  <c r="EM43" i="7"/>
  <c r="CB44" i="7"/>
  <c r="CF44" i="7"/>
  <c r="CJ44" i="7"/>
  <c r="CN44" i="7"/>
  <c r="CR44" i="7"/>
  <c r="CV44" i="7"/>
  <c r="CZ44" i="7"/>
  <c r="DD44" i="7"/>
  <c r="DH44" i="7"/>
  <c r="DL44" i="7"/>
  <c r="DP44" i="7"/>
  <c r="DT44" i="7"/>
  <c r="DX44" i="7"/>
  <c r="EB44" i="7"/>
  <c r="EF44" i="7"/>
  <c r="EJ44" i="7"/>
  <c r="BY45" i="7"/>
  <c r="CC45" i="7"/>
  <c r="CG45" i="7"/>
  <c r="CK45" i="7"/>
  <c r="CO45" i="7"/>
  <c r="CS45" i="7"/>
  <c r="CW45" i="7"/>
  <c r="DA45" i="7"/>
  <c r="DE45" i="7"/>
  <c r="DI45" i="7"/>
  <c r="DM45" i="7"/>
  <c r="DQ45" i="7"/>
  <c r="DU45" i="7"/>
  <c r="DY45" i="7"/>
  <c r="EC45" i="7"/>
  <c r="EG45" i="7"/>
  <c r="EK45" i="7"/>
  <c r="BZ46" i="7"/>
  <c r="CD46" i="7"/>
  <c r="CH46" i="7"/>
  <c r="CL46" i="7"/>
  <c r="CP46" i="7"/>
  <c r="CT46" i="7"/>
  <c r="CX46" i="7"/>
  <c r="DB46" i="7"/>
  <c r="DF46" i="7"/>
  <c r="DJ46" i="7"/>
  <c r="DN46" i="7"/>
  <c r="DR46" i="7"/>
  <c r="DV46" i="7"/>
  <c r="DZ46" i="7"/>
  <c r="ED46" i="7"/>
  <c r="EH46" i="7"/>
  <c r="EL46" i="7"/>
  <c r="CA47" i="7"/>
  <c r="CE47" i="7"/>
  <c r="CI47" i="7"/>
  <c r="CM47" i="7"/>
  <c r="CQ47" i="7"/>
  <c r="CU47" i="7"/>
  <c r="CY47" i="7"/>
  <c r="DC47" i="7"/>
  <c r="DG47" i="7"/>
  <c r="DK47" i="7"/>
  <c r="DO47" i="7"/>
  <c r="DS47" i="7"/>
  <c r="DW47" i="7"/>
  <c r="EA47" i="7"/>
  <c r="EE47" i="7"/>
  <c r="EI47" i="7"/>
  <c r="EM47" i="7"/>
  <c r="CB48" i="7"/>
  <c r="CF48" i="7"/>
  <c r="CJ48" i="7"/>
  <c r="CN48" i="7"/>
  <c r="CR48" i="7"/>
  <c r="CV48" i="7"/>
  <c r="CZ48" i="7"/>
  <c r="CT38" i="7"/>
  <c r="CY38" i="7"/>
  <c r="DC38" i="7"/>
  <c r="DG38" i="7"/>
  <c r="DK38" i="7"/>
  <c r="DO38" i="7"/>
  <c r="DS38" i="7"/>
  <c r="DW38" i="7"/>
  <c r="EA38" i="7"/>
  <c r="EE38" i="7"/>
  <c r="EI38" i="7"/>
  <c r="EM38" i="7"/>
  <c r="CB39" i="7"/>
  <c r="CF39" i="7"/>
  <c r="CJ39" i="7"/>
  <c r="CN39" i="7"/>
  <c r="CR39" i="7"/>
  <c r="CV39" i="7"/>
  <c r="CZ39" i="7"/>
  <c r="DD39" i="7"/>
  <c r="DH39" i="7"/>
  <c r="DL39" i="7"/>
  <c r="DP39" i="7"/>
  <c r="DT39" i="7"/>
  <c r="DX39" i="7"/>
  <c r="EB39" i="7"/>
  <c r="EF39" i="7"/>
  <c r="EJ39" i="7"/>
  <c r="BY40" i="7"/>
  <c r="CC40" i="7"/>
  <c r="CG40" i="7"/>
  <c r="CK40" i="7"/>
  <c r="CO40" i="7"/>
  <c r="CS40" i="7"/>
  <c r="CW40" i="7"/>
  <c r="DA40" i="7"/>
  <c r="DE40" i="7"/>
  <c r="DI40" i="7"/>
  <c r="DM40" i="7"/>
  <c r="DQ40" i="7"/>
  <c r="DU40" i="7"/>
  <c r="DY40" i="7"/>
  <c r="EC40" i="7"/>
  <c r="EG40" i="7"/>
  <c r="EK40" i="7"/>
  <c r="BZ41" i="7"/>
  <c r="CD41" i="7"/>
  <c r="CH41" i="7"/>
  <c r="CL41" i="7"/>
  <c r="CP41" i="7"/>
  <c r="CT41" i="7"/>
  <c r="CX41" i="7"/>
  <c r="DB41" i="7"/>
  <c r="DF41" i="7"/>
  <c r="DJ41" i="7"/>
  <c r="DN41" i="7"/>
  <c r="DR41" i="7"/>
  <c r="DV41" i="7"/>
  <c r="DZ41" i="7"/>
  <c r="ED41" i="7"/>
  <c r="EH41" i="7"/>
  <c r="EL41" i="7"/>
  <c r="CA42" i="7"/>
  <c r="CE42" i="7"/>
  <c r="CI42" i="7"/>
  <c r="CM42" i="7"/>
  <c r="CQ42" i="7"/>
  <c r="CU42" i="7"/>
  <c r="CY42" i="7"/>
  <c r="DC42" i="7"/>
  <c r="DG42" i="7"/>
  <c r="DK42" i="7"/>
  <c r="DO42" i="7"/>
  <c r="DS42" i="7"/>
  <c r="DW42" i="7"/>
  <c r="EA42" i="7"/>
  <c r="EE42" i="7"/>
  <c r="EI42" i="7"/>
  <c r="EM42" i="7"/>
  <c r="CB43" i="7"/>
  <c r="CF43" i="7"/>
  <c r="CJ43" i="7"/>
  <c r="CN43" i="7"/>
  <c r="CR43" i="7"/>
  <c r="CV43" i="7"/>
  <c r="CZ43" i="7"/>
  <c r="DD43" i="7"/>
  <c r="DH43" i="7"/>
  <c r="DL43" i="7"/>
  <c r="DP43" i="7"/>
  <c r="DT43" i="7"/>
  <c r="DX43" i="7"/>
  <c r="EB43" i="7"/>
  <c r="EF43" i="7"/>
  <c r="EJ43" i="7"/>
  <c r="BY44" i="7"/>
  <c r="CC44" i="7"/>
  <c r="CG44" i="7"/>
  <c r="CK44" i="7"/>
  <c r="CO44" i="7"/>
  <c r="CS44" i="7"/>
  <c r="CW44" i="7"/>
  <c r="DA44" i="7"/>
  <c r="DE44" i="7"/>
  <c r="DI44" i="7"/>
  <c r="DM44" i="7"/>
  <c r="DQ44" i="7"/>
  <c r="DU44" i="7"/>
  <c r="DY44" i="7"/>
  <c r="EC44" i="7"/>
  <c r="EG44" i="7"/>
  <c r="EK44" i="7"/>
  <c r="BZ45" i="7"/>
  <c r="CD45" i="7"/>
  <c r="CH45" i="7"/>
  <c r="CL45" i="7"/>
  <c r="CP45" i="7"/>
  <c r="CT45" i="7"/>
  <c r="CX45" i="7"/>
  <c r="DB45" i="7"/>
  <c r="DF45" i="7"/>
  <c r="DJ45" i="7"/>
  <c r="DN45" i="7"/>
  <c r="DR45" i="7"/>
  <c r="DV45" i="7"/>
  <c r="DZ45" i="7"/>
  <c r="ED45" i="7"/>
  <c r="EH45" i="7"/>
  <c r="EL45" i="7"/>
  <c r="CA46" i="7"/>
  <c r="CE46" i="7"/>
  <c r="CI46" i="7"/>
  <c r="CM46" i="7"/>
  <c r="CQ46" i="7"/>
  <c r="CU46" i="7"/>
  <c r="CY46" i="7"/>
  <c r="DC46" i="7"/>
  <c r="DG46" i="7"/>
  <c r="DK46" i="7"/>
  <c r="DO46" i="7"/>
  <c r="DS46" i="7"/>
  <c r="DW46" i="7"/>
  <c r="EA46" i="7"/>
  <c r="EE46" i="7"/>
  <c r="EI46" i="7"/>
  <c r="EM46" i="7"/>
  <c r="CB47" i="7"/>
  <c r="CF47" i="7"/>
  <c r="CJ47" i="7"/>
  <c r="CN47" i="7"/>
  <c r="CR47" i="7"/>
  <c r="CV47" i="7"/>
  <c r="CZ47" i="7"/>
  <c r="DD47" i="7"/>
  <c r="DH47" i="7"/>
  <c r="DL47" i="7"/>
  <c r="DP47" i="7"/>
  <c r="DT47" i="7"/>
  <c r="DX47" i="7"/>
  <c r="EB47" i="7"/>
  <c r="EF47" i="7"/>
  <c r="EJ47" i="7"/>
  <c r="BY48" i="7"/>
  <c r="CC48" i="7"/>
  <c r="CG48" i="7"/>
  <c r="CK48" i="7"/>
  <c r="CO48" i="7"/>
  <c r="CS48" i="7"/>
  <c r="CW48" i="7"/>
  <c r="DA48" i="7"/>
  <c r="CO47" i="7"/>
  <c r="DE47" i="7"/>
  <c r="DR47" i="7"/>
  <c r="DZ47" i="7"/>
  <c r="EH47" i="7"/>
  <c r="CA48" i="7"/>
  <c r="CI48" i="7"/>
  <c r="CQ48" i="7"/>
  <c r="CY48" i="7"/>
  <c r="DE48" i="7"/>
  <c r="DI48" i="7"/>
  <c r="DM48" i="7"/>
  <c r="DQ48" i="7"/>
  <c r="DU48" i="7"/>
  <c r="DY48" i="7"/>
  <c r="EC48" i="7"/>
  <c r="EG48" i="7"/>
  <c r="EK48" i="7"/>
  <c r="BZ49" i="7"/>
  <c r="CD49" i="7"/>
  <c r="CH49" i="7"/>
  <c r="CL49" i="7"/>
  <c r="CP49" i="7"/>
  <c r="CT49" i="7"/>
  <c r="CX49" i="7"/>
  <c r="DB49" i="7"/>
  <c r="DF49" i="7"/>
  <c r="DJ49" i="7"/>
  <c r="DN49" i="7"/>
  <c r="DR49" i="7"/>
  <c r="DV49" i="7"/>
  <c r="DZ49" i="7"/>
  <c r="ED49" i="7"/>
  <c r="EH49" i="7"/>
  <c r="EL49" i="7"/>
  <c r="CA50" i="7"/>
  <c r="CE50" i="7"/>
  <c r="CI50" i="7"/>
  <c r="CM50" i="7"/>
  <c r="CQ50" i="7"/>
  <c r="CU50" i="7"/>
  <c r="CY50" i="7"/>
  <c r="DC50" i="7"/>
  <c r="DG50" i="7"/>
  <c r="DK50" i="7"/>
  <c r="DO50" i="7"/>
  <c r="DS50" i="7"/>
  <c r="DW50" i="7"/>
  <c r="EA50" i="7"/>
  <c r="EE50" i="7"/>
  <c r="EI50" i="7"/>
  <c r="EM50" i="7"/>
  <c r="CB51" i="7"/>
  <c r="CF51" i="7"/>
  <c r="CJ51" i="7"/>
  <c r="CN51" i="7"/>
  <c r="CR51" i="7"/>
  <c r="CV51" i="7"/>
  <c r="CZ51" i="7"/>
  <c r="DD51" i="7"/>
  <c r="DH51" i="7"/>
  <c r="DL51" i="7"/>
  <c r="DP51" i="7"/>
  <c r="DT51" i="7"/>
  <c r="DX51" i="7"/>
  <c r="EB51" i="7"/>
  <c r="EF51" i="7"/>
  <c r="EJ51" i="7"/>
  <c r="BY52" i="7"/>
  <c r="CC52" i="7"/>
  <c r="CG52" i="7"/>
  <c r="CK52" i="7"/>
  <c r="CO52" i="7"/>
  <c r="CS52" i="7"/>
  <c r="CW52" i="7"/>
  <c r="DA52" i="7"/>
  <c r="DE52" i="7"/>
  <c r="DI52" i="7"/>
  <c r="DM52" i="7"/>
  <c r="DQ52" i="7"/>
  <c r="DU52" i="7"/>
  <c r="DY52" i="7"/>
  <c r="EC52" i="7"/>
  <c r="EG52" i="7"/>
  <c r="EK52" i="7"/>
  <c r="BZ53" i="7"/>
  <c r="CD53" i="7"/>
  <c r="CH53" i="7"/>
  <c r="CL53" i="7"/>
  <c r="CP53" i="7"/>
  <c r="CT53" i="7"/>
  <c r="CX53" i="7"/>
  <c r="DB53" i="7"/>
  <c r="DF53" i="7"/>
  <c r="DJ53" i="7"/>
  <c r="DN53" i="7"/>
  <c r="DR53" i="7"/>
  <c r="DV53" i="7"/>
  <c r="DZ53" i="7"/>
  <c r="ED53" i="7"/>
  <c r="EH53" i="7"/>
  <c r="EL53" i="7"/>
  <c r="CA54" i="7"/>
  <c r="CE54" i="7"/>
  <c r="CI54" i="7"/>
  <c r="CM54" i="7"/>
  <c r="CQ54" i="7"/>
  <c r="CU54" i="7"/>
  <c r="CY54" i="7"/>
  <c r="DC54" i="7"/>
  <c r="DG54" i="7"/>
  <c r="DK54" i="7"/>
  <c r="DO54" i="7"/>
  <c r="DS54" i="7"/>
  <c r="DW54" i="7"/>
  <c r="EA54" i="7"/>
  <c r="EE54" i="7"/>
  <c r="EI54" i="7"/>
  <c r="EM54" i="7"/>
  <c r="CB55" i="7"/>
  <c r="CF55" i="7"/>
  <c r="CJ55" i="7"/>
  <c r="CN55" i="7"/>
  <c r="CR55" i="7"/>
  <c r="CV55" i="7"/>
  <c r="CZ55" i="7"/>
  <c r="DD55" i="7"/>
  <c r="DH55" i="7"/>
  <c r="DL55" i="7"/>
  <c r="DP55" i="7"/>
  <c r="DT55" i="7"/>
  <c r="DX55" i="7"/>
  <c r="EB55" i="7"/>
  <c r="EF55" i="7"/>
  <c r="EJ55" i="7"/>
  <c r="BY56" i="7"/>
  <c r="CC56" i="7"/>
  <c r="CG56" i="7"/>
  <c r="CK56" i="7"/>
  <c r="CO56" i="7"/>
  <c r="CS56" i="7"/>
  <c r="CW56" i="7"/>
  <c r="DA56" i="7"/>
  <c r="DE56" i="7"/>
  <c r="DI56" i="7"/>
  <c r="DM56" i="7"/>
  <c r="DQ56" i="7"/>
  <c r="DU56" i="7"/>
  <c r="DY56" i="7"/>
  <c r="EC56" i="7"/>
  <c r="EG56" i="7"/>
  <c r="EK56" i="7"/>
  <c r="BZ57" i="7"/>
  <c r="CD57" i="7"/>
  <c r="CH57" i="7"/>
  <c r="CL57" i="7"/>
  <c r="CP57" i="7"/>
  <c r="CT57" i="7"/>
  <c r="CX57" i="7"/>
  <c r="DB57" i="7"/>
  <c r="DF57" i="7"/>
  <c r="DJ57" i="7"/>
  <c r="DN57" i="7"/>
  <c r="DR57" i="7"/>
  <c r="DV57" i="7"/>
  <c r="DZ57" i="7"/>
  <c r="ED57" i="7"/>
  <c r="EH57" i="7"/>
  <c r="EL57" i="7"/>
  <c r="CA58" i="7"/>
  <c r="CS47" i="7"/>
  <c r="DI47" i="7"/>
  <c r="DU47" i="7"/>
  <c r="EC47" i="7"/>
  <c r="EK47" i="7"/>
  <c r="CD48" i="7"/>
  <c r="CL48" i="7"/>
  <c r="CT48" i="7"/>
  <c r="DB48" i="7"/>
  <c r="DF48" i="7"/>
  <c r="DJ48" i="7"/>
  <c r="DN48" i="7"/>
  <c r="DR48" i="7"/>
  <c r="DV48" i="7"/>
  <c r="DZ48" i="7"/>
  <c r="ED48" i="7"/>
  <c r="EH48" i="7"/>
  <c r="EL48" i="7"/>
  <c r="CA49" i="7"/>
  <c r="CE49" i="7"/>
  <c r="CI49" i="7"/>
  <c r="CM49" i="7"/>
  <c r="CQ49" i="7"/>
  <c r="CU49" i="7"/>
  <c r="CY49" i="7"/>
  <c r="DC49" i="7"/>
  <c r="DG49" i="7"/>
  <c r="DK49" i="7"/>
  <c r="DO49" i="7"/>
  <c r="DS49" i="7"/>
  <c r="DW49" i="7"/>
  <c r="EA49" i="7"/>
  <c r="EE49" i="7"/>
  <c r="EI49" i="7"/>
  <c r="EM49" i="7"/>
  <c r="CB50" i="7"/>
  <c r="CF50" i="7"/>
  <c r="CJ50" i="7"/>
  <c r="CN50" i="7"/>
  <c r="CR50" i="7"/>
  <c r="CV50" i="7"/>
  <c r="CZ50" i="7"/>
  <c r="DD50" i="7"/>
  <c r="DH50" i="7"/>
  <c r="DL50" i="7"/>
  <c r="DP50" i="7"/>
  <c r="DT50" i="7"/>
  <c r="DX50" i="7"/>
  <c r="EB50" i="7"/>
  <c r="EF50" i="7"/>
  <c r="EJ50" i="7"/>
  <c r="BY51" i="7"/>
  <c r="CC51" i="7"/>
  <c r="CG51" i="7"/>
  <c r="CK51" i="7"/>
  <c r="CO51" i="7"/>
  <c r="CS51" i="7"/>
  <c r="CW51" i="7"/>
  <c r="DA51" i="7"/>
  <c r="DE51" i="7"/>
  <c r="DI51" i="7"/>
  <c r="DM51" i="7"/>
  <c r="DQ51" i="7"/>
  <c r="DU51" i="7"/>
  <c r="DY51" i="7"/>
  <c r="EC51" i="7"/>
  <c r="EG51" i="7"/>
  <c r="EK51" i="7"/>
  <c r="BZ52" i="7"/>
  <c r="CD52" i="7"/>
  <c r="CH52" i="7"/>
  <c r="CL52" i="7"/>
  <c r="CP52" i="7"/>
  <c r="CT52" i="7"/>
  <c r="CX52" i="7"/>
  <c r="DB52" i="7"/>
  <c r="DF52" i="7"/>
  <c r="DJ52" i="7"/>
  <c r="DN52" i="7"/>
  <c r="DR52" i="7"/>
  <c r="DV52" i="7"/>
  <c r="DZ52" i="7"/>
  <c r="ED52" i="7"/>
  <c r="EH52" i="7"/>
  <c r="EL52" i="7"/>
  <c r="CA53" i="7"/>
  <c r="CE53" i="7"/>
  <c r="CI53" i="7"/>
  <c r="CM53" i="7"/>
  <c r="CQ53" i="7"/>
  <c r="CU53" i="7"/>
  <c r="CY53" i="7"/>
  <c r="DC53" i="7"/>
  <c r="DG53" i="7"/>
  <c r="DK53" i="7"/>
  <c r="DO53" i="7"/>
  <c r="DS53" i="7"/>
  <c r="DW53" i="7"/>
  <c r="EA53" i="7"/>
  <c r="EE53" i="7"/>
  <c r="EI53" i="7"/>
  <c r="EM53" i="7"/>
  <c r="CB54" i="7"/>
  <c r="CF54" i="7"/>
  <c r="CJ54" i="7"/>
  <c r="CN54" i="7"/>
  <c r="CR54" i="7"/>
  <c r="CV54" i="7"/>
  <c r="CZ54" i="7"/>
  <c r="DD54" i="7"/>
  <c r="DH54" i="7"/>
  <c r="DL54" i="7"/>
  <c r="DP54" i="7"/>
  <c r="DT54" i="7"/>
  <c r="DX54" i="7"/>
  <c r="EB54" i="7"/>
  <c r="EF54" i="7"/>
  <c r="EJ54" i="7"/>
  <c r="BY55" i="7"/>
  <c r="CC55" i="7"/>
  <c r="CG55" i="7"/>
  <c r="CK55" i="7"/>
  <c r="CO55" i="7"/>
  <c r="CS55" i="7"/>
  <c r="CW55" i="7"/>
  <c r="DA55" i="7"/>
  <c r="DE55" i="7"/>
  <c r="DI55" i="7"/>
  <c r="DM55" i="7"/>
  <c r="DQ55" i="7"/>
  <c r="DU55" i="7"/>
  <c r="DY55" i="7"/>
  <c r="EC55" i="7"/>
  <c r="EG55" i="7"/>
  <c r="EK55" i="7"/>
  <c r="BZ56" i="7"/>
  <c r="CD56" i="7"/>
  <c r="CH56" i="7"/>
  <c r="CL56" i="7"/>
  <c r="CP56" i="7"/>
  <c r="CT56" i="7"/>
  <c r="CX56" i="7"/>
  <c r="DB56" i="7"/>
  <c r="DF56" i="7"/>
  <c r="DJ56" i="7"/>
  <c r="DN56" i="7"/>
  <c r="DR56" i="7"/>
  <c r="DV56" i="7"/>
  <c r="DZ56" i="7"/>
  <c r="ED56" i="7"/>
  <c r="EH56" i="7"/>
  <c r="EL56" i="7"/>
  <c r="CA57" i="7"/>
  <c r="CE57" i="7"/>
  <c r="CI57" i="7"/>
  <c r="CM57" i="7"/>
  <c r="CQ57" i="7"/>
  <c r="CU57" i="7"/>
  <c r="CY57" i="7"/>
  <c r="DC57" i="7"/>
  <c r="DG57" i="7"/>
  <c r="DK57" i="7"/>
  <c r="DO57" i="7"/>
  <c r="DS57" i="7"/>
  <c r="DW57" i="7"/>
  <c r="EA57" i="7"/>
  <c r="EE57" i="7"/>
  <c r="EI57" i="7"/>
  <c r="EM57" i="7"/>
  <c r="CB58" i="7"/>
  <c r="CF58" i="7"/>
  <c r="CW47" i="7"/>
  <c r="DM47" i="7"/>
  <c r="DV47" i="7"/>
  <c r="ED47" i="7"/>
  <c r="EL47" i="7"/>
  <c r="CE48" i="7"/>
  <c r="CM48" i="7"/>
  <c r="CU48" i="7"/>
  <c r="DC48" i="7"/>
  <c r="DG48" i="7"/>
  <c r="DK48" i="7"/>
  <c r="DO48" i="7"/>
  <c r="DS48" i="7"/>
  <c r="DW48" i="7"/>
  <c r="EA48" i="7"/>
  <c r="EE48" i="7"/>
  <c r="EI48" i="7"/>
  <c r="EM48" i="7"/>
  <c r="CB49" i="7"/>
  <c r="CF49" i="7"/>
  <c r="CJ49" i="7"/>
  <c r="CN49" i="7"/>
  <c r="CR49" i="7"/>
  <c r="CV49" i="7"/>
  <c r="CZ49" i="7"/>
  <c r="DD49" i="7"/>
  <c r="DH49" i="7"/>
  <c r="DL49" i="7"/>
  <c r="DP49" i="7"/>
  <c r="DT49" i="7"/>
  <c r="DX49" i="7"/>
  <c r="EB49" i="7"/>
  <c r="EF49" i="7"/>
  <c r="EJ49" i="7"/>
  <c r="BY50" i="7"/>
  <c r="CC50" i="7"/>
  <c r="CG50" i="7"/>
  <c r="CK50" i="7"/>
  <c r="CO50" i="7"/>
  <c r="CS50" i="7"/>
  <c r="CW50" i="7"/>
  <c r="DA50" i="7"/>
  <c r="DE50" i="7"/>
  <c r="DI50" i="7"/>
  <c r="DM50" i="7"/>
  <c r="DQ50" i="7"/>
  <c r="DU50" i="7"/>
  <c r="DY50" i="7"/>
  <c r="EC50" i="7"/>
  <c r="EG50" i="7"/>
  <c r="EK50" i="7"/>
  <c r="BZ51" i="7"/>
  <c r="CD51" i="7"/>
  <c r="CH51" i="7"/>
  <c r="CL51" i="7"/>
  <c r="CP51" i="7"/>
  <c r="CT51" i="7"/>
  <c r="CX51" i="7"/>
  <c r="DB51" i="7"/>
  <c r="DF51" i="7"/>
  <c r="DJ51" i="7"/>
  <c r="DN51" i="7"/>
  <c r="DR51" i="7"/>
  <c r="DV51" i="7"/>
  <c r="DZ51" i="7"/>
  <c r="ED51" i="7"/>
  <c r="EH51" i="7"/>
  <c r="EL51" i="7"/>
  <c r="CA52" i="7"/>
  <c r="CE52" i="7"/>
  <c r="CI52" i="7"/>
  <c r="CM52" i="7"/>
  <c r="CQ52" i="7"/>
  <c r="CU52" i="7"/>
  <c r="CY52" i="7"/>
  <c r="DC52" i="7"/>
  <c r="DG52" i="7"/>
  <c r="DK52" i="7"/>
  <c r="DO52" i="7"/>
  <c r="DS52" i="7"/>
  <c r="DW52" i="7"/>
  <c r="EA52" i="7"/>
  <c r="EE52" i="7"/>
  <c r="EI52" i="7"/>
  <c r="EM52" i="7"/>
  <c r="CB53" i="7"/>
  <c r="CF53" i="7"/>
  <c r="CJ53" i="7"/>
  <c r="CN53" i="7"/>
  <c r="CR53" i="7"/>
  <c r="CV53" i="7"/>
  <c r="CZ53" i="7"/>
  <c r="DD53" i="7"/>
  <c r="DH53" i="7"/>
  <c r="DL53" i="7"/>
  <c r="DP53" i="7"/>
  <c r="DT53" i="7"/>
  <c r="DX53" i="7"/>
  <c r="EB53" i="7"/>
  <c r="EF53" i="7"/>
  <c r="EJ53" i="7"/>
  <c r="BY54" i="7"/>
  <c r="CC54" i="7"/>
  <c r="CG54" i="7"/>
  <c r="CK54" i="7"/>
  <c r="CO54" i="7"/>
  <c r="CS54" i="7"/>
  <c r="CW54" i="7"/>
  <c r="DA54" i="7"/>
  <c r="DE54" i="7"/>
  <c r="DI54" i="7"/>
  <c r="DM54" i="7"/>
  <c r="DQ54" i="7"/>
  <c r="DU54" i="7"/>
  <c r="DY54" i="7"/>
  <c r="EC54" i="7"/>
  <c r="EG54" i="7"/>
  <c r="EK54" i="7"/>
  <c r="BZ55" i="7"/>
  <c r="CD55" i="7"/>
  <c r="CH55" i="7"/>
  <c r="CL55" i="7"/>
  <c r="CP55" i="7"/>
  <c r="CT55" i="7"/>
  <c r="CX55" i="7"/>
  <c r="DB55" i="7"/>
  <c r="DF55" i="7"/>
  <c r="DJ55" i="7"/>
  <c r="DN55" i="7"/>
  <c r="DR55" i="7"/>
  <c r="DV55" i="7"/>
  <c r="DZ55" i="7"/>
  <c r="ED55" i="7"/>
  <c r="EH55" i="7"/>
  <c r="EL55" i="7"/>
  <c r="CA56" i="7"/>
  <c r="CE56" i="7"/>
  <c r="CI56" i="7"/>
  <c r="CM56" i="7"/>
  <c r="CQ56" i="7"/>
  <c r="CU56" i="7"/>
  <c r="CY56" i="7"/>
  <c r="DC56" i="7"/>
  <c r="DG56" i="7"/>
  <c r="DK56" i="7"/>
  <c r="DO56" i="7"/>
  <c r="DS56" i="7"/>
  <c r="DW56" i="7"/>
  <c r="EA56" i="7"/>
  <c r="EE56" i="7"/>
  <c r="EI56" i="7"/>
  <c r="EM56" i="7"/>
  <c r="CB57" i="7"/>
  <c r="CF57" i="7"/>
  <c r="CJ57" i="7"/>
  <c r="CN57" i="7"/>
  <c r="CR57" i="7"/>
  <c r="CV57" i="7"/>
  <c r="CZ57" i="7"/>
  <c r="DD57" i="7"/>
  <c r="DH57" i="7"/>
  <c r="DL57" i="7"/>
  <c r="DP57" i="7"/>
  <c r="DT57" i="7"/>
  <c r="DX57" i="7"/>
  <c r="EB57" i="7"/>
  <c r="EF57" i="7"/>
  <c r="EJ57" i="7"/>
  <c r="BY58" i="7"/>
  <c r="CC58" i="7"/>
  <c r="CG58" i="7"/>
  <c r="CK58" i="7"/>
  <c r="CO58" i="7"/>
  <c r="CS58" i="7"/>
  <c r="DA47" i="7"/>
  <c r="DQ47" i="7"/>
  <c r="DY47" i="7"/>
  <c r="EG47" i="7"/>
  <c r="BZ48" i="7"/>
  <c r="CH48" i="7"/>
  <c r="CP48" i="7"/>
  <c r="CX48" i="7"/>
  <c r="DD48" i="7"/>
  <c r="DH48" i="7"/>
  <c r="DL48" i="7"/>
  <c r="DP48" i="7"/>
  <c r="DT48" i="7"/>
  <c r="DX48" i="7"/>
  <c r="EB48" i="7"/>
  <c r="EF48" i="7"/>
  <c r="EJ48" i="7"/>
  <c r="BY49" i="7"/>
  <c r="CC49" i="7"/>
  <c r="CG49" i="7"/>
  <c r="CK49" i="7"/>
  <c r="CO49" i="7"/>
  <c r="CS49" i="7"/>
  <c r="CW49" i="7"/>
  <c r="DA49" i="7"/>
  <c r="DE49" i="7"/>
  <c r="DI49" i="7"/>
  <c r="DM49" i="7"/>
  <c r="DQ49" i="7"/>
  <c r="DU49" i="7"/>
  <c r="DY49" i="7"/>
  <c r="EC49" i="7"/>
  <c r="EG49" i="7"/>
  <c r="EK49" i="7"/>
  <c r="BZ50" i="7"/>
  <c r="CD50" i="7"/>
  <c r="CH50" i="7"/>
  <c r="CL50" i="7"/>
  <c r="CP50" i="7"/>
  <c r="CT50" i="7"/>
  <c r="CX50" i="7"/>
  <c r="DB50" i="7"/>
  <c r="DF50" i="7"/>
  <c r="DJ50" i="7"/>
  <c r="DN50" i="7"/>
  <c r="DR50" i="7"/>
  <c r="DV50" i="7"/>
  <c r="DZ50" i="7"/>
  <c r="ED50" i="7"/>
  <c r="EH50" i="7"/>
  <c r="EL50" i="7"/>
  <c r="CA51" i="7"/>
  <c r="CE51" i="7"/>
  <c r="CI51" i="7"/>
  <c r="CM51" i="7"/>
  <c r="CQ51" i="7"/>
  <c r="CU51" i="7"/>
  <c r="CY51" i="7"/>
  <c r="DC51" i="7"/>
  <c r="DG51" i="7"/>
  <c r="DK51" i="7"/>
  <c r="DO51" i="7"/>
  <c r="DS51" i="7"/>
  <c r="DW51" i="7"/>
  <c r="EA51" i="7"/>
  <c r="EE51" i="7"/>
  <c r="EI51" i="7"/>
  <c r="EM51" i="7"/>
  <c r="CB52" i="7"/>
  <c r="CF52" i="7"/>
  <c r="CJ52" i="7"/>
  <c r="CN52" i="7"/>
  <c r="CR52" i="7"/>
  <c r="CV52" i="7"/>
  <c r="CZ52" i="7"/>
  <c r="DD52" i="7"/>
  <c r="DH52" i="7"/>
  <c r="DL52" i="7"/>
  <c r="DP52" i="7"/>
  <c r="DT52" i="7"/>
  <c r="DX52" i="7"/>
  <c r="EB52" i="7"/>
  <c r="EF52" i="7"/>
  <c r="EJ52" i="7"/>
  <c r="BY53" i="7"/>
  <c r="CC53" i="7"/>
  <c r="CG53" i="7"/>
  <c r="CK53" i="7"/>
  <c r="CO53" i="7"/>
  <c r="CS53" i="7"/>
  <c r="CW53" i="7"/>
  <c r="DA53" i="7"/>
  <c r="DE53" i="7"/>
  <c r="DI53" i="7"/>
  <c r="DM53" i="7"/>
  <c r="DQ53" i="7"/>
  <c r="DU53" i="7"/>
  <c r="DY53" i="7"/>
  <c r="EC53" i="7"/>
  <c r="EG53" i="7"/>
  <c r="EK53" i="7"/>
  <c r="BZ54" i="7"/>
  <c r="CD54" i="7"/>
  <c r="CH54" i="7"/>
  <c r="CL54" i="7"/>
  <c r="CP54" i="7"/>
  <c r="CT54" i="7"/>
  <c r="CX54" i="7"/>
  <c r="DB54" i="7"/>
  <c r="DF54" i="7"/>
  <c r="DJ54" i="7"/>
  <c r="DN54" i="7"/>
  <c r="DR54" i="7"/>
  <c r="DV54" i="7"/>
  <c r="DZ54" i="7"/>
  <c r="ED54" i="7"/>
  <c r="EH54" i="7"/>
  <c r="EL54" i="7"/>
  <c r="CA55" i="7"/>
  <c r="CE55" i="7"/>
  <c r="CI55" i="7"/>
  <c r="CM55" i="7"/>
  <c r="CQ55" i="7"/>
  <c r="CU55" i="7"/>
  <c r="CY55" i="7"/>
  <c r="DC55" i="7"/>
  <c r="DG55" i="7"/>
  <c r="DK55" i="7"/>
  <c r="DO55" i="7"/>
  <c r="DS55" i="7"/>
  <c r="DW55" i="7"/>
  <c r="EA55" i="7"/>
  <c r="EE55" i="7"/>
  <c r="EI55" i="7"/>
  <c r="EM55" i="7"/>
  <c r="CB56" i="7"/>
  <c r="CF56" i="7"/>
  <c r="CJ56" i="7"/>
  <c r="CN56" i="7"/>
  <c r="CR56" i="7"/>
  <c r="CV56" i="7"/>
  <c r="CZ56" i="7"/>
  <c r="DD56" i="7"/>
  <c r="DH56" i="7"/>
  <c r="DL56" i="7"/>
  <c r="DP56" i="7"/>
  <c r="DT56" i="7"/>
  <c r="DX56" i="7"/>
  <c r="EB56" i="7"/>
  <c r="EF56" i="7"/>
  <c r="EJ56" i="7"/>
  <c r="BY57" i="7"/>
  <c r="CC57" i="7"/>
  <c r="CG57" i="7"/>
  <c r="CK57" i="7"/>
  <c r="CO57" i="7"/>
  <c r="CS57" i="7"/>
  <c r="CW57" i="7"/>
  <c r="DA57" i="7"/>
  <c r="DE57" i="7"/>
  <c r="DI57" i="7"/>
  <c r="DM57" i="7"/>
  <c r="DQ57" i="7"/>
  <c r="DU57" i="7"/>
  <c r="DY57" i="7"/>
  <c r="EC57" i="7"/>
  <c r="EG57" i="7"/>
  <c r="EK57" i="7"/>
  <c r="BZ58" i="7"/>
  <c r="CD58" i="7"/>
  <c r="CH58" i="7"/>
  <c r="CL58" i="7"/>
  <c r="CP58" i="7"/>
  <c r="CT58" i="7"/>
  <c r="CE58" i="7"/>
  <c r="CN58" i="7"/>
  <c r="CV58" i="7"/>
  <c r="CZ58" i="7"/>
  <c r="DD58" i="7"/>
  <c r="DH58" i="7"/>
  <c r="DL58" i="7"/>
  <c r="DP58" i="7"/>
  <c r="DT58" i="7"/>
  <c r="DX58" i="7"/>
  <c r="EB58" i="7"/>
  <c r="EF58" i="7"/>
  <c r="EJ58" i="7"/>
  <c r="BY59" i="7"/>
  <c r="CC59" i="7"/>
  <c r="CG59" i="7"/>
  <c r="CK59" i="7"/>
  <c r="CO59" i="7"/>
  <c r="CS59" i="7"/>
  <c r="CW59" i="7"/>
  <c r="DA59" i="7"/>
  <c r="DE59" i="7"/>
  <c r="DI59" i="7"/>
  <c r="DM59" i="7"/>
  <c r="DQ59" i="7"/>
  <c r="DU59" i="7"/>
  <c r="DY59" i="7"/>
  <c r="EC59" i="7"/>
  <c r="EG59" i="7"/>
  <c r="EK59" i="7"/>
  <c r="BZ60" i="7"/>
  <c r="CD60" i="7"/>
  <c r="CH60" i="7"/>
  <c r="CL60" i="7"/>
  <c r="CP60" i="7"/>
  <c r="CT60" i="7"/>
  <c r="CX60" i="7"/>
  <c r="DB60" i="7"/>
  <c r="DF60" i="7"/>
  <c r="DJ60" i="7"/>
  <c r="DN60" i="7"/>
  <c r="DR60" i="7"/>
  <c r="DV60" i="7"/>
  <c r="DZ60" i="7"/>
  <c r="ED60" i="7"/>
  <c r="EH60" i="7"/>
  <c r="EL60" i="7"/>
  <c r="CA61" i="7"/>
  <c r="CE61" i="7"/>
  <c r="CI61" i="7"/>
  <c r="CM61" i="7"/>
  <c r="CQ61" i="7"/>
  <c r="CU61" i="7"/>
  <c r="CY61" i="7"/>
  <c r="DC61" i="7"/>
  <c r="DG61" i="7"/>
  <c r="DK61" i="7"/>
  <c r="DO61" i="7"/>
  <c r="DS61" i="7"/>
  <c r="DW61" i="7"/>
  <c r="EA61" i="7"/>
  <c r="EE61" i="7"/>
  <c r="EI61" i="7"/>
  <c r="EM61" i="7"/>
  <c r="CB63" i="7"/>
  <c r="CF63" i="7"/>
  <c r="CJ63" i="7"/>
  <c r="CN63" i="7"/>
  <c r="CR63" i="7"/>
  <c r="CV63" i="7"/>
  <c r="CZ63" i="7"/>
  <c r="DD63" i="7"/>
  <c r="DH63" i="7"/>
  <c r="DL63" i="7"/>
  <c r="DP63" i="7"/>
  <c r="DT63" i="7"/>
  <c r="DX63" i="7"/>
  <c r="EB63" i="7"/>
  <c r="EF63" i="7"/>
  <c r="EJ63" i="7"/>
  <c r="BY64" i="7"/>
  <c r="CC64" i="7"/>
  <c r="CG64" i="7"/>
  <c r="CK64" i="7"/>
  <c r="CO64" i="7"/>
  <c r="CS64" i="7"/>
  <c r="CW64" i="7"/>
  <c r="DA64" i="7"/>
  <c r="DE64" i="7"/>
  <c r="DI64" i="7"/>
  <c r="DM64" i="7"/>
  <c r="DQ64" i="7"/>
  <c r="DU64" i="7"/>
  <c r="DY64" i="7"/>
  <c r="EC64" i="7"/>
  <c r="EG64" i="7"/>
  <c r="EK64" i="7"/>
  <c r="BZ65" i="7"/>
  <c r="CD65" i="7"/>
  <c r="CH65" i="7"/>
  <c r="CL65" i="7"/>
  <c r="CP65" i="7"/>
  <c r="CT65" i="7"/>
  <c r="CX65" i="7"/>
  <c r="DB65" i="7"/>
  <c r="DF65" i="7"/>
  <c r="DJ65" i="7"/>
  <c r="DN65" i="7"/>
  <c r="DR65" i="7"/>
  <c r="DV65" i="7"/>
  <c r="DZ65" i="7"/>
  <c r="ED65" i="7"/>
  <c r="EH65" i="7"/>
  <c r="EL65" i="7"/>
  <c r="CA66" i="7"/>
  <c r="CE66" i="7"/>
  <c r="CI66" i="7"/>
  <c r="CM66" i="7"/>
  <c r="CQ66" i="7"/>
  <c r="CU66" i="7"/>
  <c r="CY66" i="7"/>
  <c r="DC66" i="7"/>
  <c r="DG66" i="7"/>
  <c r="DK66" i="7"/>
  <c r="DO66" i="7"/>
  <c r="DS66" i="7"/>
  <c r="DW66" i="7"/>
  <c r="EA66" i="7"/>
  <c r="EE66" i="7"/>
  <c r="EI66" i="7"/>
  <c r="EM66" i="7"/>
  <c r="CB67" i="7"/>
  <c r="CF67" i="7"/>
  <c r="CJ67" i="7"/>
  <c r="CN67" i="7"/>
  <c r="CR67" i="7"/>
  <c r="CV67" i="7"/>
  <c r="CZ67" i="7"/>
  <c r="DD67" i="7"/>
  <c r="DH67" i="7"/>
  <c r="DL67" i="7"/>
  <c r="DP67" i="7"/>
  <c r="DT67" i="7"/>
  <c r="DX67" i="7"/>
  <c r="EB67" i="7"/>
  <c r="EF67" i="7"/>
  <c r="EJ67" i="7"/>
  <c r="BY68" i="7"/>
  <c r="CC68" i="7"/>
  <c r="CG68" i="7"/>
  <c r="CK68" i="7"/>
  <c r="CO68" i="7"/>
  <c r="CS68" i="7"/>
  <c r="CW68" i="7"/>
  <c r="DA68" i="7"/>
  <c r="DE68" i="7"/>
  <c r="DI68" i="7"/>
  <c r="DM68" i="7"/>
  <c r="DQ68" i="7"/>
  <c r="DU68" i="7"/>
  <c r="DY68" i="7"/>
  <c r="EC68" i="7"/>
  <c r="EG68" i="7"/>
  <c r="EK68" i="7"/>
  <c r="BZ70" i="7"/>
  <c r="CD70" i="7"/>
  <c r="CH70" i="7"/>
  <c r="CL70" i="7"/>
  <c r="CP70" i="7"/>
  <c r="CT70" i="7"/>
  <c r="CX70" i="7"/>
  <c r="DB70" i="7"/>
  <c r="DF70" i="7"/>
  <c r="DJ70" i="7"/>
  <c r="DN70" i="7"/>
  <c r="DR70" i="7"/>
  <c r="DV70" i="7"/>
  <c r="DZ70" i="7"/>
  <c r="ED70" i="7"/>
  <c r="EH70" i="7"/>
  <c r="EL70" i="7"/>
  <c r="CA71" i="7"/>
  <c r="CE71" i="7"/>
  <c r="CI71" i="7"/>
  <c r="CM71" i="7"/>
  <c r="CQ71" i="7"/>
  <c r="CU71" i="7"/>
  <c r="CY71" i="7"/>
  <c r="DC71" i="7"/>
  <c r="DG71" i="7"/>
  <c r="DK71" i="7"/>
  <c r="DO71" i="7"/>
  <c r="DS71" i="7"/>
  <c r="DW71" i="7"/>
  <c r="EA71" i="7"/>
  <c r="EE71" i="7"/>
  <c r="EI71" i="7"/>
  <c r="EM71" i="7"/>
  <c r="CB72" i="7"/>
  <c r="CF72" i="7"/>
  <c r="CJ72" i="7"/>
  <c r="CN72" i="7"/>
  <c r="CR72" i="7"/>
  <c r="CV72" i="7"/>
  <c r="CZ72" i="7"/>
  <c r="DD72" i="7"/>
  <c r="DH72" i="7"/>
  <c r="DL72" i="7"/>
  <c r="DP72" i="7"/>
  <c r="DT72" i="7"/>
  <c r="DX72" i="7"/>
  <c r="EB72" i="7"/>
  <c r="EF72" i="7"/>
  <c r="EJ72" i="7"/>
  <c r="BY73" i="7"/>
  <c r="CC73" i="7"/>
  <c r="CG73" i="7"/>
  <c r="CK73" i="7"/>
  <c r="CO73" i="7"/>
  <c r="CS73" i="7"/>
  <c r="CW73" i="7"/>
  <c r="DA73" i="7"/>
  <c r="DE73" i="7"/>
  <c r="DI73" i="7"/>
  <c r="DM73" i="7"/>
  <c r="DQ73" i="7"/>
  <c r="DU73" i="7"/>
  <c r="DY73" i="7"/>
  <c r="EC73" i="7"/>
  <c r="EG73" i="7"/>
  <c r="EK73" i="7"/>
  <c r="BZ74" i="7"/>
  <c r="CD74" i="7"/>
  <c r="CH74" i="7"/>
  <c r="CL74" i="7"/>
  <c r="CP74" i="7"/>
  <c r="CT74" i="7"/>
  <c r="CX74" i="7"/>
  <c r="DB74" i="7"/>
  <c r="DF74" i="7"/>
  <c r="DJ74" i="7"/>
  <c r="DN74" i="7"/>
  <c r="DR74" i="7"/>
  <c r="DV74" i="7"/>
  <c r="DZ74" i="7"/>
  <c r="ED74" i="7"/>
  <c r="EH74" i="7"/>
  <c r="EL74" i="7"/>
  <c r="CA75" i="7"/>
  <c r="CE75" i="7"/>
  <c r="CI75" i="7"/>
  <c r="CM75" i="7"/>
  <c r="CQ75" i="7"/>
  <c r="CU75" i="7"/>
  <c r="CY75" i="7"/>
  <c r="DC75" i="7"/>
  <c r="DG75" i="7"/>
  <c r="DK75" i="7"/>
  <c r="DO75" i="7"/>
  <c r="DS75" i="7"/>
  <c r="DW75" i="7"/>
  <c r="EA75" i="7"/>
  <c r="EE75" i="7"/>
  <c r="EI75" i="7"/>
  <c r="EM75" i="7"/>
  <c r="CB76" i="7"/>
  <c r="CF76" i="7"/>
  <c r="CJ76" i="7"/>
  <c r="CN76" i="7"/>
  <c r="CR76" i="7"/>
  <c r="CV76" i="7"/>
  <c r="CZ76" i="7"/>
  <c r="DD76" i="7"/>
  <c r="DH76" i="7"/>
  <c r="DL76" i="7"/>
  <c r="DP76" i="7"/>
  <c r="DT76" i="7"/>
  <c r="DX76" i="7"/>
  <c r="EB76" i="7"/>
  <c r="EF76" i="7"/>
  <c r="EJ76" i="7"/>
  <c r="BY77" i="7"/>
  <c r="CC77" i="7"/>
  <c r="CG77" i="7"/>
  <c r="CK77" i="7"/>
  <c r="CO77" i="7"/>
  <c r="CS77" i="7"/>
  <c r="CW77" i="7"/>
  <c r="DA77" i="7"/>
  <c r="DE77" i="7"/>
  <c r="DI77" i="7"/>
  <c r="DM77" i="7"/>
  <c r="DQ77" i="7"/>
  <c r="DU77" i="7"/>
  <c r="DY77" i="7"/>
  <c r="EC77" i="7"/>
  <c r="EG77" i="7"/>
  <c r="EK77" i="7"/>
  <c r="BZ79" i="7"/>
  <c r="CD79" i="7"/>
  <c r="CH79" i="7"/>
  <c r="CL79" i="7"/>
  <c r="CP79" i="7"/>
  <c r="CT79" i="7"/>
  <c r="CX79" i="7"/>
  <c r="DB79" i="7"/>
  <c r="DF79" i="7"/>
  <c r="DJ79" i="7"/>
  <c r="DN79" i="7"/>
  <c r="DR79" i="7"/>
  <c r="DV79" i="7"/>
  <c r="DZ79" i="7"/>
  <c r="ED79" i="7"/>
  <c r="EH79" i="7"/>
  <c r="EL79" i="7"/>
  <c r="CA80" i="7"/>
  <c r="CE80" i="7"/>
  <c r="CI80" i="7"/>
  <c r="CM80" i="7"/>
  <c r="CQ80" i="7"/>
  <c r="CU80" i="7"/>
  <c r="CY80" i="7"/>
  <c r="DC80" i="7"/>
  <c r="DG80" i="7"/>
  <c r="DK80" i="7"/>
  <c r="DO80" i="7"/>
  <c r="DS80" i="7"/>
  <c r="DW80" i="7"/>
  <c r="EA80" i="7"/>
  <c r="EE80" i="7"/>
  <c r="EI80" i="7"/>
  <c r="EM80" i="7"/>
  <c r="CB81" i="7"/>
  <c r="CF81" i="7"/>
  <c r="CJ81" i="7"/>
  <c r="CN81" i="7"/>
  <c r="CR81" i="7"/>
  <c r="CV81" i="7"/>
  <c r="CZ81" i="7"/>
  <c r="DD81" i="7"/>
  <c r="DH81" i="7"/>
  <c r="CI58" i="7"/>
  <c r="CQ58" i="7"/>
  <c r="CW58" i="7"/>
  <c r="DA58" i="7"/>
  <c r="DE58" i="7"/>
  <c r="DI58" i="7"/>
  <c r="DM58" i="7"/>
  <c r="DQ58" i="7"/>
  <c r="DU58" i="7"/>
  <c r="DY58" i="7"/>
  <c r="EC58" i="7"/>
  <c r="EG58" i="7"/>
  <c r="EK58" i="7"/>
  <c r="BZ59" i="7"/>
  <c r="CD59" i="7"/>
  <c r="CH59" i="7"/>
  <c r="CL59" i="7"/>
  <c r="CP59" i="7"/>
  <c r="CT59" i="7"/>
  <c r="CX59" i="7"/>
  <c r="DB59" i="7"/>
  <c r="DF59" i="7"/>
  <c r="DJ59" i="7"/>
  <c r="DN59" i="7"/>
  <c r="DR59" i="7"/>
  <c r="DV59" i="7"/>
  <c r="DZ59" i="7"/>
  <c r="ED59" i="7"/>
  <c r="EH59" i="7"/>
  <c r="EL59" i="7"/>
  <c r="CA60" i="7"/>
  <c r="CE60" i="7"/>
  <c r="CI60" i="7"/>
  <c r="CM60" i="7"/>
  <c r="CQ60" i="7"/>
  <c r="CU60" i="7"/>
  <c r="CY60" i="7"/>
  <c r="DC60" i="7"/>
  <c r="DG60" i="7"/>
  <c r="DK60" i="7"/>
  <c r="DO60" i="7"/>
  <c r="DS60" i="7"/>
  <c r="DW60" i="7"/>
  <c r="EA60" i="7"/>
  <c r="EE60" i="7"/>
  <c r="EI60" i="7"/>
  <c r="EM60" i="7"/>
  <c r="CB61" i="7"/>
  <c r="CF61" i="7"/>
  <c r="CJ61" i="7"/>
  <c r="CN61" i="7"/>
  <c r="CR61" i="7"/>
  <c r="CV61" i="7"/>
  <c r="CZ61" i="7"/>
  <c r="DD61" i="7"/>
  <c r="DH61" i="7"/>
  <c r="DL61" i="7"/>
  <c r="DP61" i="7"/>
  <c r="DT61" i="7"/>
  <c r="DX61" i="7"/>
  <c r="EB61" i="7"/>
  <c r="EF61" i="7"/>
  <c r="EJ61" i="7"/>
  <c r="BY63" i="7"/>
  <c r="CC63" i="7"/>
  <c r="CG63" i="7"/>
  <c r="CK63" i="7"/>
  <c r="CO63" i="7"/>
  <c r="CS63" i="7"/>
  <c r="CW63" i="7"/>
  <c r="DA63" i="7"/>
  <c r="DE63" i="7"/>
  <c r="DI63" i="7"/>
  <c r="DM63" i="7"/>
  <c r="DQ63" i="7"/>
  <c r="DU63" i="7"/>
  <c r="DY63" i="7"/>
  <c r="EC63" i="7"/>
  <c r="EG63" i="7"/>
  <c r="EK63" i="7"/>
  <c r="BZ64" i="7"/>
  <c r="CD64" i="7"/>
  <c r="CH64" i="7"/>
  <c r="CL64" i="7"/>
  <c r="CP64" i="7"/>
  <c r="CT64" i="7"/>
  <c r="CX64" i="7"/>
  <c r="DB64" i="7"/>
  <c r="DF64" i="7"/>
  <c r="DJ64" i="7"/>
  <c r="DN64" i="7"/>
  <c r="DR64" i="7"/>
  <c r="DV64" i="7"/>
  <c r="DZ64" i="7"/>
  <c r="ED64" i="7"/>
  <c r="EH64" i="7"/>
  <c r="EL64" i="7"/>
  <c r="CA65" i="7"/>
  <c r="CE65" i="7"/>
  <c r="CI65" i="7"/>
  <c r="CM65" i="7"/>
  <c r="CQ65" i="7"/>
  <c r="CU65" i="7"/>
  <c r="CY65" i="7"/>
  <c r="DC65" i="7"/>
  <c r="DG65" i="7"/>
  <c r="DK65" i="7"/>
  <c r="DO65" i="7"/>
  <c r="DS65" i="7"/>
  <c r="DW65" i="7"/>
  <c r="EA65" i="7"/>
  <c r="EE65" i="7"/>
  <c r="EI65" i="7"/>
  <c r="EM65" i="7"/>
  <c r="CB66" i="7"/>
  <c r="CF66" i="7"/>
  <c r="CJ66" i="7"/>
  <c r="CN66" i="7"/>
  <c r="CR66" i="7"/>
  <c r="CV66" i="7"/>
  <c r="CZ66" i="7"/>
  <c r="DD66" i="7"/>
  <c r="DH66" i="7"/>
  <c r="DL66" i="7"/>
  <c r="DP66" i="7"/>
  <c r="DT66" i="7"/>
  <c r="DX66" i="7"/>
  <c r="EB66" i="7"/>
  <c r="EF66" i="7"/>
  <c r="EJ66" i="7"/>
  <c r="BY67" i="7"/>
  <c r="CC67" i="7"/>
  <c r="CG67" i="7"/>
  <c r="CK67" i="7"/>
  <c r="CO67" i="7"/>
  <c r="CS67" i="7"/>
  <c r="CW67" i="7"/>
  <c r="DA67" i="7"/>
  <c r="DE67" i="7"/>
  <c r="DI67" i="7"/>
  <c r="DM67" i="7"/>
  <c r="DQ67" i="7"/>
  <c r="DU67" i="7"/>
  <c r="DY67" i="7"/>
  <c r="EC67" i="7"/>
  <c r="EG67" i="7"/>
  <c r="EK67" i="7"/>
  <c r="BZ68" i="7"/>
  <c r="CD68" i="7"/>
  <c r="CH68" i="7"/>
  <c r="CL68" i="7"/>
  <c r="CP68" i="7"/>
  <c r="CT68" i="7"/>
  <c r="CX68" i="7"/>
  <c r="DB68" i="7"/>
  <c r="DF68" i="7"/>
  <c r="DJ68" i="7"/>
  <c r="DN68" i="7"/>
  <c r="DR68" i="7"/>
  <c r="DV68" i="7"/>
  <c r="DZ68" i="7"/>
  <c r="ED68" i="7"/>
  <c r="EH68" i="7"/>
  <c r="EL68" i="7"/>
  <c r="CA70" i="7"/>
  <c r="CE70" i="7"/>
  <c r="CI70" i="7"/>
  <c r="CM70" i="7"/>
  <c r="CQ70" i="7"/>
  <c r="CU70" i="7"/>
  <c r="CY70" i="7"/>
  <c r="DC70" i="7"/>
  <c r="DG70" i="7"/>
  <c r="DK70" i="7"/>
  <c r="DO70" i="7"/>
  <c r="DS70" i="7"/>
  <c r="DW70" i="7"/>
  <c r="EA70" i="7"/>
  <c r="EE70" i="7"/>
  <c r="EI70" i="7"/>
  <c r="EM70" i="7"/>
  <c r="CB71" i="7"/>
  <c r="CF71" i="7"/>
  <c r="CJ71" i="7"/>
  <c r="CN71" i="7"/>
  <c r="CR71" i="7"/>
  <c r="CV71" i="7"/>
  <c r="CZ71" i="7"/>
  <c r="DD71" i="7"/>
  <c r="DH71" i="7"/>
  <c r="DL71" i="7"/>
  <c r="DP71" i="7"/>
  <c r="DT71" i="7"/>
  <c r="DX71" i="7"/>
  <c r="EB71" i="7"/>
  <c r="EF71" i="7"/>
  <c r="EJ71" i="7"/>
  <c r="BY72" i="7"/>
  <c r="CC72" i="7"/>
  <c r="CG72" i="7"/>
  <c r="CK72" i="7"/>
  <c r="CO72" i="7"/>
  <c r="CS72" i="7"/>
  <c r="CW72" i="7"/>
  <c r="DA72" i="7"/>
  <c r="DE72" i="7"/>
  <c r="DI72" i="7"/>
  <c r="DM72" i="7"/>
  <c r="DQ72" i="7"/>
  <c r="DU72" i="7"/>
  <c r="DY72" i="7"/>
  <c r="EC72" i="7"/>
  <c r="EG72" i="7"/>
  <c r="EK72" i="7"/>
  <c r="BZ73" i="7"/>
  <c r="CD73" i="7"/>
  <c r="CH73" i="7"/>
  <c r="CL73" i="7"/>
  <c r="CP73" i="7"/>
  <c r="CT73" i="7"/>
  <c r="CX73" i="7"/>
  <c r="DB73" i="7"/>
  <c r="DF73" i="7"/>
  <c r="DJ73" i="7"/>
  <c r="DN73" i="7"/>
  <c r="DR73" i="7"/>
  <c r="DV73" i="7"/>
  <c r="DZ73" i="7"/>
  <c r="ED73" i="7"/>
  <c r="EH73" i="7"/>
  <c r="EL73" i="7"/>
  <c r="CA74" i="7"/>
  <c r="CE74" i="7"/>
  <c r="CI74" i="7"/>
  <c r="CM74" i="7"/>
  <c r="CQ74" i="7"/>
  <c r="CU74" i="7"/>
  <c r="CY74" i="7"/>
  <c r="DC74" i="7"/>
  <c r="DG74" i="7"/>
  <c r="DK74" i="7"/>
  <c r="DO74" i="7"/>
  <c r="DS74" i="7"/>
  <c r="DW74" i="7"/>
  <c r="EA74" i="7"/>
  <c r="EE74" i="7"/>
  <c r="EI74" i="7"/>
  <c r="EM74" i="7"/>
  <c r="CB75" i="7"/>
  <c r="CF75" i="7"/>
  <c r="CJ75" i="7"/>
  <c r="CN75" i="7"/>
  <c r="CR75" i="7"/>
  <c r="CV75" i="7"/>
  <c r="CZ75" i="7"/>
  <c r="DD75" i="7"/>
  <c r="DH75" i="7"/>
  <c r="DL75" i="7"/>
  <c r="DP75" i="7"/>
  <c r="DT75" i="7"/>
  <c r="DX75" i="7"/>
  <c r="EB75" i="7"/>
  <c r="EF75" i="7"/>
  <c r="EJ75" i="7"/>
  <c r="BY76" i="7"/>
  <c r="CC76" i="7"/>
  <c r="CG76" i="7"/>
  <c r="CK76" i="7"/>
  <c r="CO76" i="7"/>
  <c r="CS76" i="7"/>
  <c r="CW76" i="7"/>
  <c r="DA76" i="7"/>
  <c r="DE76" i="7"/>
  <c r="DI76" i="7"/>
  <c r="DM76" i="7"/>
  <c r="DQ76" i="7"/>
  <c r="DU76" i="7"/>
  <c r="DY76" i="7"/>
  <c r="EC76" i="7"/>
  <c r="EG76" i="7"/>
  <c r="EK76" i="7"/>
  <c r="BZ77" i="7"/>
  <c r="CD77" i="7"/>
  <c r="CH77" i="7"/>
  <c r="CL77" i="7"/>
  <c r="CP77" i="7"/>
  <c r="CT77" i="7"/>
  <c r="CX77" i="7"/>
  <c r="DB77" i="7"/>
  <c r="DF77" i="7"/>
  <c r="DJ77" i="7"/>
  <c r="DN77" i="7"/>
  <c r="DR77" i="7"/>
  <c r="DV77" i="7"/>
  <c r="DZ77" i="7"/>
  <c r="ED77" i="7"/>
  <c r="EH77" i="7"/>
  <c r="EL77" i="7"/>
  <c r="CA79" i="7"/>
  <c r="CE79" i="7"/>
  <c r="CI79" i="7"/>
  <c r="CM79" i="7"/>
  <c r="CQ79" i="7"/>
  <c r="CU79" i="7"/>
  <c r="CY79" i="7"/>
  <c r="DC79" i="7"/>
  <c r="DG79" i="7"/>
  <c r="DK79" i="7"/>
  <c r="DO79" i="7"/>
  <c r="DS79" i="7"/>
  <c r="DW79" i="7"/>
  <c r="EA79" i="7"/>
  <c r="EE79" i="7"/>
  <c r="EI79" i="7"/>
  <c r="EM79" i="7"/>
  <c r="CB80" i="7"/>
  <c r="CF80" i="7"/>
  <c r="CJ80" i="7"/>
  <c r="CN80" i="7"/>
  <c r="CR80" i="7"/>
  <c r="CV80" i="7"/>
  <c r="CZ80" i="7"/>
  <c r="DD80" i="7"/>
  <c r="DH80" i="7"/>
  <c r="DL80" i="7"/>
  <c r="DP80" i="7"/>
  <c r="DT80" i="7"/>
  <c r="DX80" i="7"/>
  <c r="EB80" i="7"/>
  <c r="EF80" i="7"/>
  <c r="EJ80" i="7"/>
  <c r="BY81" i="7"/>
  <c r="CC81" i="7"/>
  <c r="CG81" i="7"/>
  <c r="CK81" i="7"/>
  <c r="CO81" i="7"/>
  <c r="CS81" i="7"/>
  <c r="CW81" i="7"/>
  <c r="DA81" i="7"/>
  <c r="DE81" i="7"/>
  <c r="CJ58" i="7"/>
  <c r="CR58" i="7"/>
  <c r="CX58" i="7"/>
  <c r="DB58" i="7"/>
  <c r="DF58" i="7"/>
  <c r="DJ58" i="7"/>
  <c r="DN58" i="7"/>
  <c r="DR58" i="7"/>
  <c r="DV58" i="7"/>
  <c r="DZ58" i="7"/>
  <c r="ED58" i="7"/>
  <c r="EH58" i="7"/>
  <c r="EL58" i="7"/>
  <c r="CA59" i="7"/>
  <c r="CE59" i="7"/>
  <c r="CI59" i="7"/>
  <c r="CM59" i="7"/>
  <c r="CQ59" i="7"/>
  <c r="CU59" i="7"/>
  <c r="CY59" i="7"/>
  <c r="DC59" i="7"/>
  <c r="DG59" i="7"/>
  <c r="DK59" i="7"/>
  <c r="DO59" i="7"/>
  <c r="DS59" i="7"/>
  <c r="DW59" i="7"/>
  <c r="EA59" i="7"/>
  <c r="EE59" i="7"/>
  <c r="EI59" i="7"/>
  <c r="EM59" i="7"/>
  <c r="CB60" i="7"/>
  <c r="CF60" i="7"/>
  <c r="CJ60" i="7"/>
  <c r="CN60" i="7"/>
  <c r="CR60" i="7"/>
  <c r="CV60" i="7"/>
  <c r="CZ60" i="7"/>
  <c r="DD60" i="7"/>
  <c r="DH60" i="7"/>
  <c r="DL60" i="7"/>
  <c r="DP60" i="7"/>
  <c r="DT60" i="7"/>
  <c r="DX60" i="7"/>
  <c r="EB60" i="7"/>
  <c r="EF60" i="7"/>
  <c r="EJ60" i="7"/>
  <c r="BY61" i="7"/>
  <c r="CC61" i="7"/>
  <c r="CG61" i="7"/>
  <c r="CK61" i="7"/>
  <c r="CO61" i="7"/>
  <c r="CS61" i="7"/>
  <c r="CW61" i="7"/>
  <c r="DA61" i="7"/>
  <c r="DE61" i="7"/>
  <c r="DI61" i="7"/>
  <c r="DM61" i="7"/>
  <c r="DQ61" i="7"/>
  <c r="DU61" i="7"/>
  <c r="DY61" i="7"/>
  <c r="EC61" i="7"/>
  <c r="EG61" i="7"/>
  <c r="EK61" i="7"/>
  <c r="BZ63" i="7"/>
  <c r="CD63" i="7"/>
  <c r="CH63" i="7"/>
  <c r="CL63" i="7"/>
  <c r="CP63" i="7"/>
  <c r="CT63" i="7"/>
  <c r="CX63" i="7"/>
  <c r="DB63" i="7"/>
  <c r="DF63" i="7"/>
  <c r="DJ63" i="7"/>
  <c r="DN63" i="7"/>
  <c r="DR63" i="7"/>
  <c r="DV63" i="7"/>
  <c r="DZ63" i="7"/>
  <c r="ED63" i="7"/>
  <c r="EH63" i="7"/>
  <c r="EL63" i="7"/>
  <c r="CA64" i="7"/>
  <c r="CE64" i="7"/>
  <c r="CI64" i="7"/>
  <c r="CM64" i="7"/>
  <c r="CQ64" i="7"/>
  <c r="CU64" i="7"/>
  <c r="CY64" i="7"/>
  <c r="DC64" i="7"/>
  <c r="DG64" i="7"/>
  <c r="DK64" i="7"/>
  <c r="DO64" i="7"/>
  <c r="DS64" i="7"/>
  <c r="DW64" i="7"/>
  <c r="EA64" i="7"/>
  <c r="EE64" i="7"/>
  <c r="EI64" i="7"/>
  <c r="EM64" i="7"/>
  <c r="CB65" i="7"/>
  <c r="CF65" i="7"/>
  <c r="CJ65" i="7"/>
  <c r="CN65" i="7"/>
  <c r="CR65" i="7"/>
  <c r="CV65" i="7"/>
  <c r="CZ65" i="7"/>
  <c r="DD65" i="7"/>
  <c r="DH65" i="7"/>
  <c r="DL65" i="7"/>
  <c r="DP65" i="7"/>
  <c r="DT65" i="7"/>
  <c r="DX65" i="7"/>
  <c r="EB65" i="7"/>
  <c r="EF65" i="7"/>
  <c r="EJ65" i="7"/>
  <c r="BY66" i="7"/>
  <c r="CC66" i="7"/>
  <c r="CG66" i="7"/>
  <c r="CK66" i="7"/>
  <c r="CO66" i="7"/>
  <c r="CS66" i="7"/>
  <c r="CW66" i="7"/>
  <c r="DA66" i="7"/>
  <c r="DE66" i="7"/>
  <c r="DI66" i="7"/>
  <c r="DM66" i="7"/>
  <c r="DQ66" i="7"/>
  <c r="DU66" i="7"/>
  <c r="DY66" i="7"/>
  <c r="EC66" i="7"/>
  <c r="EG66" i="7"/>
  <c r="EK66" i="7"/>
  <c r="BZ67" i="7"/>
  <c r="CD67" i="7"/>
  <c r="CH67" i="7"/>
  <c r="CL67" i="7"/>
  <c r="CP67" i="7"/>
  <c r="CT67" i="7"/>
  <c r="CX67" i="7"/>
  <c r="DB67" i="7"/>
  <c r="DF67" i="7"/>
  <c r="DJ67" i="7"/>
  <c r="DN67" i="7"/>
  <c r="DR67" i="7"/>
  <c r="DV67" i="7"/>
  <c r="DZ67" i="7"/>
  <c r="ED67" i="7"/>
  <c r="EH67" i="7"/>
  <c r="EL67" i="7"/>
  <c r="CA68" i="7"/>
  <c r="CE68" i="7"/>
  <c r="CI68" i="7"/>
  <c r="CM68" i="7"/>
  <c r="CQ68" i="7"/>
  <c r="CU68" i="7"/>
  <c r="CY68" i="7"/>
  <c r="DC68" i="7"/>
  <c r="DG68" i="7"/>
  <c r="DK68" i="7"/>
  <c r="DO68" i="7"/>
  <c r="DS68" i="7"/>
  <c r="DW68" i="7"/>
  <c r="EA68" i="7"/>
  <c r="EE68" i="7"/>
  <c r="EI68" i="7"/>
  <c r="EM68" i="7"/>
  <c r="CB70" i="7"/>
  <c r="CF70" i="7"/>
  <c r="CJ70" i="7"/>
  <c r="CN70" i="7"/>
  <c r="CR70" i="7"/>
  <c r="CV70" i="7"/>
  <c r="CZ70" i="7"/>
  <c r="DD70" i="7"/>
  <c r="DH70" i="7"/>
  <c r="DL70" i="7"/>
  <c r="DP70" i="7"/>
  <c r="DT70" i="7"/>
  <c r="DX70" i="7"/>
  <c r="EB70" i="7"/>
  <c r="EF70" i="7"/>
  <c r="EJ70" i="7"/>
  <c r="BY71" i="7"/>
  <c r="CC71" i="7"/>
  <c r="CG71" i="7"/>
  <c r="CK71" i="7"/>
  <c r="CO71" i="7"/>
  <c r="CS71" i="7"/>
  <c r="CW71" i="7"/>
  <c r="DA71" i="7"/>
  <c r="DE71" i="7"/>
  <c r="DI71" i="7"/>
  <c r="DM71" i="7"/>
  <c r="DQ71" i="7"/>
  <c r="DU71" i="7"/>
  <c r="DY71" i="7"/>
  <c r="EC71" i="7"/>
  <c r="EG71" i="7"/>
  <c r="EK71" i="7"/>
  <c r="BZ72" i="7"/>
  <c r="CD72" i="7"/>
  <c r="CH72" i="7"/>
  <c r="CL72" i="7"/>
  <c r="CP72" i="7"/>
  <c r="CT72" i="7"/>
  <c r="CX72" i="7"/>
  <c r="DB72" i="7"/>
  <c r="DF72" i="7"/>
  <c r="DJ72" i="7"/>
  <c r="DN72" i="7"/>
  <c r="DR72" i="7"/>
  <c r="DV72" i="7"/>
  <c r="DZ72" i="7"/>
  <c r="ED72" i="7"/>
  <c r="EH72" i="7"/>
  <c r="EL72" i="7"/>
  <c r="CA73" i="7"/>
  <c r="CE73" i="7"/>
  <c r="CI73" i="7"/>
  <c r="CM73" i="7"/>
  <c r="CQ73" i="7"/>
  <c r="CU73" i="7"/>
  <c r="CY73" i="7"/>
  <c r="DC73" i="7"/>
  <c r="DG73" i="7"/>
  <c r="DK73" i="7"/>
  <c r="DO73" i="7"/>
  <c r="DS73" i="7"/>
  <c r="DW73" i="7"/>
  <c r="EA73" i="7"/>
  <c r="EE73" i="7"/>
  <c r="EI73" i="7"/>
  <c r="EM73" i="7"/>
  <c r="CB74" i="7"/>
  <c r="CF74" i="7"/>
  <c r="CJ74" i="7"/>
  <c r="CN74" i="7"/>
  <c r="CR74" i="7"/>
  <c r="CV74" i="7"/>
  <c r="CZ74" i="7"/>
  <c r="DD74" i="7"/>
  <c r="DH74" i="7"/>
  <c r="DL74" i="7"/>
  <c r="DP74" i="7"/>
  <c r="DT74" i="7"/>
  <c r="DX74" i="7"/>
  <c r="EB74" i="7"/>
  <c r="EF74" i="7"/>
  <c r="EJ74" i="7"/>
  <c r="BY75" i="7"/>
  <c r="CC75" i="7"/>
  <c r="CG75" i="7"/>
  <c r="CK75" i="7"/>
  <c r="CO75" i="7"/>
  <c r="CS75" i="7"/>
  <c r="CW75" i="7"/>
  <c r="DA75" i="7"/>
  <c r="DE75" i="7"/>
  <c r="DI75" i="7"/>
  <c r="DM75" i="7"/>
  <c r="DQ75" i="7"/>
  <c r="DU75" i="7"/>
  <c r="DY75" i="7"/>
  <c r="EC75" i="7"/>
  <c r="EG75" i="7"/>
  <c r="EK75" i="7"/>
  <c r="BZ76" i="7"/>
  <c r="CD76" i="7"/>
  <c r="CH76" i="7"/>
  <c r="CL76" i="7"/>
  <c r="CP76" i="7"/>
  <c r="CT76" i="7"/>
  <c r="CX76" i="7"/>
  <c r="DB76" i="7"/>
  <c r="DF76" i="7"/>
  <c r="DJ76" i="7"/>
  <c r="DN76" i="7"/>
  <c r="DR76" i="7"/>
  <c r="DV76" i="7"/>
  <c r="DZ76" i="7"/>
  <c r="ED76" i="7"/>
  <c r="EH76" i="7"/>
  <c r="EL76" i="7"/>
  <c r="CA77" i="7"/>
  <c r="CE77" i="7"/>
  <c r="CI77" i="7"/>
  <c r="CM77" i="7"/>
  <c r="CQ77" i="7"/>
  <c r="CU77" i="7"/>
  <c r="CY77" i="7"/>
  <c r="DC77" i="7"/>
  <c r="DG77" i="7"/>
  <c r="DK77" i="7"/>
  <c r="DO77" i="7"/>
  <c r="DS77" i="7"/>
  <c r="DW77" i="7"/>
  <c r="EA77" i="7"/>
  <c r="EE77" i="7"/>
  <c r="EI77" i="7"/>
  <c r="EM77" i="7"/>
  <c r="CB79" i="7"/>
  <c r="CF79" i="7"/>
  <c r="CJ79" i="7"/>
  <c r="CN79" i="7"/>
  <c r="CR79" i="7"/>
  <c r="CV79" i="7"/>
  <c r="CZ79" i="7"/>
  <c r="DD79" i="7"/>
  <c r="DH79" i="7"/>
  <c r="DL79" i="7"/>
  <c r="DP79" i="7"/>
  <c r="DT79" i="7"/>
  <c r="DX79" i="7"/>
  <c r="EB79" i="7"/>
  <c r="EF79" i="7"/>
  <c r="EJ79" i="7"/>
  <c r="BY80" i="7"/>
  <c r="CC80" i="7"/>
  <c r="CG80" i="7"/>
  <c r="CK80" i="7"/>
  <c r="CO80" i="7"/>
  <c r="CS80" i="7"/>
  <c r="CW80" i="7"/>
  <c r="DA80" i="7"/>
  <c r="DE80" i="7"/>
  <c r="DI80" i="7"/>
  <c r="DM80" i="7"/>
  <c r="DQ80" i="7"/>
  <c r="DU80" i="7"/>
  <c r="DY80" i="7"/>
  <c r="EC80" i="7"/>
  <c r="EG80" i="7"/>
  <c r="EK80" i="7"/>
  <c r="BZ81" i="7"/>
  <c r="CD81" i="7"/>
  <c r="CH81" i="7"/>
  <c r="CL81" i="7"/>
  <c r="CP81" i="7"/>
  <c r="CT81" i="7"/>
  <c r="CX81" i="7"/>
  <c r="DB81" i="7"/>
  <c r="DF81" i="7"/>
  <c r="CM58" i="7"/>
  <c r="CU58" i="7"/>
  <c r="CY58" i="7"/>
  <c r="DC58" i="7"/>
  <c r="DG58" i="7"/>
  <c r="DK58" i="7"/>
  <c r="DO58" i="7"/>
  <c r="DS58" i="7"/>
  <c r="DW58" i="7"/>
  <c r="EA58" i="7"/>
  <c r="EE58" i="7"/>
  <c r="EI58" i="7"/>
  <c r="EM58" i="7"/>
  <c r="CB59" i="7"/>
  <c r="CF59" i="7"/>
  <c r="CJ59" i="7"/>
  <c r="CN59" i="7"/>
  <c r="CR59" i="7"/>
  <c r="CV59" i="7"/>
  <c r="CZ59" i="7"/>
  <c r="DD59" i="7"/>
  <c r="DH59" i="7"/>
  <c r="DL59" i="7"/>
  <c r="DP59" i="7"/>
  <c r="DT59" i="7"/>
  <c r="DX59" i="7"/>
  <c r="EB59" i="7"/>
  <c r="EF59" i="7"/>
  <c r="EJ59" i="7"/>
  <c r="BY60" i="7"/>
  <c r="CC60" i="7"/>
  <c r="CG60" i="7"/>
  <c r="CK60" i="7"/>
  <c r="CO60" i="7"/>
  <c r="CS60" i="7"/>
  <c r="CW60" i="7"/>
  <c r="DA60" i="7"/>
  <c r="DE60" i="7"/>
  <c r="DI60" i="7"/>
  <c r="DM60" i="7"/>
  <c r="DQ60" i="7"/>
  <c r="DU60" i="7"/>
  <c r="DY60" i="7"/>
  <c r="EC60" i="7"/>
  <c r="EG60" i="7"/>
  <c r="EK60" i="7"/>
  <c r="BZ61" i="7"/>
  <c r="CD61" i="7"/>
  <c r="CH61" i="7"/>
  <c r="CL61" i="7"/>
  <c r="CP61" i="7"/>
  <c r="CT61" i="7"/>
  <c r="CX61" i="7"/>
  <c r="DB61" i="7"/>
  <c r="DF61" i="7"/>
  <c r="DJ61" i="7"/>
  <c r="DN61" i="7"/>
  <c r="DR61" i="7"/>
  <c r="DV61" i="7"/>
  <c r="DZ61" i="7"/>
  <c r="ED61" i="7"/>
  <c r="EH61" i="7"/>
  <c r="EL61" i="7"/>
  <c r="CA63" i="7"/>
  <c r="CE63" i="7"/>
  <c r="CI63" i="7"/>
  <c r="CM63" i="7"/>
  <c r="CQ63" i="7"/>
  <c r="CU63" i="7"/>
  <c r="CY63" i="7"/>
  <c r="DC63" i="7"/>
  <c r="DG63" i="7"/>
  <c r="DK63" i="7"/>
  <c r="DO63" i="7"/>
  <c r="DS63" i="7"/>
  <c r="DW63" i="7"/>
  <c r="EA63" i="7"/>
  <c r="EE63" i="7"/>
  <c r="EI63" i="7"/>
  <c r="EM63" i="7"/>
  <c r="CB64" i="7"/>
  <c r="CF64" i="7"/>
  <c r="CJ64" i="7"/>
  <c r="CN64" i="7"/>
  <c r="CR64" i="7"/>
  <c r="CV64" i="7"/>
  <c r="CZ64" i="7"/>
  <c r="DD64" i="7"/>
  <c r="DH64" i="7"/>
  <c r="DL64" i="7"/>
  <c r="DP64" i="7"/>
  <c r="DT64" i="7"/>
  <c r="DX64" i="7"/>
  <c r="EB64" i="7"/>
  <c r="EF64" i="7"/>
  <c r="EJ64" i="7"/>
  <c r="BY65" i="7"/>
  <c r="CC65" i="7"/>
  <c r="CG65" i="7"/>
  <c r="CK65" i="7"/>
  <c r="CO65" i="7"/>
  <c r="CS65" i="7"/>
  <c r="CW65" i="7"/>
  <c r="DA65" i="7"/>
  <c r="DE65" i="7"/>
  <c r="DI65" i="7"/>
  <c r="DM65" i="7"/>
  <c r="DQ65" i="7"/>
  <c r="DU65" i="7"/>
  <c r="DY65" i="7"/>
  <c r="EC65" i="7"/>
  <c r="EG65" i="7"/>
  <c r="EK65" i="7"/>
  <c r="BZ66" i="7"/>
  <c r="CD66" i="7"/>
  <c r="CH66" i="7"/>
  <c r="CL66" i="7"/>
  <c r="CP66" i="7"/>
  <c r="CT66" i="7"/>
  <c r="CX66" i="7"/>
  <c r="DB66" i="7"/>
  <c r="DF66" i="7"/>
  <c r="DJ66" i="7"/>
  <c r="DN66" i="7"/>
  <c r="DR66" i="7"/>
  <c r="DV66" i="7"/>
  <c r="DZ66" i="7"/>
  <c r="ED66" i="7"/>
  <c r="EH66" i="7"/>
  <c r="EL66" i="7"/>
  <c r="CA67" i="7"/>
  <c r="CE67" i="7"/>
  <c r="CI67" i="7"/>
  <c r="CM67" i="7"/>
  <c r="CQ67" i="7"/>
  <c r="CU67" i="7"/>
  <c r="CY67" i="7"/>
  <c r="DC67" i="7"/>
  <c r="DG67" i="7"/>
  <c r="DK67" i="7"/>
  <c r="DO67" i="7"/>
  <c r="DS67" i="7"/>
  <c r="DW67" i="7"/>
  <c r="EA67" i="7"/>
  <c r="EE67" i="7"/>
  <c r="EI67" i="7"/>
  <c r="EM67" i="7"/>
  <c r="CB68" i="7"/>
  <c r="CF68" i="7"/>
  <c r="CJ68" i="7"/>
  <c r="CN68" i="7"/>
  <c r="CR68" i="7"/>
  <c r="CV68" i="7"/>
  <c r="CZ68" i="7"/>
  <c r="DD68" i="7"/>
  <c r="DH68" i="7"/>
  <c r="DL68" i="7"/>
  <c r="DP68" i="7"/>
  <c r="DT68" i="7"/>
  <c r="DX68" i="7"/>
  <c r="EB68" i="7"/>
  <c r="EF68" i="7"/>
  <c r="EJ68" i="7"/>
  <c r="BY70" i="7"/>
  <c r="CC70" i="7"/>
  <c r="CG70" i="7"/>
  <c r="CK70" i="7"/>
  <c r="CO70" i="7"/>
  <c r="CS70" i="7"/>
  <c r="CW70" i="7"/>
  <c r="DA70" i="7"/>
  <c r="DE70" i="7"/>
  <c r="DI70" i="7"/>
  <c r="DM70" i="7"/>
  <c r="DQ70" i="7"/>
  <c r="DU70" i="7"/>
  <c r="DY70" i="7"/>
  <c r="EC70" i="7"/>
  <c r="EG70" i="7"/>
  <c r="EK70" i="7"/>
  <c r="BZ71" i="7"/>
  <c r="CD71" i="7"/>
  <c r="CH71" i="7"/>
  <c r="CL71" i="7"/>
  <c r="CP71" i="7"/>
  <c r="CT71" i="7"/>
  <c r="CX71" i="7"/>
  <c r="DB71" i="7"/>
  <c r="DF71" i="7"/>
  <c r="DJ71" i="7"/>
  <c r="DN71" i="7"/>
  <c r="DR71" i="7"/>
  <c r="DV71" i="7"/>
  <c r="DZ71" i="7"/>
  <c r="ED71" i="7"/>
  <c r="EH71" i="7"/>
  <c r="EL71" i="7"/>
  <c r="CA72" i="7"/>
  <c r="CE72" i="7"/>
  <c r="CI72" i="7"/>
  <c r="CM72" i="7"/>
  <c r="CQ72" i="7"/>
  <c r="CU72" i="7"/>
  <c r="CY72" i="7"/>
  <c r="DC72" i="7"/>
  <c r="DG72" i="7"/>
  <c r="DK72" i="7"/>
  <c r="DO72" i="7"/>
  <c r="DS72" i="7"/>
  <c r="DW72" i="7"/>
  <c r="EA72" i="7"/>
  <c r="EE72" i="7"/>
  <c r="EI72" i="7"/>
  <c r="EM72" i="7"/>
  <c r="CB73" i="7"/>
  <c r="CF73" i="7"/>
  <c r="CJ73" i="7"/>
  <c r="CN73" i="7"/>
  <c r="CR73" i="7"/>
  <c r="CV73" i="7"/>
  <c r="CZ73" i="7"/>
  <c r="DD73" i="7"/>
  <c r="DH73" i="7"/>
  <c r="DL73" i="7"/>
  <c r="DP73" i="7"/>
  <c r="DT73" i="7"/>
  <c r="DX73" i="7"/>
  <c r="EB73" i="7"/>
  <c r="EF73" i="7"/>
  <c r="EJ73" i="7"/>
  <c r="BY74" i="7"/>
  <c r="CC74" i="7"/>
  <c r="CG74" i="7"/>
  <c r="CK74" i="7"/>
  <c r="CO74" i="7"/>
  <c r="CS74" i="7"/>
  <c r="CW74" i="7"/>
  <c r="DA74" i="7"/>
  <c r="DE74" i="7"/>
  <c r="DI74" i="7"/>
  <c r="DM74" i="7"/>
  <c r="DQ74" i="7"/>
  <c r="DU74" i="7"/>
  <c r="DY74" i="7"/>
  <c r="EC74" i="7"/>
  <c r="EG74" i="7"/>
  <c r="EK74" i="7"/>
  <c r="BZ75" i="7"/>
  <c r="CD75" i="7"/>
  <c r="CH75" i="7"/>
  <c r="CL75" i="7"/>
  <c r="CP75" i="7"/>
  <c r="CT75" i="7"/>
  <c r="CX75" i="7"/>
  <c r="DB75" i="7"/>
  <c r="DF75" i="7"/>
  <c r="DJ75" i="7"/>
  <c r="DN75" i="7"/>
  <c r="DR75" i="7"/>
  <c r="DV75" i="7"/>
  <c r="DZ75" i="7"/>
  <c r="ED75" i="7"/>
  <c r="EH75" i="7"/>
  <c r="EL75" i="7"/>
  <c r="CA76" i="7"/>
  <c r="CE76" i="7"/>
  <c r="CI76" i="7"/>
  <c r="CM76" i="7"/>
  <c r="CQ76" i="7"/>
  <c r="CU76" i="7"/>
  <c r="CY76" i="7"/>
  <c r="DC76" i="7"/>
  <c r="DG76" i="7"/>
  <c r="DK76" i="7"/>
  <c r="DO76" i="7"/>
  <c r="DS76" i="7"/>
  <c r="DW76" i="7"/>
  <c r="EA76" i="7"/>
  <c r="EE76" i="7"/>
  <c r="EI76" i="7"/>
  <c r="EM76" i="7"/>
  <c r="CB77" i="7"/>
  <c r="CF77" i="7"/>
  <c r="CJ77" i="7"/>
  <c r="CN77" i="7"/>
  <c r="CR77" i="7"/>
  <c r="CV77" i="7"/>
  <c r="CZ77" i="7"/>
  <c r="DD77" i="7"/>
  <c r="DH77" i="7"/>
  <c r="DL77" i="7"/>
  <c r="DP77" i="7"/>
  <c r="DT77" i="7"/>
  <c r="DX77" i="7"/>
  <c r="EB77" i="7"/>
  <c r="EF77" i="7"/>
  <c r="EJ77" i="7"/>
  <c r="BY79" i="7"/>
  <c r="CC79" i="7"/>
  <c r="CG79" i="7"/>
  <c r="CK79" i="7"/>
  <c r="CO79" i="7"/>
  <c r="CS79" i="7"/>
  <c r="CW79" i="7"/>
  <c r="DA79" i="7"/>
  <c r="DE79" i="7"/>
  <c r="DI79" i="7"/>
  <c r="DM79" i="7"/>
  <c r="DQ79" i="7"/>
  <c r="DU79" i="7"/>
  <c r="DY79" i="7"/>
  <c r="EC79" i="7"/>
  <c r="EG79" i="7"/>
  <c r="EK79" i="7"/>
  <c r="BZ80" i="7"/>
  <c r="CD80" i="7"/>
  <c r="CH80" i="7"/>
  <c r="CL80" i="7"/>
  <c r="CP80" i="7"/>
  <c r="CT80" i="7"/>
  <c r="CX80" i="7"/>
  <c r="DB80" i="7"/>
  <c r="DF80" i="7"/>
  <c r="DJ80" i="7"/>
  <c r="DN80" i="7"/>
  <c r="DR80" i="7"/>
  <c r="DV80" i="7"/>
  <c r="DZ80" i="7"/>
  <c r="ED80" i="7"/>
  <c r="EH80" i="7"/>
  <c r="EL80" i="7"/>
  <c r="CA81" i="7"/>
  <c r="CE81" i="7"/>
  <c r="CI81" i="7"/>
  <c r="CM81" i="7"/>
  <c r="CQ81" i="7"/>
  <c r="CU81" i="7"/>
  <c r="CY81" i="7"/>
  <c r="DC81" i="7"/>
  <c r="DG81" i="7"/>
  <c r="DK81" i="7"/>
  <c r="DI81" i="7"/>
  <c r="DN81" i="7"/>
  <c r="DR81" i="7"/>
  <c r="DV81" i="7"/>
  <c r="DZ81" i="7"/>
  <c r="ED81" i="7"/>
  <c r="EH81" i="7"/>
  <c r="EL81" i="7"/>
  <c r="CA82" i="7"/>
  <c r="CE82" i="7"/>
  <c r="CI82" i="7"/>
  <c r="CM82" i="7"/>
  <c r="CQ82" i="7"/>
  <c r="CU82" i="7"/>
  <c r="CY82" i="7"/>
  <c r="DC82" i="7"/>
  <c r="DG82" i="7"/>
  <c r="DK82" i="7"/>
  <c r="DO82" i="7"/>
  <c r="DS82" i="7"/>
  <c r="DW82" i="7"/>
  <c r="EA82" i="7"/>
  <c r="EE82" i="7"/>
  <c r="EI82" i="7"/>
  <c r="EM82" i="7"/>
  <c r="CB83" i="7"/>
  <c r="CF83" i="7"/>
  <c r="CJ83" i="7"/>
  <c r="CN83" i="7"/>
  <c r="CR83" i="7"/>
  <c r="CV83" i="7"/>
  <c r="CZ83" i="7"/>
  <c r="DD83" i="7"/>
  <c r="DH83" i="7"/>
  <c r="DL83" i="7"/>
  <c r="DP83" i="7"/>
  <c r="DT83" i="7"/>
  <c r="DX83" i="7"/>
  <c r="EB83" i="7"/>
  <c r="EF83" i="7"/>
  <c r="EJ83" i="7"/>
  <c r="BY84" i="7"/>
  <c r="CC84" i="7"/>
  <c r="CG84" i="7"/>
  <c r="CK84" i="7"/>
  <c r="CO84" i="7"/>
  <c r="CS84" i="7"/>
  <c r="CW84" i="7"/>
  <c r="DA84" i="7"/>
  <c r="DE84" i="7"/>
  <c r="DI84" i="7"/>
  <c r="DM84" i="7"/>
  <c r="DQ84" i="7"/>
  <c r="DU84" i="7"/>
  <c r="DY84" i="7"/>
  <c r="EC84" i="7"/>
  <c r="EG84" i="7"/>
  <c r="EK84" i="7"/>
  <c r="BZ85" i="7"/>
  <c r="CD85" i="7"/>
  <c r="CH85" i="7"/>
  <c r="CL85" i="7"/>
  <c r="CP85" i="7"/>
  <c r="CT85" i="7"/>
  <c r="CX85" i="7"/>
  <c r="DB85" i="7"/>
  <c r="DF85" i="7"/>
  <c r="DJ85" i="7"/>
  <c r="DN85" i="7"/>
  <c r="DR85" i="7"/>
  <c r="DV85" i="7"/>
  <c r="DZ85" i="7"/>
  <c r="ED85" i="7"/>
  <c r="EH85" i="7"/>
  <c r="EL85" i="7"/>
  <c r="CA86" i="7"/>
  <c r="CE86" i="7"/>
  <c r="CI86" i="7"/>
  <c r="CM86" i="7"/>
  <c r="CQ86" i="7"/>
  <c r="CU86" i="7"/>
  <c r="CY86" i="7"/>
  <c r="DC86" i="7"/>
  <c r="DG86" i="7"/>
  <c r="DK86" i="7"/>
  <c r="DO86" i="7"/>
  <c r="DS86" i="7"/>
  <c r="DW86" i="7"/>
  <c r="EA86" i="7"/>
  <c r="EE86" i="7"/>
  <c r="EI86" i="7"/>
  <c r="EM86" i="7"/>
  <c r="CB87" i="7"/>
  <c r="CF87" i="7"/>
  <c r="CJ87" i="7"/>
  <c r="CN87" i="7"/>
  <c r="CR87" i="7"/>
  <c r="CV87" i="7"/>
  <c r="CZ87" i="7"/>
  <c r="DD87" i="7"/>
  <c r="DH87" i="7"/>
  <c r="DL87" i="7"/>
  <c r="DP87" i="7"/>
  <c r="DT87" i="7"/>
  <c r="DX87" i="7"/>
  <c r="EB87" i="7"/>
  <c r="EF87" i="7"/>
  <c r="EJ87" i="7"/>
  <c r="BY88" i="7"/>
  <c r="CC88" i="7"/>
  <c r="CG88" i="7"/>
  <c r="CK88" i="7"/>
  <c r="CO88" i="7"/>
  <c r="CS88" i="7"/>
  <c r="CW88" i="7"/>
  <c r="DA88" i="7"/>
  <c r="DE88" i="7"/>
  <c r="DI88" i="7"/>
  <c r="DM88" i="7"/>
  <c r="DQ88" i="7"/>
  <c r="DU88" i="7"/>
  <c r="DY88" i="7"/>
  <c r="EC88" i="7"/>
  <c r="EG88" i="7"/>
  <c r="EK88" i="7"/>
  <c r="BZ89" i="7"/>
  <c r="CD89" i="7"/>
  <c r="CH89" i="7"/>
  <c r="CL89" i="7"/>
  <c r="CP89" i="7"/>
  <c r="CT89" i="7"/>
  <c r="CX89" i="7"/>
  <c r="DB89" i="7"/>
  <c r="DF89" i="7"/>
  <c r="DJ89" i="7"/>
  <c r="DN89" i="7"/>
  <c r="DR89" i="7"/>
  <c r="DV89" i="7"/>
  <c r="DZ89" i="7"/>
  <c r="ED89" i="7"/>
  <c r="EH89" i="7"/>
  <c r="EL89" i="7"/>
  <c r="CA90" i="7"/>
  <c r="CE90" i="7"/>
  <c r="CI90" i="7"/>
  <c r="CM90" i="7"/>
  <c r="CQ90" i="7"/>
  <c r="CU90" i="7"/>
  <c r="CY90" i="7"/>
  <c r="DC90" i="7"/>
  <c r="DG90" i="7"/>
  <c r="DK90" i="7"/>
  <c r="DO90" i="7"/>
  <c r="DS90" i="7"/>
  <c r="DW90" i="7"/>
  <c r="EA90" i="7"/>
  <c r="EE90" i="7"/>
  <c r="EI90" i="7"/>
  <c r="EM90" i="7"/>
  <c r="CB91" i="7"/>
  <c r="CF91" i="7"/>
  <c r="CJ91" i="7"/>
  <c r="CN91" i="7"/>
  <c r="CR91" i="7"/>
  <c r="CV91" i="7"/>
  <c r="CZ91" i="7"/>
  <c r="DD91" i="7"/>
  <c r="DH91" i="7"/>
  <c r="DL91" i="7"/>
  <c r="DP91" i="7"/>
  <c r="DT91" i="7"/>
  <c r="DX91" i="7"/>
  <c r="EB91" i="7"/>
  <c r="EF91" i="7"/>
  <c r="EJ91" i="7"/>
  <c r="BY92" i="7"/>
  <c r="CC92" i="7"/>
  <c r="CG92" i="7"/>
  <c r="CK92" i="7"/>
  <c r="CO92" i="7"/>
  <c r="CS92" i="7"/>
  <c r="CW92" i="7"/>
  <c r="DA92" i="7"/>
  <c r="DE92" i="7"/>
  <c r="DI92" i="7"/>
  <c r="DM92" i="7"/>
  <c r="DQ92" i="7"/>
  <c r="DU92" i="7"/>
  <c r="DY92" i="7"/>
  <c r="EC92" i="7"/>
  <c r="EG92" i="7"/>
  <c r="EK92" i="7"/>
  <c r="BZ93" i="7"/>
  <c r="CD93" i="7"/>
  <c r="CH93" i="7"/>
  <c r="CL93" i="7"/>
  <c r="CP93" i="7"/>
  <c r="CT93" i="7"/>
  <c r="CX93" i="7"/>
  <c r="DB93" i="7"/>
  <c r="DF93" i="7"/>
  <c r="DJ93" i="7"/>
  <c r="DN93" i="7"/>
  <c r="DR93" i="7"/>
  <c r="DV93" i="7"/>
  <c r="DZ93" i="7"/>
  <c r="ED93" i="7"/>
  <c r="EH93" i="7"/>
  <c r="EL93" i="7"/>
  <c r="CA94" i="7"/>
  <c r="CE94" i="7"/>
  <c r="CI94" i="7"/>
  <c r="CM94" i="7"/>
  <c r="CQ94" i="7"/>
  <c r="CU94" i="7"/>
  <c r="CY94" i="7"/>
  <c r="DC94" i="7"/>
  <c r="DG94" i="7"/>
  <c r="DK94" i="7"/>
  <c r="DO94" i="7"/>
  <c r="DS94" i="7"/>
  <c r="DW94" i="7"/>
  <c r="EA94" i="7"/>
  <c r="EE94" i="7"/>
  <c r="EI94" i="7"/>
  <c r="EM94" i="7"/>
  <c r="CB95" i="7"/>
  <c r="CF95" i="7"/>
  <c r="CJ95" i="7"/>
  <c r="CN95" i="7"/>
  <c r="CR95" i="7"/>
  <c r="CV95" i="7"/>
  <c r="CZ95" i="7"/>
  <c r="DD95" i="7"/>
  <c r="DH95" i="7"/>
  <c r="DL95" i="7"/>
  <c r="DP95" i="7"/>
  <c r="DT95" i="7"/>
  <c r="DX95" i="7"/>
  <c r="EB95" i="7"/>
  <c r="EF95" i="7"/>
  <c r="EJ95" i="7"/>
  <c r="BY96" i="7"/>
  <c r="CC96" i="7"/>
  <c r="CG96" i="7"/>
  <c r="CK96" i="7"/>
  <c r="CO96" i="7"/>
  <c r="CS96" i="7"/>
  <c r="CW96" i="7"/>
  <c r="DA96" i="7"/>
  <c r="DE96" i="7"/>
  <c r="DI96" i="7"/>
  <c r="DM96" i="7"/>
  <c r="DQ96" i="7"/>
  <c r="DU96" i="7"/>
  <c r="DY96" i="7"/>
  <c r="EC96" i="7"/>
  <c r="EG96" i="7"/>
  <c r="EK96" i="7"/>
  <c r="BZ97" i="7"/>
  <c r="CD97" i="7"/>
  <c r="CH97" i="7"/>
  <c r="CL97" i="7"/>
  <c r="CP97" i="7"/>
  <c r="CT97" i="7"/>
  <c r="CX97" i="7"/>
  <c r="DB97" i="7"/>
  <c r="DF97" i="7"/>
  <c r="DJ97" i="7"/>
  <c r="DN97" i="7"/>
  <c r="DR97" i="7"/>
  <c r="DV97" i="7"/>
  <c r="DZ97" i="7"/>
  <c r="ED97" i="7"/>
  <c r="EH97" i="7"/>
  <c r="EL97" i="7"/>
  <c r="CA98" i="7"/>
  <c r="CE98" i="7"/>
  <c r="CI98" i="7"/>
  <c r="CM98" i="7"/>
  <c r="CQ98" i="7"/>
  <c r="CU98" i="7"/>
  <c r="CY98" i="7"/>
  <c r="DC98" i="7"/>
  <c r="DG98" i="7"/>
  <c r="DK98" i="7"/>
  <c r="DO98" i="7"/>
  <c r="DS98" i="7"/>
  <c r="DW98" i="7"/>
  <c r="EA98" i="7"/>
  <c r="EE98" i="7"/>
  <c r="EI98" i="7"/>
  <c r="EM98" i="7"/>
  <c r="CB99" i="7"/>
  <c r="CF99" i="7"/>
  <c r="CJ99" i="7"/>
  <c r="CN99" i="7"/>
  <c r="CR99" i="7"/>
  <c r="CV99" i="7"/>
  <c r="CZ99" i="7"/>
  <c r="DD99" i="7"/>
  <c r="DH99" i="7"/>
  <c r="DL99" i="7"/>
  <c r="DP99" i="7"/>
  <c r="DT99" i="7"/>
  <c r="DX99" i="7"/>
  <c r="EB99" i="7"/>
  <c r="EF99" i="7"/>
  <c r="EJ99" i="7"/>
  <c r="BY100" i="7"/>
  <c r="CC100" i="7"/>
  <c r="CG100" i="7"/>
  <c r="CK100" i="7"/>
  <c r="CO100" i="7"/>
  <c r="CS100" i="7"/>
  <c r="CW100" i="7"/>
  <c r="DA100" i="7"/>
  <c r="DE100" i="7"/>
  <c r="DI100" i="7"/>
  <c r="DM100" i="7"/>
  <c r="DQ100" i="7"/>
  <c r="DU100" i="7"/>
  <c r="DY100" i="7"/>
  <c r="EC100" i="7"/>
  <c r="EG100" i="7"/>
  <c r="EK100" i="7"/>
  <c r="BZ101" i="7"/>
  <c r="CD101" i="7"/>
  <c r="CH101" i="7"/>
  <c r="CL101" i="7"/>
  <c r="CP101" i="7"/>
  <c r="CT101" i="7"/>
  <c r="CX101" i="7"/>
  <c r="DB101" i="7"/>
  <c r="DF101" i="7"/>
  <c r="DJ101" i="7"/>
  <c r="DN101" i="7"/>
  <c r="DR101" i="7"/>
  <c r="DV101" i="7"/>
  <c r="DZ101" i="7"/>
  <c r="ED101" i="7"/>
  <c r="DJ81" i="7"/>
  <c r="DO81" i="7"/>
  <c r="DS81" i="7"/>
  <c r="DW81" i="7"/>
  <c r="EA81" i="7"/>
  <c r="EE81" i="7"/>
  <c r="EI81" i="7"/>
  <c r="EM81" i="7"/>
  <c r="CB82" i="7"/>
  <c r="CF82" i="7"/>
  <c r="CJ82" i="7"/>
  <c r="CN82" i="7"/>
  <c r="CR82" i="7"/>
  <c r="CV82" i="7"/>
  <c r="CZ82" i="7"/>
  <c r="DD82" i="7"/>
  <c r="DH82" i="7"/>
  <c r="DL82" i="7"/>
  <c r="DP82" i="7"/>
  <c r="DT82" i="7"/>
  <c r="DX82" i="7"/>
  <c r="EB82" i="7"/>
  <c r="EF82" i="7"/>
  <c r="EJ82" i="7"/>
  <c r="BY83" i="7"/>
  <c r="CC83" i="7"/>
  <c r="CG83" i="7"/>
  <c r="CK83" i="7"/>
  <c r="CO83" i="7"/>
  <c r="CS83" i="7"/>
  <c r="CW83" i="7"/>
  <c r="DA83" i="7"/>
  <c r="DE83" i="7"/>
  <c r="DI83" i="7"/>
  <c r="DM83" i="7"/>
  <c r="DQ83" i="7"/>
  <c r="DU83" i="7"/>
  <c r="DY83" i="7"/>
  <c r="EC83" i="7"/>
  <c r="EG83" i="7"/>
  <c r="EK83" i="7"/>
  <c r="BZ84" i="7"/>
  <c r="CD84" i="7"/>
  <c r="CH84" i="7"/>
  <c r="CL84" i="7"/>
  <c r="CP84" i="7"/>
  <c r="CT84" i="7"/>
  <c r="CX84" i="7"/>
  <c r="DB84" i="7"/>
  <c r="DF84" i="7"/>
  <c r="DJ84" i="7"/>
  <c r="DN84" i="7"/>
  <c r="DR84" i="7"/>
  <c r="DV84" i="7"/>
  <c r="DZ84" i="7"/>
  <c r="ED84" i="7"/>
  <c r="EH84" i="7"/>
  <c r="EL84" i="7"/>
  <c r="CA85" i="7"/>
  <c r="CE85" i="7"/>
  <c r="CI85" i="7"/>
  <c r="CM85" i="7"/>
  <c r="CQ85" i="7"/>
  <c r="CU85" i="7"/>
  <c r="CY85" i="7"/>
  <c r="DC85" i="7"/>
  <c r="DG85" i="7"/>
  <c r="DK85" i="7"/>
  <c r="DO85" i="7"/>
  <c r="DS85" i="7"/>
  <c r="DW85" i="7"/>
  <c r="EA85" i="7"/>
  <c r="EE85" i="7"/>
  <c r="EI85" i="7"/>
  <c r="EM85" i="7"/>
  <c r="CB86" i="7"/>
  <c r="CF86" i="7"/>
  <c r="CJ86" i="7"/>
  <c r="CN86" i="7"/>
  <c r="CR86" i="7"/>
  <c r="CV86" i="7"/>
  <c r="CZ86" i="7"/>
  <c r="DD86" i="7"/>
  <c r="DH86" i="7"/>
  <c r="DL86" i="7"/>
  <c r="DP86" i="7"/>
  <c r="DT86" i="7"/>
  <c r="DX86" i="7"/>
  <c r="EB86" i="7"/>
  <c r="EF86" i="7"/>
  <c r="EJ86" i="7"/>
  <c r="BY87" i="7"/>
  <c r="CC87" i="7"/>
  <c r="CG87" i="7"/>
  <c r="CK87" i="7"/>
  <c r="CO87" i="7"/>
  <c r="CS87" i="7"/>
  <c r="CW87" i="7"/>
  <c r="DA87" i="7"/>
  <c r="DE87" i="7"/>
  <c r="DI87" i="7"/>
  <c r="DM87" i="7"/>
  <c r="DQ87" i="7"/>
  <c r="DU87" i="7"/>
  <c r="DY87" i="7"/>
  <c r="EC87" i="7"/>
  <c r="EG87" i="7"/>
  <c r="EK87" i="7"/>
  <c r="BZ88" i="7"/>
  <c r="CD88" i="7"/>
  <c r="CH88" i="7"/>
  <c r="CL88" i="7"/>
  <c r="CP88" i="7"/>
  <c r="CT88" i="7"/>
  <c r="CX88" i="7"/>
  <c r="DB88" i="7"/>
  <c r="DF88" i="7"/>
  <c r="DJ88" i="7"/>
  <c r="DN88" i="7"/>
  <c r="DR88" i="7"/>
  <c r="DV88" i="7"/>
  <c r="DZ88" i="7"/>
  <c r="ED88" i="7"/>
  <c r="EH88" i="7"/>
  <c r="EL88" i="7"/>
  <c r="CA89" i="7"/>
  <c r="CE89" i="7"/>
  <c r="CI89" i="7"/>
  <c r="CM89" i="7"/>
  <c r="CQ89" i="7"/>
  <c r="CU89" i="7"/>
  <c r="CY89" i="7"/>
  <c r="DC89" i="7"/>
  <c r="DG89" i="7"/>
  <c r="DK89" i="7"/>
  <c r="DO89" i="7"/>
  <c r="DS89" i="7"/>
  <c r="DW89" i="7"/>
  <c r="EA89" i="7"/>
  <c r="EE89" i="7"/>
  <c r="EI89" i="7"/>
  <c r="EM89" i="7"/>
  <c r="CB90" i="7"/>
  <c r="CF90" i="7"/>
  <c r="CJ90" i="7"/>
  <c r="CN90" i="7"/>
  <c r="CR90" i="7"/>
  <c r="CV90" i="7"/>
  <c r="CZ90" i="7"/>
  <c r="DD90" i="7"/>
  <c r="DH90" i="7"/>
  <c r="DL90" i="7"/>
  <c r="DP90" i="7"/>
  <c r="DT90" i="7"/>
  <c r="DX90" i="7"/>
  <c r="EB90" i="7"/>
  <c r="EF90" i="7"/>
  <c r="EJ90" i="7"/>
  <c r="BY91" i="7"/>
  <c r="CC91" i="7"/>
  <c r="CG91" i="7"/>
  <c r="CK91" i="7"/>
  <c r="CO91" i="7"/>
  <c r="CS91" i="7"/>
  <c r="CW91" i="7"/>
  <c r="DA91" i="7"/>
  <c r="DE91" i="7"/>
  <c r="DI91" i="7"/>
  <c r="DM91" i="7"/>
  <c r="DQ91" i="7"/>
  <c r="DU91" i="7"/>
  <c r="DY91" i="7"/>
  <c r="EC91" i="7"/>
  <c r="EG91" i="7"/>
  <c r="EK91" i="7"/>
  <c r="BZ92" i="7"/>
  <c r="CD92" i="7"/>
  <c r="CH92" i="7"/>
  <c r="CL92" i="7"/>
  <c r="CP92" i="7"/>
  <c r="CT92" i="7"/>
  <c r="CX92" i="7"/>
  <c r="DB92" i="7"/>
  <c r="DF92" i="7"/>
  <c r="DJ92" i="7"/>
  <c r="DN92" i="7"/>
  <c r="DR92" i="7"/>
  <c r="DV92" i="7"/>
  <c r="DZ92" i="7"/>
  <c r="ED92" i="7"/>
  <c r="EH92" i="7"/>
  <c r="EL92" i="7"/>
  <c r="CA93" i="7"/>
  <c r="CE93" i="7"/>
  <c r="CI93" i="7"/>
  <c r="CM93" i="7"/>
  <c r="CQ93" i="7"/>
  <c r="CU93" i="7"/>
  <c r="CY93" i="7"/>
  <c r="DC93" i="7"/>
  <c r="DG93" i="7"/>
  <c r="DK93" i="7"/>
  <c r="DO93" i="7"/>
  <c r="DS93" i="7"/>
  <c r="DW93" i="7"/>
  <c r="EA93" i="7"/>
  <c r="EE93" i="7"/>
  <c r="EI93" i="7"/>
  <c r="EM93" i="7"/>
  <c r="CB94" i="7"/>
  <c r="CF94" i="7"/>
  <c r="CJ94" i="7"/>
  <c r="CN94" i="7"/>
  <c r="CR94" i="7"/>
  <c r="CV94" i="7"/>
  <c r="CZ94" i="7"/>
  <c r="DD94" i="7"/>
  <c r="DH94" i="7"/>
  <c r="DL94" i="7"/>
  <c r="DP94" i="7"/>
  <c r="DT94" i="7"/>
  <c r="DX94" i="7"/>
  <c r="EB94" i="7"/>
  <c r="EF94" i="7"/>
  <c r="EJ94" i="7"/>
  <c r="BY95" i="7"/>
  <c r="CC95" i="7"/>
  <c r="CG95" i="7"/>
  <c r="CK95" i="7"/>
  <c r="CO95" i="7"/>
  <c r="CS95" i="7"/>
  <c r="CW95" i="7"/>
  <c r="DA95" i="7"/>
  <c r="DE95" i="7"/>
  <c r="DI95" i="7"/>
  <c r="DM95" i="7"/>
  <c r="DQ95" i="7"/>
  <c r="DU95" i="7"/>
  <c r="DY95" i="7"/>
  <c r="EC95" i="7"/>
  <c r="EG95" i="7"/>
  <c r="EK95" i="7"/>
  <c r="BZ96" i="7"/>
  <c r="CD96" i="7"/>
  <c r="CH96" i="7"/>
  <c r="CL96" i="7"/>
  <c r="CP96" i="7"/>
  <c r="CT96" i="7"/>
  <c r="CX96" i="7"/>
  <c r="DB96" i="7"/>
  <c r="DF96" i="7"/>
  <c r="DJ96" i="7"/>
  <c r="DN96" i="7"/>
  <c r="DR96" i="7"/>
  <c r="DV96" i="7"/>
  <c r="DZ96" i="7"/>
  <c r="ED96" i="7"/>
  <c r="EH96" i="7"/>
  <c r="EL96" i="7"/>
  <c r="CA97" i="7"/>
  <c r="CE97" i="7"/>
  <c r="CI97" i="7"/>
  <c r="CM97" i="7"/>
  <c r="CQ97" i="7"/>
  <c r="CU97" i="7"/>
  <c r="CY97" i="7"/>
  <c r="DC97" i="7"/>
  <c r="DG97" i="7"/>
  <c r="DK97" i="7"/>
  <c r="DO97" i="7"/>
  <c r="DS97" i="7"/>
  <c r="DW97" i="7"/>
  <c r="EA97" i="7"/>
  <c r="EE97" i="7"/>
  <c r="EI97" i="7"/>
  <c r="EM97" i="7"/>
  <c r="CB98" i="7"/>
  <c r="CF98" i="7"/>
  <c r="CJ98" i="7"/>
  <c r="CN98" i="7"/>
  <c r="CR98" i="7"/>
  <c r="CV98" i="7"/>
  <c r="CZ98" i="7"/>
  <c r="DD98" i="7"/>
  <c r="DH98" i="7"/>
  <c r="DL98" i="7"/>
  <c r="DP98" i="7"/>
  <c r="DT98" i="7"/>
  <c r="DX98" i="7"/>
  <c r="EB98" i="7"/>
  <c r="EF98" i="7"/>
  <c r="EJ98" i="7"/>
  <c r="BY99" i="7"/>
  <c r="CC99" i="7"/>
  <c r="CG99" i="7"/>
  <c r="CK99" i="7"/>
  <c r="CO99" i="7"/>
  <c r="CS99" i="7"/>
  <c r="CW99" i="7"/>
  <c r="DA99" i="7"/>
  <c r="DE99" i="7"/>
  <c r="DI99" i="7"/>
  <c r="DM99" i="7"/>
  <c r="DQ99" i="7"/>
  <c r="DU99" i="7"/>
  <c r="DY99" i="7"/>
  <c r="EC99" i="7"/>
  <c r="EG99" i="7"/>
  <c r="EK99" i="7"/>
  <c r="BZ100" i="7"/>
  <c r="CD100" i="7"/>
  <c r="CH100" i="7"/>
  <c r="CL100" i="7"/>
  <c r="CP100" i="7"/>
  <c r="CT100" i="7"/>
  <c r="CX100" i="7"/>
  <c r="DB100" i="7"/>
  <c r="DF100" i="7"/>
  <c r="DJ100" i="7"/>
  <c r="DN100" i="7"/>
  <c r="DR100" i="7"/>
  <c r="DV100" i="7"/>
  <c r="DZ100" i="7"/>
  <c r="ED100" i="7"/>
  <c r="EH100" i="7"/>
  <c r="EL100" i="7"/>
  <c r="CA101" i="7"/>
  <c r="CE101" i="7"/>
  <c r="CI101" i="7"/>
  <c r="CM101" i="7"/>
  <c r="CQ101" i="7"/>
  <c r="CU101" i="7"/>
  <c r="CY101" i="7"/>
  <c r="DC101" i="7"/>
  <c r="DG101" i="7"/>
  <c r="DK101" i="7"/>
  <c r="DO101" i="7"/>
  <c r="DS101" i="7"/>
  <c r="DW101" i="7"/>
  <c r="EA101" i="7"/>
  <c r="EE101" i="7"/>
  <c r="DL81" i="7"/>
  <c r="DP81" i="7"/>
  <c r="DT81" i="7"/>
  <c r="DX81" i="7"/>
  <c r="EB81" i="7"/>
  <c r="EF81" i="7"/>
  <c r="EJ81" i="7"/>
  <c r="BY82" i="7"/>
  <c r="CC82" i="7"/>
  <c r="CG82" i="7"/>
  <c r="CK82" i="7"/>
  <c r="CO82" i="7"/>
  <c r="CS82" i="7"/>
  <c r="CW82" i="7"/>
  <c r="DA82" i="7"/>
  <c r="DE82" i="7"/>
  <c r="DI82" i="7"/>
  <c r="DM82" i="7"/>
  <c r="DQ82" i="7"/>
  <c r="DU82" i="7"/>
  <c r="DY82" i="7"/>
  <c r="EC82" i="7"/>
  <c r="EG82" i="7"/>
  <c r="EK82" i="7"/>
  <c r="BZ83" i="7"/>
  <c r="CD83" i="7"/>
  <c r="CH83" i="7"/>
  <c r="CL83" i="7"/>
  <c r="CP83" i="7"/>
  <c r="CT83" i="7"/>
  <c r="CX83" i="7"/>
  <c r="DB83" i="7"/>
  <c r="DF83" i="7"/>
  <c r="DJ83" i="7"/>
  <c r="DN83" i="7"/>
  <c r="DR83" i="7"/>
  <c r="DV83" i="7"/>
  <c r="DZ83" i="7"/>
  <c r="ED83" i="7"/>
  <c r="EH83" i="7"/>
  <c r="EL83" i="7"/>
  <c r="CA84" i="7"/>
  <c r="CE84" i="7"/>
  <c r="CI84" i="7"/>
  <c r="CM84" i="7"/>
  <c r="CQ84" i="7"/>
  <c r="CU84" i="7"/>
  <c r="CY84" i="7"/>
  <c r="DC84" i="7"/>
  <c r="DG84" i="7"/>
  <c r="DK84" i="7"/>
  <c r="DO84" i="7"/>
  <c r="DS84" i="7"/>
  <c r="DW84" i="7"/>
  <c r="EA84" i="7"/>
  <c r="EE84" i="7"/>
  <c r="EI84" i="7"/>
  <c r="EM84" i="7"/>
  <c r="CB85" i="7"/>
  <c r="CF85" i="7"/>
  <c r="CJ85" i="7"/>
  <c r="CN85" i="7"/>
  <c r="CR85" i="7"/>
  <c r="CV85" i="7"/>
  <c r="CZ85" i="7"/>
  <c r="DD85" i="7"/>
  <c r="DH85" i="7"/>
  <c r="DL85" i="7"/>
  <c r="DP85" i="7"/>
  <c r="DT85" i="7"/>
  <c r="DX85" i="7"/>
  <c r="EB85" i="7"/>
  <c r="EF85" i="7"/>
  <c r="EJ85" i="7"/>
  <c r="BY86" i="7"/>
  <c r="CC86" i="7"/>
  <c r="CG86" i="7"/>
  <c r="CK86" i="7"/>
  <c r="CO86" i="7"/>
  <c r="CS86" i="7"/>
  <c r="CW86" i="7"/>
  <c r="DA86" i="7"/>
  <c r="DE86" i="7"/>
  <c r="DI86" i="7"/>
  <c r="DM86" i="7"/>
  <c r="DQ86" i="7"/>
  <c r="DU86" i="7"/>
  <c r="DY86" i="7"/>
  <c r="EC86" i="7"/>
  <c r="EG86" i="7"/>
  <c r="EK86" i="7"/>
  <c r="BZ87" i="7"/>
  <c r="CD87" i="7"/>
  <c r="CH87" i="7"/>
  <c r="CL87" i="7"/>
  <c r="CP87" i="7"/>
  <c r="CT87" i="7"/>
  <c r="CX87" i="7"/>
  <c r="DB87" i="7"/>
  <c r="DF87" i="7"/>
  <c r="DJ87" i="7"/>
  <c r="DN87" i="7"/>
  <c r="DR87" i="7"/>
  <c r="DV87" i="7"/>
  <c r="DZ87" i="7"/>
  <c r="ED87" i="7"/>
  <c r="EH87" i="7"/>
  <c r="EL87" i="7"/>
  <c r="CA88" i="7"/>
  <c r="CE88" i="7"/>
  <c r="CI88" i="7"/>
  <c r="CM88" i="7"/>
  <c r="CQ88" i="7"/>
  <c r="CU88" i="7"/>
  <c r="CY88" i="7"/>
  <c r="DC88" i="7"/>
  <c r="DG88" i="7"/>
  <c r="DK88" i="7"/>
  <c r="DO88" i="7"/>
  <c r="DS88" i="7"/>
  <c r="DW88" i="7"/>
  <c r="EA88" i="7"/>
  <c r="EE88" i="7"/>
  <c r="EI88" i="7"/>
  <c r="EM88" i="7"/>
  <c r="CB89" i="7"/>
  <c r="CF89" i="7"/>
  <c r="CJ89" i="7"/>
  <c r="CN89" i="7"/>
  <c r="CR89" i="7"/>
  <c r="CV89" i="7"/>
  <c r="CZ89" i="7"/>
  <c r="DD89" i="7"/>
  <c r="DH89" i="7"/>
  <c r="DL89" i="7"/>
  <c r="DP89" i="7"/>
  <c r="DT89" i="7"/>
  <c r="DX89" i="7"/>
  <c r="EB89" i="7"/>
  <c r="EF89" i="7"/>
  <c r="EJ89" i="7"/>
  <c r="BY90" i="7"/>
  <c r="CC90" i="7"/>
  <c r="CG90" i="7"/>
  <c r="CK90" i="7"/>
  <c r="CO90" i="7"/>
  <c r="CS90" i="7"/>
  <c r="CW90" i="7"/>
  <c r="DA90" i="7"/>
  <c r="DE90" i="7"/>
  <c r="DI90" i="7"/>
  <c r="DM90" i="7"/>
  <c r="DQ90" i="7"/>
  <c r="DU90" i="7"/>
  <c r="DY90" i="7"/>
  <c r="EC90" i="7"/>
  <c r="EG90" i="7"/>
  <c r="EK90" i="7"/>
  <c r="BZ91" i="7"/>
  <c r="CD91" i="7"/>
  <c r="CH91" i="7"/>
  <c r="CL91" i="7"/>
  <c r="CP91" i="7"/>
  <c r="CT91" i="7"/>
  <c r="CX91" i="7"/>
  <c r="DB91" i="7"/>
  <c r="DF91" i="7"/>
  <c r="DJ91" i="7"/>
  <c r="DN91" i="7"/>
  <c r="DR91" i="7"/>
  <c r="DV91" i="7"/>
  <c r="DZ91" i="7"/>
  <c r="ED91" i="7"/>
  <c r="EH91" i="7"/>
  <c r="EL91" i="7"/>
  <c r="CA92" i="7"/>
  <c r="CE92" i="7"/>
  <c r="CI92" i="7"/>
  <c r="CM92" i="7"/>
  <c r="CQ92" i="7"/>
  <c r="CU92" i="7"/>
  <c r="CY92" i="7"/>
  <c r="DC92" i="7"/>
  <c r="DG92" i="7"/>
  <c r="DK92" i="7"/>
  <c r="DO92" i="7"/>
  <c r="DS92" i="7"/>
  <c r="DW92" i="7"/>
  <c r="EA92" i="7"/>
  <c r="EE92" i="7"/>
  <c r="EI92" i="7"/>
  <c r="EM92" i="7"/>
  <c r="CB93" i="7"/>
  <c r="CF93" i="7"/>
  <c r="CJ93" i="7"/>
  <c r="CN93" i="7"/>
  <c r="CR93" i="7"/>
  <c r="CV93" i="7"/>
  <c r="CZ93" i="7"/>
  <c r="DD93" i="7"/>
  <c r="DH93" i="7"/>
  <c r="DL93" i="7"/>
  <c r="DP93" i="7"/>
  <c r="DT93" i="7"/>
  <c r="DX93" i="7"/>
  <c r="EB93" i="7"/>
  <c r="EF93" i="7"/>
  <c r="EJ93" i="7"/>
  <c r="BY94" i="7"/>
  <c r="CC94" i="7"/>
  <c r="CG94" i="7"/>
  <c r="CK94" i="7"/>
  <c r="CO94" i="7"/>
  <c r="CS94" i="7"/>
  <c r="CW94" i="7"/>
  <c r="DA94" i="7"/>
  <c r="DE94" i="7"/>
  <c r="DI94" i="7"/>
  <c r="DM94" i="7"/>
  <c r="DQ94" i="7"/>
  <c r="DU94" i="7"/>
  <c r="DY94" i="7"/>
  <c r="EC94" i="7"/>
  <c r="EG94" i="7"/>
  <c r="EK94" i="7"/>
  <c r="BZ95" i="7"/>
  <c r="CD95" i="7"/>
  <c r="CH95" i="7"/>
  <c r="CL95" i="7"/>
  <c r="CP95" i="7"/>
  <c r="CT95" i="7"/>
  <c r="CX95" i="7"/>
  <c r="DB95" i="7"/>
  <c r="DF95" i="7"/>
  <c r="DJ95" i="7"/>
  <c r="DN95" i="7"/>
  <c r="DR95" i="7"/>
  <c r="DV95" i="7"/>
  <c r="DZ95" i="7"/>
  <c r="ED95" i="7"/>
  <c r="EH95" i="7"/>
  <c r="EL95" i="7"/>
  <c r="CA96" i="7"/>
  <c r="CE96" i="7"/>
  <c r="CI96" i="7"/>
  <c r="CM96" i="7"/>
  <c r="CQ96" i="7"/>
  <c r="CU96" i="7"/>
  <c r="CY96" i="7"/>
  <c r="DC96" i="7"/>
  <c r="DG96" i="7"/>
  <c r="DK96" i="7"/>
  <c r="DO96" i="7"/>
  <c r="DS96" i="7"/>
  <c r="DW96" i="7"/>
  <c r="EA96" i="7"/>
  <c r="EE96" i="7"/>
  <c r="EI96" i="7"/>
  <c r="EM96" i="7"/>
  <c r="CB97" i="7"/>
  <c r="CF97" i="7"/>
  <c r="CJ97" i="7"/>
  <c r="CN97" i="7"/>
  <c r="CR97" i="7"/>
  <c r="CV97" i="7"/>
  <c r="CZ97" i="7"/>
  <c r="DD97" i="7"/>
  <c r="DH97" i="7"/>
  <c r="DL97" i="7"/>
  <c r="DP97" i="7"/>
  <c r="DT97" i="7"/>
  <c r="DX97" i="7"/>
  <c r="EB97" i="7"/>
  <c r="EF97" i="7"/>
  <c r="EJ97" i="7"/>
  <c r="BY98" i="7"/>
  <c r="CC98" i="7"/>
  <c r="CG98" i="7"/>
  <c r="CK98" i="7"/>
  <c r="CO98" i="7"/>
  <c r="CS98" i="7"/>
  <c r="CW98" i="7"/>
  <c r="DA98" i="7"/>
  <c r="DE98" i="7"/>
  <c r="DI98" i="7"/>
  <c r="DM98" i="7"/>
  <c r="DQ98" i="7"/>
  <c r="DU98" i="7"/>
  <c r="DY98" i="7"/>
  <c r="EC98" i="7"/>
  <c r="EG98" i="7"/>
  <c r="EK98" i="7"/>
  <c r="BZ99" i="7"/>
  <c r="CD99" i="7"/>
  <c r="CH99" i="7"/>
  <c r="CL99" i="7"/>
  <c r="CP99" i="7"/>
  <c r="CT99" i="7"/>
  <c r="CX99" i="7"/>
  <c r="DB99" i="7"/>
  <c r="DF99" i="7"/>
  <c r="DJ99" i="7"/>
  <c r="DN99" i="7"/>
  <c r="DR99" i="7"/>
  <c r="DV99" i="7"/>
  <c r="DZ99" i="7"/>
  <c r="ED99" i="7"/>
  <c r="EH99" i="7"/>
  <c r="EL99" i="7"/>
  <c r="CA100" i="7"/>
  <c r="CE100" i="7"/>
  <c r="CI100" i="7"/>
  <c r="CM100" i="7"/>
  <c r="CQ100" i="7"/>
  <c r="CU100" i="7"/>
  <c r="CY100" i="7"/>
  <c r="DC100" i="7"/>
  <c r="DG100" i="7"/>
  <c r="DK100" i="7"/>
  <c r="DO100" i="7"/>
  <c r="DS100" i="7"/>
  <c r="DW100" i="7"/>
  <c r="EA100" i="7"/>
  <c r="EE100" i="7"/>
  <c r="EI100" i="7"/>
  <c r="EM100" i="7"/>
  <c r="CB101" i="7"/>
  <c r="CF101" i="7"/>
  <c r="CJ101" i="7"/>
  <c r="CN101" i="7"/>
  <c r="CR101" i="7"/>
  <c r="CV101" i="7"/>
  <c r="CZ101" i="7"/>
  <c r="DD101" i="7"/>
  <c r="DH101" i="7"/>
  <c r="DL101" i="7"/>
  <c r="DP101" i="7"/>
  <c r="DT101" i="7"/>
  <c r="DX101" i="7"/>
  <c r="EB101" i="7"/>
  <c r="EF101" i="7"/>
  <c r="DM81" i="7"/>
  <c r="DQ81" i="7"/>
  <c r="DU81" i="7"/>
  <c r="DY81" i="7"/>
  <c r="EC81" i="7"/>
  <c r="EG81" i="7"/>
  <c r="EK81" i="7"/>
  <c r="BZ82" i="7"/>
  <c r="CD82" i="7"/>
  <c r="CH82" i="7"/>
  <c r="CL82" i="7"/>
  <c r="CP82" i="7"/>
  <c r="CT82" i="7"/>
  <c r="CX82" i="7"/>
  <c r="DB82" i="7"/>
  <c r="DF82" i="7"/>
  <c r="DJ82" i="7"/>
  <c r="DN82" i="7"/>
  <c r="DR82" i="7"/>
  <c r="DV82" i="7"/>
  <c r="DZ82" i="7"/>
  <c r="ED82" i="7"/>
  <c r="EH82" i="7"/>
  <c r="EL82" i="7"/>
  <c r="CA83" i="7"/>
  <c r="CE83" i="7"/>
  <c r="CI83" i="7"/>
  <c r="CM83" i="7"/>
  <c r="CQ83" i="7"/>
  <c r="CU83" i="7"/>
  <c r="CY83" i="7"/>
  <c r="DC83" i="7"/>
  <c r="DG83" i="7"/>
  <c r="DK83" i="7"/>
  <c r="DO83" i="7"/>
  <c r="DS83" i="7"/>
  <c r="DW83" i="7"/>
  <c r="EA83" i="7"/>
  <c r="EE83" i="7"/>
  <c r="EI83" i="7"/>
  <c r="EM83" i="7"/>
  <c r="CB84" i="7"/>
  <c r="CF84" i="7"/>
  <c r="CJ84" i="7"/>
  <c r="CN84" i="7"/>
  <c r="CR84" i="7"/>
  <c r="CV84" i="7"/>
  <c r="CZ84" i="7"/>
  <c r="DD84" i="7"/>
  <c r="DH84" i="7"/>
  <c r="DL84" i="7"/>
  <c r="DP84" i="7"/>
  <c r="DT84" i="7"/>
  <c r="DX84" i="7"/>
  <c r="EB84" i="7"/>
  <c r="EF84" i="7"/>
  <c r="EJ84" i="7"/>
  <c r="BY85" i="7"/>
  <c r="CC85" i="7"/>
  <c r="CG85" i="7"/>
  <c r="CK85" i="7"/>
  <c r="CO85" i="7"/>
  <c r="CS85" i="7"/>
  <c r="CW85" i="7"/>
  <c r="DA85" i="7"/>
  <c r="DE85" i="7"/>
  <c r="DI85" i="7"/>
  <c r="DM85" i="7"/>
  <c r="DQ85" i="7"/>
  <c r="DU85" i="7"/>
  <c r="DY85" i="7"/>
  <c r="EC85" i="7"/>
  <c r="EG85" i="7"/>
  <c r="EK85" i="7"/>
  <c r="BZ86" i="7"/>
  <c r="CD86" i="7"/>
  <c r="CH86" i="7"/>
  <c r="CL86" i="7"/>
  <c r="CP86" i="7"/>
  <c r="CT86" i="7"/>
  <c r="CX86" i="7"/>
  <c r="DB86" i="7"/>
  <c r="DF86" i="7"/>
  <c r="DJ86" i="7"/>
  <c r="DN86" i="7"/>
  <c r="DR86" i="7"/>
  <c r="DV86" i="7"/>
  <c r="DZ86" i="7"/>
  <c r="ED86" i="7"/>
  <c r="EH86" i="7"/>
  <c r="EL86" i="7"/>
  <c r="CA87" i="7"/>
  <c r="CE87" i="7"/>
  <c r="CI87" i="7"/>
  <c r="CM87" i="7"/>
  <c r="CQ87" i="7"/>
  <c r="CU87" i="7"/>
  <c r="CY87" i="7"/>
  <c r="DC87" i="7"/>
  <c r="DG87" i="7"/>
  <c r="DK87" i="7"/>
  <c r="DO87" i="7"/>
  <c r="DS87" i="7"/>
  <c r="DW87" i="7"/>
  <c r="EA87" i="7"/>
  <c r="EE87" i="7"/>
  <c r="EI87" i="7"/>
  <c r="EM87" i="7"/>
  <c r="CB88" i="7"/>
  <c r="CF88" i="7"/>
  <c r="CJ88" i="7"/>
  <c r="CN88" i="7"/>
  <c r="CR88" i="7"/>
  <c r="CV88" i="7"/>
  <c r="CZ88" i="7"/>
  <c r="DD88" i="7"/>
  <c r="DH88" i="7"/>
  <c r="DL88" i="7"/>
  <c r="DP88" i="7"/>
  <c r="DT88" i="7"/>
  <c r="DX88" i="7"/>
  <c r="EB88" i="7"/>
  <c r="EF88" i="7"/>
  <c r="EJ88" i="7"/>
  <c r="BY89" i="7"/>
  <c r="CC89" i="7"/>
  <c r="CG89" i="7"/>
  <c r="CK89" i="7"/>
  <c r="CO89" i="7"/>
  <c r="CS89" i="7"/>
  <c r="CW89" i="7"/>
  <c r="DA89" i="7"/>
  <c r="DE89" i="7"/>
  <c r="DI89" i="7"/>
  <c r="DM89" i="7"/>
  <c r="DQ89" i="7"/>
  <c r="DU89" i="7"/>
  <c r="DY89" i="7"/>
  <c r="EC89" i="7"/>
  <c r="EG89" i="7"/>
  <c r="EK89" i="7"/>
  <c r="BZ90" i="7"/>
  <c r="CD90" i="7"/>
  <c r="CH90" i="7"/>
  <c r="CL90" i="7"/>
  <c r="CP90" i="7"/>
  <c r="CT90" i="7"/>
  <c r="CX90" i="7"/>
  <c r="DB90" i="7"/>
  <c r="DF90" i="7"/>
  <c r="DJ90" i="7"/>
  <c r="DN90" i="7"/>
  <c r="DR90" i="7"/>
  <c r="DV90" i="7"/>
  <c r="DZ90" i="7"/>
  <c r="ED90" i="7"/>
  <c r="EH90" i="7"/>
  <c r="EL90" i="7"/>
  <c r="CA91" i="7"/>
  <c r="CE91" i="7"/>
  <c r="CI91" i="7"/>
  <c r="CM91" i="7"/>
  <c r="CQ91" i="7"/>
  <c r="CU91" i="7"/>
  <c r="CY91" i="7"/>
  <c r="DC91" i="7"/>
  <c r="DG91" i="7"/>
  <c r="DK91" i="7"/>
  <c r="DO91" i="7"/>
  <c r="DS91" i="7"/>
  <c r="DW91" i="7"/>
  <c r="EA91" i="7"/>
  <c r="EE91" i="7"/>
  <c r="EI91" i="7"/>
  <c r="EM91" i="7"/>
  <c r="CB92" i="7"/>
  <c r="CF92" i="7"/>
  <c r="CJ92" i="7"/>
  <c r="CN92" i="7"/>
  <c r="CR92" i="7"/>
  <c r="CV92" i="7"/>
  <c r="CZ92" i="7"/>
  <c r="DD92" i="7"/>
  <c r="DH92" i="7"/>
  <c r="DL92" i="7"/>
  <c r="DP92" i="7"/>
  <c r="DT92" i="7"/>
  <c r="DX92" i="7"/>
  <c r="EB92" i="7"/>
  <c r="EF92" i="7"/>
  <c r="EJ92" i="7"/>
  <c r="BY93" i="7"/>
  <c r="CC93" i="7"/>
  <c r="CG93" i="7"/>
  <c r="CK93" i="7"/>
  <c r="CO93" i="7"/>
  <c r="CS93" i="7"/>
  <c r="CW93" i="7"/>
  <c r="DA93" i="7"/>
  <c r="DE93" i="7"/>
  <c r="DI93" i="7"/>
  <c r="DM93" i="7"/>
  <c r="DQ93" i="7"/>
  <c r="DU93" i="7"/>
  <c r="DY93" i="7"/>
  <c r="EC93" i="7"/>
  <c r="EG93" i="7"/>
  <c r="EK93" i="7"/>
  <c r="BZ94" i="7"/>
  <c r="CD94" i="7"/>
  <c r="CH94" i="7"/>
  <c r="CL94" i="7"/>
  <c r="CP94" i="7"/>
  <c r="CT94" i="7"/>
  <c r="CX94" i="7"/>
  <c r="DB94" i="7"/>
  <c r="DF94" i="7"/>
  <c r="DJ94" i="7"/>
  <c r="DN94" i="7"/>
  <c r="DR94" i="7"/>
  <c r="DV94" i="7"/>
  <c r="DZ94" i="7"/>
  <c r="ED94" i="7"/>
  <c r="EH94" i="7"/>
  <c r="EL94" i="7"/>
  <c r="CA95" i="7"/>
  <c r="CE95" i="7"/>
  <c r="CI95" i="7"/>
  <c r="CM95" i="7"/>
  <c r="CQ95" i="7"/>
  <c r="CU95" i="7"/>
  <c r="CY95" i="7"/>
  <c r="DC95" i="7"/>
  <c r="DG95" i="7"/>
  <c r="DK95" i="7"/>
  <c r="DO95" i="7"/>
  <c r="DS95" i="7"/>
  <c r="DW95" i="7"/>
  <c r="EA95" i="7"/>
  <c r="EE95" i="7"/>
  <c r="EI95" i="7"/>
  <c r="EM95" i="7"/>
  <c r="CB96" i="7"/>
  <c r="CF96" i="7"/>
  <c r="CJ96" i="7"/>
  <c r="CN96" i="7"/>
  <c r="CR96" i="7"/>
  <c r="CV96" i="7"/>
  <c r="CZ96" i="7"/>
  <c r="DD96" i="7"/>
  <c r="DH96" i="7"/>
  <c r="DL96" i="7"/>
  <c r="DP96" i="7"/>
  <c r="DT96" i="7"/>
  <c r="DX96" i="7"/>
  <c r="EB96" i="7"/>
  <c r="EF96" i="7"/>
  <c r="EJ96" i="7"/>
  <c r="BY97" i="7"/>
  <c r="CC97" i="7"/>
  <c r="CG97" i="7"/>
  <c r="CK97" i="7"/>
  <c r="CO97" i="7"/>
  <c r="CS97" i="7"/>
  <c r="CW97" i="7"/>
  <c r="DA97" i="7"/>
  <c r="DE97" i="7"/>
  <c r="DI97" i="7"/>
  <c r="DM97" i="7"/>
  <c r="DQ97" i="7"/>
  <c r="DU97" i="7"/>
  <c r="DY97" i="7"/>
  <c r="EC97" i="7"/>
  <c r="EG97" i="7"/>
  <c r="EK97" i="7"/>
  <c r="BZ98" i="7"/>
  <c r="CD98" i="7"/>
  <c r="CH98" i="7"/>
  <c r="CL98" i="7"/>
  <c r="CP98" i="7"/>
  <c r="CT98" i="7"/>
  <c r="CX98" i="7"/>
  <c r="DB98" i="7"/>
  <c r="DF98" i="7"/>
  <c r="DJ98" i="7"/>
  <c r="DN98" i="7"/>
  <c r="DR98" i="7"/>
  <c r="DV98" i="7"/>
  <c r="DZ98" i="7"/>
  <c r="ED98" i="7"/>
  <c r="EH98" i="7"/>
  <c r="EL98" i="7"/>
  <c r="CA99" i="7"/>
  <c r="CE99" i="7"/>
  <c r="CI99" i="7"/>
  <c r="CM99" i="7"/>
  <c r="CQ99" i="7"/>
  <c r="CU99" i="7"/>
  <c r="CY99" i="7"/>
  <c r="DC99" i="7"/>
  <c r="DG99" i="7"/>
  <c r="DK99" i="7"/>
  <c r="DO99" i="7"/>
  <c r="DS99" i="7"/>
  <c r="DW99" i="7"/>
  <c r="EA99" i="7"/>
  <c r="EE99" i="7"/>
  <c r="EI99" i="7"/>
  <c r="EM99" i="7"/>
  <c r="CB100" i="7"/>
  <c r="CF100" i="7"/>
  <c r="CJ100" i="7"/>
  <c r="CN100" i="7"/>
  <c r="CR100" i="7"/>
  <c r="CV100" i="7"/>
  <c r="CZ100" i="7"/>
  <c r="DD100" i="7"/>
  <c r="DH100" i="7"/>
  <c r="DL100" i="7"/>
  <c r="DP100" i="7"/>
  <c r="DT100" i="7"/>
  <c r="DX100" i="7"/>
  <c r="EB100" i="7"/>
  <c r="EF100" i="7"/>
  <c r="EJ100" i="7"/>
  <c r="BY101" i="7"/>
  <c r="CC101" i="7"/>
  <c r="CG101" i="7"/>
  <c r="CK101" i="7"/>
  <c r="CO101" i="7"/>
  <c r="CS101" i="7"/>
  <c r="CW101" i="7"/>
  <c r="DA101" i="7"/>
  <c r="DE101" i="7"/>
  <c r="DI101" i="7"/>
  <c r="DM101" i="7"/>
  <c r="DQ101" i="7"/>
  <c r="DU101" i="7"/>
  <c r="DY101" i="7"/>
  <c r="EC101" i="7"/>
  <c r="EG101" i="7"/>
  <c r="EK101" i="7"/>
  <c r="BZ102" i="7"/>
  <c r="CD102" i="7"/>
  <c r="CH102" i="7"/>
  <c r="CL102" i="7"/>
  <c r="CP102" i="7"/>
  <c r="CT102" i="7"/>
  <c r="CX102" i="7"/>
  <c r="DB102" i="7"/>
  <c r="DF102" i="7"/>
  <c r="DJ102" i="7"/>
  <c r="DN102" i="7"/>
  <c r="DR102" i="7"/>
  <c r="DV102" i="7"/>
  <c r="DZ102" i="7"/>
  <c r="ED102" i="7"/>
  <c r="EH102" i="7"/>
  <c r="EL102" i="7"/>
  <c r="CA103" i="7"/>
  <c r="CE103" i="7"/>
  <c r="CI103" i="7"/>
  <c r="CM103" i="7"/>
  <c r="CQ103" i="7"/>
  <c r="CU103" i="7"/>
  <c r="CY103" i="7"/>
  <c r="DC103" i="7"/>
  <c r="DG103" i="7"/>
  <c r="DK103" i="7"/>
  <c r="DO103" i="7"/>
  <c r="DS103" i="7"/>
  <c r="DW103" i="7"/>
  <c r="EA103" i="7"/>
  <c r="EE103" i="7"/>
  <c r="EI103" i="7"/>
  <c r="EM103" i="7"/>
  <c r="CB104" i="7"/>
  <c r="CF104" i="7"/>
  <c r="CJ104" i="7"/>
  <c r="CN104" i="7"/>
  <c r="CR104" i="7"/>
  <c r="CV104" i="7"/>
  <c r="CZ104" i="7"/>
  <c r="DD104" i="7"/>
  <c r="DH104" i="7"/>
  <c r="DL104" i="7"/>
  <c r="DP104" i="7"/>
  <c r="DT104" i="7"/>
  <c r="DX104" i="7"/>
  <c r="EB104" i="7"/>
  <c r="EF104" i="7"/>
  <c r="EJ104" i="7"/>
  <c r="BY105" i="7"/>
  <c r="CC105" i="7"/>
  <c r="CG105" i="7"/>
  <c r="CK105" i="7"/>
  <c r="CO105" i="7"/>
  <c r="CS105" i="7"/>
  <c r="CW105" i="7"/>
  <c r="DA105" i="7"/>
  <c r="DE105" i="7"/>
  <c r="DI105" i="7"/>
  <c r="DM105" i="7"/>
  <c r="DQ105" i="7"/>
  <c r="DU105" i="7"/>
  <c r="DY105" i="7"/>
  <c r="EC105" i="7"/>
  <c r="EG105" i="7"/>
  <c r="EK105" i="7"/>
  <c r="BZ106" i="7"/>
  <c r="CD106" i="7"/>
  <c r="CH106" i="7"/>
  <c r="CL106" i="7"/>
  <c r="CP106" i="7"/>
  <c r="CT106" i="7"/>
  <c r="CX106" i="7"/>
  <c r="DB106" i="7"/>
  <c r="DF106" i="7"/>
  <c r="DJ106" i="7"/>
  <c r="DN106" i="7"/>
  <c r="DR106" i="7"/>
  <c r="DV106" i="7"/>
  <c r="DZ106" i="7"/>
  <c r="ED106" i="7"/>
  <c r="EH106" i="7"/>
  <c r="EL106" i="7"/>
  <c r="CA107" i="7"/>
  <c r="CE107" i="7"/>
  <c r="CI107" i="7"/>
  <c r="CM107" i="7"/>
  <c r="CQ107" i="7"/>
  <c r="CU107" i="7"/>
  <c r="CY107" i="7"/>
  <c r="DC107" i="7"/>
  <c r="DG107" i="7"/>
  <c r="DK107" i="7"/>
  <c r="DO107" i="7"/>
  <c r="DS107" i="7"/>
  <c r="DW107" i="7"/>
  <c r="EA107" i="7"/>
  <c r="EE107" i="7"/>
  <c r="EI107" i="7"/>
  <c r="EM107" i="7"/>
  <c r="CB108" i="7"/>
  <c r="CF108" i="7"/>
  <c r="CJ108" i="7"/>
  <c r="CN108" i="7"/>
  <c r="CR108" i="7"/>
  <c r="CV108" i="7"/>
  <c r="CZ108" i="7"/>
  <c r="DD108" i="7"/>
  <c r="DH108" i="7"/>
  <c r="DL108" i="7"/>
  <c r="DP108" i="7"/>
  <c r="DT108" i="7"/>
  <c r="DX108" i="7"/>
  <c r="EB108" i="7"/>
  <c r="EF108" i="7"/>
  <c r="EJ108" i="7"/>
  <c r="BY109" i="7"/>
  <c r="CC109" i="7"/>
  <c r="CG109" i="7"/>
  <c r="CK109" i="7"/>
  <c r="CO109" i="7"/>
  <c r="CS109" i="7"/>
  <c r="CW109" i="7"/>
  <c r="DA109" i="7"/>
  <c r="DE109" i="7"/>
  <c r="DI109" i="7"/>
  <c r="DM109" i="7"/>
  <c r="DQ109" i="7"/>
  <c r="DU109" i="7"/>
  <c r="DY109" i="7"/>
  <c r="EC109" i="7"/>
  <c r="EG109" i="7"/>
  <c r="EK109" i="7"/>
  <c r="CA2" i="7"/>
  <c r="CE2" i="7"/>
  <c r="CI2" i="7"/>
  <c r="CM2" i="7"/>
  <c r="CQ2" i="7"/>
  <c r="CU2" i="7"/>
  <c r="CY2" i="7"/>
  <c r="DC2" i="7"/>
  <c r="DG2" i="7"/>
  <c r="DK2" i="7"/>
  <c r="DO2" i="7"/>
  <c r="DS2" i="7"/>
  <c r="DW2" i="7"/>
  <c r="EA2" i="7"/>
  <c r="EE2" i="7"/>
  <c r="EI2" i="7"/>
  <c r="EM2" i="7"/>
  <c r="CC3" i="7"/>
  <c r="CG3" i="7"/>
  <c r="CK3" i="7"/>
  <c r="CO3" i="7"/>
  <c r="CS3" i="7"/>
  <c r="CW3" i="7"/>
  <c r="DA3" i="7"/>
  <c r="DE3" i="7"/>
  <c r="DI3" i="7"/>
  <c r="DM3" i="7"/>
  <c r="DQ3" i="7"/>
  <c r="DU3" i="7"/>
  <c r="DY3" i="7"/>
  <c r="EC3" i="7"/>
  <c r="EG3" i="7"/>
  <c r="EK3" i="7"/>
  <c r="CA4" i="7"/>
  <c r="CE4" i="7"/>
  <c r="CI4" i="7"/>
  <c r="CM4" i="7"/>
  <c r="CQ4" i="7"/>
  <c r="CU4" i="7"/>
  <c r="CY4" i="7"/>
  <c r="DC4" i="7"/>
  <c r="DG4" i="7"/>
  <c r="DK4" i="7"/>
  <c r="DO4" i="7"/>
  <c r="DS4" i="7"/>
  <c r="DW4" i="7"/>
  <c r="EA4" i="7"/>
  <c r="EE4" i="7"/>
  <c r="EI4" i="7"/>
  <c r="EM4" i="7"/>
  <c r="CC5" i="7"/>
  <c r="CG5" i="7"/>
  <c r="CK5" i="7"/>
  <c r="CO5" i="7"/>
  <c r="CS5" i="7"/>
  <c r="CW5" i="7"/>
  <c r="DA5" i="7"/>
  <c r="DE5" i="7"/>
  <c r="DI5" i="7"/>
  <c r="DM5" i="7"/>
  <c r="DQ5" i="7"/>
  <c r="DU5" i="7"/>
  <c r="DY5" i="7"/>
  <c r="EC5" i="7"/>
  <c r="EG5" i="7"/>
  <c r="EK5" i="7"/>
  <c r="CA6" i="7"/>
  <c r="CE6" i="7"/>
  <c r="CI6" i="7"/>
  <c r="CM6" i="7"/>
  <c r="CQ6" i="7"/>
  <c r="CU6" i="7"/>
  <c r="CY6" i="7"/>
  <c r="DC6" i="7"/>
  <c r="DG6" i="7"/>
  <c r="DK6" i="7"/>
  <c r="DO6" i="7"/>
  <c r="DS6" i="7"/>
  <c r="DW6" i="7"/>
  <c r="EA6" i="7"/>
  <c r="EE6" i="7"/>
  <c r="EI6" i="7"/>
  <c r="EM6" i="7"/>
  <c r="CC7" i="7"/>
  <c r="CG7" i="7"/>
  <c r="CK7" i="7"/>
  <c r="CO7" i="7"/>
  <c r="CS7" i="7"/>
  <c r="CW7" i="7"/>
  <c r="DA7" i="7"/>
  <c r="DE7" i="7"/>
  <c r="DI7" i="7"/>
  <c r="DM7" i="7"/>
  <c r="DQ7" i="7"/>
  <c r="DU7" i="7"/>
  <c r="DY7" i="7"/>
  <c r="EC7" i="7"/>
  <c r="EG7" i="7"/>
  <c r="EK7" i="7"/>
  <c r="CA8" i="7"/>
  <c r="CE8" i="7"/>
  <c r="CI8" i="7"/>
  <c r="CM8" i="7"/>
  <c r="CQ8" i="7"/>
  <c r="CU8" i="7"/>
  <c r="CY8" i="7"/>
  <c r="DC8" i="7"/>
  <c r="DG8" i="7"/>
  <c r="DK8" i="7"/>
  <c r="DO8" i="7"/>
  <c r="DS8" i="7"/>
  <c r="DW8" i="7"/>
  <c r="EA8" i="7"/>
  <c r="EE8" i="7"/>
  <c r="EI8" i="7"/>
  <c r="EM8" i="7"/>
  <c r="CC9" i="7"/>
  <c r="CG9" i="7"/>
  <c r="CK9" i="7"/>
  <c r="CO9" i="7"/>
  <c r="CS9" i="7"/>
  <c r="CW9" i="7"/>
  <c r="DA9" i="7"/>
  <c r="DE9" i="7"/>
  <c r="DI9" i="7"/>
  <c r="DM9" i="7"/>
  <c r="DQ9" i="7"/>
  <c r="DU9" i="7"/>
  <c r="DY9" i="7"/>
  <c r="EC9" i="7"/>
  <c r="EG9" i="7"/>
  <c r="EK9" i="7"/>
  <c r="CA10" i="7"/>
  <c r="CE10" i="7"/>
  <c r="CI10" i="7"/>
  <c r="CM10" i="7"/>
  <c r="CQ10" i="7"/>
  <c r="CU10" i="7"/>
  <c r="CY10" i="7"/>
  <c r="DC10" i="7"/>
  <c r="DG10" i="7"/>
  <c r="DK10" i="7"/>
  <c r="DO10" i="7"/>
  <c r="DS10" i="7"/>
  <c r="DW10" i="7"/>
  <c r="EA10" i="7"/>
  <c r="EE10" i="7"/>
  <c r="EI10" i="7"/>
  <c r="EM10" i="7"/>
  <c r="CC11" i="7"/>
  <c r="CG11" i="7"/>
  <c r="CK11" i="7"/>
  <c r="CO11" i="7"/>
  <c r="CS11" i="7"/>
  <c r="CW11" i="7"/>
  <c r="DA11" i="7"/>
  <c r="DE11" i="7"/>
  <c r="DI11" i="7"/>
  <c r="DM11" i="7"/>
  <c r="DQ11" i="7"/>
  <c r="DU11" i="7"/>
  <c r="DY11" i="7"/>
  <c r="EC11" i="7"/>
  <c r="EG11" i="7"/>
  <c r="EK11" i="7"/>
  <c r="CA12" i="7"/>
  <c r="CE12" i="7"/>
  <c r="CI12" i="7"/>
  <c r="CM12" i="7"/>
  <c r="CQ12" i="7"/>
  <c r="CU12" i="7"/>
  <c r="CY12" i="7"/>
  <c r="DC12" i="7"/>
  <c r="DG12" i="7"/>
  <c r="DK12" i="7"/>
  <c r="DO12" i="7"/>
  <c r="DS12" i="7"/>
  <c r="DW12" i="7"/>
  <c r="EA12" i="7"/>
  <c r="EE12" i="7"/>
  <c r="EI12" i="7"/>
  <c r="EM12" i="7"/>
  <c r="CC13" i="7"/>
  <c r="CG13" i="7"/>
  <c r="CK13" i="7"/>
  <c r="CO13" i="7"/>
  <c r="CS13" i="7"/>
  <c r="CW13" i="7"/>
  <c r="DA13" i="7"/>
  <c r="DE13" i="7"/>
  <c r="DI13" i="7"/>
  <c r="DM13" i="7"/>
  <c r="DQ13" i="7"/>
  <c r="DU13" i="7"/>
  <c r="DY13" i="7"/>
  <c r="EC13" i="7"/>
  <c r="EG13" i="7"/>
  <c r="EK13" i="7"/>
  <c r="CA14" i="7"/>
  <c r="CE14" i="7"/>
  <c r="CI14" i="7"/>
  <c r="CM14" i="7"/>
  <c r="CQ14" i="7"/>
  <c r="EH101" i="7"/>
  <c r="EL101" i="7"/>
  <c r="CA102" i="7"/>
  <c r="CE102" i="7"/>
  <c r="CI102" i="7"/>
  <c r="CM102" i="7"/>
  <c r="CQ102" i="7"/>
  <c r="CU102" i="7"/>
  <c r="CY102" i="7"/>
  <c r="DC102" i="7"/>
  <c r="DG102" i="7"/>
  <c r="DK102" i="7"/>
  <c r="DO102" i="7"/>
  <c r="DS102" i="7"/>
  <c r="DW102" i="7"/>
  <c r="EA102" i="7"/>
  <c r="EE102" i="7"/>
  <c r="EI102" i="7"/>
  <c r="EM102" i="7"/>
  <c r="CB103" i="7"/>
  <c r="CF103" i="7"/>
  <c r="CJ103" i="7"/>
  <c r="CN103" i="7"/>
  <c r="CR103" i="7"/>
  <c r="CV103" i="7"/>
  <c r="CZ103" i="7"/>
  <c r="DD103" i="7"/>
  <c r="DH103" i="7"/>
  <c r="DL103" i="7"/>
  <c r="DP103" i="7"/>
  <c r="DT103" i="7"/>
  <c r="DX103" i="7"/>
  <c r="EB103" i="7"/>
  <c r="EF103" i="7"/>
  <c r="EJ103" i="7"/>
  <c r="BY104" i="7"/>
  <c r="CC104" i="7"/>
  <c r="CG104" i="7"/>
  <c r="CK104" i="7"/>
  <c r="CO104" i="7"/>
  <c r="CS104" i="7"/>
  <c r="CW104" i="7"/>
  <c r="DA104" i="7"/>
  <c r="DE104" i="7"/>
  <c r="DI104" i="7"/>
  <c r="DM104" i="7"/>
  <c r="DQ104" i="7"/>
  <c r="DU104" i="7"/>
  <c r="DY104" i="7"/>
  <c r="EC104" i="7"/>
  <c r="EG104" i="7"/>
  <c r="EK104" i="7"/>
  <c r="BZ105" i="7"/>
  <c r="CD105" i="7"/>
  <c r="CH105" i="7"/>
  <c r="CL105" i="7"/>
  <c r="CP105" i="7"/>
  <c r="CT105" i="7"/>
  <c r="CX105" i="7"/>
  <c r="DB105" i="7"/>
  <c r="DF105" i="7"/>
  <c r="DJ105" i="7"/>
  <c r="DN105" i="7"/>
  <c r="DR105" i="7"/>
  <c r="DV105" i="7"/>
  <c r="DZ105" i="7"/>
  <c r="ED105" i="7"/>
  <c r="EH105" i="7"/>
  <c r="EL105" i="7"/>
  <c r="CA106" i="7"/>
  <c r="CE106" i="7"/>
  <c r="CI106" i="7"/>
  <c r="CM106" i="7"/>
  <c r="CQ106" i="7"/>
  <c r="CU106" i="7"/>
  <c r="CY106" i="7"/>
  <c r="DC106" i="7"/>
  <c r="DG106" i="7"/>
  <c r="DK106" i="7"/>
  <c r="DO106" i="7"/>
  <c r="DS106" i="7"/>
  <c r="DW106" i="7"/>
  <c r="EA106" i="7"/>
  <c r="EE106" i="7"/>
  <c r="EI106" i="7"/>
  <c r="EM106" i="7"/>
  <c r="CB107" i="7"/>
  <c r="CF107" i="7"/>
  <c r="CJ107" i="7"/>
  <c r="CN107" i="7"/>
  <c r="CR107" i="7"/>
  <c r="CV107" i="7"/>
  <c r="CZ107" i="7"/>
  <c r="DD107" i="7"/>
  <c r="DH107" i="7"/>
  <c r="DL107" i="7"/>
  <c r="DP107" i="7"/>
  <c r="DT107" i="7"/>
  <c r="DX107" i="7"/>
  <c r="EB107" i="7"/>
  <c r="EF107" i="7"/>
  <c r="EJ107" i="7"/>
  <c r="BY108" i="7"/>
  <c r="CC108" i="7"/>
  <c r="CG108" i="7"/>
  <c r="CK108" i="7"/>
  <c r="CO108" i="7"/>
  <c r="CS108" i="7"/>
  <c r="CW108" i="7"/>
  <c r="DA108" i="7"/>
  <c r="DE108" i="7"/>
  <c r="DI108" i="7"/>
  <c r="DM108" i="7"/>
  <c r="DQ108" i="7"/>
  <c r="DU108" i="7"/>
  <c r="DY108" i="7"/>
  <c r="EC108" i="7"/>
  <c r="EG108" i="7"/>
  <c r="EK108" i="7"/>
  <c r="BZ109" i="7"/>
  <c r="CD109" i="7"/>
  <c r="CH109" i="7"/>
  <c r="CL109" i="7"/>
  <c r="CP109" i="7"/>
  <c r="CT109" i="7"/>
  <c r="CX109" i="7"/>
  <c r="DB109" i="7"/>
  <c r="DF109" i="7"/>
  <c r="DJ109" i="7"/>
  <c r="DN109" i="7"/>
  <c r="DR109" i="7"/>
  <c r="DV109" i="7"/>
  <c r="DZ109" i="7"/>
  <c r="ED109" i="7"/>
  <c r="EH109" i="7"/>
  <c r="EL109" i="7"/>
  <c r="CB2" i="7"/>
  <c r="CF2" i="7"/>
  <c r="CJ2" i="7"/>
  <c r="CN2" i="7"/>
  <c r="CR2" i="7"/>
  <c r="CV2" i="7"/>
  <c r="CZ2" i="7"/>
  <c r="DD2" i="7"/>
  <c r="DH2" i="7"/>
  <c r="DL2" i="7"/>
  <c r="DP2" i="7"/>
  <c r="DT2" i="7"/>
  <c r="DX2" i="7"/>
  <c r="EB2" i="7"/>
  <c r="EF2" i="7"/>
  <c r="EJ2" i="7"/>
  <c r="BZ3" i="7"/>
  <c r="CD3" i="7"/>
  <c r="CH3" i="7"/>
  <c r="CL3" i="7"/>
  <c r="CP3" i="7"/>
  <c r="CT3" i="7"/>
  <c r="CX3" i="7"/>
  <c r="DB3" i="7"/>
  <c r="DF3" i="7"/>
  <c r="DJ3" i="7"/>
  <c r="DN3" i="7"/>
  <c r="DR3" i="7"/>
  <c r="DV3" i="7"/>
  <c r="DZ3" i="7"/>
  <c r="ED3" i="7"/>
  <c r="EH3" i="7"/>
  <c r="EL3" i="7"/>
  <c r="CB4" i="7"/>
  <c r="CF4" i="7"/>
  <c r="CJ4" i="7"/>
  <c r="CN4" i="7"/>
  <c r="CR4" i="7"/>
  <c r="CV4" i="7"/>
  <c r="CZ4" i="7"/>
  <c r="DD4" i="7"/>
  <c r="DH4" i="7"/>
  <c r="DL4" i="7"/>
  <c r="DP4" i="7"/>
  <c r="DT4" i="7"/>
  <c r="DX4" i="7"/>
  <c r="EB4" i="7"/>
  <c r="EF4" i="7"/>
  <c r="EJ4" i="7"/>
  <c r="BZ5" i="7"/>
  <c r="CD5" i="7"/>
  <c r="CH5" i="7"/>
  <c r="CL5" i="7"/>
  <c r="CP5" i="7"/>
  <c r="CT5" i="7"/>
  <c r="CX5" i="7"/>
  <c r="DB5" i="7"/>
  <c r="DF5" i="7"/>
  <c r="DJ5" i="7"/>
  <c r="DN5" i="7"/>
  <c r="DR5" i="7"/>
  <c r="DV5" i="7"/>
  <c r="DZ5" i="7"/>
  <c r="ED5" i="7"/>
  <c r="EH5" i="7"/>
  <c r="EL5" i="7"/>
  <c r="CB6" i="7"/>
  <c r="CF6" i="7"/>
  <c r="CJ6" i="7"/>
  <c r="CN6" i="7"/>
  <c r="CR6" i="7"/>
  <c r="CV6" i="7"/>
  <c r="CZ6" i="7"/>
  <c r="DD6" i="7"/>
  <c r="DH6" i="7"/>
  <c r="DL6" i="7"/>
  <c r="DP6" i="7"/>
  <c r="DT6" i="7"/>
  <c r="DX6" i="7"/>
  <c r="EB6" i="7"/>
  <c r="EF6" i="7"/>
  <c r="EJ6" i="7"/>
  <c r="BZ7" i="7"/>
  <c r="CD7" i="7"/>
  <c r="CH7" i="7"/>
  <c r="CL7" i="7"/>
  <c r="CP7" i="7"/>
  <c r="CT7" i="7"/>
  <c r="CX7" i="7"/>
  <c r="DB7" i="7"/>
  <c r="DF7" i="7"/>
  <c r="DJ7" i="7"/>
  <c r="DN7" i="7"/>
  <c r="DR7" i="7"/>
  <c r="DV7" i="7"/>
  <c r="DZ7" i="7"/>
  <c r="ED7" i="7"/>
  <c r="EH7" i="7"/>
  <c r="EL7" i="7"/>
  <c r="CB8" i="7"/>
  <c r="CF8" i="7"/>
  <c r="CJ8" i="7"/>
  <c r="CN8" i="7"/>
  <c r="CR8" i="7"/>
  <c r="CV8" i="7"/>
  <c r="CZ8" i="7"/>
  <c r="DD8" i="7"/>
  <c r="DH8" i="7"/>
  <c r="DL8" i="7"/>
  <c r="DP8" i="7"/>
  <c r="DT8" i="7"/>
  <c r="DX8" i="7"/>
  <c r="EB8" i="7"/>
  <c r="EF8" i="7"/>
  <c r="EJ8" i="7"/>
  <c r="BZ9" i="7"/>
  <c r="CD9" i="7"/>
  <c r="CH9" i="7"/>
  <c r="CL9" i="7"/>
  <c r="CP9" i="7"/>
  <c r="CT9" i="7"/>
  <c r="CX9" i="7"/>
  <c r="DB9" i="7"/>
  <c r="DF9" i="7"/>
  <c r="DJ9" i="7"/>
  <c r="DN9" i="7"/>
  <c r="DR9" i="7"/>
  <c r="DV9" i="7"/>
  <c r="DZ9" i="7"/>
  <c r="ED9" i="7"/>
  <c r="EH9" i="7"/>
  <c r="EL9" i="7"/>
  <c r="CB10" i="7"/>
  <c r="CF10" i="7"/>
  <c r="CJ10" i="7"/>
  <c r="CN10" i="7"/>
  <c r="CR10" i="7"/>
  <c r="CV10" i="7"/>
  <c r="CZ10" i="7"/>
  <c r="DD10" i="7"/>
  <c r="DH10" i="7"/>
  <c r="DL10" i="7"/>
  <c r="DP10" i="7"/>
  <c r="DT10" i="7"/>
  <c r="DX10" i="7"/>
  <c r="EB10" i="7"/>
  <c r="EF10" i="7"/>
  <c r="EJ10" i="7"/>
  <c r="BZ11" i="7"/>
  <c r="CD11" i="7"/>
  <c r="CH11" i="7"/>
  <c r="CL11" i="7"/>
  <c r="CP11" i="7"/>
  <c r="CT11" i="7"/>
  <c r="CX11" i="7"/>
  <c r="DB11" i="7"/>
  <c r="DF11" i="7"/>
  <c r="DJ11" i="7"/>
  <c r="DN11" i="7"/>
  <c r="DR11" i="7"/>
  <c r="DV11" i="7"/>
  <c r="DZ11" i="7"/>
  <c r="ED11" i="7"/>
  <c r="EH11" i="7"/>
  <c r="EL11" i="7"/>
  <c r="CB12" i="7"/>
  <c r="CF12" i="7"/>
  <c r="CJ12" i="7"/>
  <c r="CN12" i="7"/>
  <c r="CR12" i="7"/>
  <c r="CV12" i="7"/>
  <c r="CZ12" i="7"/>
  <c r="DD12" i="7"/>
  <c r="DH12" i="7"/>
  <c r="DL12" i="7"/>
  <c r="DP12" i="7"/>
  <c r="DT12" i="7"/>
  <c r="DX12" i="7"/>
  <c r="EB12" i="7"/>
  <c r="EF12" i="7"/>
  <c r="EJ12" i="7"/>
  <c r="BZ13" i="7"/>
  <c r="CD13" i="7"/>
  <c r="CH13" i="7"/>
  <c r="CL13" i="7"/>
  <c r="CP13" i="7"/>
  <c r="CT13" i="7"/>
  <c r="CX13" i="7"/>
  <c r="DB13" i="7"/>
  <c r="DF13" i="7"/>
  <c r="DJ13" i="7"/>
  <c r="DN13" i="7"/>
  <c r="DR13" i="7"/>
  <c r="DV13" i="7"/>
  <c r="DZ13" i="7"/>
  <c r="ED13" i="7"/>
  <c r="EH13" i="7"/>
  <c r="EL13" i="7"/>
  <c r="CB14" i="7"/>
  <c r="CF14" i="7"/>
  <c r="CJ14" i="7"/>
  <c r="CN14" i="7"/>
  <c r="CR14" i="7"/>
  <c r="EI101" i="7"/>
  <c r="EM101" i="7"/>
  <c r="CB102" i="7"/>
  <c r="CF102" i="7"/>
  <c r="CJ102" i="7"/>
  <c r="CN102" i="7"/>
  <c r="CR102" i="7"/>
  <c r="CV102" i="7"/>
  <c r="CZ102" i="7"/>
  <c r="DD102" i="7"/>
  <c r="DH102" i="7"/>
  <c r="DL102" i="7"/>
  <c r="DP102" i="7"/>
  <c r="DT102" i="7"/>
  <c r="DX102" i="7"/>
  <c r="EB102" i="7"/>
  <c r="EF102" i="7"/>
  <c r="EJ102" i="7"/>
  <c r="BY103" i="7"/>
  <c r="CC103" i="7"/>
  <c r="CG103" i="7"/>
  <c r="CK103" i="7"/>
  <c r="CO103" i="7"/>
  <c r="CS103" i="7"/>
  <c r="CW103" i="7"/>
  <c r="DA103" i="7"/>
  <c r="DE103" i="7"/>
  <c r="DI103" i="7"/>
  <c r="DM103" i="7"/>
  <c r="DQ103" i="7"/>
  <c r="DU103" i="7"/>
  <c r="DY103" i="7"/>
  <c r="EC103" i="7"/>
  <c r="EG103" i="7"/>
  <c r="EK103" i="7"/>
  <c r="BZ104" i="7"/>
  <c r="CD104" i="7"/>
  <c r="CH104" i="7"/>
  <c r="CL104" i="7"/>
  <c r="CP104" i="7"/>
  <c r="CT104" i="7"/>
  <c r="CX104" i="7"/>
  <c r="DB104" i="7"/>
  <c r="DF104" i="7"/>
  <c r="DJ104" i="7"/>
  <c r="DN104" i="7"/>
  <c r="DR104" i="7"/>
  <c r="DV104" i="7"/>
  <c r="DZ104" i="7"/>
  <c r="ED104" i="7"/>
  <c r="EH104" i="7"/>
  <c r="EL104" i="7"/>
  <c r="CA105" i="7"/>
  <c r="CE105" i="7"/>
  <c r="CI105" i="7"/>
  <c r="CM105" i="7"/>
  <c r="CQ105" i="7"/>
  <c r="CU105" i="7"/>
  <c r="CY105" i="7"/>
  <c r="DC105" i="7"/>
  <c r="DG105" i="7"/>
  <c r="DK105" i="7"/>
  <c r="DO105" i="7"/>
  <c r="DS105" i="7"/>
  <c r="DW105" i="7"/>
  <c r="EA105" i="7"/>
  <c r="EE105" i="7"/>
  <c r="EI105" i="7"/>
  <c r="EM105" i="7"/>
  <c r="CB106" i="7"/>
  <c r="CF106" i="7"/>
  <c r="CJ106" i="7"/>
  <c r="CN106" i="7"/>
  <c r="CR106" i="7"/>
  <c r="CV106" i="7"/>
  <c r="CZ106" i="7"/>
  <c r="DD106" i="7"/>
  <c r="DH106" i="7"/>
  <c r="DL106" i="7"/>
  <c r="DP106" i="7"/>
  <c r="DT106" i="7"/>
  <c r="DX106" i="7"/>
  <c r="EB106" i="7"/>
  <c r="EF106" i="7"/>
  <c r="EJ106" i="7"/>
  <c r="BY107" i="7"/>
  <c r="CC107" i="7"/>
  <c r="CG107" i="7"/>
  <c r="CK107" i="7"/>
  <c r="CO107" i="7"/>
  <c r="CS107" i="7"/>
  <c r="CW107" i="7"/>
  <c r="DA107" i="7"/>
  <c r="DE107" i="7"/>
  <c r="DI107" i="7"/>
  <c r="DM107" i="7"/>
  <c r="DQ107" i="7"/>
  <c r="DU107" i="7"/>
  <c r="DY107" i="7"/>
  <c r="EC107" i="7"/>
  <c r="EG107" i="7"/>
  <c r="EK107" i="7"/>
  <c r="BZ108" i="7"/>
  <c r="CD108" i="7"/>
  <c r="CH108" i="7"/>
  <c r="CL108" i="7"/>
  <c r="CP108" i="7"/>
  <c r="CT108" i="7"/>
  <c r="CX108" i="7"/>
  <c r="DB108" i="7"/>
  <c r="DF108" i="7"/>
  <c r="DJ108" i="7"/>
  <c r="DN108" i="7"/>
  <c r="DR108" i="7"/>
  <c r="DV108" i="7"/>
  <c r="DZ108" i="7"/>
  <c r="ED108" i="7"/>
  <c r="EH108" i="7"/>
  <c r="EL108" i="7"/>
  <c r="CA109" i="7"/>
  <c r="CE109" i="7"/>
  <c r="CI109" i="7"/>
  <c r="CM109" i="7"/>
  <c r="CQ109" i="7"/>
  <c r="CU109" i="7"/>
  <c r="CY109" i="7"/>
  <c r="DC109" i="7"/>
  <c r="DG109" i="7"/>
  <c r="DK109" i="7"/>
  <c r="DO109" i="7"/>
  <c r="DS109" i="7"/>
  <c r="DW109" i="7"/>
  <c r="EA109" i="7"/>
  <c r="EE109" i="7"/>
  <c r="EI109" i="7"/>
  <c r="EM109" i="7"/>
  <c r="CC2" i="7"/>
  <c r="CG2" i="7"/>
  <c r="CK2" i="7"/>
  <c r="CO2" i="7"/>
  <c r="CS2" i="7"/>
  <c r="CW2" i="7"/>
  <c r="DA2" i="7"/>
  <c r="DE2" i="7"/>
  <c r="DI2" i="7"/>
  <c r="DM2" i="7"/>
  <c r="DQ2" i="7"/>
  <c r="DU2" i="7"/>
  <c r="DY2" i="7"/>
  <c r="EC2" i="7"/>
  <c r="EG2" i="7"/>
  <c r="EK2" i="7"/>
  <c r="CA3" i="7"/>
  <c r="CE3" i="7"/>
  <c r="CI3" i="7"/>
  <c r="CM3" i="7"/>
  <c r="CQ3" i="7"/>
  <c r="CU3" i="7"/>
  <c r="CY3" i="7"/>
  <c r="DC3" i="7"/>
  <c r="DG3" i="7"/>
  <c r="DK3" i="7"/>
  <c r="DO3" i="7"/>
  <c r="DS3" i="7"/>
  <c r="DW3" i="7"/>
  <c r="EA3" i="7"/>
  <c r="EE3" i="7"/>
  <c r="EI3" i="7"/>
  <c r="EM3" i="7"/>
  <c r="CC4" i="7"/>
  <c r="CG4" i="7"/>
  <c r="CK4" i="7"/>
  <c r="CO4" i="7"/>
  <c r="CS4" i="7"/>
  <c r="CW4" i="7"/>
  <c r="DA4" i="7"/>
  <c r="DE4" i="7"/>
  <c r="DI4" i="7"/>
  <c r="DM4" i="7"/>
  <c r="DQ4" i="7"/>
  <c r="DU4" i="7"/>
  <c r="DY4" i="7"/>
  <c r="EC4" i="7"/>
  <c r="EG4" i="7"/>
  <c r="EK4" i="7"/>
  <c r="CA5" i="7"/>
  <c r="CE5" i="7"/>
  <c r="CI5" i="7"/>
  <c r="CM5" i="7"/>
  <c r="CQ5" i="7"/>
  <c r="CU5" i="7"/>
  <c r="CY5" i="7"/>
  <c r="DC5" i="7"/>
  <c r="DG5" i="7"/>
  <c r="DK5" i="7"/>
  <c r="DO5" i="7"/>
  <c r="DS5" i="7"/>
  <c r="DW5" i="7"/>
  <c r="EA5" i="7"/>
  <c r="EE5" i="7"/>
  <c r="EI5" i="7"/>
  <c r="EM5" i="7"/>
  <c r="CC6" i="7"/>
  <c r="CG6" i="7"/>
  <c r="CK6" i="7"/>
  <c r="CO6" i="7"/>
  <c r="CS6" i="7"/>
  <c r="CW6" i="7"/>
  <c r="DA6" i="7"/>
  <c r="DE6" i="7"/>
  <c r="DI6" i="7"/>
  <c r="DM6" i="7"/>
  <c r="DQ6" i="7"/>
  <c r="DU6" i="7"/>
  <c r="DY6" i="7"/>
  <c r="EC6" i="7"/>
  <c r="EG6" i="7"/>
  <c r="EK6" i="7"/>
  <c r="CA7" i="7"/>
  <c r="CE7" i="7"/>
  <c r="CI7" i="7"/>
  <c r="CM7" i="7"/>
  <c r="CQ7" i="7"/>
  <c r="CU7" i="7"/>
  <c r="CY7" i="7"/>
  <c r="DC7" i="7"/>
  <c r="DG7" i="7"/>
  <c r="DK7" i="7"/>
  <c r="DO7" i="7"/>
  <c r="DS7" i="7"/>
  <c r="DW7" i="7"/>
  <c r="EA7" i="7"/>
  <c r="EE7" i="7"/>
  <c r="EI7" i="7"/>
  <c r="EM7" i="7"/>
  <c r="CC8" i="7"/>
  <c r="CG8" i="7"/>
  <c r="CK8" i="7"/>
  <c r="CO8" i="7"/>
  <c r="CS8" i="7"/>
  <c r="CW8" i="7"/>
  <c r="DA8" i="7"/>
  <c r="DE8" i="7"/>
  <c r="DI8" i="7"/>
  <c r="DM8" i="7"/>
  <c r="DQ8" i="7"/>
  <c r="DU8" i="7"/>
  <c r="DY8" i="7"/>
  <c r="EC8" i="7"/>
  <c r="EG8" i="7"/>
  <c r="EK8" i="7"/>
  <c r="CA9" i="7"/>
  <c r="CE9" i="7"/>
  <c r="CI9" i="7"/>
  <c r="CM9" i="7"/>
  <c r="CQ9" i="7"/>
  <c r="CU9" i="7"/>
  <c r="CY9" i="7"/>
  <c r="DC9" i="7"/>
  <c r="DG9" i="7"/>
  <c r="DK9" i="7"/>
  <c r="DO9" i="7"/>
  <c r="DS9" i="7"/>
  <c r="DW9" i="7"/>
  <c r="EA9" i="7"/>
  <c r="EE9" i="7"/>
  <c r="EI9" i="7"/>
  <c r="EM9" i="7"/>
  <c r="CC10" i="7"/>
  <c r="CG10" i="7"/>
  <c r="CK10" i="7"/>
  <c r="CO10" i="7"/>
  <c r="CS10" i="7"/>
  <c r="CW10" i="7"/>
  <c r="DA10" i="7"/>
  <c r="DE10" i="7"/>
  <c r="DI10" i="7"/>
  <c r="DM10" i="7"/>
  <c r="DQ10" i="7"/>
  <c r="DU10" i="7"/>
  <c r="DY10" i="7"/>
  <c r="EC10" i="7"/>
  <c r="EG10" i="7"/>
  <c r="EK10" i="7"/>
  <c r="CA11" i="7"/>
  <c r="CE11" i="7"/>
  <c r="CI11" i="7"/>
  <c r="CM11" i="7"/>
  <c r="CQ11" i="7"/>
  <c r="CU11" i="7"/>
  <c r="CY11" i="7"/>
  <c r="DC11" i="7"/>
  <c r="DG11" i="7"/>
  <c r="DK11" i="7"/>
  <c r="DO11" i="7"/>
  <c r="DS11" i="7"/>
  <c r="DW11" i="7"/>
  <c r="EA11" i="7"/>
  <c r="EE11" i="7"/>
  <c r="EI11" i="7"/>
  <c r="EM11" i="7"/>
  <c r="CC12" i="7"/>
  <c r="CG12" i="7"/>
  <c r="CK12" i="7"/>
  <c r="CO12" i="7"/>
  <c r="CS12" i="7"/>
  <c r="CW12" i="7"/>
  <c r="DA12" i="7"/>
  <c r="DE12" i="7"/>
  <c r="DI12" i="7"/>
  <c r="DM12" i="7"/>
  <c r="DQ12" i="7"/>
  <c r="DU12" i="7"/>
  <c r="DY12" i="7"/>
  <c r="EC12" i="7"/>
  <c r="EG12" i="7"/>
  <c r="EK12" i="7"/>
  <c r="CA13" i="7"/>
  <c r="CE13" i="7"/>
  <c r="CI13" i="7"/>
  <c r="CM13" i="7"/>
  <c r="CQ13" i="7"/>
  <c r="CU13" i="7"/>
  <c r="CY13" i="7"/>
  <c r="DC13" i="7"/>
  <c r="DG13" i="7"/>
  <c r="DK13" i="7"/>
  <c r="DO13" i="7"/>
  <c r="DS13" i="7"/>
  <c r="DW13" i="7"/>
  <c r="EA13" i="7"/>
  <c r="EE13" i="7"/>
  <c r="EI13" i="7"/>
  <c r="EM13" i="7"/>
  <c r="CC14" i="7"/>
  <c r="CG14" i="7"/>
  <c r="CK14" i="7"/>
  <c r="CO14" i="7"/>
  <c r="CS14" i="7"/>
  <c r="CW14" i="7"/>
  <c r="DA14" i="7"/>
  <c r="EJ101" i="7"/>
  <c r="BY102" i="7"/>
  <c r="CC102" i="7"/>
  <c r="CG102" i="7"/>
  <c r="CK102" i="7"/>
  <c r="CO102" i="7"/>
  <c r="CS102" i="7"/>
  <c r="CW102" i="7"/>
  <c r="DA102" i="7"/>
  <c r="DE102" i="7"/>
  <c r="DI102" i="7"/>
  <c r="DM102" i="7"/>
  <c r="DQ102" i="7"/>
  <c r="DU102" i="7"/>
  <c r="DY102" i="7"/>
  <c r="EC102" i="7"/>
  <c r="EG102" i="7"/>
  <c r="EK102" i="7"/>
  <c r="BZ103" i="7"/>
  <c r="CD103" i="7"/>
  <c r="CH103" i="7"/>
  <c r="CL103" i="7"/>
  <c r="CP103" i="7"/>
  <c r="CT103" i="7"/>
  <c r="CX103" i="7"/>
  <c r="DB103" i="7"/>
  <c r="DF103" i="7"/>
  <c r="DJ103" i="7"/>
  <c r="DN103" i="7"/>
  <c r="DR103" i="7"/>
  <c r="DV103" i="7"/>
  <c r="DZ103" i="7"/>
  <c r="ED103" i="7"/>
  <c r="EH103" i="7"/>
  <c r="EL103" i="7"/>
  <c r="CA104" i="7"/>
  <c r="CE104" i="7"/>
  <c r="CI104" i="7"/>
  <c r="CM104" i="7"/>
  <c r="CQ104" i="7"/>
  <c r="CU104" i="7"/>
  <c r="CY104" i="7"/>
  <c r="DC104" i="7"/>
  <c r="DG104" i="7"/>
  <c r="DK104" i="7"/>
  <c r="DO104" i="7"/>
  <c r="DS104" i="7"/>
  <c r="DW104" i="7"/>
  <c r="EA104" i="7"/>
  <c r="EE104" i="7"/>
  <c r="EI104" i="7"/>
  <c r="EM104" i="7"/>
  <c r="CB105" i="7"/>
  <c r="CF105" i="7"/>
  <c r="CJ105" i="7"/>
  <c r="CN105" i="7"/>
  <c r="CR105" i="7"/>
  <c r="CV105" i="7"/>
  <c r="CZ105" i="7"/>
  <c r="DD105" i="7"/>
  <c r="DH105" i="7"/>
  <c r="DL105" i="7"/>
  <c r="DP105" i="7"/>
  <c r="DT105" i="7"/>
  <c r="DX105" i="7"/>
  <c r="EB105" i="7"/>
  <c r="EF105" i="7"/>
  <c r="EJ105" i="7"/>
  <c r="BY106" i="7"/>
  <c r="CC106" i="7"/>
  <c r="CG106" i="7"/>
  <c r="CK106" i="7"/>
  <c r="CO106" i="7"/>
  <c r="CS106" i="7"/>
  <c r="CW106" i="7"/>
  <c r="DA106" i="7"/>
  <c r="DE106" i="7"/>
  <c r="DI106" i="7"/>
  <c r="DM106" i="7"/>
  <c r="DQ106" i="7"/>
  <c r="DU106" i="7"/>
  <c r="DY106" i="7"/>
  <c r="EC106" i="7"/>
  <c r="EG106" i="7"/>
  <c r="EK106" i="7"/>
  <c r="BZ107" i="7"/>
  <c r="CD107" i="7"/>
  <c r="CH107" i="7"/>
  <c r="CL107" i="7"/>
  <c r="CP107" i="7"/>
  <c r="CT107" i="7"/>
  <c r="CX107" i="7"/>
  <c r="DB107" i="7"/>
  <c r="DF107" i="7"/>
  <c r="DJ107" i="7"/>
  <c r="DN107" i="7"/>
  <c r="DR107" i="7"/>
  <c r="DV107" i="7"/>
  <c r="DZ107" i="7"/>
  <c r="ED107" i="7"/>
  <c r="EH107" i="7"/>
  <c r="EL107" i="7"/>
  <c r="CA108" i="7"/>
  <c r="CE108" i="7"/>
  <c r="CI108" i="7"/>
  <c r="CM108" i="7"/>
  <c r="CQ108" i="7"/>
  <c r="CU108" i="7"/>
  <c r="CY108" i="7"/>
  <c r="DC108" i="7"/>
  <c r="DG108" i="7"/>
  <c r="DK108" i="7"/>
  <c r="DO108" i="7"/>
  <c r="DS108" i="7"/>
  <c r="DW108" i="7"/>
  <c r="EA108" i="7"/>
  <c r="EE108" i="7"/>
  <c r="EI108" i="7"/>
  <c r="EM108" i="7"/>
  <c r="CB109" i="7"/>
  <c r="CF109" i="7"/>
  <c r="CJ109" i="7"/>
  <c r="CN109" i="7"/>
  <c r="CR109" i="7"/>
  <c r="CV109" i="7"/>
  <c r="CZ109" i="7"/>
  <c r="DD109" i="7"/>
  <c r="DH109" i="7"/>
  <c r="DL109" i="7"/>
  <c r="DP109" i="7"/>
  <c r="DT109" i="7"/>
  <c r="DX109" i="7"/>
  <c r="EB109" i="7"/>
  <c r="EF109" i="7"/>
  <c r="EJ109" i="7"/>
  <c r="BZ2" i="7"/>
  <c r="CD2" i="7"/>
  <c r="CH2" i="7"/>
  <c r="CL2" i="7"/>
  <c r="CP2" i="7"/>
  <c r="CT2" i="7"/>
  <c r="CX2" i="7"/>
  <c r="DB2" i="7"/>
  <c r="DF2" i="7"/>
  <c r="DJ2" i="7"/>
  <c r="DN2" i="7"/>
  <c r="DR2" i="7"/>
  <c r="DV2" i="7"/>
  <c r="DZ2" i="7"/>
  <c r="ED2" i="7"/>
  <c r="EH2" i="7"/>
  <c r="EL2" i="7"/>
  <c r="CB3" i="7"/>
  <c r="CF3" i="7"/>
  <c r="CJ3" i="7"/>
  <c r="CN3" i="7"/>
  <c r="CR3" i="7"/>
  <c r="CV3" i="7"/>
  <c r="CZ3" i="7"/>
  <c r="DD3" i="7"/>
  <c r="DH3" i="7"/>
  <c r="DL3" i="7"/>
  <c r="DP3" i="7"/>
  <c r="DT3" i="7"/>
  <c r="DX3" i="7"/>
  <c r="EB3" i="7"/>
  <c r="EF3" i="7"/>
  <c r="EJ3" i="7"/>
  <c r="BZ4" i="7"/>
  <c r="CD4" i="7"/>
  <c r="CH4" i="7"/>
  <c r="CL4" i="7"/>
  <c r="CP4" i="7"/>
  <c r="CT4" i="7"/>
  <c r="CX4" i="7"/>
  <c r="DB4" i="7"/>
  <c r="DF4" i="7"/>
  <c r="DJ4" i="7"/>
  <c r="DN4" i="7"/>
  <c r="DR4" i="7"/>
  <c r="DV4" i="7"/>
  <c r="DZ4" i="7"/>
  <c r="ED4" i="7"/>
  <c r="EH4" i="7"/>
  <c r="EL4" i="7"/>
  <c r="CB5" i="7"/>
  <c r="CF5" i="7"/>
  <c r="CJ5" i="7"/>
  <c r="CN5" i="7"/>
  <c r="CR5" i="7"/>
  <c r="CV5" i="7"/>
  <c r="CZ5" i="7"/>
  <c r="DD5" i="7"/>
  <c r="DH5" i="7"/>
  <c r="DL5" i="7"/>
  <c r="DP5" i="7"/>
  <c r="DT5" i="7"/>
  <c r="DX5" i="7"/>
  <c r="EB5" i="7"/>
  <c r="EF5" i="7"/>
  <c r="EJ5" i="7"/>
  <c r="BZ6" i="7"/>
  <c r="CD6" i="7"/>
  <c r="CH6" i="7"/>
  <c r="CL6" i="7"/>
  <c r="CP6" i="7"/>
  <c r="CT6" i="7"/>
  <c r="CX6" i="7"/>
  <c r="DB6" i="7"/>
  <c r="DF6" i="7"/>
  <c r="DJ6" i="7"/>
  <c r="DN6" i="7"/>
  <c r="DR6" i="7"/>
  <c r="DV6" i="7"/>
  <c r="DZ6" i="7"/>
  <c r="ED6" i="7"/>
  <c r="EH6" i="7"/>
  <c r="EL6" i="7"/>
  <c r="CB7" i="7"/>
  <c r="CF7" i="7"/>
  <c r="CJ7" i="7"/>
  <c r="CN7" i="7"/>
  <c r="CR7" i="7"/>
  <c r="CV7" i="7"/>
  <c r="CZ7" i="7"/>
  <c r="DD7" i="7"/>
  <c r="DH7" i="7"/>
  <c r="DL7" i="7"/>
  <c r="DP7" i="7"/>
  <c r="DT7" i="7"/>
  <c r="DX7" i="7"/>
  <c r="EB7" i="7"/>
  <c r="EF7" i="7"/>
  <c r="EJ7" i="7"/>
  <c r="BZ8" i="7"/>
  <c r="CD8" i="7"/>
  <c r="CH8" i="7"/>
  <c r="CL8" i="7"/>
  <c r="CP8" i="7"/>
  <c r="CT8" i="7"/>
  <c r="CX8" i="7"/>
  <c r="DB8" i="7"/>
  <c r="DF8" i="7"/>
  <c r="DJ8" i="7"/>
  <c r="DN8" i="7"/>
  <c r="DR8" i="7"/>
  <c r="DV8" i="7"/>
  <c r="DZ8" i="7"/>
  <c r="ED8" i="7"/>
  <c r="EH8" i="7"/>
  <c r="EL8" i="7"/>
  <c r="CB9" i="7"/>
  <c r="CF9" i="7"/>
  <c r="CJ9" i="7"/>
  <c r="CN9" i="7"/>
  <c r="CR9" i="7"/>
  <c r="CV9" i="7"/>
  <c r="CZ9" i="7"/>
  <c r="DD9" i="7"/>
  <c r="DH9" i="7"/>
  <c r="DL9" i="7"/>
  <c r="DP9" i="7"/>
  <c r="DT9" i="7"/>
  <c r="DX9" i="7"/>
  <c r="EB9" i="7"/>
  <c r="EF9" i="7"/>
  <c r="EJ9" i="7"/>
  <c r="BZ10" i="7"/>
  <c r="CD10" i="7"/>
  <c r="CH10" i="7"/>
  <c r="CL10" i="7"/>
  <c r="CP10" i="7"/>
  <c r="CT10" i="7"/>
  <c r="CX10" i="7"/>
  <c r="DB10" i="7"/>
  <c r="DF10" i="7"/>
  <c r="DJ10" i="7"/>
  <c r="DN10" i="7"/>
  <c r="DR10" i="7"/>
  <c r="DV10" i="7"/>
  <c r="DZ10" i="7"/>
  <c r="ED10" i="7"/>
  <c r="EH10" i="7"/>
  <c r="EL10" i="7"/>
  <c r="CB11" i="7"/>
  <c r="CF11" i="7"/>
  <c r="CJ11" i="7"/>
  <c r="CN11" i="7"/>
  <c r="CR11" i="7"/>
  <c r="CV11" i="7"/>
  <c r="CZ11" i="7"/>
  <c r="DD11" i="7"/>
  <c r="DH11" i="7"/>
  <c r="DL11" i="7"/>
  <c r="DP11" i="7"/>
  <c r="DT11" i="7"/>
  <c r="DX11" i="7"/>
  <c r="EB11" i="7"/>
  <c r="EF11" i="7"/>
  <c r="EJ11" i="7"/>
  <c r="BZ12" i="7"/>
  <c r="CD12" i="7"/>
  <c r="CH12" i="7"/>
  <c r="CL12" i="7"/>
  <c r="CP12" i="7"/>
  <c r="CT12" i="7"/>
  <c r="CX12" i="7"/>
  <c r="DB12" i="7"/>
  <c r="DF12" i="7"/>
  <c r="DJ12" i="7"/>
  <c r="DN12" i="7"/>
  <c r="DR12" i="7"/>
  <c r="DV12" i="7"/>
  <c r="DZ12" i="7"/>
  <c r="ED12" i="7"/>
  <c r="EH12" i="7"/>
  <c r="EL12" i="7"/>
  <c r="CB13" i="7"/>
  <c r="CF13" i="7"/>
  <c r="CJ13" i="7"/>
  <c r="CN13" i="7"/>
  <c r="CR13" i="7"/>
  <c r="CV13" i="7"/>
  <c r="CZ13" i="7"/>
  <c r="DD13" i="7"/>
  <c r="DH13" i="7"/>
  <c r="DL13" i="7"/>
  <c r="DP13" i="7"/>
  <c r="DT13" i="7"/>
  <c r="DX13" i="7"/>
  <c r="EB13" i="7"/>
  <c r="EF13" i="7"/>
  <c r="EJ13" i="7"/>
  <c r="BZ14" i="7"/>
  <c r="CD14" i="7"/>
  <c r="CH14" i="7"/>
  <c r="CL14" i="7"/>
  <c r="CP14" i="7"/>
  <c r="CT14" i="7"/>
  <c r="CX14" i="7"/>
  <c r="DB14" i="7"/>
  <c r="BW2" i="7"/>
  <c r="BW17" i="7"/>
  <c r="BW13" i="7"/>
  <c r="BW9" i="7"/>
  <c r="BW5" i="7"/>
  <c r="BX19" i="7"/>
  <c r="BX15" i="7"/>
  <c r="BX11" i="7"/>
  <c r="BX7" i="7"/>
  <c r="BX3" i="7"/>
  <c r="BX118" i="7"/>
  <c r="BX116" i="7"/>
  <c r="BX114" i="7"/>
  <c r="BX112" i="7"/>
  <c r="BX110" i="7"/>
  <c r="BX108" i="7"/>
  <c r="BX106" i="7"/>
  <c r="BX104" i="7"/>
  <c r="BX102" i="7"/>
  <c r="BX100" i="7"/>
  <c r="BX98" i="7"/>
  <c r="BX96" i="7"/>
  <c r="BX94" i="7"/>
  <c r="BX92" i="7"/>
  <c r="BX90" i="7"/>
  <c r="BX88" i="7"/>
  <c r="BX86" i="7"/>
  <c r="BX84" i="7"/>
  <c r="BX82" i="7"/>
  <c r="BX80" i="7"/>
  <c r="BX77" i="7"/>
  <c r="BX75" i="7"/>
  <c r="BX73" i="7"/>
  <c r="BX71" i="7"/>
  <c r="BX68" i="7"/>
  <c r="BX66" i="7"/>
  <c r="BX64" i="7"/>
  <c r="BX61" i="7"/>
  <c r="BX59" i="7"/>
  <c r="BX57" i="7"/>
  <c r="BX55" i="7"/>
  <c r="BX53" i="7"/>
  <c r="BX51" i="7"/>
  <c r="BX49" i="7"/>
  <c r="BX47" i="7"/>
  <c r="BX45" i="7"/>
  <c r="BX43" i="7"/>
  <c r="BX41" i="7"/>
  <c r="BX39" i="7"/>
  <c r="BX36" i="7"/>
  <c r="BX34" i="7"/>
  <c r="BX32" i="7"/>
  <c r="BX30" i="7"/>
  <c r="BX28" i="7"/>
  <c r="BX26" i="7"/>
  <c r="BX24" i="7"/>
  <c r="BX22" i="7"/>
  <c r="BY19" i="7"/>
  <c r="BY15" i="7"/>
  <c r="BY11" i="7"/>
  <c r="BY7" i="7"/>
  <c r="BY3" i="7"/>
  <c r="EM20" i="7"/>
  <c r="EI20" i="7"/>
  <c r="EE20" i="7"/>
  <c r="EA20" i="7"/>
  <c r="DW20" i="7"/>
  <c r="DS20" i="7"/>
  <c r="DO20" i="7"/>
  <c r="DK20" i="7"/>
  <c r="DG20" i="7"/>
  <c r="DC20" i="7"/>
  <c r="CY20" i="7"/>
  <c r="CU20" i="7"/>
  <c r="CQ20" i="7"/>
  <c r="CM20" i="7"/>
  <c r="CI20" i="7"/>
  <c r="CE20" i="7"/>
  <c r="CA20" i="7"/>
  <c r="EK19" i="7"/>
  <c r="EG19" i="7"/>
  <c r="EC19" i="7"/>
  <c r="DY19" i="7"/>
  <c r="DU19" i="7"/>
  <c r="DQ19" i="7"/>
  <c r="DM19" i="7"/>
  <c r="DI19" i="7"/>
  <c r="DE19" i="7"/>
  <c r="DA19" i="7"/>
  <c r="CW19" i="7"/>
  <c r="CS19" i="7"/>
  <c r="CO19" i="7"/>
  <c r="CK19" i="7"/>
  <c r="CG19" i="7"/>
  <c r="CC19" i="7"/>
  <c r="EM18" i="7"/>
  <c r="EI18" i="7"/>
  <c r="EE18" i="7"/>
  <c r="EA18" i="7"/>
  <c r="DW18" i="7"/>
  <c r="DS18" i="7"/>
  <c r="DO18" i="7"/>
  <c r="DK18" i="7"/>
  <c r="DG18" i="7"/>
  <c r="DC18" i="7"/>
  <c r="CY18" i="7"/>
  <c r="CU18" i="7"/>
  <c r="CQ18" i="7"/>
  <c r="CM18" i="7"/>
  <c r="CI18" i="7"/>
  <c r="CE18" i="7"/>
  <c r="CA18" i="7"/>
  <c r="EK17" i="7"/>
  <c r="EG17" i="7"/>
  <c r="EC17" i="7"/>
  <c r="DY17" i="7"/>
  <c r="DU17" i="7"/>
  <c r="DQ17" i="7"/>
  <c r="DM17" i="7"/>
  <c r="DI17" i="7"/>
  <c r="DE17" i="7"/>
  <c r="DA17" i="7"/>
  <c r="CW17" i="7"/>
  <c r="CS17" i="7"/>
  <c r="CO17" i="7"/>
  <c r="CK17" i="7"/>
  <c r="CG17" i="7"/>
  <c r="CC17" i="7"/>
  <c r="EM16" i="7"/>
  <c r="EI16" i="7"/>
  <c r="EE16" i="7"/>
  <c r="EA16" i="7"/>
  <c r="DW16" i="7"/>
  <c r="DS16" i="7"/>
  <c r="DO16" i="7"/>
  <c r="DK16" i="7"/>
  <c r="DG16" i="7"/>
  <c r="DC16" i="7"/>
  <c r="CY16" i="7"/>
  <c r="CU16" i="7"/>
  <c r="CQ16" i="7"/>
  <c r="CM16" i="7"/>
  <c r="CI16" i="7"/>
  <c r="CE16" i="7"/>
  <c r="CA16" i="7"/>
  <c r="EK15" i="7"/>
  <c r="EG15" i="7"/>
  <c r="EC15" i="7"/>
  <c r="DY15" i="7"/>
  <c r="DU15" i="7"/>
  <c r="DQ15" i="7"/>
  <c r="DM15" i="7"/>
  <c r="DI15" i="7"/>
  <c r="DE15" i="7"/>
  <c r="DA15" i="7"/>
  <c r="CW15" i="7"/>
  <c r="CS15" i="7"/>
  <c r="CO15" i="7"/>
  <c r="CK15" i="7"/>
  <c r="CG15" i="7"/>
  <c r="CC15" i="7"/>
  <c r="EM14" i="7"/>
  <c r="EI14" i="7"/>
  <c r="EE14" i="7"/>
  <c r="EA14" i="7"/>
  <c r="DW14" i="7"/>
  <c r="DS14" i="7"/>
  <c r="DO14" i="7"/>
  <c r="DK14" i="7"/>
  <c r="DG14" i="7"/>
  <c r="DC14" i="7"/>
  <c r="CU14" i="7"/>
  <c r="DZ121" i="7" l="1"/>
  <c r="DZ120" i="7"/>
  <c r="DZ124" i="7"/>
  <c r="DZ123" i="7"/>
  <c r="DZ127" i="7"/>
  <c r="DZ126" i="7"/>
  <c r="DZ122" i="7"/>
  <c r="DZ125" i="7"/>
  <c r="DZ78" i="7"/>
  <c r="DZ69" i="7"/>
  <c r="DZ62" i="7"/>
  <c r="DZ37" i="7"/>
  <c r="DZ21" i="7"/>
  <c r="DJ121" i="7"/>
  <c r="DJ120" i="7"/>
  <c r="DJ124" i="7"/>
  <c r="DJ123" i="7"/>
  <c r="DJ127" i="7"/>
  <c r="DJ126" i="7"/>
  <c r="DJ122" i="7"/>
  <c r="DJ125" i="7"/>
  <c r="DJ69" i="7"/>
  <c r="DJ62" i="7"/>
  <c r="DJ37" i="7"/>
  <c r="DJ21" i="7"/>
  <c r="DJ78" i="7"/>
  <c r="CT121" i="7"/>
  <c r="CT120" i="7"/>
  <c r="CT124" i="7"/>
  <c r="CT123" i="7"/>
  <c r="CT127" i="7"/>
  <c r="CT126" i="7"/>
  <c r="CT122" i="7"/>
  <c r="CT125" i="7"/>
  <c r="CT69" i="7"/>
  <c r="CT62" i="7"/>
  <c r="CT37" i="7"/>
  <c r="CT21" i="7"/>
  <c r="CT78" i="7"/>
  <c r="CD121" i="7"/>
  <c r="CD120" i="7"/>
  <c r="CD124" i="7"/>
  <c r="CD123" i="7"/>
  <c r="CD127" i="7"/>
  <c r="CD126" i="7"/>
  <c r="CD122" i="7"/>
  <c r="CD125" i="7"/>
  <c r="CD69" i="7"/>
  <c r="CD62" i="7"/>
  <c r="CD37" i="7"/>
  <c r="CD21" i="7"/>
  <c r="CD78" i="7"/>
  <c r="DM120" i="7"/>
  <c r="DM124" i="7"/>
  <c r="DM123" i="7"/>
  <c r="DM122" i="7"/>
  <c r="DM126" i="7"/>
  <c r="DM125" i="7"/>
  <c r="DM121" i="7"/>
  <c r="DM78" i="7"/>
  <c r="DM127" i="7"/>
  <c r="DM69" i="7"/>
  <c r="DM62" i="7"/>
  <c r="DM37" i="7"/>
  <c r="DM21" i="7"/>
  <c r="CW120" i="7"/>
  <c r="CW124" i="7"/>
  <c r="CW123" i="7"/>
  <c r="CW122" i="7"/>
  <c r="CW126" i="7"/>
  <c r="CW125" i="7"/>
  <c r="CW121" i="7"/>
  <c r="CW78" i="7"/>
  <c r="CW127" i="7"/>
  <c r="CW69" i="7"/>
  <c r="CW62" i="7"/>
  <c r="CW37" i="7"/>
  <c r="CW21" i="7"/>
  <c r="CG120" i="7"/>
  <c r="CG124" i="7"/>
  <c r="CG123" i="7"/>
  <c r="CG122" i="7"/>
  <c r="CG126" i="7"/>
  <c r="CG125" i="7"/>
  <c r="CG121" i="7"/>
  <c r="CG78" i="7"/>
  <c r="CG127" i="7"/>
  <c r="CG69" i="7"/>
  <c r="CG62" i="7"/>
  <c r="CG37" i="7"/>
  <c r="CG21" i="7"/>
  <c r="DX123" i="7"/>
  <c r="DX122" i="7"/>
  <c r="DX121" i="7"/>
  <c r="DX120" i="7"/>
  <c r="DX125" i="7"/>
  <c r="DX127" i="7"/>
  <c r="DX124" i="7"/>
  <c r="DX126" i="7"/>
  <c r="DX78" i="7"/>
  <c r="DX69" i="7"/>
  <c r="DX62" i="7"/>
  <c r="DX37" i="7"/>
  <c r="DX21" i="7"/>
  <c r="CR123" i="7"/>
  <c r="CR122" i="7"/>
  <c r="CR121" i="7"/>
  <c r="CR120" i="7"/>
  <c r="CR125" i="7"/>
  <c r="CR78" i="7"/>
  <c r="CR127" i="7"/>
  <c r="CR124" i="7"/>
  <c r="CR126" i="7"/>
  <c r="CR69" i="7"/>
  <c r="CR62" i="7"/>
  <c r="CR37" i="7"/>
  <c r="CR21" i="7"/>
  <c r="CB123" i="7"/>
  <c r="CB122" i="7"/>
  <c r="CB121" i="7"/>
  <c r="CB125" i="7"/>
  <c r="CB120" i="7"/>
  <c r="CB78" i="7"/>
  <c r="CB127" i="7"/>
  <c r="CB124" i="7"/>
  <c r="CB126" i="7"/>
  <c r="CB69" i="7"/>
  <c r="CB62" i="7"/>
  <c r="CB37" i="7"/>
  <c r="CB21" i="7"/>
  <c r="EI122" i="7"/>
  <c r="EI121" i="7"/>
  <c r="EI120" i="7"/>
  <c r="EI124" i="7"/>
  <c r="EI123" i="7"/>
  <c r="EI127" i="7"/>
  <c r="EI126" i="7"/>
  <c r="EI125" i="7"/>
  <c r="EI78" i="7"/>
  <c r="EI69" i="7"/>
  <c r="EI62" i="7"/>
  <c r="EI37" i="7"/>
  <c r="EI21" i="7"/>
  <c r="CM122" i="7"/>
  <c r="CM121" i="7"/>
  <c r="CM120" i="7"/>
  <c r="CM124" i="7"/>
  <c r="CM78" i="7"/>
  <c r="CM123" i="7"/>
  <c r="CM127" i="7"/>
  <c r="CM126" i="7"/>
  <c r="CM125" i="7"/>
  <c r="CM69" i="7"/>
  <c r="CM62" i="7"/>
  <c r="CM37" i="7"/>
  <c r="CM21" i="7"/>
  <c r="EL121" i="7"/>
  <c r="EL120" i="7"/>
  <c r="EL124" i="7"/>
  <c r="EL123" i="7"/>
  <c r="EL127" i="7"/>
  <c r="EL122" i="7"/>
  <c r="EL126" i="7"/>
  <c r="EL125" i="7"/>
  <c r="EL78" i="7"/>
  <c r="EL69" i="7"/>
  <c r="EL62" i="7"/>
  <c r="EL37" i="7"/>
  <c r="EL21" i="7"/>
  <c r="DV121" i="7"/>
  <c r="DV120" i="7"/>
  <c r="DV124" i="7"/>
  <c r="DV123" i="7"/>
  <c r="DV127" i="7"/>
  <c r="DV122" i="7"/>
  <c r="DV126" i="7"/>
  <c r="DV125" i="7"/>
  <c r="DV69" i="7"/>
  <c r="DV62" i="7"/>
  <c r="DV37" i="7"/>
  <c r="DV21" i="7"/>
  <c r="DV78" i="7"/>
  <c r="DF121" i="7"/>
  <c r="DF120" i="7"/>
  <c r="DF124" i="7"/>
  <c r="DF123" i="7"/>
  <c r="DF127" i="7"/>
  <c r="DF122" i="7"/>
  <c r="DF126" i="7"/>
  <c r="DF125" i="7"/>
  <c r="DF69" i="7"/>
  <c r="DF62" i="7"/>
  <c r="DF37" i="7"/>
  <c r="DF21" i="7"/>
  <c r="DF78" i="7"/>
  <c r="CP121" i="7"/>
  <c r="CP120" i="7"/>
  <c r="CP124" i="7"/>
  <c r="CP123" i="7"/>
  <c r="CP127" i="7"/>
  <c r="CP122" i="7"/>
  <c r="CP126" i="7"/>
  <c r="CP125" i="7"/>
  <c r="CP69" i="7"/>
  <c r="CP62" i="7"/>
  <c r="CP37" i="7"/>
  <c r="CP21" i="7"/>
  <c r="CP78" i="7"/>
  <c r="BZ121" i="7"/>
  <c r="BZ125" i="7"/>
  <c r="BZ120" i="7"/>
  <c r="BZ124" i="7"/>
  <c r="BZ123" i="7"/>
  <c r="BZ127" i="7"/>
  <c r="BZ122" i="7"/>
  <c r="BZ126" i="7"/>
  <c r="BZ69" i="7"/>
  <c r="BZ62" i="7"/>
  <c r="BZ37" i="7"/>
  <c r="BZ21" i="7"/>
  <c r="BZ78" i="7"/>
  <c r="DY120" i="7"/>
  <c r="DY124" i="7"/>
  <c r="DY123" i="7"/>
  <c r="DY122" i="7"/>
  <c r="DY126" i="7"/>
  <c r="DY121" i="7"/>
  <c r="DY125" i="7"/>
  <c r="DY127" i="7"/>
  <c r="DY78" i="7"/>
  <c r="DY69" i="7"/>
  <c r="DY62" i="7"/>
  <c r="DY37" i="7"/>
  <c r="DY21" i="7"/>
  <c r="DI120" i="7"/>
  <c r="DI124" i="7"/>
  <c r="DI123" i="7"/>
  <c r="DI122" i="7"/>
  <c r="DI126" i="7"/>
  <c r="DI121" i="7"/>
  <c r="DI125" i="7"/>
  <c r="DI78" i="7"/>
  <c r="DI127" i="7"/>
  <c r="DI69" i="7"/>
  <c r="DI62" i="7"/>
  <c r="DI37" i="7"/>
  <c r="DI21" i="7"/>
  <c r="CS120" i="7"/>
  <c r="CS124" i="7"/>
  <c r="CS123" i="7"/>
  <c r="CS122" i="7"/>
  <c r="CS126" i="7"/>
  <c r="CS121" i="7"/>
  <c r="CS125" i="7"/>
  <c r="CS78" i="7"/>
  <c r="CS127" i="7"/>
  <c r="CS69" i="7"/>
  <c r="CS62" i="7"/>
  <c r="CS37" i="7"/>
  <c r="CS21" i="7"/>
  <c r="CC120" i="7"/>
  <c r="CC124" i="7"/>
  <c r="CC123" i="7"/>
  <c r="CC122" i="7"/>
  <c r="CC126" i="7"/>
  <c r="CC121" i="7"/>
  <c r="CC125" i="7"/>
  <c r="CC78" i="7"/>
  <c r="CC127" i="7"/>
  <c r="CC69" i="7"/>
  <c r="CC62" i="7"/>
  <c r="CC37" i="7"/>
  <c r="CC21" i="7"/>
  <c r="EJ123" i="7"/>
  <c r="EJ122" i="7"/>
  <c r="EJ121" i="7"/>
  <c r="EJ125" i="7"/>
  <c r="EJ124" i="7"/>
  <c r="EJ127" i="7"/>
  <c r="EJ120" i="7"/>
  <c r="EJ126" i="7"/>
  <c r="EJ78" i="7"/>
  <c r="EJ69" i="7"/>
  <c r="EJ62" i="7"/>
  <c r="EJ37" i="7"/>
  <c r="EJ21" i="7"/>
  <c r="DT123" i="7"/>
  <c r="DT122" i="7"/>
  <c r="DT121" i="7"/>
  <c r="DT125" i="7"/>
  <c r="DT78" i="7"/>
  <c r="DT124" i="7"/>
  <c r="DT127" i="7"/>
  <c r="DT120" i="7"/>
  <c r="DT126" i="7"/>
  <c r="DT69" i="7"/>
  <c r="DT62" i="7"/>
  <c r="DT37" i="7"/>
  <c r="DT21" i="7"/>
  <c r="DD123" i="7"/>
  <c r="DD122" i="7"/>
  <c r="DD121" i="7"/>
  <c r="DD125" i="7"/>
  <c r="DD78" i="7"/>
  <c r="DD124" i="7"/>
  <c r="DD127" i="7"/>
  <c r="DD120" i="7"/>
  <c r="DD126" i="7"/>
  <c r="DD69" i="7"/>
  <c r="DD62" i="7"/>
  <c r="DD37" i="7"/>
  <c r="DD21" i="7"/>
  <c r="CN123" i="7"/>
  <c r="CN122" i="7"/>
  <c r="CN121" i="7"/>
  <c r="CN125" i="7"/>
  <c r="CN78" i="7"/>
  <c r="CN124" i="7"/>
  <c r="CN127" i="7"/>
  <c r="CN120" i="7"/>
  <c r="CN126" i="7"/>
  <c r="CN69" i="7"/>
  <c r="CN62" i="7"/>
  <c r="CN37" i="7"/>
  <c r="CN21" i="7"/>
  <c r="EE122" i="7"/>
  <c r="EE121" i="7"/>
  <c r="EE120" i="7"/>
  <c r="EE124" i="7"/>
  <c r="EE123" i="7"/>
  <c r="EE127" i="7"/>
  <c r="EE126" i="7"/>
  <c r="EE78" i="7"/>
  <c r="EE69" i="7"/>
  <c r="EE62" i="7"/>
  <c r="EE37" i="7"/>
  <c r="EE125" i="7"/>
  <c r="EE21" i="7"/>
  <c r="DO122" i="7"/>
  <c r="DO121" i="7"/>
  <c r="DO120" i="7"/>
  <c r="DO124" i="7"/>
  <c r="DO123" i="7"/>
  <c r="DO78" i="7"/>
  <c r="DO127" i="7"/>
  <c r="DO126" i="7"/>
  <c r="DO69" i="7"/>
  <c r="DO62" i="7"/>
  <c r="DO37" i="7"/>
  <c r="DO21" i="7"/>
  <c r="DO125" i="7"/>
  <c r="CY122" i="7"/>
  <c r="CY121" i="7"/>
  <c r="CY120" i="7"/>
  <c r="CY124" i="7"/>
  <c r="CY123" i="7"/>
  <c r="CY78" i="7"/>
  <c r="CY127" i="7"/>
  <c r="CY126" i="7"/>
  <c r="CY69" i="7"/>
  <c r="CY62" i="7"/>
  <c r="CY37" i="7"/>
  <c r="CY21" i="7"/>
  <c r="CY125" i="7"/>
  <c r="CI122" i="7"/>
  <c r="CI121" i="7"/>
  <c r="CI120" i="7"/>
  <c r="CI124" i="7"/>
  <c r="CI123" i="7"/>
  <c r="CI78" i="7"/>
  <c r="CI127" i="7"/>
  <c r="CI126" i="7"/>
  <c r="CI125" i="7"/>
  <c r="CI69" i="7"/>
  <c r="CI62" i="7"/>
  <c r="CI37" i="7"/>
  <c r="CI21" i="7"/>
  <c r="EC120" i="7"/>
  <c r="EC124" i="7"/>
  <c r="EC123" i="7"/>
  <c r="EC122" i="7"/>
  <c r="EC126" i="7"/>
  <c r="EC125" i="7"/>
  <c r="EC121" i="7"/>
  <c r="EC127" i="7"/>
  <c r="EC78" i="7"/>
  <c r="EC69" i="7"/>
  <c r="EC62" i="7"/>
  <c r="EC37" i="7"/>
  <c r="EC21" i="7"/>
  <c r="DH123" i="7"/>
  <c r="DH122" i="7"/>
  <c r="DH121" i="7"/>
  <c r="DH120" i="7"/>
  <c r="DH125" i="7"/>
  <c r="DH78" i="7"/>
  <c r="DH127" i="7"/>
  <c r="DH124" i="7"/>
  <c r="DH126" i="7"/>
  <c r="DH69" i="7"/>
  <c r="DH62" i="7"/>
  <c r="DH37" i="7"/>
  <c r="DH21" i="7"/>
  <c r="EH121" i="7"/>
  <c r="EH120" i="7"/>
  <c r="EH124" i="7"/>
  <c r="EH123" i="7"/>
  <c r="EH122" i="7"/>
  <c r="EH127" i="7"/>
  <c r="EH126" i="7"/>
  <c r="EH125" i="7"/>
  <c r="EH78" i="7"/>
  <c r="EH69" i="7"/>
  <c r="EH62" i="7"/>
  <c r="EH37" i="7"/>
  <c r="EH21" i="7"/>
  <c r="DR121" i="7"/>
  <c r="DR120" i="7"/>
  <c r="DR124" i="7"/>
  <c r="DR123" i="7"/>
  <c r="DR122" i="7"/>
  <c r="DR127" i="7"/>
  <c r="DR126" i="7"/>
  <c r="DR125" i="7"/>
  <c r="DR78" i="7"/>
  <c r="DR69" i="7"/>
  <c r="DR62" i="7"/>
  <c r="DR37" i="7"/>
  <c r="DR21" i="7"/>
  <c r="DB121" i="7"/>
  <c r="DB120" i="7"/>
  <c r="DB124" i="7"/>
  <c r="DB123" i="7"/>
  <c r="DB122" i="7"/>
  <c r="DB127" i="7"/>
  <c r="DB126" i="7"/>
  <c r="DB125" i="7"/>
  <c r="DB78" i="7"/>
  <c r="DB69" i="7"/>
  <c r="DB62" i="7"/>
  <c r="DB37" i="7"/>
  <c r="DB21" i="7"/>
  <c r="CL121" i="7"/>
  <c r="CL120" i="7"/>
  <c r="CL124" i="7"/>
  <c r="CL123" i="7"/>
  <c r="CL122" i="7"/>
  <c r="CL127" i="7"/>
  <c r="CL126" i="7"/>
  <c r="CL125" i="7"/>
  <c r="CL78" i="7"/>
  <c r="CL69" i="7"/>
  <c r="CL62" i="7"/>
  <c r="CL37" i="7"/>
  <c r="CL21" i="7"/>
  <c r="EK120" i="7"/>
  <c r="EK124" i="7"/>
  <c r="EK123" i="7"/>
  <c r="EK122" i="7"/>
  <c r="EK121" i="7"/>
  <c r="EK126" i="7"/>
  <c r="EK125" i="7"/>
  <c r="EK127" i="7"/>
  <c r="EK78" i="7"/>
  <c r="EK69" i="7"/>
  <c r="EK62" i="7"/>
  <c r="EK37" i="7"/>
  <c r="EK21" i="7"/>
  <c r="DU120" i="7"/>
  <c r="DU124" i="7"/>
  <c r="DU123" i="7"/>
  <c r="DU122" i="7"/>
  <c r="DU121" i="7"/>
  <c r="DU126" i="7"/>
  <c r="DU125" i="7"/>
  <c r="DU78" i="7"/>
  <c r="DU127" i="7"/>
  <c r="DU69" i="7"/>
  <c r="DU62" i="7"/>
  <c r="DU37" i="7"/>
  <c r="DU21" i="7"/>
  <c r="DE120" i="7"/>
  <c r="DE124" i="7"/>
  <c r="DE123" i="7"/>
  <c r="DE122" i="7"/>
  <c r="DE121" i="7"/>
  <c r="DE126" i="7"/>
  <c r="DE125" i="7"/>
  <c r="DE78" i="7"/>
  <c r="DE127" i="7"/>
  <c r="DE69" i="7"/>
  <c r="DE62" i="7"/>
  <c r="DE37" i="7"/>
  <c r="DE21" i="7"/>
  <c r="CO120" i="7"/>
  <c r="CO124" i="7"/>
  <c r="CO123" i="7"/>
  <c r="CO122" i="7"/>
  <c r="CO121" i="7"/>
  <c r="CO126" i="7"/>
  <c r="CO125" i="7"/>
  <c r="CO78" i="7"/>
  <c r="CO127" i="7"/>
  <c r="CO69" i="7"/>
  <c r="CO62" i="7"/>
  <c r="CO37" i="7"/>
  <c r="CO21" i="7"/>
  <c r="EF123" i="7"/>
  <c r="EF122" i="7"/>
  <c r="EF121" i="7"/>
  <c r="EF125" i="7"/>
  <c r="EF124" i="7"/>
  <c r="EF120" i="7"/>
  <c r="EF127" i="7"/>
  <c r="EF126" i="7"/>
  <c r="EF78" i="7"/>
  <c r="EF69" i="7"/>
  <c r="EF62" i="7"/>
  <c r="EF37" i="7"/>
  <c r="EF21" i="7"/>
  <c r="DP123" i="7"/>
  <c r="DP122" i="7"/>
  <c r="DP121" i="7"/>
  <c r="DP125" i="7"/>
  <c r="DP124" i="7"/>
  <c r="DP78" i="7"/>
  <c r="DP120" i="7"/>
  <c r="DP127" i="7"/>
  <c r="DP126" i="7"/>
  <c r="DP69" i="7"/>
  <c r="DP62" i="7"/>
  <c r="DP37" i="7"/>
  <c r="DP21" i="7"/>
  <c r="CZ123" i="7"/>
  <c r="CZ122" i="7"/>
  <c r="CZ121" i="7"/>
  <c r="CZ125" i="7"/>
  <c r="CZ124" i="7"/>
  <c r="CZ78" i="7"/>
  <c r="CZ120" i="7"/>
  <c r="CZ127" i="7"/>
  <c r="CZ126" i="7"/>
  <c r="CZ69" i="7"/>
  <c r="CZ62" i="7"/>
  <c r="CZ37" i="7"/>
  <c r="CZ21" i="7"/>
  <c r="CJ123" i="7"/>
  <c r="CJ122" i="7"/>
  <c r="CJ121" i="7"/>
  <c r="CJ125" i="7"/>
  <c r="CJ124" i="7"/>
  <c r="CJ78" i="7"/>
  <c r="CJ120" i="7"/>
  <c r="CJ127" i="7"/>
  <c r="CJ126" i="7"/>
  <c r="CJ69" i="7"/>
  <c r="CJ62" i="7"/>
  <c r="CJ37" i="7"/>
  <c r="CJ21" i="7"/>
  <c r="EA122" i="7"/>
  <c r="EA121" i="7"/>
  <c r="EA120" i="7"/>
  <c r="EA124" i="7"/>
  <c r="EA127" i="7"/>
  <c r="EA126" i="7"/>
  <c r="EA123" i="7"/>
  <c r="EA78" i="7"/>
  <c r="EA69" i="7"/>
  <c r="EA62" i="7"/>
  <c r="EA37" i="7"/>
  <c r="EA21" i="7"/>
  <c r="EA125" i="7"/>
  <c r="DK122" i="7"/>
  <c r="DK121" i="7"/>
  <c r="DK120" i="7"/>
  <c r="DK124" i="7"/>
  <c r="DK78" i="7"/>
  <c r="DK127" i="7"/>
  <c r="DK126" i="7"/>
  <c r="DK123" i="7"/>
  <c r="DK69" i="7"/>
  <c r="DK62" i="7"/>
  <c r="DK37" i="7"/>
  <c r="DK21" i="7"/>
  <c r="DK125" i="7"/>
  <c r="CU122" i="7"/>
  <c r="CU121" i="7"/>
  <c r="CU120" i="7"/>
  <c r="CU124" i="7"/>
  <c r="CU78" i="7"/>
  <c r="CU127" i="7"/>
  <c r="CU126" i="7"/>
  <c r="CU123" i="7"/>
  <c r="CU69" i="7"/>
  <c r="CU62" i="7"/>
  <c r="CU37" i="7"/>
  <c r="CU21" i="7"/>
  <c r="CU125" i="7"/>
  <c r="CE122" i="7"/>
  <c r="CE121" i="7"/>
  <c r="CE120" i="7"/>
  <c r="CE124" i="7"/>
  <c r="CE78" i="7"/>
  <c r="CE127" i="7"/>
  <c r="CE126" i="7"/>
  <c r="CE123" i="7"/>
  <c r="CE125" i="7"/>
  <c r="CE69" i="7"/>
  <c r="CE62" i="7"/>
  <c r="CE37" i="7"/>
  <c r="CE21" i="7"/>
  <c r="BY120" i="7"/>
  <c r="BY124" i="7"/>
  <c r="BY123" i="7"/>
  <c r="BY122" i="7"/>
  <c r="BY121" i="7"/>
  <c r="BY126" i="7"/>
  <c r="BY78" i="7"/>
  <c r="BY125" i="7"/>
  <c r="BY127" i="7"/>
  <c r="BY69" i="7"/>
  <c r="BY62" i="7"/>
  <c r="BY37" i="7"/>
  <c r="BY21" i="7"/>
  <c r="BX123" i="7"/>
  <c r="BX127" i="7"/>
  <c r="BX124" i="7"/>
  <c r="BX120" i="7"/>
  <c r="BX121" i="7"/>
  <c r="BX125" i="7"/>
  <c r="BX126" i="7"/>
  <c r="BX78" i="7"/>
  <c r="BX69" i="7"/>
  <c r="BX62" i="7"/>
  <c r="BX37" i="7"/>
  <c r="BX122" i="7"/>
  <c r="BX21" i="7"/>
  <c r="DS122" i="7"/>
  <c r="DS121" i="7"/>
  <c r="DS120" i="7"/>
  <c r="DS124" i="7"/>
  <c r="DS78" i="7"/>
  <c r="DS123" i="7"/>
  <c r="DS127" i="7"/>
  <c r="DS126" i="7"/>
  <c r="DS125" i="7"/>
  <c r="DS69" i="7"/>
  <c r="DS62" i="7"/>
  <c r="DS37" i="7"/>
  <c r="DS21" i="7"/>
  <c r="DC122" i="7"/>
  <c r="DC121" i="7"/>
  <c r="DC120" i="7"/>
  <c r="DC124" i="7"/>
  <c r="DC78" i="7"/>
  <c r="DC123" i="7"/>
  <c r="DC127" i="7"/>
  <c r="DC126" i="7"/>
  <c r="DC125" i="7"/>
  <c r="DC69" i="7"/>
  <c r="DC62" i="7"/>
  <c r="DC37" i="7"/>
  <c r="DC21" i="7"/>
  <c r="ED121" i="7"/>
  <c r="ED120" i="7"/>
  <c r="ED124" i="7"/>
  <c r="ED123" i="7"/>
  <c r="ED127" i="7"/>
  <c r="ED126" i="7"/>
  <c r="ED125" i="7"/>
  <c r="ED122" i="7"/>
  <c r="ED78" i="7"/>
  <c r="ED69" i="7"/>
  <c r="ED62" i="7"/>
  <c r="ED37" i="7"/>
  <c r="ED21" i="7"/>
  <c r="DN121" i="7"/>
  <c r="DN120" i="7"/>
  <c r="DN124" i="7"/>
  <c r="DN123" i="7"/>
  <c r="DN127" i="7"/>
  <c r="DN126" i="7"/>
  <c r="DN125" i="7"/>
  <c r="DN122" i="7"/>
  <c r="DN69" i="7"/>
  <c r="DN62" i="7"/>
  <c r="DN37" i="7"/>
  <c r="DN21" i="7"/>
  <c r="DN78" i="7"/>
  <c r="CX121" i="7"/>
  <c r="CX120" i="7"/>
  <c r="CX124" i="7"/>
  <c r="CX123" i="7"/>
  <c r="CX127" i="7"/>
  <c r="CX126" i="7"/>
  <c r="CX125" i="7"/>
  <c r="CX122" i="7"/>
  <c r="CX69" i="7"/>
  <c r="CX62" i="7"/>
  <c r="CX37" i="7"/>
  <c r="CX21" i="7"/>
  <c r="CX78" i="7"/>
  <c r="CH121" i="7"/>
  <c r="CH120" i="7"/>
  <c r="CH124" i="7"/>
  <c r="CH123" i="7"/>
  <c r="CH127" i="7"/>
  <c r="CH126" i="7"/>
  <c r="CH125" i="7"/>
  <c r="CH122" i="7"/>
  <c r="CH69" i="7"/>
  <c r="CH62" i="7"/>
  <c r="CH37" i="7"/>
  <c r="CH21" i="7"/>
  <c r="CH78" i="7"/>
  <c r="EG120" i="7"/>
  <c r="EG124" i="7"/>
  <c r="EG123" i="7"/>
  <c r="EG122" i="7"/>
  <c r="EG126" i="7"/>
  <c r="EG125" i="7"/>
  <c r="EG121" i="7"/>
  <c r="EG127" i="7"/>
  <c r="EG78" i="7"/>
  <c r="EG69" i="7"/>
  <c r="EG62" i="7"/>
  <c r="EG37" i="7"/>
  <c r="EG21" i="7"/>
  <c r="DQ120" i="7"/>
  <c r="DQ124" i="7"/>
  <c r="DQ123" i="7"/>
  <c r="DQ122" i="7"/>
  <c r="DQ126" i="7"/>
  <c r="DQ125" i="7"/>
  <c r="DQ78" i="7"/>
  <c r="DQ121" i="7"/>
  <c r="DQ127" i="7"/>
  <c r="DQ69" i="7"/>
  <c r="DQ62" i="7"/>
  <c r="DQ37" i="7"/>
  <c r="DQ21" i="7"/>
  <c r="DA120" i="7"/>
  <c r="DA124" i="7"/>
  <c r="DA123" i="7"/>
  <c r="DA122" i="7"/>
  <c r="DA126" i="7"/>
  <c r="DA125" i="7"/>
  <c r="DA78" i="7"/>
  <c r="DA121" i="7"/>
  <c r="DA127" i="7"/>
  <c r="DA69" i="7"/>
  <c r="DA62" i="7"/>
  <c r="DA37" i="7"/>
  <c r="DA21" i="7"/>
  <c r="CK120" i="7"/>
  <c r="CK124" i="7"/>
  <c r="CK123" i="7"/>
  <c r="CK122" i="7"/>
  <c r="CK126" i="7"/>
  <c r="CK125" i="7"/>
  <c r="CK78" i="7"/>
  <c r="CK121" i="7"/>
  <c r="CK127" i="7"/>
  <c r="CK69" i="7"/>
  <c r="CK62" i="7"/>
  <c r="CK37" i="7"/>
  <c r="CK21" i="7"/>
  <c r="EB123" i="7"/>
  <c r="EB122" i="7"/>
  <c r="EB121" i="7"/>
  <c r="EB124" i="7"/>
  <c r="EB125" i="7"/>
  <c r="EB120" i="7"/>
  <c r="EB127" i="7"/>
  <c r="EB78" i="7"/>
  <c r="EB69" i="7"/>
  <c r="EB62" i="7"/>
  <c r="EB37" i="7"/>
  <c r="EB21" i="7"/>
  <c r="EB126" i="7"/>
  <c r="DL123" i="7"/>
  <c r="DL122" i="7"/>
  <c r="DL121" i="7"/>
  <c r="DL124" i="7"/>
  <c r="DL125" i="7"/>
  <c r="DL120" i="7"/>
  <c r="DL78" i="7"/>
  <c r="DL127" i="7"/>
  <c r="DL69" i="7"/>
  <c r="DL62" i="7"/>
  <c r="DL37" i="7"/>
  <c r="DL21" i="7"/>
  <c r="DL126" i="7"/>
  <c r="CV123" i="7"/>
  <c r="CV122" i="7"/>
  <c r="CV121" i="7"/>
  <c r="CV124" i="7"/>
  <c r="CV125" i="7"/>
  <c r="CV120" i="7"/>
  <c r="CV78" i="7"/>
  <c r="CV127" i="7"/>
  <c r="CV69" i="7"/>
  <c r="CV62" i="7"/>
  <c r="CV37" i="7"/>
  <c r="CV21" i="7"/>
  <c r="CV126" i="7"/>
  <c r="CF123" i="7"/>
  <c r="CF122" i="7"/>
  <c r="CF121" i="7"/>
  <c r="CF124" i="7"/>
  <c r="CF125" i="7"/>
  <c r="CF120" i="7"/>
  <c r="CF78" i="7"/>
  <c r="CF127" i="7"/>
  <c r="CF69" i="7"/>
  <c r="CF62" i="7"/>
  <c r="CF37" i="7"/>
  <c r="CF21" i="7"/>
  <c r="CF126" i="7"/>
  <c r="EM122" i="7"/>
  <c r="EM121" i="7"/>
  <c r="EM120" i="7"/>
  <c r="EM124" i="7"/>
  <c r="EM127" i="7"/>
  <c r="EM123" i="7"/>
  <c r="EM126" i="7"/>
  <c r="EM125" i="7"/>
  <c r="EM78" i="7"/>
  <c r="EM69" i="7"/>
  <c r="EM62" i="7"/>
  <c r="EM37" i="7"/>
  <c r="EM21" i="7"/>
  <c r="DW122" i="7"/>
  <c r="DW121" i="7"/>
  <c r="DW120" i="7"/>
  <c r="DW124" i="7"/>
  <c r="DW78" i="7"/>
  <c r="DW127" i="7"/>
  <c r="DW123" i="7"/>
  <c r="DW126" i="7"/>
  <c r="DW125" i="7"/>
  <c r="DW69" i="7"/>
  <c r="DW62" i="7"/>
  <c r="DW37" i="7"/>
  <c r="DW21" i="7"/>
  <c r="DG122" i="7"/>
  <c r="DG121" i="7"/>
  <c r="DG120" i="7"/>
  <c r="DG124" i="7"/>
  <c r="DG78" i="7"/>
  <c r="DG127" i="7"/>
  <c r="DG123" i="7"/>
  <c r="DG126" i="7"/>
  <c r="DG125" i="7"/>
  <c r="DG69" i="7"/>
  <c r="DG62" i="7"/>
  <c r="DG37" i="7"/>
  <c r="DG21" i="7"/>
  <c r="CQ122" i="7"/>
  <c r="CQ121" i="7"/>
  <c r="CQ120" i="7"/>
  <c r="CQ124" i="7"/>
  <c r="CQ78" i="7"/>
  <c r="CQ127" i="7"/>
  <c r="CQ123" i="7"/>
  <c r="CQ126" i="7"/>
  <c r="CQ125" i="7"/>
  <c r="CQ69" i="7"/>
  <c r="CQ62" i="7"/>
  <c r="CQ37" i="7"/>
  <c r="CQ21" i="7"/>
  <c r="CA122" i="7"/>
  <c r="CA121" i="7"/>
  <c r="CA120" i="7"/>
  <c r="CA124" i="7"/>
  <c r="CA125" i="7"/>
  <c r="CA78" i="7"/>
  <c r="CA127" i="7"/>
  <c r="CA123" i="7"/>
  <c r="CA126" i="7"/>
  <c r="CA69" i="7"/>
  <c r="CA62" i="7"/>
  <c r="CA37" i="7"/>
  <c r="CA21" i="7"/>
  <c r="C9" i="4"/>
  <c r="C5" i="4"/>
  <c r="C10" i="4"/>
  <c r="C6" i="4"/>
  <c r="C3" i="4"/>
  <c r="C11" i="4"/>
  <c r="C7" i="4"/>
  <c r="C2" i="4"/>
  <c r="C8" i="4"/>
  <c r="C14" i="4"/>
  <c r="C13" i="4"/>
  <c r="C21" i="4"/>
  <c r="C18" i="4"/>
  <c r="C20" i="4"/>
  <c r="C12" i="4"/>
  <c r="C19" i="4"/>
  <c r="C15" i="4"/>
  <c r="C16" i="4"/>
  <c r="C17" i="4"/>
  <c r="C22" i="4"/>
  <c r="C24" i="4"/>
  <c r="C26" i="4"/>
  <c r="C29" i="4"/>
  <c r="C27" i="4"/>
  <c r="C25" i="4"/>
  <c r="C23" i="4"/>
  <c r="C30" i="4"/>
  <c r="C28" i="4"/>
  <c r="C32" i="4"/>
  <c r="C36" i="4"/>
  <c r="C37" i="4"/>
  <c r="C38" i="4"/>
  <c r="C33" i="4"/>
  <c r="C35" i="4"/>
  <c r="C34" i="4"/>
  <c r="C31" i="4"/>
  <c r="C39" i="4"/>
  <c r="C45" i="4"/>
  <c r="C46" i="4"/>
  <c r="C44" i="4"/>
  <c r="C40" i="4"/>
  <c r="C43" i="4"/>
  <c r="C42" i="4"/>
  <c r="C47" i="4"/>
  <c r="C41" i="4"/>
  <c r="C48" i="4"/>
  <c r="C52" i="4"/>
  <c r="C53" i="4"/>
  <c r="C51" i="4"/>
  <c r="C50" i="4"/>
  <c r="C49" i="4"/>
  <c r="C54" i="4"/>
  <c r="C55" i="4"/>
  <c r="C61" i="4"/>
  <c r="C56" i="4"/>
  <c r="C57" i="4"/>
  <c r="C62" i="4"/>
  <c r="C58" i="4"/>
  <c r="C59" i="4"/>
  <c r="C63" i="4"/>
  <c r="C60" i="4"/>
  <c r="C69" i="4"/>
  <c r="C65" i="4"/>
  <c r="C70" i="4"/>
  <c r="C66" i="4"/>
  <c r="C68" i="4"/>
  <c r="C64" i="4"/>
  <c r="C67" i="4"/>
  <c r="C71" i="4"/>
  <c r="C73" i="4"/>
  <c r="C72" i="4"/>
  <c r="C74" i="4"/>
  <c r="C77" i="4"/>
  <c r="C79" i="4"/>
  <c r="C76" i="4"/>
  <c r="C78" i="4"/>
  <c r="C75" i="4"/>
  <c r="C81" i="4"/>
  <c r="C80" i="4"/>
  <c r="C84" i="4"/>
  <c r="C83" i="4"/>
  <c r="C87" i="4"/>
  <c r="C86" i="4"/>
  <c r="C85" i="4"/>
  <c r="C82" i="4"/>
  <c r="C92" i="4"/>
  <c r="C88" i="4"/>
  <c r="C93" i="4"/>
  <c r="C91" i="4"/>
  <c r="C95" i="4"/>
  <c r="C90" i="4"/>
  <c r="C89" i="4"/>
  <c r="C94" i="4"/>
  <c r="C101" i="4"/>
  <c r="C97" i="4"/>
  <c r="C103" i="4"/>
  <c r="C98" i="4"/>
  <c r="C96" i="4"/>
  <c r="C100" i="4"/>
  <c r="C102" i="4"/>
  <c r="C99" i="4"/>
  <c r="C111" i="4"/>
  <c r="C107" i="4"/>
  <c r="C104" i="4"/>
  <c r="C110" i="4"/>
  <c r="C106" i="4"/>
  <c r="C109" i="4"/>
  <c r="C108" i="4"/>
  <c r="C105" i="4"/>
  <c r="C114" i="4"/>
  <c r="C117" i="4"/>
  <c r="C119" i="4"/>
  <c r="C113" i="4"/>
  <c r="C116" i="4"/>
  <c r="C112" i="4"/>
  <c r="C118" i="4"/>
  <c r="C115" i="4"/>
  <c r="C122" i="4"/>
  <c r="C121" i="4"/>
  <c r="C124" i="4"/>
  <c r="C126" i="4"/>
  <c r="C125" i="4"/>
  <c r="C123" i="4"/>
  <c r="C127" i="4"/>
  <c r="C120" i="4"/>
  <c r="C4" i="4"/>
  <c r="C2" i="3"/>
  <c r="C5" i="3"/>
  <c r="C3" i="3"/>
  <c r="C10" i="3"/>
  <c r="C4" i="3"/>
  <c r="C6" i="3"/>
  <c r="C7" i="3"/>
  <c r="C11" i="3"/>
  <c r="C9" i="3"/>
  <c r="C15" i="3"/>
  <c r="C12" i="3"/>
  <c r="C19" i="3"/>
  <c r="C16" i="3"/>
  <c r="C20" i="3"/>
  <c r="C17" i="3"/>
  <c r="C14" i="3"/>
  <c r="C13" i="3"/>
  <c r="C18" i="3"/>
  <c r="C21" i="3"/>
  <c r="C22" i="3"/>
  <c r="C25" i="3"/>
  <c r="C24" i="3"/>
  <c r="C28" i="3"/>
  <c r="C23" i="3"/>
  <c r="C26" i="3"/>
  <c r="C30" i="3"/>
  <c r="C27" i="3"/>
  <c r="C29" i="3"/>
  <c r="C32" i="3"/>
  <c r="C35" i="3"/>
  <c r="C31" i="3"/>
  <c r="C34" i="3"/>
  <c r="C37" i="3"/>
  <c r="C38" i="3"/>
  <c r="C36" i="3"/>
  <c r="C33" i="3"/>
  <c r="C39" i="3"/>
  <c r="C46" i="3"/>
  <c r="C42" i="3"/>
  <c r="C43" i="3"/>
  <c r="C40" i="3"/>
  <c r="C45" i="3"/>
  <c r="C44" i="3"/>
  <c r="C41" i="3"/>
  <c r="C47" i="3"/>
  <c r="C48" i="3"/>
  <c r="C53" i="3"/>
  <c r="C49" i="3"/>
  <c r="C52" i="3"/>
  <c r="C50" i="3"/>
  <c r="C54" i="3"/>
  <c r="C55" i="3"/>
  <c r="C51" i="3"/>
  <c r="C56" i="3"/>
  <c r="C59" i="3"/>
  <c r="C57" i="3"/>
  <c r="C61" i="3"/>
  <c r="C62" i="3"/>
  <c r="C60" i="3"/>
  <c r="C58" i="3"/>
  <c r="C63" i="3"/>
  <c r="C65" i="3"/>
  <c r="C64" i="3"/>
  <c r="C66" i="3"/>
  <c r="C70" i="3"/>
  <c r="C69" i="3"/>
  <c r="C71" i="3"/>
  <c r="C68" i="3"/>
  <c r="C67" i="3"/>
  <c r="C72" i="3"/>
  <c r="C73" i="3"/>
  <c r="C76" i="3"/>
  <c r="C78" i="3"/>
  <c r="C77" i="3"/>
  <c r="C75" i="3"/>
  <c r="C74" i="3"/>
  <c r="C79" i="3"/>
  <c r="C80" i="3"/>
  <c r="C84" i="3"/>
  <c r="C83" i="3"/>
  <c r="C81" i="3"/>
  <c r="C85" i="3"/>
  <c r="C86" i="3"/>
  <c r="C82" i="3"/>
  <c r="C87" i="3"/>
  <c r="C93" i="3"/>
  <c r="C89" i="3"/>
  <c r="C94" i="3"/>
  <c r="C91" i="3"/>
  <c r="C88" i="3"/>
  <c r="C92" i="3"/>
  <c r="C90" i="3"/>
  <c r="C95" i="3"/>
  <c r="C98" i="3"/>
  <c r="C96" i="3"/>
  <c r="C97" i="3"/>
  <c r="C100" i="3"/>
  <c r="C102" i="3"/>
  <c r="C99" i="3"/>
  <c r="C103" i="3"/>
  <c r="C101" i="3"/>
  <c r="C105" i="3"/>
  <c r="C111" i="3"/>
  <c r="C104" i="3"/>
  <c r="C108" i="3"/>
  <c r="C107" i="3"/>
  <c r="C110" i="3"/>
  <c r="C106" i="3"/>
  <c r="C109" i="3"/>
  <c r="C116" i="3"/>
  <c r="C112" i="3"/>
  <c r="C115" i="3"/>
  <c r="C113" i="3"/>
  <c r="C114" i="3"/>
  <c r="C118" i="3"/>
  <c r="C117" i="3"/>
  <c r="C119" i="3"/>
  <c r="C120" i="3"/>
  <c r="C122" i="3"/>
  <c r="C121" i="3"/>
  <c r="C123" i="3"/>
  <c r="C126" i="3"/>
  <c r="C124" i="3"/>
  <c r="C125" i="3"/>
  <c r="C127" i="3"/>
  <c r="C8" i="3"/>
  <c r="C4" i="2"/>
  <c r="C10" i="2"/>
  <c r="C7" i="2"/>
  <c r="C3" i="2"/>
  <c r="C5" i="2"/>
  <c r="C8" i="2"/>
  <c r="C9" i="2"/>
  <c r="C6" i="2"/>
  <c r="C11" i="2"/>
  <c r="C13" i="2"/>
  <c r="C15" i="2"/>
  <c r="C12" i="2"/>
  <c r="C14" i="2"/>
  <c r="C19" i="2"/>
  <c r="C21" i="2"/>
  <c r="C16" i="2"/>
  <c r="C17" i="2"/>
  <c r="C20" i="2"/>
  <c r="C18" i="2"/>
  <c r="C22" i="2"/>
  <c r="C23" i="2"/>
  <c r="C27" i="2"/>
  <c r="C26" i="2"/>
  <c r="C29" i="2"/>
  <c r="C28" i="2"/>
  <c r="C30" i="2"/>
  <c r="C24" i="2"/>
  <c r="C25" i="2"/>
  <c r="C32" i="2"/>
  <c r="C31" i="2"/>
  <c r="C33" i="2"/>
  <c r="C34" i="2"/>
  <c r="C36" i="2"/>
  <c r="C35" i="2"/>
  <c r="C38" i="2"/>
  <c r="C39" i="2"/>
  <c r="C37" i="2"/>
  <c r="C40" i="2"/>
  <c r="C43" i="2"/>
  <c r="C46" i="2"/>
  <c r="C42" i="2"/>
  <c r="C41" i="2"/>
  <c r="C44" i="2"/>
  <c r="C47" i="2"/>
  <c r="C45" i="2"/>
  <c r="C50" i="2"/>
  <c r="C52" i="2"/>
  <c r="C51" i="2"/>
  <c r="C53" i="2"/>
  <c r="C49" i="2"/>
  <c r="C48" i="2"/>
  <c r="C54" i="2"/>
  <c r="C55" i="2"/>
  <c r="C59" i="2"/>
  <c r="C58" i="2"/>
  <c r="C61" i="2"/>
  <c r="C56" i="2"/>
  <c r="C57" i="2"/>
  <c r="C62" i="2"/>
  <c r="C60" i="2"/>
  <c r="C63" i="2"/>
  <c r="C65" i="2"/>
  <c r="C66" i="2"/>
  <c r="C70" i="2"/>
  <c r="C67" i="2"/>
  <c r="C68" i="2"/>
  <c r="C69" i="2"/>
  <c r="C71" i="2"/>
  <c r="C64" i="2"/>
  <c r="C72" i="2"/>
  <c r="C74" i="2"/>
  <c r="C73" i="2"/>
  <c r="C78" i="2"/>
  <c r="C77" i="2"/>
  <c r="C75" i="2"/>
  <c r="C79" i="2"/>
  <c r="C76" i="2"/>
  <c r="C85" i="2"/>
  <c r="C86" i="2"/>
  <c r="C84" i="2"/>
  <c r="C80" i="2"/>
  <c r="C81" i="2"/>
  <c r="C87" i="2"/>
  <c r="C82" i="2"/>
  <c r="C83" i="2"/>
  <c r="C90" i="2"/>
  <c r="C92" i="2"/>
  <c r="C91" i="2"/>
  <c r="C88" i="2"/>
  <c r="C93" i="2"/>
  <c r="C89" i="2"/>
  <c r="C94" i="2"/>
  <c r="C95" i="2"/>
  <c r="C99" i="2"/>
  <c r="C97" i="2"/>
  <c r="C98" i="2"/>
  <c r="C96" i="2"/>
  <c r="C103" i="2"/>
  <c r="C101" i="2"/>
  <c r="C102" i="2"/>
  <c r="C100" i="2"/>
  <c r="C104" i="2"/>
  <c r="C108" i="2"/>
  <c r="C105" i="2"/>
  <c r="C110" i="2"/>
  <c r="C106" i="2"/>
  <c r="C107" i="2"/>
  <c r="C109" i="2"/>
  <c r="C111" i="2"/>
  <c r="C112" i="2"/>
  <c r="C115" i="2"/>
  <c r="C118" i="2"/>
  <c r="C114" i="2"/>
  <c r="C113" i="2"/>
  <c r="C119" i="2"/>
  <c r="C116" i="2"/>
  <c r="C117" i="2"/>
  <c r="C120" i="2"/>
  <c r="C125" i="2"/>
  <c r="C122" i="2"/>
  <c r="C121" i="2"/>
  <c r="C123" i="2"/>
  <c r="C124" i="2"/>
  <c r="C126" i="2"/>
  <c r="C127" i="2"/>
  <c r="C2" i="2"/>
  <c r="C3" i="1"/>
  <c r="C7" i="1"/>
  <c r="C4" i="1"/>
  <c r="C6" i="1"/>
  <c r="C5" i="1"/>
  <c r="C9" i="1"/>
  <c r="C10" i="1"/>
  <c r="C8" i="1"/>
  <c r="C11" i="1"/>
  <c r="C14" i="1"/>
  <c r="C20" i="1"/>
  <c r="C13" i="1"/>
  <c r="C16" i="1"/>
  <c r="C18" i="1"/>
  <c r="C15" i="1"/>
  <c r="C12" i="1"/>
  <c r="C19" i="1"/>
  <c r="C17" i="1"/>
  <c r="C21" i="1"/>
  <c r="C24" i="1"/>
  <c r="C22" i="1"/>
  <c r="C25" i="1"/>
  <c r="C28" i="1"/>
  <c r="C23" i="1"/>
  <c r="C27" i="1"/>
  <c r="C26" i="1"/>
  <c r="C29" i="1"/>
  <c r="C30" i="1"/>
  <c r="C33" i="1"/>
  <c r="C35" i="1"/>
  <c r="C37" i="1"/>
  <c r="C31" i="1"/>
  <c r="C34" i="1"/>
  <c r="C36" i="1"/>
  <c r="C32" i="1"/>
  <c r="C38" i="1"/>
  <c r="C39" i="1"/>
  <c r="C40" i="1"/>
  <c r="C43" i="1"/>
  <c r="C42" i="1"/>
  <c r="C41" i="1"/>
  <c r="C45" i="1"/>
  <c r="C44" i="1"/>
  <c r="C46" i="1"/>
  <c r="C47" i="1"/>
  <c r="C48" i="1"/>
  <c r="C49" i="1"/>
  <c r="C51" i="1"/>
  <c r="C53" i="1"/>
  <c r="C50" i="1"/>
  <c r="C52" i="1"/>
  <c r="C55" i="1"/>
  <c r="C54" i="1"/>
  <c r="C56" i="1"/>
  <c r="C57" i="1"/>
  <c r="C60" i="1"/>
  <c r="C62" i="1"/>
  <c r="C58" i="1"/>
  <c r="C59" i="1"/>
  <c r="C61" i="1"/>
  <c r="C63" i="1"/>
  <c r="C65" i="1"/>
  <c r="C64" i="1"/>
  <c r="C66" i="1"/>
  <c r="C67" i="1"/>
  <c r="C68" i="1"/>
  <c r="C69" i="1"/>
  <c r="C70" i="1"/>
  <c r="C71" i="1"/>
  <c r="C72" i="1"/>
  <c r="C74" i="1"/>
  <c r="C73" i="1"/>
  <c r="C77" i="1"/>
  <c r="C75" i="1"/>
  <c r="C76" i="1"/>
  <c r="C78" i="1"/>
  <c r="C79" i="1"/>
  <c r="C80" i="1"/>
  <c r="C81" i="1"/>
  <c r="C82" i="1"/>
  <c r="C83" i="1"/>
  <c r="C86" i="1"/>
  <c r="C84" i="1"/>
  <c r="C85" i="1"/>
  <c r="C87" i="1"/>
  <c r="C91" i="1"/>
  <c r="C88" i="1"/>
  <c r="C89" i="1"/>
  <c r="C92" i="1"/>
  <c r="C90" i="1"/>
  <c r="C93" i="1"/>
  <c r="C94" i="1"/>
  <c r="C95" i="1"/>
  <c r="C98" i="1"/>
  <c r="C97" i="1"/>
  <c r="C96" i="1"/>
  <c r="C100" i="1"/>
  <c r="C99" i="1"/>
  <c r="C102" i="1"/>
  <c r="C103" i="1"/>
  <c r="C101" i="1"/>
  <c r="C105" i="1"/>
  <c r="C106" i="1"/>
  <c r="C104" i="1"/>
  <c r="C111" i="1"/>
  <c r="C109" i="1"/>
  <c r="C108" i="1"/>
  <c r="C107" i="1"/>
  <c r="C110" i="1"/>
  <c r="C114" i="1"/>
  <c r="C117" i="1"/>
  <c r="C112" i="1"/>
  <c r="C118" i="1"/>
  <c r="C115" i="1"/>
  <c r="C116" i="1"/>
  <c r="C113" i="1"/>
  <c r="C119" i="1"/>
  <c r="C120" i="1"/>
  <c r="C122" i="1"/>
  <c r="C121" i="1"/>
  <c r="C124" i="1"/>
  <c r="C123" i="1"/>
  <c r="C125" i="1"/>
  <c r="C127" i="1"/>
  <c r="C126" i="1"/>
  <c r="C2" i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2" i="5"/>
</calcChain>
</file>

<file path=xl/sharedStrings.xml><?xml version="1.0" encoding="utf-8"?>
<sst xmlns="http://schemas.openxmlformats.org/spreadsheetml/2006/main" count="2673" uniqueCount="591">
  <si>
    <t>YEAR</t>
  </si>
  <si>
    <t>순위</t>
  </si>
  <si>
    <t>팀명</t>
  </si>
  <si>
    <t>ERA</t>
  </si>
  <si>
    <t>G</t>
  </si>
  <si>
    <t>W</t>
  </si>
  <si>
    <t>L</t>
  </si>
  <si>
    <t>SV</t>
  </si>
  <si>
    <t>HLD</t>
  </si>
  <si>
    <t>WPCT</t>
  </si>
  <si>
    <t>IP</t>
  </si>
  <si>
    <t>H</t>
  </si>
  <si>
    <t>HR</t>
  </si>
  <si>
    <t>BB</t>
  </si>
  <si>
    <t>HBP</t>
  </si>
  <si>
    <t>SO</t>
  </si>
  <si>
    <t>R</t>
  </si>
  <si>
    <t>ER</t>
  </si>
  <si>
    <t>WHIP</t>
  </si>
  <si>
    <t>CG</t>
  </si>
  <si>
    <t>SHO</t>
  </si>
  <si>
    <t>QS</t>
  </si>
  <si>
    <t>BSV</t>
  </si>
  <si>
    <t>TBF</t>
  </si>
  <si>
    <t>NP</t>
  </si>
  <si>
    <t>AVG</t>
  </si>
  <si>
    <t>2B</t>
  </si>
  <si>
    <t>3B</t>
  </si>
  <si>
    <t>SAC</t>
  </si>
  <si>
    <t>SF</t>
  </si>
  <si>
    <t>IBB</t>
  </si>
  <si>
    <t>WP</t>
  </si>
  <si>
    <t>BK</t>
  </si>
  <si>
    <t>두산</t>
  </si>
  <si>
    <t>NC</t>
  </si>
  <si>
    <t>SK</t>
  </si>
  <si>
    <t>넥센</t>
  </si>
  <si>
    <t>KIA</t>
  </si>
  <si>
    <t>LG</t>
  </si>
  <si>
    <t>롯데</t>
  </si>
  <si>
    <t>삼성</t>
  </si>
  <si>
    <t>한화</t>
  </si>
  <si>
    <t>kt</t>
  </si>
  <si>
    <t>히어로즈</t>
  </si>
  <si>
    <t>우리</t>
  </si>
  <si>
    <t>현대</t>
  </si>
  <si>
    <t>종합순위</t>
  </si>
  <si>
    <t>PA</t>
  </si>
  <si>
    <t>AB</t>
  </si>
  <si>
    <t>TB</t>
  </si>
  <si>
    <t>RBI</t>
  </si>
  <si>
    <t>GDP</t>
  </si>
  <si>
    <t>SLG</t>
  </si>
  <si>
    <t>OBP</t>
  </si>
  <si>
    <t>OPS</t>
  </si>
  <si>
    <t>MH</t>
  </si>
  <si>
    <t>RISP</t>
  </si>
  <si>
    <t>PH-BA</t>
  </si>
  <si>
    <t>E</t>
  </si>
  <si>
    <t>PKO</t>
  </si>
  <si>
    <t>PO</t>
  </si>
  <si>
    <t>A</t>
  </si>
  <si>
    <t>DP</t>
  </si>
  <si>
    <t>FPCT</t>
  </si>
  <si>
    <t>PB</t>
  </si>
  <si>
    <t>SB</t>
  </si>
  <si>
    <t>CS</t>
  </si>
  <si>
    <t>CS%</t>
  </si>
  <si>
    <t>SBA</t>
  </si>
  <si>
    <t>SB%</t>
  </si>
  <si>
    <t>OOB</t>
  </si>
  <si>
    <t>YEAR</t>
    <phoneticPr fontId="1" type="noConversion"/>
  </si>
  <si>
    <t>승</t>
  </si>
  <si>
    <t>패</t>
  </si>
  <si>
    <t>무</t>
  </si>
  <si>
    <t>승률</t>
  </si>
  <si>
    <t>게임차</t>
  </si>
  <si>
    <t>최근10경기</t>
  </si>
  <si>
    <t>연속</t>
  </si>
  <si>
    <t>홈</t>
  </si>
  <si>
    <t>방문</t>
  </si>
  <si>
    <t>6승0무4패</t>
  </si>
  <si>
    <t>2승</t>
  </si>
  <si>
    <t>47-0-25</t>
  </si>
  <si>
    <t>2패</t>
  </si>
  <si>
    <t>39-2-31</t>
  </si>
  <si>
    <t>3승0무7패</t>
  </si>
  <si>
    <t>3패</t>
  </si>
  <si>
    <t>44-0-28</t>
  </si>
  <si>
    <t>33-1-38</t>
  </si>
  <si>
    <t>4승1무5패</t>
  </si>
  <si>
    <t>1패</t>
  </si>
  <si>
    <t>40-2-30</t>
  </si>
  <si>
    <t>31-0-41</t>
  </si>
  <si>
    <t>5승0무5패</t>
  </si>
  <si>
    <t>38-0-34</t>
  </si>
  <si>
    <t>32-1-39</t>
  </si>
  <si>
    <t>4승0무6패</t>
  </si>
  <si>
    <t>1승</t>
  </si>
  <si>
    <t>35-0-37</t>
  </si>
  <si>
    <t>34-0-38</t>
  </si>
  <si>
    <t>3승</t>
  </si>
  <si>
    <t>36-2-34</t>
  </si>
  <si>
    <t>30-1-41</t>
  </si>
  <si>
    <t>40-0-32</t>
  </si>
  <si>
    <t>26-0-46</t>
  </si>
  <si>
    <t>31-1-40</t>
  </si>
  <si>
    <t>28-0-44</t>
  </si>
  <si>
    <t>25-2-45</t>
  </si>
  <si>
    <t>41-0-31</t>
  </si>
  <si>
    <t>46-0-26</t>
  </si>
  <si>
    <t>42-0-30</t>
  </si>
  <si>
    <t>6승1무3패</t>
  </si>
  <si>
    <t>38-1-33</t>
  </si>
  <si>
    <t>37-1-34</t>
  </si>
  <si>
    <t>30-0-42</t>
  </si>
  <si>
    <t>4패</t>
  </si>
  <si>
    <t>36-0-36</t>
  </si>
  <si>
    <t>2승0무8패</t>
  </si>
  <si>
    <t>37-0-35</t>
  </si>
  <si>
    <t>29-1-42</t>
  </si>
  <si>
    <t>33-2-37</t>
  </si>
  <si>
    <t>2승1무7패</t>
  </si>
  <si>
    <t>22-1-49</t>
  </si>
  <si>
    <t>7승1무2패</t>
  </si>
  <si>
    <t>6승</t>
  </si>
  <si>
    <t>38-0-26</t>
  </si>
  <si>
    <t>29-1-34</t>
  </si>
  <si>
    <t>31-2-31</t>
  </si>
  <si>
    <t>30-0-34</t>
  </si>
  <si>
    <t>29-0-35</t>
  </si>
  <si>
    <t>30-1-33</t>
  </si>
  <si>
    <t>26-0-38</t>
  </si>
  <si>
    <t>28-0-36</t>
  </si>
  <si>
    <t>5패</t>
  </si>
  <si>
    <t>21-2-41</t>
  </si>
  <si>
    <t>37-0-27</t>
  </si>
  <si>
    <t>36-0-28</t>
  </si>
  <si>
    <t>8승0무2패</t>
  </si>
  <si>
    <t>3승1무6패</t>
  </si>
  <si>
    <t>31-1-32</t>
  </si>
  <si>
    <t>28-2-34</t>
  </si>
  <si>
    <t>24-2-38</t>
  </si>
  <si>
    <t>22-1-41</t>
  </si>
  <si>
    <t>29-2-33</t>
  </si>
  <si>
    <t>21-0-43</t>
  </si>
  <si>
    <t>21-1-42</t>
  </si>
  <si>
    <t>33-1-33</t>
  </si>
  <si>
    <t>32-0-34</t>
  </si>
  <si>
    <t>30-2-35</t>
  </si>
  <si>
    <t>7승0무3패</t>
  </si>
  <si>
    <t>30-1-35</t>
  </si>
  <si>
    <t>34-1-32</t>
  </si>
  <si>
    <t>27-2-37</t>
  </si>
  <si>
    <t>25-1-41</t>
  </si>
  <si>
    <t>27-1-39</t>
  </si>
  <si>
    <t>26-2-38</t>
  </si>
  <si>
    <t>5승2무3패</t>
  </si>
  <si>
    <t>5승1무4패</t>
  </si>
  <si>
    <t>34-2-31</t>
  </si>
  <si>
    <t>4승</t>
  </si>
  <si>
    <t>32-2-32</t>
  </si>
  <si>
    <t>36-0-30</t>
  </si>
  <si>
    <t>34-0-33</t>
  </si>
  <si>
    <t>5승</t>
  </si>
  <si>
    <t>30-0-37</t>
  </si>
  <si>
    <t>31-2-33</t>
  </si>
  <si>
    <t>29-1-36</t>
  </si>
  <si>
    <t>30-1-36</t>
  </si>
  <si>
    <t>28-0-39</t>
  </si>
  <si>
    <t>17-1-49</t>
  </si>
  <si>
    <t>40-0-26</t>
  </si>
  <si>
    <t>37-0-29</t>
  </si>
  <si>
    <t>33-1-32</t>
  </si>
  <si>
    <t>29-0-37</t>
  </si>
  <si>
    <t>3승2무5패</t>
  </si>
  <si>
    <t>31-3-33</t>
  </si>
  <si>
    <t>23-3-41</t>
  </si>
  <si>
    <t>22-1-43</t>
  </si>
  <si>
    <t>7승</t>
  </si>
  <si>
    <t>44-0-23</t>
  </si>
  <si>
    <t>9승1무0패</t>
  </si>
  <si>
    <t>19승</t>
  </si>
  <si>
    <t>37-0-30</t>
  </si>
  <si>
    <t>27-0-39</t>
  </si>
  <si>
    <t>31-0-35</t>
  </si>
  <si>
    <t>29-1-37</t>
  </si>
  <si>
    <t>29-2-35</t>
  </si>
  <si>
    <t>25-2-40</t>
  </si>
  <si>
    <t>23-1-42</t>
  </si>
  <si>
    <t>23-2-42</t>
  </si>
  <si>
    <t>43-0-20</t>
  </si>
  <si>
    <t>40-0-23</t>
  </si>
  <si>
    <t>35-0-28</t>
  </si>
  <si>
    <t>32-0-31</t>
  </si>
  <si>
    <t>37-0-26</t>
  </si>
  <si>
    <t>33-0-30</t>
  </si>
  <si>
    <t>29-0-34</t>
  </si>
  <si>
    <t>30-0-33</t>
  </si>
  <si>
    <t>27-0-36</t>
  </si>
  <si>
    <t>26-0-37</t>
  </si>
  <si>
    <t>24-0-39</t>
  </si>
  <si>
    <t>22-0-41</t>
  </si>
  <si>
    <t>27-3-33</t>
  </si>
  <si>
    <t>29-1-33</t>
  </si>
  <si>
    <t>27-1-35</t>
  </si>
  <si>
    <t>30-1-32</t>
  </si>
  <si>
    <t>25-2-36</t>
  </si>
  <si>
    <t>24-1-38</t>
  </si>
  <si>
    <t>34-0-29</t>
  </si>
  <si>
    <t>29-2-32</t>
  </si>
  <si>
    <t>16-1-46</t>
  </si>
  <si>
    <t>8패</t>
  </si>
  <si>
    <t>17-4-42</t>
  </si>
  <si>
    <t>9승0무1패</t>
  </si>
  <si>
    <t>41-0-22</t>
  </si>
  <si>
    <t>21-1-41</t>
  </si>
  <si>
    <t>26-2-35</t>
  </si>
  <si>
    <t>28-0-35</t>
  </si>
  <si>
    <t>40-0-27</t>
  </si>
  <si>
    <t>34-2-30</t>
  </si>
  <si>
    <t>29-3-35</t>
  </si>
  <si>
    <t>26-0-41</t>
  </si>
  <si>
    <t>27-3-37</t>
  </si>
  <si>
    <t>26-3-37</t>
  </si>
  <si>
    <t>24-3-40</t>
  </si>
  <si>
    <t>26-8-32</t>
  </si>
  <si>
    <t>35-2-30</t>
  </si>
  <si>
    <t>31-1-34</t>
  </si>
  <si>
    <t>27-2-38</t>
  </si>
  <si>
    <t>26-1-39</t>
  </si>
  <si>
    <t>25-2-39</t>
  </si>
  <si>
    <t>32-0-35</t>
  </si>
  <si>
    <t>20-2-44</t>
  </si>
  <si>
    <t>19-1-47</t>
  </si>
  <si>
    <t>31-1-35</t>
  </si>
  <si>
    <t>28-4-34</t>
  </si>
  <si>
    <t>18-0-49</t>
  </si>
  <si>
    <t>17-1-48</t>
  </si>
  <si>
    <t>인덱스</t>
    <phoneticPr fontId="1" type="noConversion"/>
  </si>
  <si>
    <t>종합순위</t>
    <phoneticPr fontId="1" type="noConversion"/>
  </si>
  <si>
    <t>인덱스</t>
    <phoneticPr fontId="1" type="noConversion"/>
  </si>
  <si>
    <t>ERA(투수)</t>
  </si>
  <si>
    <t>ERA(투수)</t>
    <phoneticPr fontId="1" type="noConversion"/>
  </si>
  <si>
    <t>G(투수)</t>
  </si>
  <si>
    <t>G(투수)</t>
    <phoneticPr fontId="1" type="noConversion"/>
  </si>
  <si>
    <t>W(투수)</t>
  </si>
  <si>
    <t>W(투수)</t>
    <phoneticPr fontId="1" type="noConversion"/>
  </si>
  <si>
    <t>L(투수)</t>
  </si>
  <si>
    <t>L(투수)</t>
    <phoneticPr fontId="1" type="noConversion"/>
  </si>
  <si>
    <t>SV(투수)</t>
  </si>
  <si>
    <t>SV(투수)</t>
    <phoneticPr fontId="1" type="noConversion"/>
  </si>
  <si>
    <t>HLD(투수)</t>
  </si>
  <si>
    <t>HLD(투수)</t>
    <phoneticPr fontId="1" type="noConversion"/>
  </si>
  <si>
    <t>WPCT(투수)</t>
  </si>
  <si>
    <t>WPCT(투수)</t>
    <phoneticPr fontId="1" type="noConversion"/>
  </si>
  <si>
    <t>IP(투수)</t>
  </si>
  <si>
    <t>IP(투수)</t>
    <phoneticPr fontId="1" type="noConversion"/>
  </si>
  <si>
    <t>H(투수)</t>
  </si>
  <si>
    <t>H(투수)</t>
    <phoneticPr fontId="1" type="noConversion"/>
  </si>
  <si>
    <t>HR(투수)</t>
  </si>
  <si>
    <t>HR(투수)</t>
    <phoneticPr fontId="1" type="noConversion"/>
  </si>
  <si>
    <t>BB(투수)</t>
  </si>
  <si>
    <t>BB(투수)</t>
    <phoneticPr fontId="1" type="noConversion"/>
  </si>
  <si>
    <t>HBP(투수)</t>
  </si>
  <si>
    <t>HBP(투수)</t>
    <phoneticPr fontId="1" type="noConversion"/>
  </si>
  <si>
    <t>SO(투수)</t>
  </si>
  <si>
    <t>SO(투수)</t>
    <phoneticPr fontId="1" type="noConversion"/>
  </si>
  <si>
    <t>R(투수)</t>
  </si>
  <si>
    <t>R(투수)</t>
    <phoneticPr fontId="1" type="noConversion"/>
  </si>
  <si>
    <t>ER(투수)</t>
  </si>
  <si>
    <t>ER(투수)</t>
    <phoneticPr fontId="1" type="noConversion"/>
  </si>
  <si>
    <t>WHIP(투수)</t>
  </si>
  <si>
    <t>WHIP(투수)</t>
    <phoneticPr fontId="1" type="noConversion"/>
  </si>
  <si>
    <t>CG(투수)</t>
  </si>
  <si>
    <t>CG(투수)</t>
    <phoneticPr fontId="1" type="noConversion"/>
  </si>
  <si>
    <t>SHO(투수)</t>
  </si>
  <si>
    <t>SHO(투수)</t>
    <phoneticPr fontId="1" type="noConversion"/>
  </si>
  <si>
    <t>QS(투수)</t>
  </si>
  <si>
    <t>QS(투수)</t>
    <phoneticPr fontId="1" type="noConversion"/>
  </si>
  <si>
    <t>BSV(투수)</t>
  </si>
  <si>
    <t>BSV(투수)</t>
    <phoneticPr fontId="1" type="noConversion"/>
  </si>
  <si>
    <t>TBF(투수)</t>
  </si>
  <si>
    <t>TBF(투수)</t>
    <phoneticPr fontId="1" type="noConversion"/>
  </si>
  <si>
    <t>NP(투수)</t>
  </si>
  <si>
    <t>NP(투수)</t>
    <phoneticPr fontId="1" type="noConversion"/>
  </si>
  <si>
    <t>AVG(투수)</t>
  </si>
  <si>
    <t>AVG(투수)</t>
    <phoneticPr fontId="1" type="noConversion"/>
  </si>
  <si>
    <t>2B(투수)</t>
  </si>
  <si>
    <t>2B(투수)</t>
    <phoneticPr fontId="1" type="noConversion"/>
  </si>
  <si>
    <t>3B(투수)</t>
  </si>
  <si>
    <t>3B(투수)</t>
    <phoneticPr fontId="1" type="noConversion"/>
  </si>
  <si>
    <t>SAC(투수)</t>
  </si>
  <si>
    <t>SAC(투수)</t>
    <phoneticPr fontId="1" type="noConversion"/>
  </si>
  <si>
    <t>SF(투수)</t>
  </si>
  <si>
    <t>SF(투수)</t>
    <phoneticPr fontId="1" type="noConversion"/>
  </si>
  <si>
    <t>IBB(투수)</t>
  </si>
  <si>
    <t>IBB(투수)</t>
    <phoneticPr fontId="1" type="noConversion"/>
  </si>
  <si>
    <t>WP(투수)</t>
  </si>
  <si>
    <t>WP(투수)</t>
    <phoneticPr fontId="1" type="noConversion"/>
  </si>
  <si>
    <t>BK(투수)</t>
  </si>
  <si>
    <t>BK(투수)</t>
    <phoneticPr fontId="1" type="noConversion"/>
  </si>
  <si>
    <t>AVG(타자)</t>
  </si>
  <si>
    <t>AVG(타자)</t>
    <phoneticPr fontId="1" type="noConversion"/>
  </si>
  <si>
    <t>PA(타자)</t>
  </si>
  <si>
    <t>PA(타자)</t>
    <phoneticPr fontId="1" type="noConversion"/>
  </si>
  <si>
    <t>AB(타자)</t>
  </si>
  <si>
    <t>AB(타자)</t>
    <phoneticPr fontId="1" type="noConversion"/>
  </si>
  <si>
    <t>R(타자)</t>
  </si>
  <si>
    <t>R(타자)</t>
    <phoneticPr fontId="1" type="noConversion"/>
  </si>
  <si>
    <t>H(타자)</t>
  </si>
  <si>
    <t>H(타자)</t>
    <phoneticPr fontId="1" type="noConversion"/>
  </si>
  <si>
    <t>2B(타자)</t>
  </si>
  <si>
    <t>2B(타자)</t>
    <phoneticPr fontId="1" type="noConversion"/>
  </si>
  <si>
    <t>3B(타자)</t>
  </si>
  <si>
    <t>3B(타자)</t>
    <phoneticPr fontId="1" type="noConversion"/>
  </si>
  <si>
    <t>HR(타자)</t>
  </si>
  <si>
    <t>HR(타자)</t>
    <phoneticPr fontId="1" type="noConversion"/>
  </si>
  <si>
    <t>TB(타자)</t>
  </si>
  <si>
    <t>TB(타자)</t>
    <phoneticPr fontId="1" type="noConversion"/>
  </si>
  <si>
    <t>RBI(타자)</t>
  </si>
  <si>
    <t>RBI(타자)</t>
    <phoneticPr fontId="1" type="noConversion"/>
  </si>
  <si>
    <t>SAC(타자)</t>
  </si>
  <si>
    <t>SAC(타자)</t>
    <phoneticPr fontId="1" type="noConversion"/>
  </si>
  <si>
    <t>SF(타자)</t>
  </si>
  <si>
    <t>SF(타자)</t>
    <phoneticPr fontId="1" type="noConversion"/>
  </si>
  <si>
    <t>BB(타자)</t>
  </si>
  <si>
    <t>BB(타자)</t>
    <phoneticPr fontId="1" type="noConversion"/>
  </si>
  <si>
    <t>IBB(타자)</t>
  </si>
  <si>
    <t>IBB(타자)</t>
    <phoneticPr fontId="1" type="noConversion"/>
  </si>
  <si>
    <t>HBP(타자)</t>
  </si>
  <si>
    <t>HBP(타자)</t>
    <phoneticPr fontId="1" type="noConversion"/>
  </si>
  <si>
    <t>SO(타자)</t>
  </si>
  <si>
    <t>SO(타자)</t>
    <phoneticPr fontId="1" type="noConversion"/>
  </si>
  <si>
    <t>GDP(타자)</t>
  </si>
  <si>
    <t>GDP(타자)</t>
    <phoneticPr fontId="1" type="noConversion"/>
  </si>
  <si>
    <t>SLG(타자)</t>
  </si>
  <si>
    <t>SLG(타자)</t>
    <phoneticPr fontId="1" type="noConversion"/>
  </si>
  <si>
    <t>OBP(타자)</t>
  </si>
  <si>
    <t>OBP(타자)</t>
    <phoneticPr fontId="1" type="noConversion"/>
  </si>
  <si>
    <t>OPS(타자)</t>
  </si>
  <si>
    <t>OPS(타자)</t>
    <phoneticPr fontId="1" type="noConversion"/>
  </si>
  <si>
    <t>MH(타자)</t>
  </si>
  <si>
    <t>MH(타자)</t>
    <phoneticPr fontId="1" type="noConversion"/>
  </si>
  <si>
    <t>RISP(타자)</t>
  </si>
  <si>
    <t>RISP(타자)</t>
    <phoneticPr fontId="1" type="noConversion"/>
  </si>
  <si>
    <t>PH-BA(타자)</t>
  </si>
  <si>
    <t>PH-BA(타자)</t>
    <phoneticPr fontId="1" type="noConversion"/>
  </si>
  <si>
    <t>E(수비)</t>
  </si>
  <si>
    <t>E(수비)</t>
    <phoneticPr fontId="1" type="noConversion"/>
  </si>
  <si>
    <t>PKO(수비)</t>
  </si>
  <si>
    <t>PKO(수비)</t>
    <phoneticPr fontId="1" type="noConversion"/>
  </si>
  <si>
    <t>PO(수비)</t>
  </si>
  <si>
    <t>PO(수비)</t>
    <phoneticPr fontId="1" type="noConversion"/>
  </si>
  <si>
    <t>A(수비)</t>
  </si>
  <si>
    <t>A(수비)</t>
    <phoneticPr fontId="1" type="noConversion"/>
  </si>
  <si>
    <t>DP(수비)</t>
  </si>
  <si>
    <t>DP(수비)</t>
    <phoneticPr fontId="1" type="noConversion"/>
  </si>
  <si>
    <t>FPCT(수비)</t>
  </si>
  <si>
    <t>FPCT(수비)</t>
    <phoneticPr fontId="1" type="noConversion"/>
  </si>
  <si>
    <t>PB(수비)</t>
  </si>
  <si>
    <t>PB(수비)</t>
    <phoneticPr fontId="1" type="noConversion"/>
  </si>
  <si>
    <t>SB(수비)</t>
  </si>
  <si>
    <t>SB(수비)</t>
    <phoneticPr fontId="1" type="noConversion"/>
  </si>
  <si>
    <t>CS(수비)</t>
  </si>
  <si>
    <t>CS(수비)</t>
    <phoneticPr fontId="1" type="noConversion"/>
  </si>
  <si>
    <t>CS%(수비)</t>
  </si>
  <si>
    <t>CS%(수비)</t>
    <phoneticPr fontId="1" type="noConversion"/>
  </si>
  <si>
    <t>SBA(수비)</t>
  </si>
  <si>
    <t>SBA(수비)</t>
    <phoneticPr fontId="1" type="noConversion"/>
  </si>
  <si>
    <t>SB(주루)</t>
  </si>
  <si>
    <t>SB(주루)</t>
    <phoneticPr fontId="1" type="noConversion"/>
  </si>
  <si>
    <t>CS(주루)</t>
  </si>
  <si>
    <t>CS(주루)</t>
    <phoneticPr fontId="1" type="noConversion"/>
  </si>
  <si>
    <t>SB%(주루)</t>
  </si>
  <si>
    <t>SB%(주루)</t>
    <phoneticPr fontId="1" type="noConversion"/>
  </si>
  <si>
    <t>OOB(주루)</t>
  </si>
  <si>
    <t>OOB(주루)</t>
    <phoneticPr fontId="1" type="noConversion"/>
  </si>
  <si>
    <t>PKO(주루)</t>
  </si>
  <si>
    <t>PKO(주루)</t>
    <phoneticPr fontId="1" type="noConversion"/>
  </si>
  <si>
    <t>ERA(투수)_작년대비성장</t>
  </si>
  <si>
    <t>G(투수)_작년대비성장</t>
  </si>
  <si>
    <t>W(투수)_작년대비성장</t>
  </si>
  <si>
    <t>L(투수)_작년대비성장</t>
  </si>
  <si>
    <t>SV(투수)_작년대비성장</t>
  </si>
  <si>
    <t>HLD(투수)_작년대비성장</t>
  </si>
  <si>
    <t>WPCT(투수)_작년대비성장</t>
  </si>
  <si>
    <t>IP(투수)_작년대비성장</t>
  </si>
  <si>
    <t>H(투수)_작년대비성장</t>
  </si>
  <si>
    <t>HR(투수)_작년대비성장</t>
  </si>
  <si>
    <t>BB(투수)_작년대비성장</t>
  </si>
  <si>
    <t>HBP(투수)_작년대비성장</t>
  </si>
  <si>
    <t>SO(투수)_작년대비성장</t>
  </si>
  <si>
    <t>R(투수)_작년대비성장</t>
  </si>
  <si>
    <t>ER(투수)_작년대비성장</t>
  </si>
  <si>
    <t>WHIP(투수)_작년대비성장</t>
  </si>
  <si>
    <t>CG(투수)_작년대비성장</t>
  </si>
  <si>
    <t>SHO(투수)_작년대비성장</t>
  </si>
  <si>
    <t>QS(투수)_작년대비성장</t>
  </si>
  <si>
    <t>BSV(투수)_작년대비성장</t>
  </si>
  <si>
    <t>TBF(투수)_작년대비성장</t>
  </si>
  <si>
    <t>NP(투수)_작년대비성장</t>
  </si>
  <si>
    <t>AVG(투수)_작년대비성장</t>
  </si>
  <si>
    <t>2B(투수)_작년대비성장</t>
  </si>
  <si>
    <t>3B(투수)_작년대비성장</t>
  </si>
  <si>
    <t>SAC(투수)_작년대비성장</t>
  </si>
  <si>
    <t>SF(투수)_작년대비성장</t>
  </si>
  <si>
    <t>IBB(투수)_작년대비성장</t>
  </si>
  <si>
    <t>WP(투수)_작년대비성장</t>
  </si>
  <si>
    <t>BK(투수)_작년대비성장</t>
  </si>
  <si>
    <t>AVG(타자)_작년대비성장</t>
  </si>
  <si>
    <t>PA(타자)_작년대비성장</t>
  </si>
  <si>
    <t>AB(타자)_작년대비성장</t>
  </si>
  <si>
    <t>R(타자)_작년대비성장</t>
  </si>
  <si>
    <t>H(타자)_작년대비성장</t>
  </si>
  <si>
    <t>2B(타자)_작년대비성장</t>
  </si>
  <si>
    <t>3B(타자)_작년대비성장</t>
  </si>
  <si>
    <t>HR(타자)_작년대비성장</t>
  </si>
  <si>
    <t>TB(타자)_작년대비성장</t>
  </si>
  <si>
    <t>RBI(타자)_작년대비성장</t>
  </si>
  <si>
    <t>SAC(타자)_작년대비성장</t>
  </si>
  <si>
    <t>SF(타자)_작년대비성장</t>
  </si>
  <si>
    <t>BB(타자)_작년대비성장</t>
  </si>
  <si>
    <t>IBB(타자)_작년대비성장</t>
  </si>
  <si>
    <t>HBP(타자)_작년대비성장</t>
  </si>
  <si>
    <t>SO(타자)_작년대비성장</t>
  </si>
  <si>
    <t>GDP(타자)_작년대비성장</t>
  </si>
  <si>
    <t>SLG(타자)_작년대비성장</t>
  </si>
  <si>
    <t>OBP(타자)_작년대비성장</t>
  </si>
  <si>
    <t>OPS(타자)_작년대비성장</t>
  </si>
  <si>
    <t>MH(타자)_작년대비성장</t>
  </si>
  <si>
    <t>RISP(타자)_작년대비성장</t>
  </si>
  <si>
    <t>PH-BA(타자)_작년대비성장</t>
  </si>
  <si>
    <t>E(수비)_작년대비성장</t>
  </si>
  <si>
    <t>PKO(수비)_작년대비성장</t>
  </si>
  <si>
    <t>PO(수비)_작년대비성장</t>
  </si>
  <si>
    <t>A(수비)_작년대비성장</t>
  </si>
  <si>
    <t>DP(수비)_작년대비성장</t>
  </si>
  <si>
    <t>FPCT(수비)_작년대비성장</t>
  </si>
  <si>
    <t>PB(수비)_작년대비성장</t>
  </si>
  <si>
    <t>SB(수비)_작년대비성장</t>
  </si>
  <si>
    <t>CS(수비)_작년대비성장</t>
  </si>
  <si>
    <t>CS%(수비)_작년대비성장</t>
  </si>
  <si>
    <t>SBA(수비)_작년대비성장</t>
  </si>
  <si>
    <t>SB(주루)_작년대비성장</t>
  </si>
  <si>
    <t>CS(주루)_작년대비성장</t>
  </si>
  <si>
    <t>SB%(주루)_작년대비성장</t>
  </si>
  <si>
    <t>OOB(주루)_작년대비성장</t>
  </si>
  <si>
    <t>PKO(주루)_작년대비성장</t>
  </si>
  <si>
    <t>순위등락</t>
  </si>
  <si>
    <t>종합순위</t>
    <phoneticPr fontId="1" type="noConversion"/>
  </si>
  <si>
    <t>순위등락</t>
    <phoneticPr fontId="1" type="noConversion"/>
  </si>
  <si>
    <t>ERA(투수)_현재성장</t>
  </si>
  <si>
    <t>G(투수)_현재성장</t>
  </si>
  <si>
    <t>W(투수)_현재성장</t>
  </si>
  <si>
    <t>L(투수)_현재성장</t>
  </si>
  <si>
    <t>SV(투수)_현재성장</t>
  </si>
  <si>
    <t>HLD(투수)_현재성장</t>
  </si>
  <si>
    <t>WPCT(투수)_현재성장</t>
  </si>
  <si>
    <t>IP(투수)_현재성장</t>
  </si>
  <si>
    <t>H(투수)_현재성장</t>
  </si>
  <si>
    <t>HR(투수)_현재성장</t>
  </si>
  <si>
    <t>BB(투수)_현재성장</t>
  </si>
  <si>
    <t>HBP(투수)_현재성장</t>
  </si>
  <si>
    <t>SO(투수)_현재성장</t>
  </si>
  <si>
    <t>R(투수)_현재성장</t>
  </si>
  <si>
    <t>ER(투수)_현재성장</t>
  </si>
  <si>
    <t>WHIP(투수)_현재성장</t>
  </si>
  <si>
    <t>CG(투수)_현재성장</t>
  </si>
  <si>
    <t>SHO(투수)_현재성장</t>
  </si>
  <si>
    <t>QS(투수)_현재성장</t>
  </si>
  <si>
    <t>BSV(투수)_현재성장</t>
  </si>
  <si>
    <t>TBF(투수)_현재성장</t>
  </si>
  <si>
    <t>NP(투수)_현재성장</t>
  </si>
  <si>
    <t>AVG(투수)_현재성장</t>
  </si>
  <si>
    <t>2B(투수)_현재성장</t>
  </si>
  <si>
    <t>3B(투수)_현재성장</t>
  </si>
  <si>
    <t>SAC(투수)_현재성장</t>
  </si>
  <si>
    <t>SF(투수)_현재성장</t>
  </si>
  <si>
    <t>IBB(투수)_현재성장</t>
  </si>
  <si>
    <t>WP(투수)_현재성장</t>
  </si>
  <si>
    <t>BK(투수)_현재성장</t>
  </si>
  <si>
    <t>AVG(타자)_현재성장</t>
  </si>
  <si>
    <t>PA(타자)_현재성장</t>
  </si>
  <si>
    <t>AB(타자)_현재성장</t>
  </si>
  <si>
    <t>R(타자)_현재성장</t>
  </si>
  <si>
    <t>H(타자)_현재성장</t>
  </si>
  <si>
    <t>2B(타자)_현재성장</t>
  </si>
  <si>
    <t>3B(타자)_현재성장</t>
  </si>
  <si>
    <t>HR(타자)_현재성장</t>
  </si>
  <si>
    <t>TB(타자)_현재성장</t>
  </si>
  <si>
    <t>RBI(타자)_현재성장</t>
  </si>
  <si>
    <t>SAC(타자)_현재성장</t>
  </si>
  <si>
    <t>SF(타자)_현재성장</t>
  </si>
  <si>
    <t>BB(타자)_현재성장</t>
  </si>
  <si>
    <t>IBB(타자)_현재성장</t>
  </si>
  <si>
    <t>HBP(타자)_현재성장</t>
  </si>
  <si>
    <t>SO(타자)_현재성장</t>
  </si>
  <si>
    <t>GDP(타자)_현재성장</t>
  </si>
  <si>
    <t>SLG(타자)_현재성장</t>
  </si>
  <si>
    <t>OBP(타자)_현재성장</t>
  </si>
  <si>
    <t>OPS(타자)_현재성장</t>
  </si>
  <si>
    <t>MH(타자)_현재성장</t>
  </si>
  <si>
    <t>RISP(타자)_현재성장</t>
  </si>
  <si>
    <t>PH-BA(타자)_현재성장</t>
  </si>
  <si>
    <t>E(수비)_현재성장</t>
  </si>
  <si>
    <t>PKO(수비)_현재성장</t>
  </si>
  <si>
    <t>PO(수비)_현재성장</t>
  </si>
  <si>
    <t>A(수비)_현재성장</t>
  </si>
  <si>
    <t>DP(수비)_현재성장</t>
  </si>
  <si>
    <t>FPCT(수비)_현재성장</t>
  </si>
  <si>
    <t>PB(수비)_현재성장</t>
  </si>
  <si>
    <t>SB(수비)_현재성장</t>
  </si>
  <si>
    <t>CS(수비)_현재성장</t>
  </si>
  <si>
    <t>CS%(수비)_현재성장</t>
  </si>
  <si>
    <t>SBA(수비)_현재성장</t>
  </si>
  <si>
    <t>SB(주루)_현재성장</t>
  </si>
  <si>
    <t>CS(주루)_현재성장</t>
  </si>
  <si>
    <t>SB%(주루)_현재성장</t>
  </si>
  <si>
    <t>OOB(주루)_현재성장</t>
  </si>
  <si>
    <t>PKO(주루)_현재성장</t>
  </si>
  <si>
    <t>ERA(투수)_1년전성장</t>
  </si>
  <si>
    <t>G(투수)_1년전성장</t>
  </si>
  <si>
    <t>W(투수)_1년전성장</t>
  </si>
  <si>
    <t>L(투수)_1년전성장</t>
  </si>
  <si>
    <t>SV(투수)_1년전성장</t>
  </si>
  <si>
    <t>HLD(투수)_1년전성장</t>
  </si>
  <si>
    <t>WPCT(투수)_1년전성장</t>
  </si>
  <si>
    <t>IP(투수)_1년전성장</t>
  </si>
  <si>
    <t>H(투수)_1년전성장</t>
  </si>
  <si>
    <t>HR(투수)_1년전성장</t>
  </si>
  <si>
    <t>BB(투수)_1년전성장</t>
  </si>
  <si>
    <t>HBP(투수)_1년전성장</t>
  </si>
  <si>
    <t>SO(투수)_1년전성장</t>
  </si>
  <si>
    <t>R(투수)_1년전성장</t>
  </si>
  <si>
    <t>ER(투수)_1년전성장</t>
  </si>
  <si>
    <t>WHIP(투수)_1년전성장</t>
  </si>
  <si>
    <t>CG(투수)_1년전성장</t>
  </si>
  <si>
    <t>SHO(투수)_1년전성장</t>
  </si>
  <si>
    <t>QS(투수)_1년전성장</t>
  </si>
  <si>
    <t>BSV(투수)_1년전성장</t>
  </si>
  <si>
    <t>TBF(투수)_1년전성장</t>
  </si>
  <si>
    <t>NP(투수)_1년전성장</t>
  </si>
  <si>
    <t>AVG(투수)_1년전성장</t>
  </si>
  <si>
    <t>2B(투수)_1년전성장</t>
  </si>
  <si>
    <t>3B(투수)_1년전성장</t>
  </si>
  <si>
    <t>SAC(투수)_1년전성장</t>
  </si>
  <si>
    <t>SF(투수)_1년전성장</t>
  </si>
  <si>
    <t>IBB(투수)_1년전성장</t>
  </si>
  <si>
    <t>WP(투수)_1년전성장</t>
  </si>
  <si>
    <t>BK(투수)_1년전성장</t>
  </si>
  <si>
    <t>AVG(타자)_1년전성장</t>
  </si>
  <si>
    <t>PA(타자)_1년전성장</t>
  </si>
  <si>
    <t>AB(타자)_1년전성장</t>
  </si>
  <si>
    <t>R(타자)_1년전성장</t>
  </si>
  <si>
    <t>H(타자)_1년전성장</t>
  </si>
  <si>
    <t>2B(타자)_1년전성장</t>
  </si>
  <si>
    <t>3B(타자)_1년전성장</t>
  </si>
  <si>
    <t>HR(타자)_1년전성장</t>
  </si>
  <si>
    <t>TB(타자)_1년전성장</t>
  </si>
  <si>
    <t>RBI(타자)_1년전성장</t>
  </si>
  <si>
    <t>SAC(타자)_1년전성장</t>
  </si>
  <si>
    <t>SF(타자)_1년전성장</t>
  </si>
  <si>
    <t>BB(타자)_1년전성장</t>
  </si>
  <si>
    <t>IBB(타자)_1년전성장</t>
  </si>
  <si>
    <t>HBP(타자)_1년전성장</t>
  </si>
  <si>
    <t>SO(타자)_1년전성장</t>
  </si>
  <si>
    <t>GDP(타자)_1년전성장</t>
  </si>
  <si>
    <t>SLG(타자)_1년전성장</t>
  </si>
  <si>
    <t>OBP(타자)_1년전성장</t>
  </si>
  <si>
    <t>OPS(타자)_1년전성장</t>
  </si>
  <si>
    <t>MH(타자)_1년전성장</t>
  </si>
  <si>
    <t>RISP(타자)_1년전성장</t>
  </si>
  <si>
    <t>PH-BA(타자)_1년전성장</t>
  </si>
  <si>
    <t>E(수비)_1년전성장</t>
  </si>
  <si>
    <t>PKO(수비)_1년전성장</t>
  </si>
  <si>
    <t>PO(수비)_1년전성장</t>
  </si>
  <si>
    <t>A(수비)_1년전성장</t>
  </si>
  <si>
    <t>DP(수비)_1년전성장</t>
  </si>
  <si>
    <t>FPCT(수비)_1년전성장</t>
  </si>
  <si>
    <t>PB(수비)_1년전성장</t>
  </si>
  <si>
    <t>SB(수비)_1년전성장</t>
  </si>
  <si>
    <t>CS(수비)_1년전성장</t>
  </si>
  <si>
    <t>CS%(수비)_1년전성장</t>
  </si>
  <si>
    <t>SBA(수비)_1년전성장</t>
  </si>
  <si>
    <t>SB(주루)_1년전성장</t>
  </si>
  <si>
    <t>CS(주루)_1년전성장</t>
  </si>
  <si>
    <t>SB%(주루)_1년전성장</t>
  </si>
  <si>
    <t>OOB(주루)_1년전성장</t>
  </si>
  <si>
    <t>PKO(주루)_1년전성장</t>
  </si>
  <si>
    <t>순위등락_1년전성장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</si>
</sst>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&quot;-&quot;m&quot;-&quot;d;@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9"/>
      <color rgb="FF4C4F55"/>
      <name val="Arial"/>
      <family val="2"/>
    </font>
    <font>
      <sz val="9"/>
      <color rgb="FF333333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9"/>
      <color rgb="FF4C4F55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CF0F0"/>
        <bgColor indexed="64"/>
      </patternFill>
    </fill>
  </fills>
  <borders count="10">
    <border>
      <left/>
      <right/>
      <top/>
      <bottom/>
      <diagonal/>
    </border>
    <border>
      <left/>
      <right/>
      <top style="thick">
        <color rgb="FF6B6B6B"/>
      </top>
      <bottom style="medium">
        <color rgb="FF6B6B6B"/>
      </bottom>
      <diagonal/>
    </border>
    <border>
      <left/>
      <right/>
      <top/>
      <bottom style="medium">
        <color rgb="FFE5E5E5"/>
      </bottom>
      <diagonal/>
    </border>
    <border>
      <left/>
      <right/>
      <top style="thick">
        <color rgb="FF6B6B6B"/>
      </top>
      <bottom style="medium">
        <color rgb="FFE5E5E5"/>
      </bottom>
      <diagonal/>
    </border>
    <border>
      <left/>
      <right style="medium">
        <color rgb="FFDDDDDD"/>
      </right>
      <top style="thick">
        <color rgb="FF6B6B6B"/>
      </top>
      <bottom style="medium">
        <color rgb="FFDDDDDD"/>
      </bottom>
      <diagonal/>
    </border>
    <border>
      <left/>
      <right/>
      <top style="thick">
        <color rgb="FF6B6B6B"/>
      </top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E5E5E5"/>
      </bottom>
      <diagonal/>
    </border>
    <border>
      <left/>
      <right style="medium">
        <color rgb="FFDDDDDD"/>
      </right>
      <top style="thick">
        <color rgb="FF6B6B6B"/>
      </top>
      <bottom style="medium">
        <color rgb="FFE5E5E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5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2" fillId="0" borderId="0" xfId="1"/>
    <xf numFmtId="12" fontId="2" fillId="0" borderId="0" xfId="1" applyNumberFormat="1"/>
    <xf numFmtId="0" fontId="0" fillId="0" borderId="0" xfId="0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2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2" fillId="0" borderId="0" xfId="1"/>
    <xf numFmtId="0" fontId="3" fillId="3" borderId="4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2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49" fontId="4" fillId="2" borderId="6" xfId="0" applyNumberFormat="1" applyFont="1" applyFill="1" applyBorder="1" applyAlignment="1">
      <alignment horizontal="center" vertical="center" wrapText="1"/>
    </xf>
    <xf numFmtId="176" fontId="4" fillId="2" borderId="6" xfId="0" applyNumberFormat="1" applyFont="1" applyFill="1" applyBorder="1" applyAlignment="1">
      <alignment horizontal="center" vertical="center" wrapText="1"/>
    </xf>
    <xf numFmtId="176" fontId="4" fillId="2" borderId="2" xfId="0" applyNumberFormat="1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49" fontId="4" fillId="2" borderId="7" xfId="0" applyNumberFormat="1" applyFont="1" applyFill="1" applyBorder="1" applyAlignment="1">
      <alignment horizontal="center" vertical="center" wrapText="1"/>
    </xf>
    <xf numFmtId="176" fontId="4" fillId="2" borderId="7" xfId="0" applyNumberFormat="1" applyFont="1" applyFill="1" applyBorder="1" applyAlignment="1">
      <alignment horizontal="center" vertical="center" wrapText="1"/>
    </xf>
    <xf numFmtId="176" fontId="4" fillId="2" borderId="3" xfId="0" applyNumberFormat="1" applyFont="1" applyFill="1" applyBorder="1" applyAlignment="1">
      <alignment horizontal="center" vertical="center" wrapText="1"/>
    </xf>
    <xf numFmtId="0" fontId="6" fillId="3" borderId="4" xfId="0" applyNumberFormat="1" applyFont="1" applyFill="1" applyBorder="1" applyAlignment="1">
      <alignment horizontal="center" vertical="center" wrapText="1"/>
    </xf>
    <xf numFmtId="0" fontId="4" fillId="2" borderId="6" xfId="0" applyNumberFormat="1" applyFont="1" applyFill="1" applyBorder="1" applyAlignment="1">
      <alignment horizontal="center" vertical="center" wrapText="1"/>
    </xf>
    <xf numFmtId="0" fontId="0" fillId="0" borderId="0" xfId="0" applyNumberFormat="1">
      <alignment vertical="center"/>
    </xf>
    <xf numFmtId="0" fontId="6" fillId="3" borderId="1" xfId="0" applyFont="1" applyFill="1" applyBorder="1" applyAlignment="1">
      <alignment horizontal="center" vertical="center" wrapText="1"/>
    </xf>
    <xf numFmtId="12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ill="1" applyBorder="1" applyAlignment="1">
      <alignment vertical="center"/>
    </xf>
    <xf numFmtId="0" fontId="0" fillId="0" borderId="8" xfId="0" applyFont="1" applyFill="1" applyBorder="1" applyAlignment="1">
      <alignment horizontal="center" vertical="center"/>
    </xf>
  </cellXfs>
  <cellStyles count="3"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ort('H3_CN');" TargetMode="External"/><Relationship Id="rId13" Type="http://schemas.openxmlformats.org/officeDocument/2006/relationships/hyperlink" Target="javascript:sort('SF_CN');" TargetMode="External"/><Relationship Id="rId18" Type="http://schemas.openxmlformats.org/officeDocument/2006/relationships/hyperlink" Target="javascript:sort('GD_CN');" TargetMode="External"/><Relationship Id="rId3" Type="http://schemas.openxmlformats.org/officeDocument/2006/relationships/hyperlink" Target="javascript:sort('PA_CN');" TargetMode="External"/><Relationship Id="rId21" Type="http://schemas.openxmlformats.org/officeDocument/2006/relationships/hyperlink" Target="javascript:sort('OPS_RT');" TargetMode="External"/><Relationship Id="rId7" Type="http://schemas.openxmlformats.org/officeDocument/2006/relationships/hyperlink" Target="javascript:sort('H2_CN');" TargetMode="External"/><Relationship Id="rId12" Type="http://schemas.openxmlformats.org/officeDocument/2006/relationships/hyperlink" Target="javascript:sort('SH_CN');" TargetMode="External"/><Relationship Id="rId17" Type="http://schemas.openxmlformats.org/officeDocument/2006/relationships/hyperlink" Target="javascript:sort('KK_CN');" TargetMode="External"/><Relationship Id="rId2" Type="http://schemas.openxmlformats.org/officeDocument/2006/relationships/hyperlink" Target="javascript:sort('GAME_CN');" TargetMode="External"/><Relationship Id="rId16" Type="http://schemas.openxmlformats.org/officeDocument/2006/relationships/hyperlink" Target="javascript:sort('HP_CN');" TargetMode="External"/><Relationship Id="rId20" Type="http://schemas.openxmlformats.org/officeDocument/2006/relationships/hyperlink" Target="javascript:sort('OBP_RT');" TargetMode="External"/><Relationship Id="rId1" Type="http://schemas.openxmlformats.org/officeDocument/2006/relationships/hyperlink" Target="javascript:sort('HRA_RT');" TargetMode="External"/><Relationship Id="rId6" Type="http://schemas.openxmlformats.org/officeDocument/2006/relationships/hyperlink" Target="javascript:sort('HIT_CN');" TargetMode="External"/><Relationship Id="rId11" Type="http://schemas.openxmlformats.org/officeDocument/2006/relationships/hyperlink" Target="javascript:sort('RBI_CN');" TargetMode="External"/><Relationship Id="rId24" Type="http://schemas.openxmlformats.org/officeDocument/2006/relationships/hyperlink" Target="javascript:sort('PH_HRA_RT');" TargetMode="External"/><Relationship Id="rId5" Type="http://schemas.openxmlformats.org/officeDocument/2006/relationships/hyperlink" Target="javascript:sort('RUN_CN');" TargetMode="External"/><Relationship Id="rId15" Type="http://schemas.openxmlformats.org/officeDocument/2006/relationships/hyperlink" Target="javascript:sort('IB_CN');" TargetMode="External"/><Relationship Id="rId23" Type="http://schemas.openxmlformats.org/officeDocument/2006/relationships/hyperlink" Target="javascript:sort('SP_HRA_RT');" TargetMode="External"/><Relationship Id="rId10" Type="http://schemas.openxmlformats.org/officeDocument/2006/relationships/hyperlink" Target="javascript:sort('TB_CN');" TargetMode="External"/><Relationship Id="rId19" Type="http://schemas.openxmlformats.org/officeDocument/2006/relationships/hyperlink" Target="javascript:sort('SLG_RT');" TargetMode="External"/><Relationship Id="rId4" Type="http://schemas.openxmlformats.org/officeDocument/2006/relationships/hyperlink" Target="javascript:sort('AB_CN');" TargetMode="External"/><Relationship Id="rId9" Type="http://schemas.openxmlformats.org/officeDocument/2006/relationships/hyperlink" Target="javascript:sort('HR_CN');" TargetMode="External"/><Relationship Id="rId14" Type="http://schemas.openxmlformats.org/officeDocument/2006/relationships/hyperlink" Target="javascript:sort('BB_CN');" TargetMode="External"/><Relationship Id="rId22" Type="http://schemas.openxmlformats.org/officeDocument/2006/relationships/hyperlink" Target="javascript:sort('MH_HITTER_CN');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ort('PB_CN');" TargetMode="External"/><Relationship Id="rId3" Type="http://schemas.openxmlformats.org/officeDocument/2006/relationships/hyperlink" Target="javascript:sort('POFF_CN');" TargetMode="External"/><Relationship Id="rId7" Type="http://schemas.openxmlformats.org/officeDocument/2006/relationships/hyperlink" Target="javascript:sort('FPCT_RT');" TargetMode="External"/><Relationship Id="rId2" Type="http://schemas.openxmlformats.org/officeDocument/2006/relationships/hyperlink" Target="javascript:sort('ERR_CN');" TargetMode="External"/><Relationship Id="rId1" Type="http://schemas.openxmlformats.org/officeDocument/2006/relationships/hyperlink" Target="javascript:sort('GAME_CN');" TargetMode="External"/><Relationship Id="rId6" Type="http://schemas.openxmlformats.org/officeDocument/2006/relationships/hyperlink" Target="javascript:sort('GDP_CN');" TargetMode="External"/><Relationship Id="rId11" Type="http://schemas.openxmlformats.org/officeDocument/2006/relationships/hyperlink" Target="javascript:sort('CS_RT');" TargetMode="External"/><Relationship Id="rId5" Type="http://schemas.openxmlformats.org/officeDocument/2006/relationships/hyperlink" Target="javascript:sort('ASS_CN');" TargetMode="External"/><Relationship Id="rId10" Type="http://schemas.openxmlformats.org/officeDocument/2006/relationships/hyperlink" Target="javascript:sort('CS_CN');" TargetMode="External"/><Relationship Id="rId4" Type="http://schemas.openxmlformats.org/officeDocument/2006/relationships/hyperlink" Target="javascript:sort('PO_CN');" TargetMode="External"/><Relationship Id="rId9" Type="http://schemas.openxmlformats.org/officeDocument/2006/relationships/hyperlink" Target="javascript:sort('SB_CN')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127"/>
  <sheetViews>
    <sheetView topLeftCell="GM91" workbookViewId="0">
      <selection activeCell="HD133" sqref="HD133"/>
    </sheetView>
  </sheetViews>
  <sheetFormatPr defaultRowHeight="16.5" x14ac:dyDescent="0.3"/>
  <cols>
    <col min="1" max="1" width="9" style="12"/>
    <col min="2" max="2" width="9.5" customWidth="1"/>
    <col min="3" max="4" width="9" customWidth="1"/>
    <col min="74" max="74" width="9" style="12"/>
    <col min="75" max="75" width="25.5" customWidth="1"/>
    <col min="101" max="101" width="19.375" customWidth="1"/>
    <col min="102" max="102" width="26" customWidth="1"/>
    <col min="136" max="136" width="9.25" customWidth="1"/>
    <col min="143" max="143" width="22.25" customWidth="1"/>
    <col min="144" max="144" width="18.25" customWidth="1"/>
    <col min="145" max="145" width="23.25" customWidth="1"/>
    <col min="202" max="202" width="24.75" customWidth="1"/>
    <col min="208" max="208" width="18.375" customWidth="1"/>
    <col min="213" max="213" width="18.25" customWidth="1"/>
  </cols>
  <sheetData>
    <row r="1" spans="1:219" ht="17.25" x14ac:dyDescent="0.3">
      <c r="A1" s="12" t="s">
        <v>241</v>
      </c>
      <c r="B1" s="12" t="s">
        <v>2</v>
      </c>
      <c r="C1" s="10" t="s">
        <v>0</v>
      </c>
      <c r="D1" s="12" t="s">
        <v>450</v>
      </c>
      <c r="E1" s="12" t="s">
        <v>243</v>
      </c>
      <c r="F1" s="12" t="s">
        <v>245</v>
      </c>
      <c r="G1" s="12" t="s">
        <v>247</v>
      </c>
      <c r="H1" s="12" t="s">
        <v>249</v>
      </c>
      <c r="I1" s="12" t="s">
        <v>251</v>
      </c>
      <c r="J1" s="12" t="s">
        <v>253</v>
      </c>
      <c r="K1" s="12" t="s">
        <v>255</v>
      </c>
      <c r="L1" s="12" t="s">
        <v>257</v>
      </c>
      <c r="M1" s="12" t="s">
        <v>259</v>
      </c>
      <c r="N1" s="12" t="s">
        <v>261</v>
      </c>
      <c r="O1" s="12" t="s">
        <v>263</v>
      </c>
      <c r="P1" s="12" t="s">
        <v>265</v>
      </c>
      <c r="Q1" s="12" t="s">
        <v>267</v>
      </c>
      <c r="R1" s="12" t="s">
        <v>269</v>
      </c>
      <c r="S1" s="12" t="s">
        <v>271</v>
      </c>
      <c r="T1" s="12" t="s">
        <v>273</v>
      </c>
      <c r="U1" s="12" t="s">
        <v>275</v>
      </c>
      <c r="V1" s="12" t="s">
        <v>277</v>
      </c>
      <c r="W1" s="12" t="s">
        <v>279</v>
      </c>
      <c r="X1" s="12" t="s">
        <v>281</v>
      </c>
      <c r="Y1" s="12" t="s">
        <v>283</v>
      </c>
      <c r="Z1" s="12" t="s">
        <v>285</v>
      </c>
      <c r="AA1" s="12" t="s">
        <v>287</v>
      </c>
      <c r="AB1" s="12" t="s">
        <v>289</v>
      </c>
      <c r="AC1" s="12" t="s">
        <v>291</v>
      </c>
      <c r="AD1" s="12" t="s">
        <v>293</v>
      </c>
      <c r="AE1" s="12" t="s">
        <v>295</v>
      </c>
      <c r="AF1" s="12" t="s">
        <v>297</v>
      </c>
      <c r="AG1" s="12" t="s">
        <v>299</v>
      </c>
      <c r="AH1" s="12" t="s">
        <v>301</v>
      </c>
      <c r="AI1" s="12" t="s">
        <v>303</v>
      </c>
      <c r="AJ1" s="12" t="s">
        <v>305</v>
      </c>
      <c r="AK1" s="12" t="s">
        <v>307</v>
      </c>
      <c r="AL1" s="12" t="s">
        <v>309</v>
      </c>
      <c r="AM1" s="12" t="s">
        <v>311</v>
      </c>
      <c r="AN1" s="12" t="s">
        <v>313</v>
      </c>
      <c r="AO1" s="12" t="s">
        <v>315</v>
      </c>
      <c r="AP1" s="12" t="s">
        <v>317</v>
      </c>
      <c r="AQ1" s="12" t="s">
        <v>319</v>
      </c>
      <c r="AR1" s="12" t="s">
        <v>321</v>
      </c>
      <c r="AS1" s="12" t="s">
        <v>323</v>
      </c>
      <c r="AT1" s="12" t="s">
        <v>325</v>
      </c>
      <c r="AU1" s="12" t="s">
        <v>327</v>
      </c>
      <c r="AV1" s="12" t="s">
        <v>329</v>
      </c>
      <c r="AW1" s="12" t="s">
        <v>331</v>
      </c>
      <c r="AX1" s="12" t="s">
        <v>333</v>
      </c>
      <c r="AY1" s="12" t="s">
        <v>335</v>
      </c>
      <c r="AZ1" s="12" t="s">
        <v>337</v>
      </c>
      <c r="BA1" s="12" t="s">
        <v>339</v>
      </c>
      <c r="BB1" s="12" t="s">
        <v>341</v>
      </c>
      <c r="BC1" s="12" t="s">
        <v>343</v>
      </c>
      <c r="BD1" s="12" t="s">
        <v>345</v>
      </c>
      <c r="BE1" s="12" t="s">
        <v>347</v>
      </c>
      <c r="BF1" s="12" t="s">
        <v>349</v>
      </c>
      <c r="BG1" s="12" t="s">
        <v>351</v>
      </c>
      <c r="BH1" s="12" t="s">
        <v>353</v>
      </c>
      <c r="BI1" s="12" t="s">
        <v>355</v>
      </c>
      <c r="BJ1" s="12" t="s">
        <v>357</v>
      </c>
      <c r="BK1" s="12" t="s">
        <v>359</v>
      </c>
      <c r="BL1" s="12" t="s">
        <v>361</v>
      </c>
      <c r="BM1" s="12" t="s">
        <v>363</v>
      </c>
      <c r="BN1" s="12" t="s">
        <v>365</v>
      </c>
      <c r="BO1" s="12" t="s">
        <v>367</v>
      </c>
      <c r="BP1" s="12" t="s">
        <v>369</v>
      </c>
      <c r="BQ1" s="12" t="s">
        <v>371</v>
      </c>
      <c r="BR1" s="12" t="s">
        <v>373</v>
      </c>
      <c r="BS1" s="12" t="s">
        <v>375</v>
      </c>
      <c r="BT1" s="12" t="s">
        <v>377</v>
      </c>
      <c r="BU1" s="12" t="s">
        <v>379</v>
      </c>
      <c r="BV1" s="12" t="s">
        <v>451</v>
      </c>
      <c r="BW1" t="str">
        <f>E1&amp;"_현재성장"</f>
        <v>ERA(투수)_현재성장</v>
      </c>
      <c r="BX1" s="12" t="str">
        <f t="shared" ref="BX1:BZ1" si="0">F1&amp;"_현재성장"</f>
        <v>G(투수)_현재성장</v>
      </c>
      <c r="BY1" s="12" t="str">
        <f t="shared" si="0"/>
        <v>W(투수)_현재성장</v>
      </c>
      <c r="BZ1" s="12" t="str">
        <f t="shared" si="0"/>
        <v>L(투수)_현재성장</v>
      </c>
      <c r="CA1" s="12" t="str">
        <f t="shared" ref="CA1" si="1">I1&amp;"_현재성장"</f>
        <v>SV(투수)_현재성장</v>
      </c>
      <c r="CB1" s="12" t="str">
        <f t="shared" ref="CB1:CC1" si="2">J1&amp;"_현재성장"</f>
        <v>HLD(투수)_현재성장</v>
      </c>
      <c r="CC1" s="12" t="str">
        <f t="shared" si="2"/>
        <v>WPCT(투수)_현재성장</v>
      </c>
      <c r="CD1" s="12" t="str">
        <f t="shared" ref="CD1" si="3">L1&amp;"_현재성장"</f>
        <v>IP(투수)_현재성장</v>
      </c>
      <c r="CE1" s="12" t="str">
        <f t="shared" ref="CE1:CF1" si="4">M1&amp;"_현재성장"</f>
        <v>H(투수)_현재성장</v>
      </c>
      <c r="CF1" s="12" t="str">
        <f t="shared" si="4"/>
        <v>HR(투수)_현재성장</v>
      </c>
      <c r="CG1" s="12" t="str">
        <f t="shared" ref="CG1" si="5">O1&amp;"_현재성장"</f>
        <v>BB(투수)_현재성장</v>
      </c>
      <c r="CH1" s="12" t="str">
        <f t="shared" ref="CH1:CI1" si="6">P1&amp;"_현재성장"</f>
        <v>HBP(투수)_현재성장</v>
      </c>
      <c r="CI1" s="12" t="str">
        <f t="shared" si="6"/>
        <v>SO(투수)_현재성장</v>
      </c>
      <c r="CJ1" s="12" t="str">
        <f t="shared" ref="CJ1" si="7">R1&amp;"_현재성장"</f>
        <v>R(투수)_현재성장</v>
      </c>
      <c r="CK1" s="12" t="str">
        <f t="shared" ref="CK1:CL1" si="8">S1&amp;"_현재성장"</f>
        <v>ER(투수)_현재성장</v>
      </c>
      <c r="CL1" s="12" t="str">
        <f t="shared" si="8"/>
        <v>WHIP(투수)_현재성장</v>
      </c>
      <c r="CM1" s="12" t="str">
        <f t="shared" ref="CM1" si="9">U1&amp;"_현재성장"</f>
        <v>CG(투수)_현재성장</v>
      </c>
      <c r="CN1" s="12" t="str">
        <f t="shared" ref="CN1:CO1" si="10">V1&amp;"_현재성장"</f>
        <v>SHO(투수)_현재성장</v>
      </c>
      <c r="CO1" s="12" t="str">
        <f t="shared" si="10"/>
        <v>QS(투수)_현재성장</v>
      </c>
      <c r="CP1" s="12" t="str">
        <f t="shared" ref="CP1" si="11">X1&amp;"_현재성장"</f>
        <v>BSV(투수)_현재성장</v>
      </c>
      <c r="CQ1" s="12" t="str">
        <f t="shared" ref="CQ1:CR1" si="12">Y1&amp;"_현재성장"</f>
        <v>TBF(투수)_현재성장</v>
      </c>
      <c r="CR1" s="12" t="str">
        <f t="shared" si="12"/>
        <v>NP(투수)_현재성장</v>
      </c>
      <c r="CS1" s="12" t="str">
        <f t="shared" ref="CS1" si="13">AA1&amp;"_현재성장"</f>
        <v>AVG(투수)_현재성장</v>
      </c>
      <c r="CT1" s="12" t="str">
        <f t="shared" ref="CT1:CU1" si="14">AB1&amp;"_현재성장"</f>
        <v>2B(투수)_현재성장</v>
      </c>
      <c r="CU1" s="12" t="str">
        <f t="shared" si="14"/>
        <v>3B(투수)_현재성장</v>
      </c>
      <c r="CV1" s="12" t="str">
        <f t="shared" ref="CV1" si="15">AD1&amp;"_현재성장"</f>
        <v>SAC(투수)_현재성장</v>
      </c>
      <c r="CW1" s="12" t="str">
        <f t="shared" ref="CW1:CX1" si="16">AE1&amp;"_현재성장"</f>
        <v>SF(투수)_현재성장</v>
      </c>
      <c r="CX1" s="12" t="str">
        <f t="shared" si="16"/>
        <v>IBB(투수)_현재성장</v>
      </c>
      <c r="CY1" s="12" t="str">
        <f t="shared" ref="CY1" si="17">AG1&amp;"_현재성장"</f>
        <v>WP(투수)_현재성장</v>
      </c>
      <c r="CZ1" s="12" t="str">
        <f t="shared" ref="CZ1:DA1" si="18">AH1&amp;"_현재성장"</f>
        <v>BK(투수)_현재성장</v>
      </c>
      <c r="DA1" s="12" t="str">
        <f t="shared" si="18"/>
        <v>AVG(타자)_현재성장</v>
      </c>
      <c r="DB1" s="12" t="str">
        <f t="shared" ref="DB1" si="19">AJ1&amp;"_현재성장"</f>
        <v>PA(타자)_현재성장</v>
      </c>
      <c r="DC1" s="12" t="str">
        <f t="shared" ref="DC1:DD1" si="20">AK1&amp;"_현재성장"</f>
        <v>AB(타자)_현재성장</v>
      </c>
      <c r="DD1" s="12" t="str">
        <f t="shared" si="20"/>
        <v>R(타자)_현재성장</v>
      </c>
      <c r="DE1" s="12" t="str">
        <f t="shared" ref="DE1" si="21">AM1&amp;"_현재성장"</f>
        <v>H(타자)_현재성장</v>
      </c>
      <c r="DF1" s="12" t="str">
        <f t="shared" ref="DF1:DG1" si="22">AN1&amp;"_현재성장"</f>
        <v>2B(타자)_현재성장</v>
      </c>
      <c r="DG1" s="12" t="str">
        <f t="shared" si="22"/>
        <v>3B(타자)_현재성장</v>
      </c>
      <c r="DH1" s="12" t="str">
        <f t="shared" ref="DH1" si="23">AP1&amp;"_현재성장"</f>
        <v>HR(타자)_현재성장</v>
      </c>
      <c r="DI1" s="12" t="str">
        <f t="shared" ref="DI1:DJ1" si="24">AQ1&amp;"_현재성장"</f>
        <v>TB(타자)_현재성장</v>
      </c>
      <c r="DJ1" s="12" t="str">
        <f t="shared" si="24"/>
        <v>RBI(타자)_현재성장</v>
      </c>
      <c r="DK1" s="12" t="str">
        <f t="shared" ref="DK1" si="25">AS1&amp;"_현재성장"</f>
        <v>SAC(타자)_현재성장</v>
      </c>
      <c r="DL1" s="12" t="str">
        <f t="shared" ref="DL1:DM1" si="26">AT1&amp;"_현재성장"</f>
        <v>SF(타자)_현재성장</v>
      </c>
      <c r="DM1" s="12" t="str">
        <f t="shared" si="26"/>
        <v>BB(타자)_현재성장</v>
      </c>
      <c r="DN1" s="12" t="str">
        <f t="shared" ref="DN1" si="27">AV1&amp;"_현재성장"</f>
        <v>IBB(타자)_현재성장</v>
      </c>
      <c r="DO1" s="12" t="str">
        <f t="shared" ref="DO1:DP1" si="28">AW1&amp;"_현재성장"</f>
        <v>HBP(타자)_현재성장</v>
      </c>
      <c r="DP1" s="12" t="str">
        <f t="shared" si="28"/>
        <v>SO(타자)_현재성장</v>
      </c>
      <c r="DQ1" s="12" t="str">
        <f t="shared" ref="DQ1" si="29">AY1&amp;"_현재성장"</f>
        <v>GDP(타자)_현재성장</v>
      </c>
      <c r="DR1" s="12" t="str">
        <f t="shared" ref="DR1:DS1" si="30">AZ1&amp;"_현재성장"</f>
        <v>SLG(타자)_현재성장</v>
      </c>
      <c r="DS1" s="12" t="str">
        <f t="shared" si="30"/>
        <v>OBP(타자)_현재성장</v>
      </c>
      <c r="DT1" s="12" t="str">
        <f t="shared" ref="DT1" si="31">BB1&amp;"_현재성장"</f>
        <v>OPS(타자)_현재성장</v>
      </c>
      <c r="DU1" s="12" t="str">
        <f t="shared" ref="DU1:DV1" si="32">BC1&amp;"_현재성장"</f>
        <v>MH(타자)_현재성장</v>
      </c>
      <c r="DV1" s="12" t="str">
        <f t="shared" si="32"/>
        <v>RISP(타자)_현재성장</v>
      </c>
      <c r="DW1" s="12" t="str">
        <f t="shared" ref="DW1" si="33">BE1&amp;"_현재성장"</f>
        <v>PH-BA(타자)_현재성장</v>
      </c>
      <c r="DX1" s="12" t="str">
        <f t="shared" ref="DX1:DY1" si="34">BF1&amp;"_현재성장"</f>
        <v>E(수비)_현재성장</v>
      </c>
      <c r="DY1" s="12" t="str">
        <f t="shared" si="34"/>
        <v>PKO(수비)_현재성장</v>
      </c>
      <c r="DZ1" s="12" t="str">
        <f t="shared" ref="DZ1" si="35">BH1&amp;"_현재성장"</f>
        <v>PO(수비)_현재성장</v>
      </c>
      <c r="EA1" s="12" t="str">
        <f t="shared" ref="EA1:EB1" si="36">BI1&amp;"_현재성장"</f>
        <v>A(수비)_현재성장</v>
      </c>
      <c r="EB1" s="12" t="str">
        <f t="shared" si="36"/>
        <v>DP(수비)_현재성장</v>
      </c>
      <c r="EC1" s="12" t="str">
        <f t="shared" ref="EC1" si="37">BK1&amp;"_현재성장"</f>
        <v>FPCT(수비)_현재성장</v>
      </c>
      <c r="ED1" s="12" t="str">
        <f t="shared" ref="ED1:EE1" si="38">BL1&amp;"_현재성장"</f>
        <v>PB(수비)_현재성장</v>
      </c>
      <c r="EE1" s="12" t="str">
        <f t="shared" si="38"/>
        <v>SB(수비)_현재성장</v>
      </c>
      <c r="EF1" s="12" t="str">
        <f t="shared" ref="EF1" si="39">BN1&amp;"_현재성장"</f>
        <v>CS(수비)_현재성장</v>
      </c>
      <c r="EG1" s="12" t="str">
        <f t="shared" ref="EG1:EH1" si="40">BO1&amp;"_현재성장"</f>
        <v>CS%(수비)_현재성장</v>
      </c>
      <c r="EH1" s="12" t="str">
        <f t="shared" si="40"/>
        <v>SBA(수비)_현재성장</v>
      </c>
      <c r="EI1" s="12" t="str">
        <f t="shared" ref="EI1" si="41">BQ1&amp;"_현재성장"</f>
        <v>SB(주루)_현재성장</v>
      </c>
      <c r="EJ1" s="12" t="str">
        <f t="shared" ref="EJ1:EK1" si="42">BR1&amp;"_현재성장"</f>
        <v>CS(주루)_현재성장</v>
      </c>
      <c r="EK1" s="12" t="str">
        <f t="shared" si="42"/>
        <v>SB%(주루)_현재성장</v>
      </c>
      <c r="EL1" s="12" t="str">
        <f t="shared" ref="EL1" si="43">BT1&amp;"_현재성장"</f>
        <v>OOB(주루)_현재성장</v>
      </c>
      <c r="EM1" s="12" t="str">
        <f t="shared" ref="EM1" si="44">BU1&amp;"_현재성장"</f>
        <v>PKO(주루)_현재성장</v>
      </c>
      <c r="EN1" t="str">
        <f>E1&amp;"_1년전성장"</f>
        <v>ERA(투수)_1년전성장</v>
      </c>
      <c r="EO1" s="12" t="str">
        <f t="shared" ref="EO1:GB1" si="45">F1&amp;"_1년전성장"</f>
        <v>G(투수)_1년전성장</v>
      </c>
      <c r="EP1" s="12" t="str">
        <f t="shared" si="45"/>
        <v>W(투수)_1년전성장</v>
      </c>
      <c r="EQ1" s="12" t="str">
        <f t="shared" si="45"/>
        <v>L(투수)_1년전성장</v>
      </c>
      <c r="ER1" s="12" t="str">
        <f t="shared" si="45"/>
        <v>SV(투수)_1년전성장</v>
      </c>
      <c r="ES1" s="12" t="str">
        <f t="shared" si="45"/>
        <v>HLD(투수)_1년전성장</v>
      </c>
      <c r="ET1" s="12" t="str">
        <f t="shared" si="45"/>
        <v>WPCT(투수)_1년전성장</v>
      </c>
      <c r="EU1" s="12" t="str">
        <f t="shared" si="45"/>
        <v>IP(투수)_1년전성장</v>
      </c>
      <c r="EV1" s="12" t="str">
        <f t="shared" si="45"/>
        <v>H(투수)_1년전성장</v>
      </c>
      <c r="EW1" s="12" t="str">
        <f t="shared" si="45"/>
        <v>HR(투수)_1년전성장</v>
      </c>
      <c r="EX1" s="12" t="str">
        <f t="shared" si="45"/>
        <v>BB(투수)_1년전성장</v>
      </c>
      <c r="EY1" s="12" t="str">
        <f t="shared" si="45"/>
        <v>HBP(투수)_1년전성장</v>
      </c>
      <c r="EZ1" s="12" t="str">
        <f t="shared" si="45"/>
        <v>SO(투수)_1년전성장</v>
      </c>
      <c r="FA1" s="12" t="str">
        <f t="shared" si="45"/>
        <v>R(투수)_1년전성장</v>
      </c>
      <c r="FB1" s="12" t="str">
        <f t="shared" si="45"/>
        <v>ER(투수)_1년전성장</v>
      </c>
      <c r="FC1" s="12" t="str">
        <f t="shared" si="45"/>
        <v>WHIP(투수)_1년전성장</v>
      </c>
      <c r="FD1" s="12" t="str">
        <f t="shared" si="45"/>
        <v>CG(투수)_1년전성장</v>
      </c>
      <c r="FE1" s="12" t="str">
        <f t="shared" si="45"/>
        <v>SHO(투수)_1년전성장</v>
      </c>
      <c r="FF1" s="12" t="str">
        <f t="shared" si="45"/>
        <v>QS(투수)_1년전성장</v>
      </c>
      <c r="FG1" s="12" t="str">
        <f t="shared" si="45"/>
        <v>BSV(투수)_1년전성장</v>
      </c>
      <c r="FH1" s="12" t="str">
        <f t="shared" si="45"/>
        <v>TBF(투수)_1년전성장</v>
      </c>
      <c r="FI1" s="12" t="str">
        <f t="shared" si="45"/>
        <v>NP(투수)_1년전성장</v>
      </c>
      <c r="FJ1" s="12" t="str">
        <f t="shared" si="45"/>
        <v>AVG(투수)_1년전성장</v>
      </c>
      <c r="FK1" s="12" t="str">
        <f t="shared" si="45"/>
        <v>2B(투수)_1년전성장</v>
      </c>
      <c r="FL1" s="12" t="str">
        <f t="shared" si="45"/>
        <v>3B(투수)_1년전성장</v>
      </c>
      <c r="FM1" s="12" t="str">
        <f t="shared" si="45"/>
        <v>SAC(투수)_1년전성장</v>
      </c>
      <c r="FN1" s="12" t="str">
        <f t="shared" si="45"/>
        <v>SF(투수)_1년전성장</v>
      </c>
      <c r="FO1" s="12" t="str">
        <f t="shared" si="45"/>
        <v>IBB(투수)_1년전성장</v>
      </c>
      <c r="FP1" s="12" t="str">
        <f t="shared" si="45"/>
        <v>WP(투수)_1년전성장</v>
      </c>
      <c r="FQ1" s="12" t="str">
        <f t="shared" si="45"/>
        <v>BK(투수)_1년전성장</v>
      </c>
      <c r="FR1" s="12" t="str">
        <f t="shared" si="45"/>
        <v>AVG(타자)_1년전성장</v>
      </c>
      <c r="FS1" s="12" t="str">
        <f t="shared" si="45"/>
        <v>PA(타자)_1년전성장</v>
      </c>
      <c r="FT1" s="12" t="str">
        <f t="shared" si="45"/>
        <v>AB(타자)_1년전성장</v>
      </c>
      <c r="FU1" s="12" t="str">
        <f t="shared" si="45"/>
        <v>R(타자)_1년전성장</v>
      </c>
      <c r="FV1" s="12" t="str">
        <f t="shared" si="45"/>
        <v>H(타자)_1년전성장</v>
      </c>
      <c r="FW1" s="12" t="str">
        <f t="shared" si="45"/>
        <v>2B(타자)_1년전성장</v>
      </c>
      <c r="FX1" s="12" t="str">
        <f t="shared" si="45"/>
        <v>3B(타자)_1년전성장</v>
      </c>
      <c r="FY1" s="12" t="str">
        <f t="shared" si="45"/>
        <v>HR(타자)_1년전성장</v>
      </c>
      <c r="FZ1" s="12" t="str">
        <f t="shared" si="45"/>
        <v>TB(타자)_1년전성장</v>
      </c>
      <c r="GA1" s="12" t="str">
        <f t="shared" si="45"/>
        <v>RBI(타자)_1년전성장</v>
      </c>
      <c r="GB1" s="12" t="str">
        <f t="shared" si="45"/>
        <v>SAC(타자)_1년전성장</v>
      </c>
      <c r="GC1" s="12" t="str">
        <f>AT1&amp;"_1년전성장"</f>
        <v>SF(타자)_1년전성장</v>
      </c>
      <c r="GD1" s="12" t="str">
        <f t="shared" ref="GD1" si="46">AU1&amp;"_1년전성장"</f>
        <v>BB(타자)_1년전성장</v>
      </c>
      <c r="GE1" s="12" t="str">
        <f t="shared" ref="GE1" si="47">AV1&amp;"_1년전성장"</f>
        <v>IBB(타자)_1년전성장</v>
      </c>
      <c r="GF1" s="12" t="str">
        <f t="shared" ref="GF1" si="48">AW1&amp;"_1년전성장"</f>
        <v>HBP(타자)_1년전성장</v>
      </c>
      <c r="GG1" s="12" t="str">
        <f t="shared" ref="GG1" si="49">AX1&amp;"_1년전성장"</f>
        <v>SO(타자)_1년전성장</v>
      </c>
      <c r="GH1" s="12" t="str">
        <f t="shared" ref="GH1" si="50">AY1&amp;"_1년전성장"</f>
        <v>GDP(타자)_1년전성장</v>
      </c>
      <c r="GI1" s="12" t="str">
        <f t="shared" ref="GI1" si="51">AZ1&amp;"_1년전성장"</f>
        <v>SLG(타자)_1년전성장</v>
      </c>
      <c r="GJ1" s="12" t="str">
        <f t="shared" ref="GJ1" si="52">BA1&amp;"_1년전성장"</f>
        <v>OBP(타자)_1년전성장</v>
      </c>
      <c r="GK1" s="12" t="str">
        <f t="shared" ref="GK1" si="53">BB1&amp;"_1년전성장"</f>
        <v>OPS(타자)_1년전성장</v>
      </c>
      <c r="GL1" s="12" t="str">
        <f t="shared" ref="GL1" si="54">BC1&amp;"_1년전성장"</f>
        <v>MH(타자)_1년전성장</v>
      </c>
      <c r="GM1" s="12" t="str">
        <f t="shared" ref="GM1" si="55">BD1&amp;"_1년전성장"</f>
        <v>RISP(타자)_1년전성장</v>
      </c>
      <c r="GN1" s="12" t="str">
        <f t="shared" ref="GN1" si="56">BE1&amp;"_1년전성장"</f>
        <v>PH-BA(타자)_1년전성장</v>
      </c>
      <c r="GO1" s="12" t="str">
        <f t="shared" ref="GO1" si="57">BF1&amp;"_1년전성장"</f>
        <v>E(수비)_1년전성장</v>
      </c>
      <c r="GP1" s="12" t="str">
        <f t="shared" ref="GP1" si="58">BG1&amp;"_1년전성장"</f>
        <v>PKO(수비)_1년전성장</v>
      </c>
      <c r="GQ1" s="12" t="str">
        <f t="shared" ref="GQ1" si="59">BH1&amp;"_1년전성장"</f>
        <v>PO(수비)_1년전성장</v>
      </c>
      <c r="GR1" s="12" t="str">
        <f t="shared" ref="GR1" si="60">BI1&amp;"_1년전성장"</f>
        <v>A(수비)_1년전성장</v>
      </c>
      <c r="GS1" s="12" t="str">
        <f t="shared" ref="GS1" si="61">BJ1&amp;"_1년전성장"</f>
        <v>DP(수비)_1년전성장</v>
      </c>
      <c r="GT1" s="12" t="str">
        <f t="shared" ref="GT1" si="62">BK1&amp;"_1년전성장"</f>
        <v>FPCT(수비)_1년전성장</v>
      </c>
      <c r="GU1" s="12" t="str">
        <f t="shared" ref="GU1" si="63">BL1&amp;"_1년전성장"</f>
        <v>PB(수비)_1년전성장</v>
      </c>
      <c r="GV1" s="12" t="str">
        <f t="shared" ref="GV1" si="64">BM1&amp;"_1년전성장"</f>
        <v>SB(수비)_1년전성장</v>
      </c>
      <c r="GW1" s="12" t="str">
        <f t="shared" ref="GW1" si="65">BN1&amp;"_1년전성장"</f>
        <v>CS(수비)_1년전성장</v>
      </c>
      <c r="GX1" s="12" t="str">
        <f t="shared" ref="GX1" si="66">BO1&amp;"_1년전성장"</f>
        <v>CS%(수비)_1년전성장</v>
      </c>
      <c r="GY1" s="12" t="str">
        <f t="shared" ref="GY1" si="67">BP1&amp;"_1년전성장"</f>
        <v>SBA(수비)_1년전성장</v>
      </c>
      <c r="GZ1" s="12" t="str">
        <f t="shared" ref="GZ1" si="68">BQ1&amp;"_1년전성장"</f>
        <v>SB(주루)_1년전성장</v>
      </c>
      <c r="HA1" s="12" t="str">
        <f t="shared" ref="HA1" si="69">BR1&amp;"_1년전성장"</f>
        <v>CS(주루)_1년전성장</v>
      </c>
      <c r="HB1" s="12" t="str">
        <f t="shared" ref="HB1" si="70">BS1&amp;"_1년전성장"</f>
        <v>SB%(주루)_1년전성장</v>
      </c>
      <c r="HC1" s="12" t="str">
        <f t="shared" ref="HC1" si="71">BT1&amp;"_1년전성장"</f>
        <v>OOB(주루)_1년전성장</v>
      </c>
      <c r="HD1" s="12" t="str">
        <f t="shared" ref="HD1" si="72">BU1&amp;"_1년전성장"</f>
        <v>PKO(주루)_1년전성장</v>
      </c>
      <c r="HE1" s="12" t="str">
        <f t="shared" ref="HE1" si="73">BV1&amp;"_1년전성장"</f>
        <v>순위등락_1년전성장</v>
      </c>
      <c r="HF1" s="12"/>
      <c r="HG1" s="12"/>
      <c r="HH1" s="12"/>
      <c r="HI1" s="12"/>
      <c r="HJ1" s="12"/>
      <c r="HK1" s="12"/>
    </row>
    <row r="2" spans="1:219" ht="17.25" x14ac:dyDescent="0.3">
      <c r="A2" s="12" t="str">
        <f>C2&amp;B2</f>
        <v>2016두산</v>
      </c>
      <c r="B2" s="12" t="s">
        <v>33</v>
      </c>
      <c r="C2" s="10">
        <v>2016</v>
      </c>
      <c r="D2" s="12">
        <v>1</v>
      </c>
      <c r="E2" s="12">
        <v>4.45</v>
      </c>
      <c r="F2" s="12">
        <v>144</v>
      </c>
      <c r="G2" s="12">
        <v>93</v>
      </c>
      <c r="H2" s="12">
        <v>50</v>
      </c>
      <c r="I2" s="12">
        <v>36</v>
      </c>
      <c r="J2" s="12">
        <v>55</v>
      </c>
      <c r="K2" s="12">
        <v>0.65</v>
      </c>
      <c r="L2" s="33">
        <v>1287.6666666666667</v>
      </c>
      <c r="M2" s="12">
        <v>1385</v>
      </c>
      <c r="N2" s="12">
        <v>136</v>
      </c>
      <c r="O2" s="12">
        <v>498</v>
      </c>
      <c r="P2" s="12">
        <v>77</v>
      </c>
      <c r="Q2" s="12">
        <v>982</v>
      </c>
      <c r="R2" s="12">
        <v>682</v>
      </c>
      <c r="S2" s="12">
        <v>636</v>
      </c>
      <c r="T2" s="12">
        <v>1.46</v>
      </c>
      <c r="U2" s="12">
        <v>2</v>
      </c>
      <c r="V2" s="12">
        <v>7</v>
      </c>
      <c r="W2" s="12">
        <v>75</v>
      </c>
      <c r="X2" s="12">
        <v>15</v>
      </c>
      <c r="Y2" s="12">
        <v>5658</v>
      </c>
      <c r="Z2" s="12">
        <v>22155</v>
      </c>
      <c r="AA2" s="12">
        <v>0.27900000000000003</v>
      </c>
      <c r="AB2" s="12">
        <v>246</v>
      </c>
      <c r="AC2" s="12">
        <v>30</v>
      </c>
      <c r="AD2" s="12">
        <v>59</v>
      </c>
      <c r="AE2" s="12">
        <v>51</v>
      </c>
      <c r="AF2" s="12">
        <v>7</v>
      </c>
      <c r="AG2" s="12">
        <v>66</v>
      </c>
      <c r="AH2" s="12">
        <v>4</v>
      </c>
      <c r="AI2" s="12">
        <v>0.29799999999999999</v>
      </c>
      <c r="AJ2" s="12">
        <v>5841</v>
      </c>
      <c r="AK2" s="12">
        <v>5044</v>
      </c>
      <c r="AL2" s="12">
        <v>935</v>
      </c>
      <c r="AM2" s="12">
        <v>1504</v>
      </c>
      <c r="AN2" s="12">
        <v>284</v>
      </c>
      <c r="AO2" s="12">
        <v>25</v>
      </c>
      <c r="AP2" s="12">
        <v>183</v>
      </c>
      <c r="AQ2" s="12">
        <v>2387</v>
      </c>
      <c r="AR2" s="12">
        <v>877</v>
      </c>
      <c r="AS2" s="12">
        <v>43</v>
      </c>
      <c r="AT2" s="12">
        <v>68</v>
      </c>
      <c r="AU2" s="12">
        <v>600</v>
      </c>
      <c r="AV2" s="12">
        <v>11</v>
      </c>
      <c r="AW2" s="12">
        <v>86</v>
      </c>
      <c r="AX2" s="12">
        <v>884</v>
      </c>
      <c r="AY2" s="12">
        <v>121</v>
      </c>
      <c r="AZ2" s="12">
        <v>0.47299999999999998</v>
      </c>
      <c r="BA2" s="12">
        <v>0.378</v>
      </c>
      <c r="BB2" s="12">
        <v>0.85099999999999998</v>
      </c>
      <c r="BC2" s="12">
        <v>144</v>
      </c>
      <c r="BD2" s="12">
        <v>0.30499999999999999</v>
      </c>
      <c r="BE2" s="12">
        <v>0.26100000000000001</v>
      </c>
      <c r="BF2" s="12">
        <v>79</v>
      </c>
      <c r="BG2" s="12">
        <v>8</v>
      </c>
      <c r="BH2" s="12">
        <v>3863</v>
      </c>
      <c r="BI2" s="12">
        <v>1522</v>
      </c>
      <c r="BJ2" s="12">
        <v>160</v>
      </c>
      <c r="BK2" s="12">
        <v>0.98599999999999999</v>
      </c>
      <c r="BL2" s="12">
        <v>4</v>
      </c>
      <c r="BM2" s="12">
        <v>82</v>
      </c>
      <c r="BN2" s="12">
        <v>44</v>
      </c>
      <c r="BO2" s="12">
        <v>34.9</v>
      </c>
      <c r="BP2" s="12">
        <v>130</v>
      </c>
      <c r="BQ2" s="12">
        <v>85</v>
      </c>
      <c r="BR2" s="12">
        <v>45</v>
      </c>
      <c r="BS2" s="12">
        <v>65.400000000000006</v>
      </c>
      <c r="BT2" s="12">
        <v>64</v>
      </c>
      <c r="BU2" s="12">
        <v>4</v>
      </c>
      <c r="BV2" s="12">
        <f>VLOOKUP(($C2 - 1)&amp;$B2, $A$2:$BU$127,  COLUMN(D1), FALSE) - D2</f>
        <v>0</v>
      </c>
      <c r="BW2">
        <f t="shared" ref="BW2:BW20" si="74">E2 - VLOOKUP(($C2 - 1)&amp;$B2, $A$2:$BU$127,  COLUMN(E2), FALSE)</f>
        <v>-0.5699999999999994</v>
      </c>
      <c r="BX2" s="12">
        <f t="shared" ref="BX2:BX20" si="75">F2 - VLOOKUP(($C2 - 1)&amp;$B2, $A$2:$BU$127,  COLUMN(F2), FALSE)</f>
        <v>0</v>
      </c>
      <c r="BY2" s="12">
        <f t="shared" ref="BY2:BY20" si="76">G2 - VLOOKUP(($C2 - 1)&amp;$B2, $A$2:$BU$127,  COLUMN(G2), FALSE)</f>
        <v>14</v>
      </c>
      <c r="BZ2" s="12">
        <f t="shared" ref="BZ2:BZ20" si="77">H2 - VLOOKUP(($C2 - 1)&amp;$B2, $A$2:$BU$127,  COLUMN(H2), FALSE)</f>
        <v>-15</v>
      </c>
      <c r="CA2" s="12">
        <f t="shared" ref="CA2:CA20" si="78">I2 - VLOOKUP(($C2 - 1)&amp;$B2, $A$2:$BU$127,  COLUMN(I2), FALSE)</f>
        <v>6</v>
      </c>
      <c r="CB2" s="12">
        <f t="shared" ref="CB2:CB20" si="79">J2 - VLOOKUP(($C2 - 1)&amp;$B2, $A$2:$BU$127,  COLUMN(J2), FALSE)</f>
        <v>-2</v>
      </c>
      <c r="CC2" s="12">
        <f t="shared" ref="CC2:CC20" si="80">K2 - VLOOKUP(($C2 - 1)&amp;$B2, $A$2:$BU$127,  COLUMN(K2), FALSE)</f>
        <v>0.10099999999999998</v>
      </c>
      <c r="CD2" s="12">
        <f t="shared" ref="CD2:CD20" si="81">L2 - VLOOKUP(($C2 - 1)&amp;$B2, $A$2:$BU$127,  COLUMN(L2), FALSE)</f>
        <v>1.6666666666667425</v>
      </c>
      <c r="CE2" s="12">
        <f t="shared" ref="CE2:CE20" si="82">M2 - VLOOKUP(($C2 - 1)&amp;$B2, $A$2:$BU$127,  COLUMN(M2), FALSE)</f>
        <v>0</v>
      </c>
      <c r="CF2" s="12">
        <f t="shared" ref="CF2:CF20" si="83">N2 - VLOOKUP(($C2 - 1)&amp;$B2, $A$2:$BU$127,  COLUMN(N2), FALSE)</f>
        <v>-2</v>
      </c>
      <c r="CG2" s="12">
        <f t="shared" ref="CG2:CG20" si="84">O2 - VLOOKUP(($C2 - 1)&amp;$B2, $A$2:$BU$127,  COLUMN(O2), FALSE)</f>
        <v>-86</v>
      </c>
      <c r="CH2" s="12">
        <f t="shared" ref="CH2:CH20" si="85">P2 - VLOOKUP(($C2 - 1)&amp;$B2, $A$2:$BU$127,  COLUMN(P2), FALSE)</f>
        <v>0</v>
      </c>
      <c r="CI2" s="12">
        <f t="shared" ref="CI2:CI20" si="86">Q2 - VLOOKUP(($C2 - 1)&amp;$B2, $A$2:$BU$127,  COLUMN(Q2), FALSE)</f>
        <v>-82</v>
      </c>
      <c r="CJ2" s="12">
        <f t="shared" ref="CJ2:CJ20" si="87">R2 - VLOOKUP(($C2 - 1)&amp;$B2, $A$2:$BU$127,  COLUMN(R2), FALSE)</f>
        <v>-94</v>
      </c>
      <c r="CK2" s="12">
        <f t="shared" ref="CK2:CK20" si="88">S2 - VLOOKUP(($C2 - 1)&amp;$B2, $A$2:$BU$127,  COLUMN(S2), FALSE)</f>
        <v>-82</v>
      </c>
      <c r="CL2" s="12">
        <f t="shared" ref="CL2:CL20" si="89">T2 - VLOOKUP(($C2 - 1)&amp;$B2, $A$2:$BU$127,  COLUMN(T2), FALSE)</f>
        <v>-7.0000000000000062E-2</v>
      </c>
      <c r="CM2" s="12">
        <f t="shared" ref="CM2:CM20" si="90">U2 - VLOOKUP(($C2 - 1)&amp;$B2, $A$2:$BU$127,  COLUMN(U2), FALSE)</f>
        <v>-1</v>
      </c>
      <c r="CN2" s="12">
        <f t="shared" ref="CN2:CN20" si="91">V2 - VLOOKUP(($C2 - 1)&amp;$B2, $A$2:$BU$127,  COLUMN(V2), FALSE)</f>
        <v>-3</v>
      </c>
      <c r="CO2" s="12">
        <f t="shared" ref="CO2:CO20" si="92">W2 - VLOOKUP(($C2 - 1)&amp;$B2, $A$2:$BU$127,  COLUMN(W2), FALSE)</f>
        <v>17</v>
      </c>
      <c r="CP2" s="12">
        <f t="shared" ref="CP2:CP20" si="93">X2 - VLOOKUP(($C2 - 1)&amp;$B2, $A$2:$BU$127,  COLUMN(X2), FALSE)</f>
        <v>-3</v>
      </c>
      <c r="CQ2" s="12">
        <f t="shared" ref="CQ2:CQ20" si="94">Y2 - VLOOKUP(($C2 - 1)&amp;$B2, $A$2:$BU$127,  COLUMN(Y2), FALSE)</f>
        <v>-104</v>
      </c>
      <c r="CR2" s="12">
        <f t="shared" ref="CR2:CR20" si="95">Z2 - VLOOKUP(($C2 - 1)&amp;$B2, $A$2:$BU$127,  COLUMN(Z2), FALSE)</f>
        <v>-402</v>
      </c>
      <c r="CS2" s="12">
        <f t="shared" ref="CS2:CS20" si="96">AA2 - VLOOKUP(($C2 - 1)&amp;$B2, $A$2:$BU$127,  COLUMN(AA2), FALSE)</f>
        <v>-1.0000000000000009E-3</v>
      </c>
      <c r="CT2" s="12">
        <f t="shared" ref="CT2:CT20" si="97">AB2 - VLOOKUP(($C2 - 1)&amp;$B2, $A$2:$BU$127,  COLUMN(AB2), FALSE)</f>
        <v>-2</v>
      </c>
      <c r="CU2" s="12">
        <f t="shared" ref="CU2:CU20" si="98">AC2 - VLOOKUP(($C2 - 1)&amp;$B2, $A$2:$BU$127,  COLUMN(AC2), FALSE)</f>
        <v>8</v>
      </c>
      <c r="CV2" s="12">
        <f t="shared" ref="CV2:CV20" si="99">AD2 - VLOOKUP(($C2 - 1)&amp;$B2, $A$2:$BU$127,  COLUMN(AD2), FALSE)</f>
        <v>-45</v>
      </c>
      <c r="CW2" s="12">
        <f t="shared" ref="CW2:CW20" si="100">AE2 - VLOOKUP(($C2 - 1)&amp;$B2, $A$2:$BU$127,  COLUMN(AE2), FALSE)</f>
        <v>6</v>
      </c>
      <c r="CX2" s="12">
        <f t="shared" ref="CX2:CX20" si="101">AF2 - VLOOKUP(($C2 - 1)&amp;$B2, $A$2:$BU$127,  COLUMN(AF2), FALSE)</f>
        <v>-8</v>
      </c>
      <c r="CY2" s="12">
        <f t="shared" ref="CY2:CY20" si="102">AG2 - VLOOKUP(($C2 - 1)&amp;$B2, $A$2:$BU$127,  COLUMN(AG2), FALSE)</f>
        <v>-6</v>
      </c>
      <c r="CZ2" s="12">
        <f t="shared" ref="CZ2:CZ20" si="103">AH2 - VLOOKUP(($C2 - 1)&amp;$B2, $A$2:$BU$127,  COLUMN(AH2), FALSE)</f>
        <v>-7</v>
      </c>
      <c r="DA2" s="12">
        <f t="shared" ref="DA2:DA20" si="104">AI2 - VLOOKUP(($C2 - 1)&amp;$B2, $A$2:$BU$127,  COLUMN(AI2), FALSE)</f>
        <v>8.0000000000000071E-3</v>
      </c>
      <c r="DB2" s="12">
        <f t="shared" ref="DB2:DB20" si="105">AJ2 - VLOOKUP(($C2 - 1)&amp;$B2, $A$2:$BU$127,  COLUMN(AJ2), FALSE)</f>
        <v>82</v>
      </c>
      <c r="DC2" s="12">
        <f t="shared" ref="DC2:DC20" si="106">AK2 - VLOOKUP(($C2 - 1)&amp;$B2, $A$2:$BU$127,  COLUMN(AK2), FALSE)</f>
        <v>87</v>
      </c>
      <c r="DD2" s="12">
        <f t="shared" ref="DD2:DD20" si="107">AL2 - VLOOKUP(($C2 - 1)&amp;$B2, $A$2:$BU$127,  COLUMN(AL2), FALSE)</f>
        <v>128</v>
      </c>
      <c r="DE2" s="12">
        <f t="shared" ref="DE2:DE20" si="108">AM2 - VLOOKUP(($C2 - 1)&amp;$B2, $A$2:$BU$127,  COLUMN(AM2), FALSE)</f>
        <v>68</v>
      </c>
      <c r="DF2" s="12">
        <f t="shared" ref="DF2:DF20" si="109">AN2 - VLOOKUP(($C2 - 1)&amp;$B2, $A$2:$BU$127,  COLUMN(AN2), FALSE)</f>
        <v>30</v>
      </c>
      <c r="DG2" s="12">
        <f t="shared" ref="DG2:DG20" si="110">AO2 - VLOOKUP(($C2 - 1)&amp;$B2, $A$2:$BU$127,  COLUMN(AO2), FALSE)</f>
        <v>3</v>
      </c>
      <c r="DH2" s="12">
        <f t="shared" ref="DH2:DH20" si="111">AP2 - VLOOKUP(($C2 - 1)&amp;$B2, $A$2:$BU$127,  COLUMN(AP2), FALSE)</f>
        <v>43</v>
      </c>
      <c r="DI2" s="12">
        <f t="shared" ref="DI2:DI20" si="112">AQ2 - VLOOKUP(($C2 - 1)&amp;$B2, $A$2:$BU$127,  COLUMN(AQ2), FALSE)</f>
        <v>233</v>
      </c>
      <c r="DJ2" s="12">
        <f t="shared" ref="DJ2:DJ20" si="113">AR2 - VLOOKUP(($C2 - 1)&amp;$B2, $A$2:$BU$127,  COLUMN(AR2), FALSE)</f>
        <v>107</v>
      </c>
      <c r="DK2" s="12">
        <f t="shared" ref="DK2:DK20" si="114">AS2 - VLOOKUP(($C2 - 1)&amp;$B2, $A$2:$BU$127,  COLUMN(AS2), FALSE)</f>
        <v>-32</v>
      </c>
      <c r="DL2" s="12">
        <f t="shared" ref="DL2:DL20" si="115">AT2 - VLOOKUP(($C2 - 1)&amp;$B2, $A$2:$BU$127,  COLUMN(AT2), FALSE)</f>
        <v>8</v>
      </c>
      <c r="DM2" s="12">
        <f t="shared" ref="DM2:DM20" si="116">AU2 - VLOOKUP(($C2 - 1)&amp;$B2, $A$2:$BU$127,  COLUMN(AU2), FALSE)</f>
        <v>33</v>
      </c>
      <c r="DN2" s="12">
        <f t="shared" ref="DN2:DN20" si="117">AV2 - VLOOKUP(($C2 - 1)&amp;$B2, $A$2:$BU$127,  COLUMN(AV2), FALSE)</f>
        <v>-13</v>
      </c>
      <c r="DO2" s="12">
        <f t="shared" ref="DO2:DO20" si="118">AW2 - VLOOKUP(($C2 - 1)&amp;$B2, $A$2:$BU$127,  COLUMN(AW2), FALSE)</f>
        <v>-13</v>
      </c>
      <c r="DP2" s="12">
        <f t="shared" ref="DP2:DP20" si="119">AX2 - VLOOKUP(($C2 - 1)&amp;$B2, $A$2:$BU$127,  COLUMN(AX2), FALSE)</f>
        <v>64</v>
      </c>
      <c r="DQ2" s="12">
        <f t="shared" ref="DQ2:DQ20" si="120">AY2 - VLOOKUP(($C2 - 1)&amp;$B2, $A$2:$BU$127,  COLUMN(AY2), FALSE)</f>
        <v>-18</v>
      </c>
      <c r="DR2" s="12">
        <f t="shared" ref="DR2:DR20" si="121">AZ2 - VLOOKUP(($C2 - 1)&amp;$B2, $A$2:$BU$127,  COLUMN(AZ2), FALSE)</f>
        <v>3.7999999999999978E-2</v>
      </c>
      <c r="DS2" s="12">
        <f t="shared" ref="DS2:DS20" si="122">BA2 - VLOOKUP(($C2 - 1)&amp;$B2, $A$2:$BU$127,  COLUMN(BA2), FALSE)</f>
        <v>8.0000000000000071E-3</v>
      </c>
      <c r="DT2" s="12">
        <f t="shared" ref="DT2:DT20" si="123">BB2 - VLOOKUP(($C2 - 1)&amp;$B2, $A$2:$BU$127,  COLUMN(BB2), FALSE)</f>
        <v>4.599999999999993E-2</v>
      </c>
      <c r="DU2" s="12">
        <f t="shared" ref="DU2:DU20" si="124">BC2 - VLOOKUP(($C2 - 1)&amp;$B2, $A$2:$BU$127,  COLUMN(BC2), FALSE)</f>
        <v>1</v>
      </c>
      <c r="DV2" s="12">
        <f t="shared" ref="DV2:DV20" si="125">BD2 - VLOOKUP(($C2 - 1)&amp;$B2, $A$2:$BU$127,  COLUMN(BD2), FALSE)</f>
        <v>1.8000000000000016E-2</v>
      </c>
      <c r="DW2" s="12">
        <f t="shared" ref="DW2:DW20" si="126">BE2 - VLOOKUP(($C2 - 1)&amp;$B2, $A$2:$BU$127,  COLUMN(BE2), FALSE)</f>
        <v>-1.0000000000000009E-3</v>
      </c>
      <c r="DX2" s="12">
        <f t="shared" ref="DX2:DX20" si="127">BF2 - VLOOKUP(($C2 - 1)&amp;$B2, $A$2:$BU$127,  COLUMN(BF2), FALSE)</f>
        <v>-14</v>
      </c>
      <c r="DY2" s="12">
        <f t="shared" ref="DY2:DY20" si="128">BG2 - VLOOKUP(($C2 - 1)&amp;$B2, $A$2:$BU$127,  COLUMN(BG2), FALSE)</f>
        <v>1</v>
      </c>
      <c r="DZ2" s="12">
        <f t="shared" ref="DZ2:DZ20" si="129">BH2 - VLOOKUP(($C2 - 1)&amp;$B2, $A$2:$BU$127,  COLUMN(BH2), FALSE)</f>
        <v>5</v>
      </c>
      <c r="EA2" s="12">
        <f t="shared" ref="EA2:EA20" si="130">BI2 - VLOOKUP(($C2 - 1)&amp;$B2, $A$2:$BU$127,  COLUMN(BI2), FALSE)</f>
        <v>24</v>
      </c>
      <c r="EB2" s="12">
        <f t="shared" ref="EB2:EB20" si="131">BJ2 - VLOOKUP(($C2 - 1)&amp;$B2, $A$2:$BU$127,  COLUMN(BJ2), FALSE)</f>
        <v>26</v>
      </c>
      <c r="EC2" s="12">
        <f t="shared" ref="EC2:EC20" si="132">BK2 - VLOOKUP(($C2 - 1)&amp;$B2, $A$2:$BU$127,  COLUMN(BK2), FALSE)</f>
        <v>3.0000000000000027E-3</v>
      </c>
      <c r="ED2" s="12">
        <f t="shared" ref="ED2:ED20" si="133">BL2 - VLOOKUP(($C2 - 1)&amp;$B2, $A$2:$BU$127,  COLUMN(BL2), FALSE)</f>
        <v>-2</v>
      </c>
      <c r="EE2" s="12">
        <f t="shared" ref="EE2:EE20" si="134">BM2 - VLOOKUP(($C2 - 1)&amp;$B2, $A$2:$BU$127,  COLUMN(BM2), FALSE)</f>
        <v>-27</v>
      </c>
      <c r="EF2" s="12">
        <f t="shared" ref="EF2:EF20" si="135">BN2 - VLOOKUP(($C2 - 1)&amp;$B2, $A$2:$BU$127,  COLUMN(BN2), FALSE)</f>
        <v>-4</v>
      </c>
      <c r="EG2" s="12">
        <f t="shared" ref="EG2:EG20" si="136">BO2 - VLOOKUP(($C2 - 1)&amp;$B2, $A$2:$BU$127,  COLUMN(BO2), FALSE)</f>
        <v>4.2999999999999972</v>
      </c>
      <c r="EH2" s="12">
        <f t="shared" ref="EH2:EH20" si="137">BP2 - VLOOKUP(($C2 - 1)&amp;$B2, $A$2:$BU$127,  COLUMN(BP2), FALSE)</f>
        <v>-28</v>
      </c>
      <c r="EI2" s="12">
        <f t="shared" ref="EI2:EI20" si="138">BQ2 - VLOOKUP(($C2 - 1)&amp;$B2, $A$2:$BU$127,  COLUMN(BQ2), FALSE)</f>
        <v>-26</v>
      </c>
      <c r="EJ2" s="12">
        <f t="shared" ref="EJ2:EJ20" si="139">BR2 - VLOOKUP(($C2 - 1)&amp;$B2, $A$2:$BU$127,  COLUMN(BR2), FALSE)</f>
        <v>-2</v>
      </c>
      <c r="EK2" s="12">
        <f t="shared" ref="EK2:EK20" si="140">BS2 - VLOOKUP(($C2 - 1)&amp;$B2, $A$2:$BU$127,  COLUMN(BS2), FALSE)</f>
        <v>-4.8999999999999915</v>
      </c>
      <c r="EL2" s="12">
        <f t="shared" ref="EL2:EL20" si="141">BT2 - VLOOKUP(($C2 - 1)&amp;$B2, $A$2:$BU$127,  COLUMN(BT2), FALSE)</f>
        <v>8</v>
      </c>
      <c r="EM2" s="12">
        <f t="shared" ref="EM2:EM20" si="142">BU2 - VLOOKUP(($C2 - 1)&amp;$B2, $A$2:$BU$127,  COLUMN(BU2), FALSE)</f>
        <v>-2</v>
      </c>
      <c r="EN2">
        <f>VLOOKUP(($C2 - 1)&amp;$B2, $A$2:$BU$127,  COLUMN(E2), FALSE) - VLOOKUP(($C2 - 2)&amp;$B2, $A$2:$BU$127,  COLUMN(E2), FALSE)</f>
        <v>-0.41000000000000014</v>
      </c>
      <c r="EO2" s="12">
        <f>VLOOKUP(($C2 - 1)&amp;$B2, $A$2:$BU$127,  COLUMN(F2), FALSE) - VLOOKUP(($C2 - 2)&amp;$B2, $A$2:$BU$127,  COLUMN(F2), FALSE)</f>
        <v>16</v>
      </c>
      <c r="EP2" s="12">
        <f t="shared" ref="EP2:FY9" si="143">VLOOKUP(($C2 - 1)&amp;$B2, $A$2:$BU$127,  COLUMN(G2), FALSE) - VLOOKUP(($C2 - 2)&amp;$B2, $A$2:$BU$127,  COLUMN(G2), FALSE)</f>
        <v>20</v>
      </c>
      <c r="EQ2" s="12">
        <f t="shared" si="143"/>
        <v>-3</v>
      </c>
      <c r="ER2" s="12">
        <f t="shared" si="143"/>
        <v>11</v>
      </c>
      <c r="ES2" s="12">
        <f t="shared" si="143"/>
        <v>-4</v>
      </c>
      <c r="ET2" s="12">
        <f t="shared" si="143"/>
        <v>8.4000000000000019E-2</v>
      </c>
      <c r="EU2" s="12">
        <f t="shared" si="143"/>
        <v>162.33333333333326</v>
      </c>
      <c r="EV2" s="12">
        <f t="shared" si="143"/>
        <v>74</v>
      </c>
      <c r="EW2" s="12">
        <f t="shared" si="143"/>
        <v>17</v>
      </c>
      <c r="EX2" s="12">
        <f t="shared" si="143"/>
        <v>134</v>
      </c>
      <c r="EY2" s="12">
        <f t="shared" si="143"/>
        <v>19</v>
      </c>
      <c r="EZ2" s="12">
        <f t="shared" si="143"/>
        <v>224</v>
      </c>
      <c r="FA2" s="12">
        <f t="shared" si="143"/>
        <v>43</v>
      </c>
      <c r="FB2" s="12">
        <f t="shared" si="143"/>
        <v>40</v>
      </c>
      <c r="FC2" s="12">
        <f t="shared" si="143"/>
        <v>-4.0000000000000036E-2</v>
      </c>
      <c r="FD2" s="12">
        <f t="shared" si="143"/>
        <v>-1</v>
      </c>
      <c r="FE2" s="12">
        <f t="shared" si="143"/>
        <v>8</v>
      </c>
      <c r="FF2" s="12">
        <f t="shared" si="143"/>
        <v>16</v>
      </c>
      <c r="FG2" s="12">
        <f t="shared" si="143"/>
        <v>4</v>
      </c>
      <c r="FH2" s="12">
        <f t="shared" si="143"/>
        <v>696</v>
      </c>
      <c r="FI2" s="12">
        <f t="shared" si="143"/>
        <v>2887</v>
      </c>
      <c r="FJ2" s="12">
        <f t="shared" si="143"/>
        <v>-1.4999999999999958E-2</v>
      </c>
      <c r="FK2" s="12">
        <f t="shared" si="143"/>
        <v>5</v>
      </c>
      <c r="FL2" s="12">
        <f t="shared" si="143"/>
        <v>-7</v>
      </c>
      <c r="FM2" s="12">
        <f t="shared" si="143"/>
        <v>41</v>
      </c>
      <c r="FN2" s="12">
        <f t="shared" si="143"/>
        <v>-10</v>
      </c>
      <c r="FO2" s="12">
        <f t="shared" si="143"/>
        <v>11</v>
      </c>
      <c r="FP2" s="12">
        <f t="shared" si="143"/>
        <v>16</v>
      </c>
      <c r="FQ2" s="12">
        <f t="shared" si="143"/>
        <v>7</v>
      </c>
      <c r="FR2" s="12">
        <f t="shared" si="143"/>
        <v>-3.0000000000000027E-3</v>
      </c>
      <c r="FS2" s="12">
        <f t="shared" si="143"/>
        <v>676</v>
      </c>
      <c r="FT2" s="12">
        <f t="shared" si="143"/>
        <v>530</v>
      </c>
      <c r="FU2" s="12">
        <f t="shared" si="143"/>
        <v>120</v>
      </c>
      <c r="FV2" s="12">
        <f t="shared" si="143"/>
        <v>137</v>
      </c>
      <c r="FW2" s="12">
        <f t="shared" si="143"/>
        <v>19</v>
      </c>
      <c r="FX2" s="12">
        <f t="shared" si="143"/>
        <v>-4</v>
      </c>
      <c r="FY2" s="12">
        <f t="shared" si="143"/>
        <v>32</v>
      </c>
      <c r="FZ2" s="12">
        <f t="shared" ref="FZ2:GO17" si="144">VLOOKUP(($C2 - 1)&amp;$B2, $A$2:$BU$127,  COLUMN(AQ2), FALSE) - VLOOKUP(($C2 - 2)&amp;$B2, $A$2:$BU$127,  COLUMN(AQ2), FALSE)</f>
        <v>244</v>
      </c>
      <c r="GA2" s="12">
        <f t="shared" si="144"/>
        <v>124</v>
      </c>
      <c r="GB2" s="12">
        <f t="shared" si="144"/>
        <v>-6</v>
      </c>
      <c r="GC2" s="12">
        <f t="shared" si="144"/>
        <v>17</v>
      </c>
      <c r="GD2" s="12">
        <f t="shared" si="144"/>
        <v>99</v>
      </c>
      <c r="GE2" s="12">
        <f t="shared" si="144"/>
        <v>14</v>
      </c>
      <c r="GF2" s="12">
        <f t="shared" si="144"/>
        <v>35</v>
      </c>
      <c r="GG2" s="12">
        <f t="shared" si="144"/>
        <v>89</v>
      </c>
      <c r="GH2" s="12">
        <f t="shared" si="144"/>
        <v>36</v>
      </c>
      <c r="GI2" s="12">
        <f t="shared" si="144"/>
        <v>4.0000000000000036E-3</v>
      </c>
      <c r="GJ2" s="12">
        <f t="shared" si="144"/>
        <v>4.0000000000000036E-3</v>
      </c>
      <c r="GK2" s="12">
        <f t="shared" si="144"/>
        <v>8.0000000000000071E-3</v>
      </c>
      <c r="GL2" s="12">
        <f t="shared" si="144"/>
        <v>15</v>
      </c>
      <c r="GM2" s="12">
        <f t="shared" si="144"/>
        <v>5.0000000000000044E-3</v>
      </c>
      <c r="GN2" s="12">
        <f t="shared" si="144"/>
        <v>6.8000000000000005E-2</v>
      </c>
      <c r="GO2" s="12">
        <f t="shared" si="144"/>
        <v>12</v>
      </c>
      <c r="GP2" s="12">
        <f t="shared" ref="GP2:HE17" si="145">VLOOKUP(($C2 - 1)&amp;$B2, $A$2:$BU$127,  COLUMN(BG2), FALSE) - VLOOKUP(($C2 - 2)&amp;$B2, $A$2:$BU$127,  COLUMN(BG2), FALSE)</f>
        <v>4</v>
      </c>
      <c r="GQ2" s="12">
        <f t="shared" si="145"/>
        <v>487</v>
      </c>
      <c r="GR2" s="12">
        <f t="shared" si="145"/>
        <v>230</v>
      </c>
      <c r="GS2" s="12">
        <f t="shared" si="145"/>
        <v>32</v>
      </c>
      <c r="GT2" s="12">
        <f t="shared" si="145"/>
        <v>0</v>
      </c>
      <c r="GU2" s="12">
        <f t="shared" si="145"/>
        <v>-1</v>
      </c>
      <c r="GV2" s="12">
        <f t="shared" si="145"/>
        <v>-4</v>
      </c>
      <c r="GW2" s="12">
        <f t="shared" si="145"/>
        <v>2</v>
      </c>
      <c r="GX2" s="12">
        <f t="shared" si="145"/>
        <v>1.7000000000000028</v>
      </c>
      <c r="GY2" s="12">
        <f t="shared" si="145"/>
        <v>3</v>
      </c>
      <c r="GZ2" s="12">
        <f t="shared" si="145"/>
        <v>0</v>
      </c>
      <c r="HA2" s="12">
        <f t="shared" si="145"/>
        <v>3</v>
      </c>
      <c r="HB2" s="12">
        <f t="shared" si="145"/>
        <v>-1.2999999999999972</v>
      </c>
      <c r="HC2" s="12">
        <f t="shared" si="145"/>
        <v>6</v>
      </c>
      <c r="HD2" s="12">
        <f t="shared" si="145"/>
        <v>0</v>
      </c>
      <c r="HE2" s="12">
        <f>VLOOKUP(($C2 - 2)&amp;$B2, $A$2:$BU$127,  COLUMN(D1), FALSE) - VLOOKUP(($C2 - 1)&amp;$B2, $A$2:$BU$127,  COLUMN(D1), FALSE)</f>
        <v>5</v>
      </c>
    </row>
    <row r="3" spans="1:219" ht="17.25" x14ac:dyDescent="0.3">
      <c r="A3" s="12" t="str">
        <f t="shared" ref="A3:A66" si="146">C3&amp;B3</f>
        <v>2016NC</v>
      </c>
      <c r="B3" s="12" t="s">
        <v>34</v>
      </c>
      <c r="C3" s="10">
        <v>2016</v>
      </c>
      <c r="D3" s="12">
        <v>2</v>
      </c>
      <c r="E3" s="12">
        <v>4.4800000000000004</v>
      </c>
      <c r="F3" s="12">
        <v>144</v>
      </c>
      <c r="G3" s="12">
        <v>83</v>
      </c>
      <c r="H3" s="12">
        <v>58</v>
      </c>
      <c r="I3" s="12">
        <v>36</v>
      </c>
      <c r="J3" s="12">
        <v>62</v>
      </c>
      <c r="K3" s="12">
        <v>0.58899999999999997</v>
      </c>
      <c r="L3" s="33">
        <v>1286.3333333333333</v>
      </c>
      <c r="M3" s="12">
        <v>1314</v>
      </c>
      <c r="N3" s="12">
        <v>137</v>
      </c>
      <c r="O3" s="12">
        <v>516</v>
      </c>
      <c r="P3" s="12">
        <v>86</v>
      </c>
      <c r="Q3" s="12">
        <v>1147</v>
      </c>
      <c r="R3" s="12">
        <v>690</v>
      </c>
      <c r="S3" s="12">
        <v>640</v>
      </c>
      <c r="T3" s="12">
        <v>1.42</v>
      </c>
      <c r="U3" s="12">
        <v>0</v>
      </c>
      <c r="V3" s="12">
        <v>10</v>
      </c>
      <c r="W3" s="12">
        <v>42</v>
      </c>
      <c r="X3" s="12">
        <v>13</v>
      </c>
      <c r="Y3" s="12">
        <v>5643</v>
      </c>
      <c r="Z3" s="12">
        <v>22029</v>
      </c>
      <c r="AA3" s="12">
        <v>0.26600000000000001</v>
      </c>
      <c r="AB3" s="12">
        <v>208</v>
      </c>
      <c r="AC3" s="12">
        <v>18</v>
      </c>
      <c r="AD3" s="12">
        <v>53</v>
      </c>
      <c r="AE3" s="12">
        <v>40</v>
      </c>
      <c r="AF3" s="12">
        <v>2</v>
      </c>
      <c r="AG3" s="12">
        <v>84</v>
      </c>
      <c r="AH3" s="12">
        <v>7</v>
      </c>
      <c r="AI3" s="12">
        <v>0.29099999999999998</v>
      </c>
      <c r="AJ3" s="12">
        <v>5833</v>
      </c>
      <c r="AK3" s="12">
        <v>5007</v>
      </c>
      <c r="AL3" s="12">
        <v>857</v>
      </c>
      <c r="AM3" s="12">
        <v>1457</v>
      </c>
      <c r="AN3" s="12">
        <v>249</v>
      </c>
      <c r="AO3" s="12">
        <v>19</v>
      </c>
      <c r="AP3" s="12">
        <v>169</v>
      </c>
      <c r="AQ3" s="12">
        <v>2251</v>
      </c>
      <c r="AR3" s="12">
        <v>808</v>
      </c>
      <c r="AS3" s="12">
        <v>70</v>
      </c>
      <c r="AT3" s="12">
        <v>52</v>
      </c>
      <c r="AU3" s="12">
        <v>609</v>
      </c>
      <c r="AV3" s="12">
        <v>18</v>
      </c>
      <c r="AW3" s="12">
        <v>93</v>
      </c>
      <c r="AX3" s="12">
        <v>1023</v>
      </c>
      <c r="AY3" s="12">
        <v>133</v>
      </c>
      <c r="AZ3" s="12">
        <v>0.45</v>
      </c>
      <c r="BA3" s="12">
        <v>0.375</v>
      </c>
      <c r="BB3" s="12">
        <v>0.82499999999999996</v>
      </c>
      <c r="BC3" s="12">
        <v>143</v>
      </c>
      <c r="BD3" s="12">
        <v>0.30199999999999999</v>
      </c>
      <c r="BE3" s="12">
        <v>0.23899999999999999</v>
      </c>
      <c r="BF3" s="12">
        <v>100</v>
      </c>
      <c r="BG3" s="12">
        <v>4</v>
      </c>
      <c r="BH3" s="12">
        <v>3859</v>
      </c>
      <c r="BI3" s="12">
        <v>1430</v>
      </c>
      <c r="BJ3" s="12">
        <v>136</v>
      </c>
      <c r="BK3" s="12">
        <v>0.98099999999999998</v>
      </c>
      <c r="BL3" s="12">
        <v>3</v>
      </c>
      <c r="BM3" s="12">
        <v>70</v>
      </c>
      <c r="BN3" s="12">
        <v>43</v>
      </c>
      <c r="BO3" s="12">
        <v>38.1</v>
      </c>
      <c r="BP3" s="12">
        <v>140</v>
      </c>
      <c r="BQ3" s="12">
        <v>99</v>
      </c>
      <c r="BR3" s="12">
        <v>41</v>
      </c>
      <c r="BS3" s="12">
        <v>70.7</v>
      </c>
      <c r="BT3" s="12">
        <v>48</v>
      </c>
      <c r="BU3" s="12">
        <v>3</v>
      </c>
      <c r="BV3" s="12">
        <f t="shared" ref="BV2:BV20" si="147">VLOOKUP(($C3 - 1)&amp;$B3, $A$2:$BU$127,  COLUMN(D2), FALSE) - D3</f>
        <v>1</v>
      </c>
      <c r="BW3" s="12">
        <f t="shared" si="74"/>
        <v>0.22000000000000064</v>
      </c>
      <c r="BX3" s="12">
        <f t="shared" si="75"/>
        <v>0</v>
      </c>
      <c r="BY3" s="12">
        <f t="shared" si="76"/>
        <v>-1</v>
      </c>
      <c r="BZ3" s="12">
        <f t="shared" si="77"/>
        <v>1</v>
      </c>
      <c r="CA3" s="12">
        <f t="shared" si="78"/>
        <v>-1</v>
      </c>
      <c r="CB3" s="12">
        <f t="shared" si="79"/>
        <v>7</v>
      </c>
      <c r="CC3" s="12">
        <f t="shared" si="80"/>
        <v>-7.0000000000000062E-3</v>
      </c>
      <c r="CD3" s="12">
        <f t="shared" si="81"/>
        <v>7</v>
      </c>
      <c r="CE3" s="12">
        <f t="shared" si="82"/>
        <v>31</v>
      </c>
      <c r="CF3" s="12">
        <f t="shared" si="83"/>
        <v>-12</v>
      </c>
      <c r="CG3" s="12">
        <f t="shared" si="84"/>
        <v>80</v>
      </c>
      <c r="CH3" s="12">
        <f t="shared" si="85"/>
        <v>-27</v>
      </c>
      <c r="CI3" s="12">
        <f t="shared" si="86"/>
        <v>90</v>
      </c>
      <c r="CJ3" s="12">
        <f t="shared" si="87"/>
        <v>35</v>
      </c>
      <c r="CK3" s="12">
        <f t="shared" si="88"/>
        <v>35</v>
      </c>
      <c r="CL3" s="12">
        <f t="shared" si="89"/>
        <v>7.9999999999999849E-2</v>
      </c>
      <c r="CM3" s="12">
        <f t="shared" si="90"/>
        <v>-1</v>
      </c>
      <c r="CN3" s="12">
        <f t="shared" si="91"/>
        <v>-1</v>
      </c>
      <c r="CO3" s="12">
        <f t="shared" si="92"/>
        <v>-13</v>
      </c>
      <c r="CP3" s="12">
        <f t="shared" si="93"/>
        <v>2</v>
      </c>
      <c r="CQ3" s="12">
        <f t="shared" si="94"/>
        <v>107</v>
      </c>
      <c r="CR3" s="12">
        <f t="shared" si="95"/>
        <v>379</v>
      </c>
      <c r="CS3" s="12">
        <f t="shared" si="96"/>
        <v>2.0000000000000018E-3</v>
      </c>
      <c r="CT3" s="12">
        <f t="shared" si="97"/>
        <v>-13</v>
      </c>
      <c r="CU3" s="12">
        <f t="shared" si="98"/>
        <v>1</v>
      </c>
      <c r="CV3" s="12">
        <f t="shared" si="99"/>
        <v>-26</v>
      </c>
      <c r="CW3" s="12">
        <f t="shared" si="100"/>
        <v>-10</v>
      </c>
      <c r="CX3" s="12">
        <f t="shared" si="101"/>
        <v>-11</v>
      </c>
      <c r="CY3" s="12">
        <f t="shared" si="102"/>
        <v>24</v>
      </c>
      <c r="CZ3" s="12">
        <f t="shared" si="103"/>
        <v>4</v>
      </c>
      <c r="DA3" s="12">
        <f t="shared" si="104"/>
        <v>2.0000000000000018E-3</v>
      </c>
      <c r="DB3" s="12">
        <f t="shared" si="105"/>
        <v>106</v>
      </c>
      <c r="DC3" s="12">
        <f t="shared" si="106"/>
        <v>40</v>
      </c>
      <c r="DD3" s="12">
        <f t="shared" si="107"/>
        <v>13</v>
      </c>
      <c r="DE3" s="12">
        <f t="shared" si="108"/>
        <v>20</v>
      </c>
      <c r="DF3" s="12">
        <f t="shared" si="109"/>
        <v>-34</v>
      </c>
      <c r="DG3" s="12">
        <f t="shared" si="110"/>
        <v>-9</v>
      </c>
      <c r="DH3" s="12">
        <f t="shared" si="111"/>
        <v>8</v>
      </c>
      <c r="DI3" s="12">
        <f t="shared" si="112"/>
        <v>-8</v>
      </c>
      <c r="DJ3" s="12">
        <f t="shared" si="113"/>
        <v>6</v>
      </c>
      <c r="DK3" s="12">
        <f t="shared" si="114"/>
        <v>6</v>
      </c>
      <c r="DL3" s="12">
        <f t="shared" si="115"/>
        <v>-1</v>
      </c>
      <c r="DM3" s="12">
        <f t="shared" si="116"/>
        <v>73</v>
      </c>
      <c r="DN3" s="12">
        <f t="shared" si="117"/>
        <v>-7</v>
      </c>
      <c r="DO3" s="12">
        <f t="shared" si="118"/>
        <v>-13</v>
      </c>
      <c r="DP3" s="12">
        <f t="shared" si="119"/>
        <v>0</v>
      </c>
      <c r="DQ3" s="12">
        <f t="shared" si="120"/>
        <v>28</v>
      </c>
      <c r="DR3" s="12">
        <f t="shared" si="121"/>
        <v>-5.0000000000000044E-3</v>
      </c>
      <c r="DS3" s="12">
        <f t="shared" si="122"/>
        <v>8.0000000000000071E-3</v>
      </c>
      <c r="DT3" s="12">
        <f t="shared" si="123"/>
        <v>3.0000000000000027E-3</v>
      </c>
      <c r="DU3" s="12">
        <f t="shared" si="124"/>
        <v>-1</v>
      </c>
      <c r="DV3" s="12">
        <f t="shared" si="125"/>
        <v>9.000000000000008E-3</v>
      </c>
      <c r="DW3" s="12">
        <f t="shared" si="126"/>
        <v>-4.1000000000000036E-2</v>
      </c>
      <c r="DX3" s="12">
        <f t="shared" si="127"/>
        <v>17</v>
      </c>
      <c r="DY3" s="12">
        <f t="shared" si="128"/>
        <v>1</v>
      </c>
      <c r="DZ3" s="12">
        <f t="shared" si="129"/>
        <v>21</v>
      </c>
      <c r="EA3" s="12">
        <f t="shared" si="130"/>
        <v>-30</v>
      </c>
      <c r="EB3" s="12">
        <f t="shared" si="131"/>
        <v>3</v>
      </c>
      <c r="EC3" s="12">
        <f t="shared" si="132"/>
        <v>-4.0000000000000036E-3</v>
      </c>
      <c r="ED3" s="12">
        <f t="shared" si="133"/>
        <v>-2</v>
      </c>
      <c r="EE3" s="12">
        <f t="shared" si="134"/>
        <v>-15</v>
      </c>
      <c r="EF3" s="12">
        <f t="shared" si="135"/>
        <v>6</v>
      </c>
      <c r="EG3" s="12">
        <f t="shared" si="136"/>
        <v>7.8000000000000007</v>
      </c>
      <c r="EH3" s="12">
        <f t="shared" si="137"/>
        <v>-124</v>
      </c>
      <c r="EI3" s="12">
        <f t="shared" si="138"/>
        <v>-105</v>
      </c>
      <c r="EJ3" s="12">
        <f t="shared" si="139"/>
        <v>-19</v>
      </c>
      <c r="EK3" s="12">
        <f t="shared" si="140"/>
        <v>-6.5999999999999943</v>
      </c>
      <c r="EL3" s="12">
        <f t="shared" si="141"/>
        <v>-2</v>
      </c>
      <c r="EM3" s="12">
        <f t="shared" si="142"/>
        <v>-11</v>
      </c>
      <c r="EN3" s="12">
        <f t="shared" ref="EN3:EN66" si="148">VLOOKUP(($C3 - 1)&amp;$B3, $A$2:$BU$127,  COLUMN(E3), FALSE) - VLOOKUP(($C3 - 2)&amp;$B3, $A$2:$BU$127,  COLUMN(E3), FALSE)</f>
        <v>-3.0000000000000249E-2</v>
      </c>
      <c r="EO3" s="12">
        <f t="shared" ref="EO3:EO66" si="149">VLOOKUP(($C3 - 1)&amp;$B3, $A$2:$BU$127,  COLUMN(F3), FALSE) - VLOOKUP(($C3 - 2)&amp;$B3, $A$2:$BU$127,  COLUMN(F3), FALSE)</f>
        <v>16</v>
      </c>
      <c r="EP3" s="12">
        <f t="shared" si="143"/>
        <v>14</v>
      </c>
      <c r="EQ3" s="12">
        <f t="shared" si="143"/>
        <v>0</v>
      </c>
      <c r="ER3" s="12">
        <f t="shared" si="143"/>
        <v>6</v>
      </c>
      <c r="ES3" s="12">
        <f t="shared" si="143"/>
        <v>-4</v>
      </c>
      <c r="ET3" s="12">
        <f t="shared" si="143"/>
        <v>4.4999999999999929E-2</v>
      </c>
      <c r="EU3" s="12">
        <f t="shared" si="143"/>
        <v>143.66666666666652</v>
      </c>
      <c r="EV3" s="12">
        <f t="shared" si="143"/>
        <v>109</v>
      </c>
      <c r="EW3" s="12">
        <f t="shared" si="143"/>
        <v>32</v>
      </c>
      <c r="EX3" s="12">
        <f t="shared" si="143"/>
        <v>-45</v>
      </c>
      <c r="EY3" s="12">
        <f t="shared" si="143"/>
        <v>40</v>
      </c>
      <c r="EZ3" s="12">
        <f t="shared" si="143"/>
        <v>209</v>
      </c>
      <c r="FA3" s="12">
        <f t="shared" si="143"/>
        <v>47</v>
      </c>
      <c r="FB3" s="12">
        <f t="shared" si="143"/>
        <v>64</v>
      </c>
      <c r="FC3" s="12">
        <f t="shared" si="143"/>
        <v>-0.11999999999999988</v>
      </c>
      <c r="FD3" s="12">
        <f t="shared" si="143"/>
        <v>-2</v>
      </c>
      <c r="FE3" s="12">
        <f t="shared" si="143"/>
        <v>7</v>
      </c>
      <c r="FF3" s="12">
        <f t="shared" si="143"/>
        <v>-4</v>
      </c>
      <c r="FG3" s="12">
        <f t="shared" si="143"/>
        <v>-8</v>
      </c>
      <c r="FH3" s="12">
        <f t="shared" si="143"/>
        <v>533</v>
      </c>
      <c r="FI3" s="12">
        <f t="shared" si="143"/>
        <v>2330</v>
      </c>
      <c r="FJ3" s="12">
        <f t="shared" si="143"/>
        <v>-7.0000000000000062E-3</v>
      </c>
      <c r="FK3" s="12">
        <f t="shared" si="143"/>
        <v>-2</v>
      </c>
      <c r="FL3" s="12">
        <f t="shared" si="143"/>
        <v>5</v>
      </c>
      <c r="FM3" s="12">
        <f t="shared" si="143"/>
        <v>1</v>
      </c>
      <c r="FN3" s="12">
        <f t="shared" si="143"/>
        <v>12</v>
      </c>
      <c r="FO3" s="12">
        <f t="shared" si="143"/>
        <v>5</v>
      </c>
      <c r="FP3" s="12">
        <f t="shared" si="143"/>
        <v>10</v>
      </c>
      <c r="FQ3" s="12">
        <f t="shared" si="143"/>
        <v>-2</v>
      </c>
      <c r="FR3" s="12">
        <f t="shared" si="143"/>
        <v>7.0000000000000062E-3</v>
      </c>
      <c r="FS3" s="12">
        <f t="shared" si="143"/>
        <v>696</v>
      </c>
      <c r="FT3" s="12">
        <f t="shared" si="143"/>
        <v>541</v>
      </c>
      <c r="FU3" s="12">
        <f t="shared" si="143"/>
        <v>107</v>
      </c>
      <c r="FV3" s="12">
        <f t="shared" si="143"/>
        <v>188</v>
      </c>
      <c r="FW3" s="12">
        <f t="shared" si="143"/>
        <v>55</v>
      </c>
      <c r="FX3" s="12">
        <f t="shared" si="143"/>
        <v>-8</v>
      </c>
      <c r="FY3" s="12">
        <f t="shared" si="143"/>
        <v>18</v>
      </c>
      <c r="FZ3" s="12">
        <f t="shared" si="144"/>
        <v>281</v>
      </c>
      <c r="GA3" s="12">
        <f t="shared" si="144"/>
        <v>105</v>
      </c>
      <c r="GB3" s="12">
        <f t="shared" si="144"/>
        <v>20</v>
      </c>
      <c r="GC3" s="12">
        <f t="shared" si="144"/>
        <v>2</v>
      </c>
      <c r="GD3" s="12">
        <f t="shared" si="144"/>
        <v>93</v>
      </c>
      <c r="GE3" s="12">
        <f t="shared" si="144"/>
        <v>16</v>
      </c>
      <c r="GF3" s="12">
        <f t="shared" si="144"/>
        <v>39</v>
      </c>
      <c r="GG3" s="12">
        <f t="shared" si="144"/>
        <v>105</v>
      </c>
      <c r="GH3" s="12">
        <f t="shared" si="144"/>
        <v>15</v>
      </c>
      <c r="GI3" s="12">
        <f t="shared" si="144"/>
        <v>8.0000000000000071E-3</v>
      </c>
      <c r="GJ3" s="12">
        <f t="shared" si="144"/>
        <v>1.4000000000000012E-2</v>
      </c>
      <c r="GK3" s="12">
        <f t="shared" si="144"/>
        <v>2.1999999999999909E-2</v>
      </c>
      <c r="GL3" s="12">
        <f t="shared" si="144"/>
        <v>17</v>
      </c>
      <c r="GM3" s="12">
        <f t="shared" si="144"/>
        <v>-7.0000000000000062E-3</v>
      </c>
      <c r="GN3" s="12">
        <f t="shared" si="144"/>
        <v>2.300000000000002E-2</v>
      </c>
      <c r="GO3" s="12">
        <f t="shared" si="144"/>
        <v>-4</v>
      </c>
      <c r="GP3" s="12">
        <f t="shared" si="145"/>
        <v>-3</v>
      </c>
      <c r="GQ3" s="12">
        <f t="shared" si="145"/>
        <v>431</v>
      </c>
      <c r="GR3" s="12">
        <f t="shared" si="145"/>
        <v>76</v>
      </c>
      <c r="GS3" s="12">
        <f t="shared" si="145"/>
        <v>8</v>
      </c>
      <c r="GT3" s="12">
        <f t="shared" si="145"/>
        <v>3.0000000000000027E-3</v>
      </c>
      <c r="GU3" s="12">
        <f t="shared" si="145"/>
        <v>-4</v>
      </c>
      <c r="GV3" s="12">
        <f t="shared" si="145"/>
        <v>-9</v>
      </c>
      <c r="GW3" s="12">
        <f t="shared" si="145"/>
        <v>-6</v>
      </c>
      <c r="GX3" s="12">
        <f t="shared" si="145"/>
        <v>-1.0999999999999979</v>
      </c>
      <c r="GY3" s="12">
        <f t="shared" si="145"/>
        <v>63</v>
      </c>
      <c r="GZ3" s="12">
        <f t="shared" si="145"/>
        <v>50</v>
      </c>
      <c r="HA3" s="12">
        <f t="shared" si="145"/>
        <v>13</v>
      </c>
      <c r="HB3" s="12">
        <f t="shared" si="145"/>
        <v>0.70000000000000284</v>
      </c>
      <c r="HC3" s="12">
        <f t="shared" si="145"/>
        <v>6</v>
      </c>
      <c r="HD3" s="12">
        <f t="shared" si="145"/>
        <v>7</v>
      </c>
      <c r="HE3" s="12">
        <f t="shared" ref="HE3:HE66" si="150">VLOOKUP(($C3 - 2)&amp;$B3, $A$2:$BU$127,  COLUMN(D2), FALSE) - VLOOKUP(($C3 - 1)&amp;$B3, $A$2:$BU$127,  COLUMN(D2), FALSE)</f>
        <v>0</v>
      </c>
    </row>
    <row r="4" spans="1:219" ht="17.25" x14ac:dyDescent="0.3">
      <c r="A4" s="12" t="str">
        <f t="shared" si="146"/>
        <v>2016넥센</v>
      </c>
      <c r="B4" s="12" t="s">
        <v>36</v>
      </c>
      <c r="C4" s="10">
        <v>2016</v>
      </c>
      <c r="D4" s="12">
        <v>3</v>
      </c>
      <c r="E4" s="12">
        <v>4.96</v>
      </c>
      <c r="F4" s="12">
        <v>144</v>
      </c>
      <c r="G4" s="12">
        <v>77</v>
      </c>
      <c r="H4" s="12">
        <v>66</v>
      </c>
      <c r="I4" s="12">
        <v>38</v>
      </c>
      <c r="J4" s="12">
        <v>74</v>
      </c>
      <c r="K4" s="12">
        <v>0.53800000000000003</v>
      </c>
      <c r="L4" s="33">
        <v>1280.3333333333333</v>
      </c>
      <c r="M4" s="12">
        <v>1487</v>
      </c>
      <c r="N4" s="12">
        <v>152</v>
      </c>
      <c r="O4" s="12">
        <v>435</v>
      </c>
      <c r="P4" s="12">
        <v>68</v>
      </c>
      <c r="Q4" s="12">
        <v>895</v>
      </c>
      <c r="R4" s="12">
        <v>757</v>
      </c>
      <c r="S4" s="12">
        <v>705</v>
      </c>
      <c r="T4" s="12">
        <v>1.5</v>
      </c>
      <c r="U4" s="12">
        <v>0</v>
      </c>
      <c r="V4" s="12">
        <v>4</v>
      </c>
      <c r="W4" s="12">
        <v>45</v>
      </c>
      <c r="X4" s="12">
        <v>17</v>
      </c>
      <c r="Y4" s="12">
        <v>5684</v>
      </c>
      <c r="Z4" s="12">
        <v>21627</v>
      </c>
      <c r="AA4" s="12">
        <v>0.29399999999999998</v>
      </c>
      <c r="AB4" s="12">
        <v>249</v>
      </c>
      <c r="AC4" s="12">
        <v>27</v>
      </c>
      <c r="AD4" s="12">
        <v>66</v>
      </c>
      <c r="AE4" s="12">
        <v>59</v>
      </c>
      <c r="AF4" s="12">
        <v>3</v>
      </c>
      <c r="AG4" s="12">
        <v>50</v>
      </c>
      <c r="AH4" s="12">
        <v>3</v>
      </c>
      <c r="AI4" s="12">
        <v>0.29299999999999998</v>
      </c>
      <c r="AJ4" s="12">
        <v>5702</v>
      </c>
      <c r="AK4" s="12">
        <v>4990</v>
      </c>
      <c r="AL4" s="12">
        <v>813</v>
      </c>
      <c r="AM4" s="12">
        <v>1464</v>
      </c>
      <c r="AN4" s="12">
        <v>254</v>
      </c>
      <c r="AO4" s="12">
        <v>39</v>
      </c>
      <c r="AP4" s="12">
        <v>134</v>
      </c>
      <c r="AQ4" s="12">
        <v>2198</v>
      </c>
      <c r="AR4" s="12">
        <v>765</v>
      </c>
      <c r="AS4" s="12">
        <v>34</v>
      </c>
      <c r="AT4" s="12">
        <v>59</v>
      </c>
      <c r="AU4" s="12">
        <v>556</v>
      </c>
      <c r="AV4" s="12">
        <v>17</v>
      </c>
      <c r="AW4" s="12">
        <v>63</v>
      </c>
      <c r="AX4" s="12">
        <v>956</v>
      </c>
      <c r="AY4" s="12">
        <v>121</v>
      </c>
      <c r="AZ4" s="12">
        <v>0.44</v>
      </c>
      <c r="BA4" s="12">
        <v>0.36799999999999999</v>
      </c>
      <c r="BB4" s="12">
        <v>0.80800000000000005</v>
      </c>
      <c r="BC4" s="12">
        <v>144</v>
      </c>
      <c r="BD4" s="12">
        <v>0.30599999999999999</v>
      </c>
      <c r="BE4" s="12">
        <v>0.24399999999999999</v>
      </c>
      <c r="BF4" s="12">
        <v>94</v>
      </c>
      <c r="BG4" s="12">
        <v>8</v>
      </c>
      <c r="BH4" s="12">
        <v>3841</v>
      </c>
      <c r="BI4" s="12">
        <v>1460</v>
      </c>
      <c r="BJ4" s="12">
        <v>121</v>
      </c>
      <c r="BK4" s="12">
        <v>0.98299999999999998</v>
      </c>
      <c r="BL4" s="12">
        <v>11</v>
      </c>
      <c r="BM4" s="12">
        <v>98</v>
      </c>
      <c r="BN4" s="12">
        <v>60</v>
      </c>
      <c r="BO4" s="12">
        <v>38</v>
      </c>
      <c r="BP4" s="12">
        <v>237</v>
      </c>
      <c r="BQ4" s="12">
        <v>154</v>
      </c>
      <c r="BR4" s="12">
        <v>83</v>
      </c>
      <c r="BS4" s="12">
        <v>65</v>
      </c>
      <c r="BT4" s="12">
        <v>56</v>
      </c>
      <c r="BU4" s="12">
        <v>11</v>
      </c>
      <c r="BV4" s="12">
        <f t="shared" si="147"/>
        <v>1</v>
      </c>
      <c r="BW4" s="12">
        <f t="shared" si="74"/>
        <v>4.9999999999999822E-2</v>
      </c>
      <c r="BX4" s="12">
        <f t="shared" si="75"/>
        <v>0</v>
      </c>
      <c r="BY4" s="12">
        <f t="shared" si="76"/>
        <v>-1</v>
      </c>
      <c r="BZ4" s="12">
        <f t="shared" si="77"/>
        <v>1</v>
      </c>
      <c r="CA4" s="12">
        <f t="shared" si="78"/>
        <v>9</v>
      </c>
      <c r="CB4" s="12">
        <f t="shared" si="79"/>
        <v>30</v>
      </c>
      <c r="CC4" s="12">
        <f t="shared" si="80"/>
        <v>-7.0000000000000062E-3</v>
      </c>
      <c r="CD4" s="12">
        <f t="shared" si="81"/>
        <v>-5.6666666666667425</v>
      </c>
      <c r="CE4" s="12">
        <f t="shared" si="82"/>
        <v>83</v>
      </c>
      <c r="CF4" s="12">
        <f t="shared" si="83"/>
        <v>6</v>
      </c>
      <c r="CG4" s="12">
        <f t="shared" si="84"/>
        <v>-83</v>
      </c>
      <c r="CH4" s="12">
        <f t="shared" si="85"/>
        <v>-13</v>
      </c>
      <c r="CI4" s="12">
        <f t="shared" si="86"/>
        <v>-171</v>
      </c>
      <c r="CJ4" s="12">
        <f t="shared" si="87"/>
        <v>-33</v>
      </c>
      <c r="CK4" s="12">
        <f t="shared" si="88"/>
        <v>4</v>
      </c>
      <c r="CL4" s="12">
        <f t="shared" si="89"/>
        <v>1.0000000000000009E-2</v>
      </c>
      <c r="CM4" s="12">
        <f t="shared" si="90"/>
        <v>-1</v>
      </c>
      <c r="CN4" s="12">
        <f t="shared" si="91"/>
        <v>-3</v>
      </c>
      <c r="CO4" s="12">
        <f t="shared" si="92"/>
        <v>-4</v>
      </c>
      <c r="CP4" s="12">
        <f t="shared" si="93"/>
        <v>6</v>
      </c>
      <c r="CQ4" s="12">
        <f t="shared" si="94"/>
        <v>-25</v>
      </c>
      <c r="CR4" s="12">
        <f t="shared" si="95"/>
        <v>-554</v>
      </c>
      <c r="CS4" s="12">
        <f t="shared" si="96"/>
        <v>1.2999999999999956E-2</v>
      </c>
      <c r="CT4" s="12">
        <f t="shared" si="97"/>
        <v>13</v>
      </c>
      <c r="CU4" s="12">
        <f t="shared" si="98"/>
        <v>-1</v>
      </c>
      <c r="CV4" s="12">
        <f t="shared" si="99"/>
        <v>-4</v>
      </c>
      <c r="CW4" s="12">
        <f t="shared" si="100"/>
        <v>14</v>
      </c>
      <c r="CX4" s="12">
        <f t="shared" si="101"/>
        <v>-5</v>
      </c>
      <c r="CY4" s="12">
        <f t="shared" si="102"/>
        <v>-35</v>
      </c>
      <c r="CZ4" s="12">
        <f t="shared" si="103"/>
        <v>-1</v>
      </c>
      <c r="DA4" s="12">
        <f t="shared" si="104"/>
        <v>-5.0000000000000044E-3</v>
      </c>
      <c r="DB4" s="12">
        <f t="shared" si="105"/>
        <v>-109</v>
      </c>
      <c r="DC4" s="12">
        <f t="shared" si="106"/>
        <v>-79</v>
      </c>
      <c r="DD4" s="12">
        <f t="shared" si="107"/>
        <v>-91</v>
      </c>
      <c r="DE4" s="12">
        <f t="shared" si="108"/>
        <v>-48</v>
      </c>
      <c r="DF4" s="12">
        <f t="shared" si="109"/>
        <v>-50</v>
      </c>
      <c r="DG4" s="12">
        <f t="shared" si="110"/>
        <v>19</v>
      </c>
      <c r="DH4" s="12">
        <f t="shared" si="111"/>
        <v>-69</v>
      </c>
      <c r="DI4" s="12">
        <f t="shared" si="112"/>
        <v>-267</v>
      </c>
      <c r="DJ4" s="12">
        <f t="shared" si="113"/>
        <v>-90</v>
      </c>
      <c r="DK4" s="12">
        <f t="shared" si="114"/>
        <v>-27</v>
      </c>
      <c r="DL4" s="12">
        <f t="shared" si="115"/>
        <v>4</v>
      </c>
      <c r="DM4" s="12">
        <f t="shared" si="116"/>
        <v>12</v>
      </c>
      <c r="DN4" s="12">
        <f t="shared" si="117"/>
        <v>-1</v>
      </c>
      <c r="DO4" s="12">
        <f t="shared" si="118"/>
        <v>-19</v>
      </c>
      <c r="DP4" s="12">
        <f t="shared" si="119"/>
        <v>-142</v>
      </c>
      <c r="DQ4" s="12">
        <f t="shared" si="120"/>
        <v>9</v>
      </c>
      <c r="DR4" s="12">
        <f t="shared" si="121"/>
        <v>-4.5999999999999985E-2</v>
      </c>
      <c r="DS4" s="12">
        <f t="shared" si="122"/>
        <v>-4.0000000000000036E-3</v>
      </c>
      <c r="DT4" s="12">
        <f t="shared" si="123"/>
        <v>-4.9999999999999933E-2</v>
      </c>
      <c r="DU4" s="12">
        <f t="shared" si="124"/>
        <v>3</v>
      </c>
      <c r="DV4" s="12">
        <f t="shared" si="125"/>
        <v>8.0000000000000071E-3</v>
      </c>
      <c r="DW4" s="12">
        <f t="shared" si="126"/>
        <v>-2.6000000000000023E-2</v>
      </c>
      <c r="DX4" s="12">
        <f t="shared" si="127"/>
        <v>-16</v>
      </c>
      <c r="DY4" s="12">
        <f t="shared" si="128"/>
        <v>-16</v>
      </c>
      <c r="DZ4" s="12">
        <f t="shared" si="129"/>
        <v>-17</v>
      </c>
      <c r="EA4" s="12">
        <f t="shared" si="130"/>
        <v>-80</v>
      </c>
      <c r="EB4" s="12">
        <f t="shared" si="131"/>
        <v>-17</v>
      </c>
      <c r="EC4" s="12">
        <f t="shared" si="132"/>
        <v>3.0000000000000027E-3</v>
      </c>
      <c r="ED4" s="12">
        <f t="shared" si="133"/>
        <v>1</v>
      </c>
      <c r="EE4" s="12">
        <f t="shared" si="134"/>
        <v>-13</v>
      </c>
      <c r="EF4" s="12">
        <f t="shared" si="135"/>
        <v>8</v>
      </c>
      <c r="EG4" s="12">
        <f t="shared" si="136"/>
        <v>6.1000000000000014</v>
      </c>
      <c r="EH4" s="12">
        <f t="shared" si="137"/>
        <v>90</v>
      </c>
      <c r="EI4" s="12">
        <f t="shared" si="138"/>
        <v>54</v>
      </c>
      <c r="EJ4" s="12">
        <f t="shared" si="139"/>
        <v>36</v>
      </c>
      <c r="EK4" s="12">
        <f t="shared" si="140"/>
        <v>-3</v>
      </c>
      <c r="EL4" s="12">
        <f t="shared" si="141"/>
        <v>-16</v>
      </c>
      <c r="EM4" s="12">
        <f t="shared" si="142"/>
        <v>-5</v>
      </c>
      <c r="EN4" s="12">
        <f t="shared" si="148"/>
        <v>-0.33999999999999986</v>
      </c>
      <c r="EO4" s="12">
        <f t="shared" si="149"/>
        <v>16</v>
      </c>
      <c r="EP4" s="12">
        <f t="shared" si="143"/>
        <v>0</v>
      </c>
      <c r="EQ4" s="12">
        <f t="shared" si="143"/>
        <v>17</v>
      </c>
      <c r="ER4" s="12">
        <f t="shared" si="143"/>
        <v>-6</v>
      </c>
      <c r="ES4" s="12">
        <f t="shared" si="143"/>
        <v>-11</v>
      </c>
      <c r="ET4" s="12">
        <f t="shared" si="143"/>
        <v>-7.3999999999999955E-2</v>
      </c>
      <c r="EU4" s="12">
        <f t="shared" si="143"/>
        <v>154.33333333333326</v>
      </c>
      <c r="EV4" s="12">
        <f t="shared" si="143"/>
        <v>105</v>
      </c>
      <c r="EW4" s="12">
        <f t="shared" si="143"/>
        <v>4</v>
      </c>
      <c r="EX4" s="12">
        <f t="shared" si="143"/>
        <v>2</v>
      </c>
      <c r="EY4" s="12">
        <f t="shared" si="143"/>
        <v>20</v>
      </c>
      <c r="EZ4" s="12">
        <f t="shared" si="143"/>
        <v>165</v>
      </c>
      <c r="FA4" s="12">
        <f t="shared" si="143"/>
        <v>74</v>
      </c>
      <c r="FB4" s="12">
        <f t="shared" si="143"/>
        <v>41</v>
      </c>
      <c r="FC4" s="12">
        <f t="shared" si="143"/>
        <v>-0.1100000000000001</v>
      </c>
      <c r="FD4" s="12">
        <f t="shared" si="143"/>
        <v>1</v>
      </c>
      <c r="FE4" s="12">
        <f t="shared" si="143"/>
        <v>4</v>
      </c>
      <c r="FF4" s="12">
        <f t="shared" si="143"/>
        <v>6</v>
      </c>
      <c r="FG4" s="12">
        <f t="shared" si="143"/>
        <v>-1</v>
      </c>
      <c r="FH4" s="12">
        <f t="shared" si="143"/>
        <v>602</v>
      </c>
      <c r="FI4" s="12">
        <f t="shared" si="143"/>
        <v>1453</v>
      </c>
      <c r="FJ4" s="12">
        <f t="shared" si="143"/>
        <v>-1.1999999999999955E-2</v>
      </c>
      <c r="FK4" s="12">
        <f t="shared" si="143"/>
        <v>5</v>
      </c>
      <c r="FL4" s="12">
        <f t="shared" si="143"/>
        <v>10</v>
      </c>
      <c r="FM4" s="12">
        <f t="shared" si="143"/>
        <v>13</v>
      </c>
      <c r="FN4" s="12">
        <f t="shared" si="143"/>
        <v>9</v>
      </c>
      <c r="FO4" s="12">
        <f t="shared" si="143"/>
        <v>6</v>
      </c>
      <c r="FP4" s="12">
        <f t="shared" si="143"/>
        <v>30</v>
      </c>
      <c r="FQ4" s="12">
        <f t="shared" si="143"/>
        <v>0</v>
      </c>
      <c r="FR4" s="12">
        <f t="shared" si="143"/>
        <v>0</v>
      </c>
      <c r="FS4" s="12">
        <f t="shared" si="143"/>
        <v>648</v>
      </c>
      <c r="FT4" s="12">
        <f t="shared" si="143"/>
        <v>635</v>
      </c>
      <c r="FU4" s="12">
        <f t="shared" si="143"/>
        <v>63</v>
      </c>
      <c r="FV4" s="12">
        <f t="shared" si="143"/>
        <v>189</v>
      </c>
      <c r="FW4" s="12">
        <f t="shared" si="143"/>
        <v>29</v>
      </c>
      <c r="FX4" s="12">
        <f t="shared" si="143"/>
        <v>-11</v>
      </c>
      <c r="FY4" s="12">
        <f t="shared" si="143"/>
        <v>4</v>
      </c>
      <c r="FZ4" s="12">
        <f t="shared" si="144"/>
        <v>208</v>
      </c>
      <c r="GA4" s="12">
        <f t="shared" si="144"/>
        <v>69</v>
      </c>
      <c r="GB4" s="12">
        <f t="shared" si="144"/>
        <v>-4</v>
      </c>
      <c r="GC4" s="12">
        <f t="shared" si="144"/>
        <v>15</v>
      </c>
      <c r="GD4" s="12">
        <f t="shared" si="144"/>
        <v>21</v>
      </c>
      <c r="GE4" s="12">
        <f t="shared" si="144"/>
        <v>8</v>
      </c>
      <c r="GF4" s="12">
        <f t="shared" si="144"/>
        <v>-19</v>
      </c>
      <c r="GG4" s="12">
        <f t="shared" si="144"/>
        <v>249</v>
      </c>
      <c r="GH4" s="12">
        <f t="shared" si="144"/>
        <v>12</v>
      </c>
      <c r="GI4" s="12">
        <f t="shared" si="144"/>
        <v>-2.300000000000002E-2</v>
      </c>
      <c r="GJ4" s="12">
        <f t="shared" si="144"/>
        <v>-1.0000000000000009E-2</v>
      </c>
      <c r="GK4" s="12">
        <f t="shared" si="144"/>
        <v>-3.3000000000000029E-2</v>
      </c>
      <c r="GL4" s="12">
        <f t="shared" si="144"/>
        <v>13</v>
      </c>
      <c r="GM4" s="12">
        <f t="shared" si="144"/>
        <v>1.2000000000000011E-2</v>
      </c>
      <c r="GN4" s="12">
        <f t="shared" si="144"/>
        <v>3.7000000000000005E-2</v>
      </c>
      <c r="GO4" s="12">
        <f t="shared" si="144"/>
        <v>31</v>
      </c>
      <c r="GP4" s="12">
        <f t="shared" si="145"/>
        <v>12</v>
      </c>
      <c r="GQ4" s="12">
        <f t="shared" si="145"/>
        <v>463</v>
      </c>
      <c r="GR4" s="12">
        <f t="shared" si="145"/>
        <v>198</v>
      </c>
      <c r="GS4" s="12">
        <f t="shared" si="145"/>
        <v>13</v>
      </c>
      <c r="GT4" s="12">
        <f t="shared" si="145"/>
        <v>-4.0000000000000036E-3</v>
      </c>
      <c r="GU4" s="12">
        <f t="shared" si="145"/>
        <v>3</v>
      </c>
      <c r="GV4" s="12">
        <f t="shared" si="145"/>
        <v>-7</v>
      </c>
      <c r="GW4" s="12">
        <f t="shared" si="145"/>
        <v>8</v>
      </c>
      <c r="GX4" s="12">
        <f t="shared" si="145"/>
        <v>4.6999999999999993</v>
      </c>
      <c r="GY4" s="12">
        <f t="shared" si="145"/>
        <v>3</v>
      </c>
      <c r="GZ4" s="12">
        <f t="shared" si="145"/>
        <v>0</v>
      </c>
      <c r="HA4" s="12">
        <f t="shared" si="145"/>
        <v>3</v>
      </c>
      <c r="HB4" s="12">
        <f t="shared" si="145"/>
        <v>-1.4000000000000057</v>
      </c>
      <c r="HC4" s="12">
        <f t="shared" si="145"/>
        <v>18</v>
      </c>
      <c r="HD4" s="12">
        <f t="shared" si="145"/>
        <v>3</v>
      </c>
      <c r="HE4" s="12">
        <f t="shared" si="150"/>
        <v>-2</v>
      </c>
    </row>
    <row r="5" spans="1:219" ht="17.25" x14ac:dyDescent="0.3">
      <c r="A5" s="12" t="str">
        <f t="shared" si="146"/>
        <v>2016LG</v>
      </c>
      <c r="B5" s="12" t="s">
        <v>38</v>
      </c>
      <c r="C5" s="10">
        <v>2016</v>
      </c>
      <c r="D5" s="12">
        <v>4</v>
      </c>
      <c r="E5" s="12">
        <v>5.04</v>
      </c>
      <c r="F5" s="12">
        <v>144</v>
      </c>
      <c r="G5" s="12">
        <v>71</v>
      </c>
      <c r="H5" s="12">
        <v>71</v>
      </c>
      <c r="I5" s="12">
        <v>34</v>
      </c>
      <c r="J5" s="12">
        <v>75</v>
      </c>
      <c r="K5" s="12">
        <v>0.5</v>
      </c>
      <c r="L5" s="33">
        <v>1287.6666666666667</v>
      </c>
      <c r="M5" s="12">
        <v>1426</v>
      </c>
      <c r="N5" s="12">
        <v>122</v>
      </c>
      <c r="O5" s="12">
        <v>539</v>
      </c>
      <c r="P5" s="12">
        <v>109</v>
      </c>
      <c r="Q5" s="12">
        <v>909</v>
      </c>
      <c r="R5" s="12">
        <v>807</v>
      </c>
      <c r="S5" s="12">
        <v>721</v>
      </c>
      <c r="T5" s="12">
        <v>1.53</v>
      </c>
      <c r="U5" s="12">
        <v>2</v>
      </c>
      <c r="V5" s="12">
        <v>5</v>
      </c>
      <c r="W5" s="12">
        <v>53</v>
      </c>
      <c r="X5" s="12">
        <v>16</v>
      </c>
      <c r="Y5" s="12">
        <v>5782</v>
      </c>
      <c r="Z5" s="12">
        <v>22100</v>
      </c>
      <c r="AA5" s="12">
        <v>0.28399999999999997</v>
      </c>
      <c r="AB5" s="12">
        <v>243</v>
      </c>
      <c r="AC5" s="12">
        <v>23</v>
      </c>
      <c r="AD5" s="12">
        <v>64</v>
      </c>
      <c r="AE5" s="12">
        <v>56</v>
      </c>
      <c r="AF5" s="12">
        <v>27</v>
      </c>
      <c r="AG5" s="12">
        <v>84</v>
      </c>
      <c r="AH5" s="12">
        <v>1</v>
      </c>
      <c r="AI5" s="12">
        <v>0.28999999999999998</v>
      </c>
      <c r="AJ5" s="12">
        <v>5765</v>
      </c>
      <c r="AK5" s="12">
        <v>5051</v>
      </c>
      <c r="AL5" s="12">
        <v>786</v>
      </c>
      <c r="AM5" s="12">
        <v>1464</v>
      </c>
      <c r="AN5" s="12">
        <v>238</v>
      </c>
      <c r="AO5" s="12">
        <v>26</v>
      </c>
      <c r="AP5" s="12">
        <v>118</v>
      </c>
      <c r="AQ5" s="12">
        <v>2108</v>
      </c>
      <c r="AR5" s="12">
        <v>744</v>
      </c>
      <c r="AS5" s="12">
        <v>65</v>
      </c>
      <c r="AT5" s="12">
        <v>54</v>
      </c>
      <c r="AU5" s="12">
        <v>523</v>
      </c>
      <c r="AV5" s="12">
        <v>10</v>
      </c>
      <c r="AW5" s="12">
        <v>72</v>
      </c>
      <c r="AX5" s="12">
        <v>982</v>
      </c>
      <c r="AY5" s="12">
        <v>92</v>
      </c>
      <c r="AZ5" s="12">
        <v>0.41699999999999998</v>
      </c>
      <c r="BA5" s="12">
        <v>0.36099999999999999</v>
      </c>
      <c r="BB5" s="12">
        <v>0.77800000000000002</v>
      </c>
      <c r="BC5" s="12">
        <v>143</v>
      </c>
      <c r="BD5" s="12">
        <v>0.28599999999999998</v>
      </c>
      <c r="BE5" s="12">
        <v>0.23599999999999999</v>
      </c>
      <c r="BF5" s="12">
        <v>103</v>
      </c>
      <c r="BG5" s="12">
        <v>12</v>
      </c>
      <c r="BH5" s="12">
        <v>3863</v>
      </c>
      <c r="BI5" s="12">
        <v>1580</v>
      </c>
      <c r="BJ5" s="12">
        <v>139</v>
      </c>
      <c r="BK5" s="12">
        <v>0.98099999999999998</v>
      </c>
      <c r="BL5" s="12">
        <v>9</v>
      </c>
      <c r="BM5" s="12">
        <v>80</v>
      </c>
      <c r="BN5" s="12">
        <v>49</v>
      </c>
      <c r="BO5" s="12">
        <v>38</v>
      </c>
      <c r="BP5" s="12">
        <v>191</v>
      </c>
      <c r="BQ5" s="12">
        <v>121</v>
      </c>
      <c r="BR5" s="12">
        <v>70</v>
      </c>
      <c r="BS5" s="12">
        <v>63.4</v>
      </c>
      <c r="BT5" s="12">
        <v>70</v>
      </c>
      <c r="BU5" s="12">
        <v>13</v>
      </c>
      <c r="BV5" s="12">
        <f t="shared" si="147"/>
        <v>5</v>
      </c>
      <c r="BW5" s="12">
        <f t="shared" si="74"/>
        <v>0.41999999999999993</v>
      </c>
      <c r="BX5" s="12">
        <f t="shared" si="75"/>
        <v>0</v>
      </c>
      <c r="BY5" s="12">
        <f t="shared" si="76"/>
        <v>7</v>
      </c>
      <c r="BZ5" s="12">
        <f t="shared" si="77"/>
        <v>-7</v>
      </c>
      <c r="CA5" s="12">
        <f t="shared" si="78"/>
        <v>9</v>
      </c>
      <c r="CB5" s="12">
        <f t="shared" si="79"/>
        <v>31</v>
      </c>
      <c r="CC5" s="12">
        <f t="shared" si="80"/>
        <v>4.8999999999999988E-2</v>
      </c>
      <c r="CD5" s="12">
        <f t="shared" si="81"/>
        <v>8</v>
      </c>
      <c r="CE5" s="12">
        <f t="shared" si="82"/>
        <v>74</v>
      </c>
      <c r="CF5" s="12">
        <f t="shared" si="83"/>
        <v>-3</v>
      </c>
      <c r="CG5" s="12">
        <f t="shared" si="84"/>
        <v>49</v>
      </c>
      <c r="CH5" s="12">
        <f t="shared" si="85"/>
        <v>11</v>
      </c>
      <c r="CI5" s="12">
        <f t="shared" si="86"/>
        <v>-154</v>
      </c>
      <c r="CJ5" s="12">
        <f t="shared" si="87"/>
        <v>86</v>
      </c>
      <c r="CK5" s="12">
        <f t="shared" si="88"/>
        <v>64</v>
      </c>
      <c r="CL5" s="12">
        <f t="shared" si="89"/>
        <v>9.000000000000008E-2</v>
      </c>
      <c r="CM5" s="12">
        <f t="shared" si="90"/>
        <v>-1</v>
      </c>
      <c r="CN5" s="12">
        <f t="shared" si="91"/>
        <v>0</v>
      </c>
      <c r="CO5" s="12">
        <f t="shared" si="92"/>
        <v>-4</v>
      </c>
      <c r="CP5" s="12">
        <f t="shared" si="93"/>
        <v>1</v>
      </c>
      <c r="CQ5" s="12">
        <f t="shared" si="94"/>
        <v>183</v>
      </c>
      <c r="CR5" s="12">
        <f t="shared" si="95"/>
        <v>439</v>
      </c>
      <c r="CS5" s="12">
        <f t="shared" si="96"/>
        <v>6.9999999999999507E-3</v>
      </c>
      <c r="CT5" s="12">
        <f t="shared" si="97"/>
        <v>16</v>
      </c>
      <c r="CU5" s="12">
        <f t="shared" si="98"/>
        <v>-3</v>
      </c>
      <c r="CV5" s="12">
        <f t="shared" si="99"/>
        <v>-27</v>
      </c>
      <c r="CW5" s="12">
        <f t="shared" si="100"/>
        <v>19</v>
      </c>
      <c r="CX5" s="12">
        <f t="shared" si="101"/>
        <v>-3</v>
      </c>
      <c r="CY5" s="12">
        <f t="shared" si="102"/>
        <v>2</v>
      </c>
      <c r="CZ5" s="12">
        <f t="shared" si="103"/>
        <v>-2</v>
      </c>
      <c r="DA5" s="12">
        <f t="shared" si="104"/>
        <v>2.0999999999999963E-2</v>
      </c>
      <c r="DB5" s="12">
        <f t="shared" si="105"/>
        <v>166</v>
      </c>
      <c r="DC5" s="12">
        <f t="shared" si="106"/>
        <v>110</v>
      </c>
      <c r="DD5" s="12">
        <f t="shared" si="107"/>
        <v>133</v>
      </c>
      <c r="DE5" s="12">
        <f t="shared" si="108"/>
        <v>133</v>
      </c>
      <c r="DF5" s="12">
        <f t="shared" si="109"/>
        <v>-14</v>
      </c>
      <c r="DG5" s="12">
        <f t="shared" si="110"/>
        <v>4</v>
      </c>
      <c r="DH5" s="12">
        <f t="shared" si="111"/>
        <v>4</v>
      </c>
      <c r="DI5" s="12">
        <f t="shared" si="112"/>
        <v>139</v>
      </c>
      <c r="DJ5" s="12">
        <f t="shared" si="113"/>
        <v>143</v>
      </c>
      <c r="DK5" s="12">
        <f t="shared" si="114"/>
        <v>-10</v>
      </c>
      <c r="DL5" s="12">
        <f t="shared" si="115"/>
        <v>13</v>
      </c>
      <c r="DM5" s="12">
        <f t="shared" si="116"/>
        <v>61</v>
      </c>
      <c r="DN5" s="12">
        <f t="shared" si="117"/>
        <v>-8</v>
      </c>
      <c r="DO5" s="12">
        <f t="shared" si="118"/>
        <v>-8</v>
      </c>
      <c r="DP5" s="12">
        <f t="shared" si="119"/>
        <v>-94</v>
      </c>
      <c r="DQ5" s="12">
        <f t="shared" si="120"/>
        <v>-6</v>
      </c>
      <c r="DR5" s="12">
        <f t="shared" si="121"/>
        <v>1.799999999999996E-2</v>
      </c>
      <c r="DS5" s="12">
        <f t="shared" si="122"/>
        <v>2.1999999999999964E-2</v>
      </c>
      <c r="DT5" s="12">
        <f t="shared" si="123"/>
        <v>4.0000000000000036E-2</v>
      </c>
      <c r="DU5" s="12">
        <f t="shared" si="124"/>
        <v>-1</v>
      </c>
      <c r="DV5" s="12">
        <f t="shared" si="125"/>
        <v>4.0999999999999981E-2</v>
      </c>
      <c r="DW5" s="12">
        <f t="shared" si="126"/>
        <v>1.7999999999999988E-2</v>
      </c>
      <c r="DX5" s="12">
        <f t="shared" si="127"/>
        <v>0</v>
      </c>
      <c r="DY5" s="12">
        <f t="shared" si="128"/>
        <v>-2</v>
      </c>
      <c r="DZ5" s="12">
        <f t="shared" si="129"/>
        <v>24</v>
      </c>
      <c r="EA5" s="12">
        <f t="shared" si="130"/>
        <v>-28</v>
      </c>
      <c r="EB5" s="12">
        <f t="shared" si="131"/>
        <v>-23</v>
      </c>
      <c r="EC5" s="12">
        <f t="shared" si="132"/>
        <v>0</v>
      </c>
      <c r="ED5" s="12">
        <f t="shared" si="133"/>
        <v>1</v>
      </c>
      <c r="EE5" s="12">
        <f t="shared" si="134"/>
        <v>-47</v>
      </c>
      <c r="EF5" s="12">
        <f t="shared" si="135"/>
        <v>-3</v>
      </c>
      <c r="EG5" s="12">
        <f t="shared" si="136"/>
        <v>8.8999999999999986</v>
      </c>
      <c r="EH5" s="12">
        <f t="shared" si="137"/>
        <v>16</v>
      </c>
      <c r="EI5" s="12">
        <f t="shared" si="138"/>
        <v>8</v>
      </c>
      <c r="EJ5" s="12">
        <f t="shared" si="139"/>
        <v>8</v>
      </c>
      <c r="EK5" s="12">
        <f t="shared" si="140"/>
        <v>-1.1999999999999957</v>
      </c>
      <c r="EL5" s="12">
        <f t="shared" si="141"/>
        <v>15</v>
      </c>
      <c r="EM5" s="12">
        <f t="shared" si="142"/>
        <v>4</v>
      </c>
      <c r="EN5" s="12">
        <f t="shared" si="148"/>
        <v>4.0000000000000036E-2</v>
      </c>
      <c r="EO5" s="12">
        <f t="shared" si="149"/>
        <v>16</v>
      </c>
      <c r="EP5" s="12">
        <f t="shared" si="143"/>
        <v>2</v>
      </c>
      <c r="EQ5" s="12">
        <f t="shared" si="143"/>
        <v>14</v>
      </c>
      <c r="ER5" s="12">
        <f t="shared" si="143"/>
        <v>-10</v>
      </c>
      <c r="ES5" s="12">
        <f t="shared" si="143"/>
        <v>-21</v>
      </c>
      <c r="ET5" s="12">
        <f t="shared" si="143"/>
        <v>-4.0999999999999981E-2</v>
      </c>
      <c r="EU5" s="12">
        <f t="shared" si="143"/>
        <v>137</v>
      </c>
      <c r="EV5" s="12">
        <f t="shared" si="143"/>
        <v>141</v>
      </c>
      <c r="EW5" s="12">
        <f t="shared" si="143"/>
        <v>21</v>
      </c>
      <c r="EX5" s="12">
        <f t="shared" si="143"/>
        <v>71</v>
      </c>
      <c r="EY5" s="12">
        <f t="shared" si="143"/>
        <v>3</v>
      </c>
      <c r="EZ5" s="12">
        <f t="shared" si="143"/>
        <v>253</v>
      </c>
      <c r="FA5" s="12">
        <f t="shared" si="143"/>
        <v>78</v>
      </c>
      <c r="FB5" s="12">
        <f t="shared" si="143"/>
        <v>76</v>
      </c>
      <c r="FC5" s="12">
        <f t="shared" si="143"/>
        <v>1.0000000000000009E-2</v>
      </c>
      <c r="FD5" s="12">
        <f t="shared" si="143"/>
        <v>1</v>
      </c>
      <c r="FE5" s="12">
        <f t="shared" si="143"/>
        <v>-4</v>
      </c>
      <c r="FF5" s="12">
        <f t="shared" si="143"/>
        <v>10</v>
      </c>
      <c r="FG5" s="12">
        <f t="shared" si="143"/>
        <v>-6</v>
      </c>
      <c r="FH5" s="12">
        <f t="shared" si="143"/>
        <v>571</v>
      </c>
      <c r="FI5" s="12">
        <f t="shared" si="143"/>
        <v>2221</v>
      </c>
      <c r="FJ5" s="12">
        <f t="shared" si="143"/>
        <v>2.0000000000000018E-3</v>
      </c>
      <c r="FK5" s="12">
        <f t="shared" si="143"/>
        <v>32</v>
      </c>
      <c r="FL5" s="12">
        <f t="shared" si="143"/>
        <v>-1</v>
      </c>
      <c r="FM5" s="12">
        <f t="shared" si="143"/>
        <v>19</v>
      </c>
      <c r="FN5" s="12">
        <f t="shared" si="143"/>
        <v>-7</v>
      </c>
      <c r="FO5" s="12">
        <f t="shared" si="143"/>
        <v>5</v>
      </c>
      <c r="FP5" s="12">
        <f t="shared" si="143"/>
        <v>31</v>
      </c>
      <c r="FQ5" s="12">
        <f t="shared" si="143"/>
        <v>2</v>
      </c>
      <c r="FR5" s="12">
        <f t="shared" si="143"/>
        <v>-1.0000000000000009E-2</v>
      </c>
      <c r="FS5" s="12">
        <f t="shared" si="143"/>
        <v>529</v>
      </c>
      <c r="FT5" s="12">
        <f t="shared" si="143"/>
        <v>592</v>
      </c>
      <c r="FU5" s="12">
        <f t="shared" si="143"/>
        <v>-15</v>
      </c>
      <c r="FV5" s="12">
        <f t="shared" si="143"/>
        <v>117</v>
      </c>
      <c r="FW5" s="12">
        <f t="shared" si="143"/>
        <v>39</v>
      </c>
      <c r="FX5" s="12">
        <f t="shared" si="143"/>
        <v>0</v>
      </c>
      <c r="FY5" s="12">
        <f t="shared" si="143"/>
        <v>24</v>
      </c>
      <c r="FZ5" s="12">
        <f t="shared" si="144"/>
        <v>228</v>
      </c>
      <c r="GA5" s="12">
        <f t="shared" si="144"/>
        <v>-21</v>
      </c>
      <c r="GB5" s="12">
        <f t="shared" si="144"/>
        <v>-2</v>
      </c>
      <c r="GC5" s="12">
        <f t="shared" si="144"/>
        <v>-16</v>
      </c>
      <c r="GD5" s="12">
        <f t="shared" si="144"/>
        <v>-62</v>
      </c>
      <c r="GE5" s="12">
        <f t="shared" si="144"/>
        <v>1</v>
      </c>
      <c r="GF5" s="12">
        <f t="shared" si="144"/>
        <v>17</v>
      </c>
      <c r="GG5" s="12">
        <f t="shared" si="144"/>
        <v>259</v>
      </c>
      <c r="GH5" s="12">
        <f t="shared" si="144"/>
        <v>-14</v>
      </c>
      <c r="GI5" s="12">
        <f t="shared" si="144"/>
        <v>-1.0000000000000009E-3</v>
      </c>
      <c r="GJ5" s="12">
        <f t="shared" si="144"/>
        <v>-2.1999999999999964E-2</v>
      </c>
      <c r="GK5" s="12">
        <f t="shared" si="144"/>
        <v>-2.300000000000002E-2</v>
      </c>
      <c r="GL5" s="12">
        <f t="shared" si="144"/>
        <v>17</v>
      </c>
      <c r="GM5" s="12">
        <f t="shared" si="144"/>
        <v>-4.4999999999999984E-2</v>
      </c>
      <c r="GN5" s="12">
        <f t="shared" si="144"/>
        <v>1.5999999999999986E-2</v>
      </c>
      <c r="GO5" s="12">
        <f t="shared" si="144"/>
        <v>12</v>
      </c>
      <c r="GP5" s="12">
        <f t="shared" si="145"/>
        <v>4</v>
      </c>
      <c r="GQ5" s="12">
        <f t="shared" si="145"/>
        <v>411</v>
      </c>
      <c r="GR5" s="12">
        <f t="shared" si="145"/>
        <v>194</v>
      </c>
      <c r="GS5" s="12">
        <f t="shared" si="145"/>
        <v>37</v>
      </c>
      <c r="GT5" s="12">
        <f t="shared" si="145"/>
        <v>-1.0000000000000009E-3</v>
      </c>
      <c r="GU5" s="12">
        <f t="shared" si="145"/>
        <v>-1</v>
      </c>
      <c r="GV5" s="12">
        <f t="shared" si="145"/>
        <v>8</v>
      </c>
      <c r="GW5" s="12">
        <f t="shared" si="145"/>
        <v>4</v>
      </c>
      <c r="GX5" s="12">
        <f t="shared" si="145"/>
        <v>0.40000000000000213</v>
      </c>
      <c r="GY5" s="12">
        <f t="shared" si="145"/>
        <v>6</v>
      </c>
      <c r="GZ5" s="12">
        <f t="shared" si="145"/>
        <v>8</v>
      </c>
      <c r="HA5" s="12">
        <f t="shared" si="145"/>
        <v>-2</v>
      </c>
      <c r="HB5" s="12">
        <f t="shared" si="145"/>
        <v>2.4999999999999929</v>
      </c>
      <c r="HC5" s="12">
        <f t="shared" si="145"/>
        <v>4</v>
      </c>
      <c r="HD5" s="12">
        <f t="shared" si="145"/>
        <v>0</v>
      </c>
      <c r="HE5" s="12">
        <f t="shared" si="150"/>
        <v>-5</v>
      </c>
    </row>
    <row r="6" spans="1:219" ht="17.25" x14ac:dyDescent="0.3">
      <c r="A6" s="12" t="str">
        <f t="shared" si="146"/>
        <v>2016KIA</v>
      </c>
      <c r="B6" s="12" t="s">
        <v>37</v>
      </c>
      <c r="C6" s="10">
        <v>2016</v>
      </c>
      <c r="D6" s="12">
        <v>5</v>
      </c>
      <c r="E6" s="12">
        <v>4.97</v>
      </c>
      <c r="F6" s="12">
        <v>144</v>
      </c>
      <c r="G6" s="12">
        <v>70</v>
      </c>
      <c r="H6" s="12">
        <v>73</v>
      </c>
      <c r="I6" s="12">
        <v>38</v>
      </c>
      <c r="J6" s="12">
        <v>74</v>
      </c>
      <c r="K6" s="12">
        <v>0.49</v>
      </c>
      <c r="L6" s="12">
        <v>1276</v>
      </c>
      <c r="M6" s="12">
        <v>1456</v>
      </c>
      <c r="N6" s="12">
        <v>131</v>
      </c>
      <c r="O6" s="12">
        <v>561</v>
      </c>
      <c r="P6" s="12">
        <v>59</v>
      </c>
      <c r="Q6" s="12">
        <v>965</v>
      </c>
      <c r="R6" s="12">
        <v>785</v>
      </c>
      <c r="S6" s="12">
        <v>705</v>
      </c>
      <c r="T6" s="12">
        <v>1.58</v>
      </c>
      <c r="U6" s="12">
        <v>7</v>
      </c>
      <c r="V6" s="12">
        <v>5</v>
      </c>
      <c r="W6" s="12">
        <v>58</v>
      </c>
      <c r="X6" s="12">
        <v>21</v>
      </c>
      <c r="Y6" s="12">
        <v>5771</v>
      </c>
      <c r="Z6" s="12">
        <v>22527</v>
      </c>
      <c r="AA6" s="12">
        <v>0.28999999999999998</v>
      </c>
      <c r="AB6" s="12">
        <v>230</v>
      </c>
      <c r="AC6" s="12">
        <v>23</v>
      </c>
      <c r="AD6" s="12">
        <v>75</v>
      </c>
      <c r="AE6" s="12">
        <v>54</v>
      </c>
      <c r="AF6" s="12">
        <v>18</v>
      </c>
      <c r="AG6" s="12">
        <v>69</v>
      </c>
      <c r="AH6" s="12">
        <v>7</v>
      </c>
      <c r="AI6" s="12">
        <v>0.28599999999999998</v>
      </c>
      <c r="AJ6" s="12">
        <v>5696</v>
      </c>
      <c r="AK6" s="12">
        <v>4999</v>
      </c>
      <c r="AL6" s="12">
        <v>803</v>
      </c>
      <c r="AM6" s="12">
        <v>1429</v>
      </c>
      <c r="AN6" s="12">
        <v>264</v>
      </c>
      <c r="AO6" s="12">
        <v>28</v>
      </c>
      <c r="AP6" s="12">
        <v>170</v>
      </c>
      <c r="AQ6" s="12">
        <v>2259</v>
      </c>
      <c r="AR6" s="12">
        <v>754</v>
      </c>
      <c r="AS6" s="12">
        <v>66</v>
      </c>
      <c r="AT6" s="12">
        <v>45</v>
      </c>
      <c r="AU6" s="12">
        <v>499</v>
      </c>
      <c r="AV6" s="12">
        <v>12</v>
      </c>
      <c r="AW6" s="12">
        <v>87</v>
      </c>
      <c r="AX6" s="12">
        <v>997</v>
      </c>
      <c r="AY6" s="12">
        <v>109</v>
      </c>
      <c r="AZ6" s="12">
        <v>0.45200000000000001</v>
      </c>
      <c r="BA6" s="12">
        <v>0.35799999999999998</v>
      </c>
      <c r="BB6" s="12">
        <v>0.81</v>
      </c>
      <c r="BC6" s="12">
        <v>144</v>
      </c>
      <c r="BD6" s="12">
        <v>0.28799999999999998</v>
      </c>
      <c r="BE6" s="12">
        <v>0.28599999999999998</v>
      </c>
      <c r="BF6" s="12">
        <v>111</v>
      </c>
      <c r="BG6" s="12">
        <v>10</v>
      </c>
      <c r="BH6" s="12">
        <v>3828</v>
      </c>
      <c r="BI6" s="12">
        <v>1441</v>
      </c>
      <c r="BJ6" s="12">
        <v>139</v>
      </c>
      <c r="BK6" s="12">
        <v>0.97899999999999998</v>
      </c>
      <c r="BL6" s="12">
        <v>4</v>
      </c>
      <c r="BM6" s="12">
        <v>136</v>
      </c>
      <c r="BN6" s="12">
        <v>49</v>
      </c>
      <c r="BO6" s="12">
        <v>26.5</v>
      </c>
      <c r="BP6" s="12">
        <v>151</v>
      </c>
      <c r="BQ6" s="12">
        <v>101</v>
      </c>
      <c r="BR6" s="12">
        <v>50</v>
      </c>
      <c r="BS6" s="12">
        <v>66.900000000000006</v>
      </c>
      <c r="BT6" s="12">
        <v>52</v>
      </c>
      <c r="BU6" s="12">
        <v>12</v>
      </c>
      <c r="BV6" s="12">
        <f t="shared" si="147"/>
        <v>2</v>
      </c>
      <c r="BW6" s="12">
        <f t="shared" si="74"/>
        <v>0.17999999999999972</v>
      </c>
      <c r="BX6" s="12">
        <f t="shared" si="75"/>
        <v>0</v>
      </c>
      <c r="BY6" s="12">
        <f t="shared" si="76"/>
        <v>3</v>
      </c>
      <c r="BZ6" s="12">
        <f t="shared" si="77"/>
        <v>-4</v>
      </c>
      <c r="CA6" s="12">
        <f t="shared" si="78"/>
        <v>6</v>
      </c>
      <c r="CB6" s="12">
        <f t="shared" si="79"/>
        <v>9</v>
      </c>
      <c r="CC6" s="12">
        <f t="shared" si="80"/>
        <v>2.4999999999999967E-2</v>
      </c>
      <c r="CD6" s="12">
        <f t="shared" si="81"/>
        <v>3</v>
      </c>
      <c r="CE6" s="12">
        <f t="shared" si="82"/>
        <v>85</v>
      </c>
      <c r="CF6" s="12">
        <f t="shared" si="83"/>
        <v>-12</v>
      </c>
      <c r="CG6" s="12">
        <f t="shared" si="84"/>
        <v>-11</v>
      </c>
      <c r="CH6" s="12">
        <f t="shared" si="85"/>
        <v>-39</v>
      </c>
      <c r="CI6" s="12">
        <f t="shared" si="86"/>
        <v>-14</v>
      </c>
      <c r="CJ6" s="12">
        <f t="shared" si="87"/>
        <v>46</v>
      </c>
      <c r="CK6" s="12">
        <f t="shared" si="88"/>
        <v>27</v>
      </c>
      <c r="CL6" s="12">
        <f t="shared" si="89"/>
        <v>5.0000000000000044E-2</v>
      </c>
      <c r="CM6" s="12">
        <f t="shared" si="90"/>
        <v>6</v>
      </c>
      <c r="CN6" s="12">
        <f t="shared" si="91"/>
        <v>-5</v>
      </c>
      <c r="CO6" s="12">
        <f t="shared" si="92"/>
        <v>14</v>
      </c>
      <c r="CP6" s="12">
        <f t="shared" si="93"/>
        <v>4</v>
      </c>
      <c r="CQ6" s="12">
        <f t="shared" si="94"/>
        <v>98</v>
      </c>
      <c r="CR6" s="12">
        <f t="shared" si="95"/>
        <v>401</v>
      </c>
      <c r="CS6" s="12">
        <f t="shared" si="96"/>
        <v>7.0000000000000062E-3</v>
      </c>
      <c r="CT6" s="12">
        <f t="shared" si="97"/>
        <v>-22</v>
      </c>
      <c r="CU6" s="12">
        <f t="shared" si="98"/>
        <v>-8</v>
      </c>
      <c r="CV6" s="12">
        <f t="shared" si="99"/>
        <v>-26</v>
      </c>
      <c r="CW6" s="12">
        <f t="shared" si="100"/>
        <v>5</v>
      </c>
      <c r="CX6" s="12">
        <f t="shared" si="101"/>
        <v>-4</v>
      </c>
      <c r="CY6" s="12">
        <f t="shared" si="102"/>
        <v>-11</v>
      </c>
      <c r="CZ6" s="12">
        <f t="shared" si="103"/>
        <v>3</v>
      </c>
      <c r="DA6" s="12">
        <f t="shared" si="104"/>
        <v>3.4999999999999976E-2</v>
      </c>
      <c r="DB6" s="12">
        <f t="shared" si="105"/>
        <v>242</v>
      </c>
      <c r="DC6" s="12">
        <f t="shared" si="106"/>
        <v>222</v>
      </c>
      <c r="DD6" s="12">
        <f t="shared" si="107"/>
        <v>155</v>
      </c>
      <c r="DE6" s="12">
        <f t="shared" si="108"/>
        <v>232</v>
      </c>
      <c r="DF6" s="12">
        <f t="shared" si="109"/>
        <v>41</v>
      </c>
      <c r="DG6" s="12">
        <f t="shared" si="110"/>
        <v>6</v>
      </c>
      <c r="DH6" s="12">
        <f t="shared" si="111"/>
        <v>34</v>
      </c>
      <c r="DI6" s="12">
        <f t="shared" si="112"/>
        <v>387</v>
      </c>
      <c r="DJ6" s="12">
        <f t="shared" si="113"/>
        <v>152</v>
      </c>
      <c r="DK6" s="12">
        <f t="shared" si="114"/>
        <v>-13</v>
      </c>
      <c r="DL6" s="12">
        <f t="shared" si="115"/>
        <v>2</v>
      </c>
      <c r="DM6" s="12">
        <f t="shared" si="116"/>
        <v>45</v>
      </c>
      <c r="DN6" s="12">
        <f t="shared" si="117"/>
        <v>-4</v>
      </c>
      <c r="DO6" s="12">
        <f t="shared" si="118"/>
        <v>-14</v>
      </c>
      <c r="DP6" s="12">
        <f t="shared" si="119"/>
        <v>-129</v>
      </c>
      <c r="DQ6" s="12">
        <f t="shared" si="120"/>
        <v>4</v>
      </c>
      <c r="DR6" s="12">
        <f t="shared" si="121"/>
        <v>0.06</v>
      </c>
      <c r="DS6" s="12">
        <f t="shared" si="122"/>
        <v>3.1999999999999973E-2</v>
      </c>
      <c r="DT6" s="12">
        <f t="shared" si="123"/>
        <v>9.2000000000000082E-2</v>
      </c>
      <c r="DU6" s="12">
        <f t="shared" si="124"/>
        <v>0</v>
      </c>
      <c r="DV6" s="12">
        <f t="shared" si="125"/>
        <v>3.999999999999998E-2</v>
      </c>
      <c r="DW6" s="12">
        <f t="shared" si="126"/>
        <v>8.7999999999999967E-2</v>
      </c>
      <c r="DX6" s="12">
        <f t="shared" si="127"/>
        <v>27</v>
      </c>
      <c r="DY6" s="12">
        <f t="shared" si="128"/>
        <v>-4</v>
      </c>
      <c r="DZ6" s="12">
        <f t="shared" si="129"/>
        <v>9</v>
      </c>
      <c r="EA6" s="12">
        <f t="shared" si="130"/>
        <v>-96</v>
      </c>
      <c r="EB6" s="12">
        <f t="shared" si="131"/>
        <v>-9</v>
      </c>
      <c r="EC6" s="12">
        <f t="shared" si="132"/>
        <v>-6.0000000000000053E-3</v>
      </c>
      <c r="ED6" s="12">
        <f t="shared" si="133"/>
        <v>-2</v>
      </c>
      <c r="EE6" s="12">
        <f t="shared" si="134"/>
        <v>-4</v>
      </c>
      <c r="EF6" s="12">
        <f t="shared" si="135"/>
        <v>-7</v>
      </c>
      <c r="EG6" s="12">
        <f t="shared" si="136"/>
        <v>-2.1000000000000014</v>
      </c>
      <c r="EH6" s="12">
        <f t="shared" si="137"/>
        <v>-14</v>
      </c>
      <c r="EI6" s="12">
        <f t="shared" si="138"/>
        <v>-14</v>
      </c>
      <c r="EJ6" s="12">
        <f t="shared" si="139"/>
        <v>0</v>
      </c>
      <c r="EK6" s="12">
        <f t="shared" si="140"/>
        <v>-2.7999999999999972</v>
      </c>
      <c r="EL6" s="12">
        <f t="shared" si="141"/>
        <v>-8</v>
      </c>
      <c r="EM6" s="12">
        <f t="shared" si="142"/>
        <v>-1</v>
      </c>
      <c r="EN6" s="12">
        <f t="shared" si="148"/>
        <v>-1.0300000000000002</v>
      </c>
      <c r="EO6" s="12">
        <f t="shared" si="149"/>
        <v>16</v>
      </c>
      <c r="EP6" s="12">
        <f t="shared" si="143"/>
        <v>13</v>
      </c>
      <c r="EQ6" s="12">
        <f t="shared" si="143"/>
        <v>3</v>
      </c>
      <c r="ER6" s="12">
        <f t="shared" si="143"/>
        <v>6</v>
      </c>
      <c r="ES6" s="12">
        <f t="shared" si="143"/>
        <v>25</v>
      </c>
      <c r="ET6" s="12">
        <f t="shared" si="143"/>
        <v>4.3000000000000038E-2</v>
      </c>
      <c r="EU6" s="12">
        <f t="shared" si="143"/>
        <v>151.33333333333326</v>
      </c>
      <c r="EV6" s="12">
        <f t="shared" si="143"/>
        <v>82</v>
      </c>
      <c r="EW6" s="12">
        <f t="shared" si="143"/>
        <v>27</v>
      </c>
      <c r="EX6" s="12">
        <f t="shared" si="143"/>
        <v>11</v>
      </c>
      <c r="EY6" s="12">
        <f t="shared" si="143"/>
        <v>31</v>
      </c>
      <c r="EZ6" s="12">
        <f t="shared" si="143"/>
        <v>83</v>
      </c>
      <c r="FA6" s="12">
        <f t="shared" si="143"/>
        <v>-49</v>
      </c>
      <c r="FB6" s="12">
        <f t="shared" si="143"/>
        <v>-47</v>
      </c>
      <c r="FC6" s="12">
        <f t="shared" si="143"/>
        <v>-0.11999999999999988</v>
      </c>
      <c r="FD6" s="12">
        <f t="shared" si="143"/>
        <v>-1</v>
      </c>
      <c r="FE6" s="12">
        <f t="shared" si="143"/>
        <v>5</v>
      </c>
      <c r="FF6" s="12">
        <f t="shared" si="143"/>
        <v>2</v>
      </c>
      <c r="FG6" s="12">
        <f t="shared" si="143"/>
        <v>-4</v>
      </c>
      <c r="FH6" s="12">
        <f t="shared" si="143"/>
        <v>530</v>
      </c>
      <c r="FI6" s="12">
        <f t="shared" si="143"/>
        <v>1854</v>
      </c>
      <c r="FJ6" s="12">
        <f t="shared" si="143"/>
        <v>-1.0000000000000009E-2</v>
      </c>
      <c r="FK6" s="12">
        <f t="shared" si="143"/>
        <v>0</v>
      </c>
      <c r="FL6" s="12">
        <f t="shared" si="143"/>
        <v>-1</v>
      </c>
      <c r="FM6" s="12">
        <f t="shared" si="143"/>
        <v>35</v>
      </c>
      <c r="FN6" s="12">
        <f t="shared" si="143"/>
        <v>-3</v>
      </c>
      <c r="FO6" s="12">
        <f t="shared" si="143"/>
        <v>14</v>
      </c>
      <c r="FP6" s="12">
        <f t="shared" si="143"/>
        <v>2</v>
      </c>
      <c r="FQ6" s="12">
        <f t="shared" si="143"/>
        <v>3</v>
      </c>
      <c r="FR6" s="12">
        <f t="shared" si="143"/>
        <v>-3.6999999999999977E-2</v>
      </c>
      <c r="FS6" s="12">
        <f t="shared" si="143"/>
        <v>431</v>
      </c>
      <c r="FT6" s="12">
        <f t="shared" si="143"/>
        <v>334</v>
      </c>
      <c r="FU6" s="12">
        <f t="shared" si="143"/>
        <v>-14</v>
      </c>
      <c r="FV6" s="12">
        <f t="shared" si="143"/>
        <v>-82</v>
      </c>
      <c r="FW6" s="12">
        <f t="shared" si="143"/>
        <v>-23</v>
      </c>
      <c r="FX6" s="12">
        <f t="shared" si="143"/>
        <v>-5</v>
      </c>
      <c r="FY6" s="12">
        <f t="shared" si="143"/>
        <v>15</v>
      </c>
      <c r="FZ6" s="12">
        <f t="shared" si="144"/>
        <v>-70</v>
      </c>
      <c r="GA6" s="12">
        <f t="shared" si="144"/>
        <v>-29</v>
      </c>
      <c r="GB6" s="12">
        <f t="shared" si="144"/>
        <v>12</v>
      </c>
      <c r="GC6" s="12">
        <f t="shared" si="144"/>
        <v>8</v>
      </c>
      <c r="GD6" s="12">
        <f t="shared" si="144"/>
        <v>38</v>
      </c>
      <c r="GE6" s="12">
        <f t="shared" si="144"/>
        <v>5</v>
      </c>
      <c r="GF6" s="12">
        <f t="shared" si="144"/>
        <v>39</v>
      </c>
      <c r="GG6" s="12">
        <f t="shared" si="144"/>
        <v>256</v>
      </c>
      <c r="GH6" s="12">
        <f t="shared" si="144"/>
        <v>10</v>
      </c>
      <c r="GI6" s="12">
        <f t="shared" si="144"/>
        <v>-4.4999999999999984E-2</v>
      </c>
      <c r="GJ6" s="12">
        <f t="shared" si="144"/>
        <v>-2.899999999999997E-2</v>
      </c>
      <c r="GK6" s="12">
        <f t="shared" si="144"/>
        <v>-7.4000000000000066E-2</v>
      </c>
      <c r="GL6" s="12">
        <f t="shared" si="144"/>
        <v>16</v>
      </c>
      <c r="GM6" s="12">
        <f t="shared" si="144"/>
        <v>-1.0000000000000009E-2</v>
      </c>
      <c r="GN6" s="12">
        <f t="shared" si="144"/>
        <v>-3.6999999999999977E-2</v>
      </c>
      <c r="GO6" s="12">
        <f t="shared" si="144"/>
        <v>-10</v>
      </c>
      <c r="GP6" s="12">
        <f t="shared" si="145"/>
        <v>7</v>
      </c>
      <c r="GQ6" s="12">
        <f t="shared" si="145"/>
        <v>454</v>
      </c>
      <c r="GR6" s="12">
        <f t="shared" si="145"/>
        <v>189</v>
      </c>
      <c r="GS6" s="12">
        <f t="shared" si="145"/>
        <v>17</v>
      </c>
      <c r="GT6" s="12">
        <f t="shared" si="145"/>
        <v>5.0000000000000044E-3</v>
      </c>
      <c r="GU6" s="12">
        <f t="shared" si="145"/>
        <v>-1</v>
      </c>
      <c r="GV6" s="12">
        <f t="shared" si="145"/>
        <v>-22</v>
      </c>
      <c r="GW6" s="12">
        <f t="shared" si="145"/>
        <v>-8</v>
      </c>
      <c r="GX6" s="12">
        <f t="shared" si="145"/>
        <v>0.30000000000000071</v>
      </c>
      <c r="GY6" s="12">
        <f t="shared" si="145"/>
        <v>-19</v>
      </c>
      <c r="GZ6" s="12">
        <f t="shared" si="145"/>
        <v>-6</v>
      </c>
      <c r="HA6" s="12">
        <f t="shared" si="145"/>
        <v>-13</v>
      </c>
      <c r="HB6" s="12">
        <f t="shared" si="145"/>
        <v>3.9000000000000057</v>
      </c>
      <c r="HC6" s="12">
        <f t="shared" si="145"/>
        <v>1</v>
      </c>
      <c r="HD6" s="12">
        <f t="shared" si="145"/>
        <v>6</v>
      </c>
      <c r="HE6" s="12">
        <f t="shared" si="150"/>
        <v>1</v>
      </c>
    </row>
    <row r="7" spans="1:219" ht="17.25" x14ac:dyDescent="0.3">
      <c r="A7" s="12" t="str">
        <f t="shared" si="146"/>
        <v>2016SK</v>
      </c>
      <c r="B7" s="12" t="s">
        <v>35</v>
      </c>
      <c r="C7" s="10">
        <v>2016</v>
      </c>
      <c r="D7" s="12">
        <v>6</v>
      </c>
      <c r="E7" s="12">
        <v>4.87</v>
      </c>
      <c r="F7" s="12">
        <v>144</v>
      </c>
      <c r="G7" s="12">
        <v>69</v>
      </c>
      <c r="H7" s="12">
        <v>75</v>
      </c>
      <c r="I7" s="12">
        <v>31</v>
      </c>
      <c r="J7" s="12">
        <v>43</v>
      </c>
      <c r="K7" s="12">
        <v>0.47899999999999998</v>
      </c>
      <c r="L7" s="12">
        <v>1274</v>
      </c>
      <c r="M7" s="12">
        <v>1386</v>
      </c>
      <c r="N7" s="12">
        <v>151</v>
      </c>
      <c r="O7" s="12">
        <v>527</v>
      </c>
      <c r="P7" s="12">
        <v>76</v>
      </c>
      <c r="Q7" s="12">
        <v>945</v>
      </c>
      <c r="R7" s="12">
        <v>784</v>
      </c>
      <c r="S7" s="12">
        <v>689</v>
      </c>
      <c r="T7" s="12">
        <v>1.5</v>
      </c>
      <c r="U7" s="12">
        <v>1</v>
      </c>
      <c r="V7" s="12">
        <v>5</v>
      </c>
      <c r="W7" s="12">
        <v>60</v>
      </c>
      <c r="X7" s="12">
        <v>12</v>
      </c>
      <c r="Y7" s="12">
        <v>5659</v>
      </c>
      <c r="Z7" s="12">
        <v>21558</v>
      </c>
      <c r="AA7" s="12">
        <v>0.28000000000000003</v>
      </c>
      <c r="AB7" s="12">
        <v>232</v>
      </c>
      <c r="AC7" s="12">
        <v>22</v>
      </c>
      <c r="AD7" s="12">
        <v>61</v>
      </c>
      <c r="AE7" s="12">
        <v>48</v>
      </c>
      <c r="AF7" s="12">
        <v>18</v>
      </c>
      <c r="AG7" s="12">
        <v>65</v>
      </c>
      <c r="AH7" s="12">
        <v>7</v>
      </c>
      <c r="AI7" s="12">
        <v>0.29099999999999998</v>
      </c>
      <c r="AJ7" s="12">
        <v>5672</v>
      </c>
      <c r="AK7" s="12">
        <v>5023</v>
      </c>
      <c r="AL7" s="12">
        <v>753</v>
      </c>
      <c r="AM7" s="12">
        <v>1464</v>
      </c>
      <c r="AN7" s="12">
        <v>234</v>
      </c>
      <c r="AO7" s="12">
        <v>19</v>
      </c>
      <c r="AP7" s="12">
        <v>182</v>
      </c>
      <c r="AQ7" s="12">
        <v>2282</v>
      </c>
      <c r="AR7" s="12">
        <v>715</v>
      </c>
      <c r="AS7" s="12">
        <v>71</v>
      </c>
      <c r="AT7" s="12">
        <v>47</v>
      </c>
      <c r="AU7" s="12">
        <v>429</v>
      </c>
      <c r="AV7" s="12">
        <v>13</v>
      </c>
      <c r="AW7" s="12">
        <v>102</v>
      </c>
      <c r="AX7" s="12">
        <v>1018</v>
      </c>
      <c r="AY7" s="12">
        <v>104</v>
      </c>
      <c r="AZ7" s="12">
        <v>0.45400000000000001</v>
      </c>
      <c r="BA7" s="12">
        <v>0.35599999999999998</v>
      </c>
      <c r="BB7" s="12">
        <v>0.81</v>
      </c>
      <c r="BC7" s="12">
        <v>142</v>
      </c>
      <c r="BD7" s="12">
        <v>0.27600000000000002</v>
      </c>
      <c r="BE7" s="12">
        <v>0.29899999999999999</v>
      </c>
      <c r="BF7" s="12">
        <v>123</v>
      </c>
      <c r="BG7" s="12">
        <v>7</v>
      </c>
      <c r="BH7" s="12">
        <v>3822</v>
      </c>
      <c r="BI7" s="12">
        <v>1691</v>
      </c>
      <c r="BJ7" s="12">
        <v>149</v>
      </c>
      <c r="BK7" s="12">
        <v>0.97799999999999998</v>
      </c>
      <c r="BL7" s="12">
        <v>4</v>
      </c>
      <c r="BM7" s="12">
        <v>106</v>
      </c>
      <c r="BN7" s="12">
        <v>64</v>
      </c>
      <c r="BO7" s="12">
        <v>37.6</v>
      </c>
      <c r="BP7" s="12">
        <v>149</v>
      </c>
      <c r="BQ7" s="12">
        <v>89</v>
      </c>
      <c r="BR7" s="12">
        <v>60</v>
      </c>
      <c r="BS7" s="12">
        <v>59.7</v>
      </c>
      <c r="BT7" s="12">
        <v>71</v>
      </c>
      <c r="BU7" s="12">
        <v>8</v>
      </c>
      <c r="BV7" s="12">
        <f t="shared" si="147"/>
        <v>-1</v>
      </c>
      <c r="BW7" s="12">
        <f t="shared" si="74"/>
        <v>0.16000000000000014</v>
      </c>
      <c r="BX7" s="12">
        <f t="shared" si="75"/>
        <v>0</v>
      </c>
      <c r="BY7" s="12">
        <f t="shared" si="76"/>
        <v>0</v>
      </c>
      <c r="BZ7" s="12">
        <f t="shared" si="77"/>
        <v>2</v>
      </c>
      <c r="CA7" s="12">
        <f t="shared" si="78"/>
        <v>0</v>
      </c>
      <c r="CB7" s="12">
        <f t="shared" si="79"/>
        <v>-17</v>
      </c>
      <c r="CC7" s="12">
        <f t="shared" si="80"/>
        <v>-7.0000000000000062E-3</v>
      </c>
      <c r="CD7" s="12">
        <f t="shared" si="81"/>
        <v>-6.6666666666667425</v>
      </c>
      <c r="CE7" s="12">
        <f t="shared" si="82"/>
        <v>28</v>
      </c>
      <c r="CF7" s="12">
        <f t="shared" si="83"/>
        <v>-2</v>
      </c>
      <c r="CG7" s="12">
        <f t="shared" si="84"/>
        <v>10</v>
      </c>
      <c r="CH7" s="12">
        <f t="shared" si="85"/>
        <v>6</v>
      </c>
      <c r="CI7" s="12">
        <f t="shared" si="86"/>
        <v>-204</v>
      </c>
      <c r="CJ7" s="12">
        <f t="shared" si="87"/>
        <v>60</v>
      </c>
      <c r="CK7" s="12">
        <f t="shared" si="88"/>
        <v>19</v>
      </c>
      <c r="CL7" s="12">
        <f t="shared" si="89"/>
        <v>4.0000000000000036E-2</v>
      </c>
      <c r="CM7" s="12">
        <f t="shared" si="90"/>
        <v>-2</v>
      </c>
      <c r="CN7" s="12">
        <f t="shared" si="91"/>
        <v>-2</v>
      </c>
      <c r="CO7" s="12">
        <f t="shared" si="92"/>
        <v>3</v>
      </c>
      <c r="CP7" s="12">
        <f t="shared" si="93"/>
        <v>0</v>
      </c>
      <c r="CQ7" s="12">
        <f t="shared" si="94"/>
        <v>13</v>
      </c>
      <c r="CR7" s="12">
        <f t="shared" si="95"/>
        <v>-632</v>
      </c>
      <c r="CS7" s="12">
        <f t="shared" si="96"/>
        <v>5.0000000000000044E-3</v>
      </c>
      <c r="CT7" s="12">
        <f t="shared" si="97"/>
        <v>-38</v>
      </c>
      <c r="CU7" s="12">
        <f t="shared" si="98"/>
        <v>11</v>
      </c>
      <c r="CV7" s="12">
        <f t="shared" si="99"/>
        <v>-16</v>
      </c>
      <c r="CW7" s="12">
        <f t="shared" si="100"/>
        <v>10</v>
      </c>
      <c r="CX7" s="12">
        <f t="shared" si="101"/>
        <v>-13</v>
      </c>
      <c r="CY7" s="12">
        <f t="shared" si="102"/>
        <v>-6</v>
      </c>
      <c r="CZ7" s="12">
        <f t="shared" si="103"/>
        <v>3</v>
      </c>
      <c r="DA7" s="12">
        <f t="shared" si="104"/>
        <v>1.8999999999999961E-2</v>
      </c>
      <c r="DB7" s="12">
        <f t="shared" si="105"/>
        <v>84</v>
      </c>
      <c r="DC7" s="12">
        <f t="shared" si="106"/>
        <v>162</v>
      </c>
      <c r="DD7" s="12">
        <f t="shared" si="107"/>
        <v>60</v>
      </c>
      <c r="DE7" s="12">
        <f t="shared" si="108"/>
        <v>141</v>
      </c>
      <c r="DF7" s="12">
        <f t="shared" si="109"/>
        <v>20</v>
      </c>
      <c r="DG7" s="12">
        <f t="shared" si="110"/>
        <v>9</v>
      </c>
      <c r="DH7" s="12">
        <f t="shared" si="111"/>
        <v>37</v>
      </c>
      <c r="DI7" s="12">
        <f t="shared" si="112"/>
        <v>290</v>
      </c>
      <c r="DJ7" s="12">
        <f t="shared" si="113"/>
        <v>59</v>
      </c>
      <c r="DK7" s="12">
        <f t="shared" si="114"/>
        <v>-39</v>
      </c>
      <c r="DL7" s="12">
        <f t="shared" si="115"/>
        <v>18</v>
      </c>
      <c r="DM7" s="12">
        <f t="shared" si="116"/>
        <v>-61</v>
      </c>
      <c r="DN7" s="12">
        <f t="shared" si="117"/>
        <v>0</v>
      </c>
      <c r="DO7" s="12">
        <f t="shared" si="118"/>
        <v>4</v>
      </c>
      <c r="DP7" s="12">
        <f t="shared" si="119"/>
        <v>-29</v>
      </c>
      <c r="DQ7" s="12">
        <f t="shared" si="120"/>
        <v>-9</v>
      </c>
      <c r="DR7" s="12">
        <f t="shared" si="121"/>
        <v>4.4000000000000039E-2</v>
      </c>
      <c r="DS7" s="12">
        <f t="shared" si="122"/>
        <v>7.0000000000000062E-3</v>
      </c>
      <c r="DT7" s="12">
        <f t="shared" si="123"/>
        <v>5.1000000000000045E-2</v>
      </c>
      <c r="DU7" s="12">
        <f t="shared" si="124"/>
        <v>-2</v>
      </c>
      <c r="DV7" s="12">
        <f t="shared" si="125"/>
        <v>-4.0000000000000036E-3</v>
      </c>
      <c r="DW7" s="12">
        <f t="shared" si="126"/>
        <v>7.1999999999999981E-2</v>
      </c>
      <c r="DX7" s="12">
        <f t="shared" si="127"/>
        <v>28</v>
      </c>
      <c r="DY7" s="12">
        <f t="shared" si="128"/>
        <v>0</v>
      </c>
      <c r="DZ7" s="12">
        <f t="shared" si="129"/>
        <v>-20</v>
      </c>
      <c r="EA7" s="12">
        <f t="shared" si="130"/>
        <v>220</v>
      </c>
      <c r="EB7" s="12">
        <f t="shared" si="131"/>
        <v>19</v>
      </c>
      <c r="EC7" s="12">
        <f t="shared" si="132"/>
        <v>-4.0000000000000036E-3</v>
      </c>
      <c r="ED7" s="12">
        <f t="shared" si="133"/>
        <v>-2</v>
      </c>
      <c r="EE7" s="12">
        <f t="shared" si="134"/>
        <v>-2</v>
      </c>
      <c r="EF7" s="12">
        <f t="shared" si="135"/>
        <v>13</v>
      </c>
      <c r="EG7" s="12">
        <f t="shared" si="136"/>
        <v>5.5</v>
      </c>
      <c r="EH7" s="12">
        <f t="shared" si="137"/>
        <v>-4</v>
      </c>
      <c r="EI7" s="12">
        <f t="shared" si="138"/>
        <v>-5</v>
      </c>
      <c r="EJ7" s="12">
        <f t="shared" si="139"/>
        <v>1</v>
      </c>
      <c r="EK7" s="12">
        <f t="shared" si="140"/>
        <v>-1.6999999999999957</v>
      </c>
      <c r="EL7" s="12">
        <f t="shared" si="141"/>
        <v>12</v>
      </c>
      <c r="EM7" s="12">
        <f t="shared" si="142"/>
        <v>-6</v>
      </c>
      <c r="EN7" s="12">
        <f t="shared" si="148"/>
        <v>-0.79999999999999982</v>
      </c>
      <c r="EO7" s="12">
        <f t="shared" si="149"/>
        <v>16</v>
      </c>
      <c r="EP7" s="12">
        <f t="shared" si="143"/>
        <v>8</v>
      </c>
      <c r="EQ7" s="12">
        <f t="shared" si="143"/>
        <v>8</v>
      </c>
      <c r="ER7" s="12">
        <f t="shared" si="143"/>
        <v>5</v>
      </c>
      <c r="ES7" s="12">
        <f t="shared" si="143"/>
        <v>16</v>
      </c>
      <c r="ET7" s="12">
        <f t="shared" si="143"/>
        <v>2.0000000000000018E-3</v>
      </c>
      <c r="EU7" s="12">
        <f t="shared" si="143"/>
        <v>151.33333333333348</v>
      </c>
      <c r="EV7" s="12">
        <f t="shared" si="143"/>
        <v>87</v>
      </c>
      <c r="EW7" s="12">
        <f t="shared" si="143"/>
        <v>0</v>
      </c>
      <c r="EX7" s="12">
        <f t="shared" si="143"/>
        <v>-5</v>
      </c>
      <c r="EY7" s="12">
        <f t="shared" si="143"/>
        <v>2</v>
      </c>
      <c r="EZ7" s="12">
        <f t="shared" si="143"/>
        <v>312</v>
      </c>
      <c r="FA7" s="12">
        <f t="shared" si="143"/>
        <v>-36</v>
      </c>
      <c r="FB7" s="12">
        <f t="shared" si="143"/>
        <v>-22</v>
      </c>
      <c r="FC7" s="12">
        <f t="shared" si="143"/>
        <v>-0.13000000000000012</v>
      </c>
      <c r="FD7" s="12">
        <f t="shared" si="143"/>
        <v>1</v>
      </c>
      <c r="FE7" s="12">
        <f t="shared" si="143"/>
        <v>4</v>
      </c>
      <c r="FF7" s="12">
        <f t="shared" si="143"/>
        <v>16</v>
      </c>
      <c r="FG7" s="12">
        <f t="shared" si="143"/>
        <v>-3</v>
      </c>
      <c r="FH7" s="12">
        <f t="shared" si="143"/>
        <v>534</v>
      </c>
      <c r="FI7" s="12">
        <f t="shared" si="143"/>
        <v>2049</v>
      </c>
      <c r="FJ7" s="12">
        <f t="shared" si="143"/>
        <v>-1.1999999999999955E-2</v>
      </c>
      <c r="FK7" s="12">
        <f t="shared" si="143"/>
        <v>31</v>
      </c>
      <c r="FL7" s="12">
        <f t="shared" si="143"/>
        <v>-10</v>
      </c>
      <c r="FM7" s="12">
        <f t="shared" si="143"/>
        <v>17</v>
      </c>
      <c r="FN7" s="12">
        <f t="shared" si="143"/>
        <v>2</v>
      </c>
      <c r="FO7" s="12">
        <f t="shared" si="143"/>
        <v>12</v>
      </c>
      <c r="FP7" s="12">
        <f t="shared" si="143"/>
        <v>4</v>
      </c>
      <c r="FQ7" s="12">
        <f t="shared" si="143"/>
        <v>3</v>
      </c>
      <c r="FR7" s="12">
        <f t="shared" si="143"/>
        <v>-1.8999999999999961E-2</v>
      </c>
      <c r="FS7" s="12">
        <f t="shared" si="143"/>
        <v>506</v>
      </c>
      <c r="FT7" s="12">
        <f t="shared" si="143"/>
        <v>438</v>
      </c>
      <c r="FU7" s="12">
        <f t="shared" si="143"/>
        <v>-42</v>
      </c>
      <c r="FV7" s="12">
        <f t="shared" si="143"/>
        <v>38</v>
      </c>
      <c r="FW7" s="12">
        <f t="shared" si="143"/>
        <v>-31</v>
      </c>
      <c r="FX7" s="12">
        <f t="shared" si="143"/>
        <v>-12</v>
      </c>
      <c r="FY7" s="12">
        <f t="shared" si="143"/>
        <v>30</v>
      </c>
      <c r="FZ7" s="12">
        <f t="shared" si="144"/>
        <v>73</v>
      </c>
      <c r="GA7" s="12">
        <f t="shared" si="144"/>
        <v>-40</v>
      </c>
      <c r="GB7" s="12">
        <f t="shared" si="144"/>
        <v>19</v>
      </c>
      <c r="GC7" s="12">
        <f t="shared" si="144"/>
        <v>-20</v>
      </c>
      <c r="GD7" s="12">
        <f t="shared" si="144"/>
        <v>43</v>
      </c>
      <c r="GE7" s="12">
        <f t="shared" si="144"/>
        <v>1</v>
      </c>
      <c r="GF7" s="12">
        <f t="shared" si="144"/>
        <v>26</v>
      </c>
      <c r="GG7" s="12">
        <f t="shared" si="144"/>
        <v>121</v>
      </c>
      <c r="GH7" s="12">
        <f t="shared" si="144"/>
        <v>21</v>
      </c>
      <c r="GI7" s="12">
        <f t="shared" si="144"/>
        <v>-2.4000000000000021E-2</v>
      </c>
      <c r="GJ7" s="12">
        <f t="shared" si="144"/>
        <v>-1.2000000000000011E-2</v>
      </c>
      <c r="GK7" s="12">
        <f t="shared" si="144"/>
        <v>-3.6000000000000032E-2</v>
      </c>
      <c r="GL7" s="12">
        <f t="shared" si="144"/>
        <v>16</v>
      </c>
      <c r="GM7" s="12">
        <f t="shared" si="144"/>
        <v>-2.0999999999999963E-2</v>
      </c>
      <c r="GN7" s="12">
        <f t="shared" si="144"/>
        <v>-7.7999999999999986E-2</v>
      </c>
      <c r="GO7" s="12">
        <f t="shared" si="144"/>
        <v>-12</v>
      </c>
      <c r="GP7" s="12">
        <f t="shared" si="145"/>
        <v>4</v>
      </c>
      <c r="GQ7" s="12">
        <f t="shared" si="145"/>
        <v>454</v>
      </c>
      <c r="GR7" s="12">
        <f t="shared" si="145"/>
        <v>98</v>
      </c>
      <c r="GS7" s="12">
        <f t="shared" si="145"/>
        <v>-2</v>
      </c>
      <c r="GT7" s="12">
        <f t="shared" si="145"/>
        <v>4.0000000000000036E-3</v>
      </c>
      <c r="GU7" s="12">
        <f t="shared" si="145"/>
        <v>0</v>
      </c>
      <c r="GV7" s="12">
        <f t="shared" si="145"/>
        <v>5</v>
      </c>
      <c r="GW7" s="12">
        <f t="shared" si="145"/>
        <v>0</v>
      </c>
      <c r="GX7" s="12">
        <f t="shared" si="145"/>
        <v>-1</v>
      </c>
      <c r="GY7" s="12">
        <f t="shared" si="145"/>
        <v>-32</v>
      </c>
      <c r="GZ7" s="12">
        <f t="shared" si="145"/>
        <v>-45</v>
      </c>
      <c r="HA7" s="12">
        <f t="shared" si="145"/>
        <v>13</v>
      </c>
      <c r="HB7" s="12">
        <f t="shared" si="145"/>
        <v>-13.699999999999996</v>
      </c>
      <c r="HC7" s="12">
        <f t="shared" si="145"/>
        <v>9</v>
      </c>
      <c r="HD7" s="12">
        <f t="shared" si="145"/>
        <v>3</v>
      </c>
      <c r="HE7" s="12">
        <f t="shared" si="150"/>
        <v>0</v>
      </c>
    </row>
    <row r="8" spans="1:219" ht="17.25" x14ac:dyDescent="0.3">
      <c r="A8" s="12" t="str">
        <f t="shared" si="146"/>
        <v>2016한화</v>
      </c>
      <c r="B8" s="12" t="s">
        <v>41</v>
      </c>
      <c r="C8" s="10">
        <v>2016</v>
      </c>
      <c r="D8" s="12">
        <v>7</v>
      </c>
      <c r="E8" s="12">
        <v>5.76</v>
      </c>
      <c r="F8" s="12">
        <v>144</v>
      </c>
      <c r="G8" s="12">
        <v>66</v>
      </c>
      <c r="H8" s="12">
        <v>75</v>
      </c>
      <c r="I8" s="12">
        <v>24</v>
      </c>
      <c r="J8" s="12">
        <v>39</v>
      </c>
      <c r="K8" s="12">
        <v>0.46800000000000003</v>
      </c>
      <c r="L8" s="33">
        <v>1292.6666666666667</v>
      </c>
      <c r="M8" s="12">
        <v>1520</v>
      </c>
      <c r="N8" s="12">
        <v>155</v>
      </c>
      <c r="O8" s="12">
        <v>634</v>
      </c>
      <c r="P8" s="12">
        <v>76</v>
      </c>
      <c r="Q8" s="12">
        <v>976</v>
      </c>
      <c r="R8" s="12">
        <v>908</v>
      </c>
      <c r="S8" s="12">
        <v>827</v>
      </c>
      <c r="T8" s="12">
        <v>1.67</v>
      </c>
      <c r="U8" s="12">
        <v>1</v>
      </c>
      <c r="V8" s="12">
        <v>2</v>
      </c>
      <c r="W8" s="12">
        <v>25</v>
      </c>
      <c r="X8" s="12">
        <v>13</v>
      </c>
      <c r="Y8" s="12">
        <v>5937</v>
      </c>
      <c r="Z8" s="12">
        <v>23157</v>
      </c>
      <c r="AA8" s="12">
        <v>0.29899999999999999</v>
      </c>
      <c r="AB8" s="12">
        <v>230</v>
      </c>
      <c r="AC8" s="12">
        <v>15</v>
      </c>
      <c r="AD8" s="12">
        <v>81</v>
      </c>
      <c r="AE8" s="12">
        <v>59</v>
      </c>
      <c r="AF8" s="12">
        <v>23</v>
      </c>
      <c r="AG8" s="12">
        <v>72</v>
      </c>
      <c r="AH8" s="12">
        <v>6</v>
      </c>
      <c r="AI8" s="12">
        <v>0.28899999999999998</v>
      </c>
      <c r="AJ8" s="12">
        <v>5838</v>
      </c>
      <c r="AK8" s="12">
        <v>5109</v>
      </c>
      <c r="AL8" s="12">
        <v>826</v>
      </c>
      <c r="AM8" s="12">
        <v>1478</v>
      </c>
      <c r="AN8" s="12">
        <v>242</v>
      </c>
      <c r="AO8" s="12">
        <v>27</v>
      </c>
      <c r="AP8" s="12">
        <v>142</v>
      </c>
      <c r="AQ8" s="12">
        <v>2200</v>
      </c>
      <c r="AR8" s="12">
        <v>787</v>
      </c>
      <c r="AS8" s="12">
        <v>87</v>
      </c>
      <c r="AT8" s="12">
        <v>41</v>
      </c>
      <c r="AU8" s="12">
        <v>510</v>
      </c>
      <c r="AV8" s="12">
        <v>19</v>
      </c>
      <c r="AW8" s="12">
        <v>91</v>
      </c>
      <c r="AX8" s="12">
        <v>1025</v>
      </c>
      <c r="AY8" s="12">
        <v>123</v>
      </c>
      <c r="AZ8" s="12">
        <v>0.43099999999999999</v>
      </c>
      <c r="BA8" s="12">
        <v>0.36199999999999999</v>
      </c>
      <c r="BB8" s="12">
        <v>0.79300000000000004</v>
      </c>
      <c r="BC8" s="12">
        <v>144</v>
      </c>
      <c r="BD8" s="12">
        <v>0.30099999999999999</v>
      </c>
      <c r="BE8" s="12">
        <v>0.28000000000000003</v>
      </c>
      <c r="BF8" s="12">
        <v>124</v>
      </c>
      <c r="BG8" s="12">
        <v>7</v>
      </c>
      <c r="BH8" s="12">
        <v>3878</v>
      </c>
      <c r="BI8" s="12">
        <v>1497</v>
      </c>
      <c r="BJ8" s="12">
        <v>152</v>
      </c>
      <c r="BK8" s="12">
        <v>0.97699999999999998</v>
      </c>
      <c r="BL8" s="12">
        <v>8</v>
      </c>
      <c r="BM8" s="12">
        <v>124</v>
      </c>
      <c r="BN8" s="12">
        <v>66</v>
      </c>
      <c r="BO8" s="12">
        <v>34.700000000000003</v>
      </c>
      <c r="BP8" s="12">
        <v>102</v>
      </c>
      <c r="BQ8" s="12">
        <v>64</v>
      </c>
      <c r="BR8" s="12">
        <v>38</v>
      </c>
      <c r="BS8" s="12">
        <v>62.7</v>
      </c>
      <c r="BT8" s="12">
        <v>58</v>
      </c>
      <c r="BU8" s="12">
        <v>10</v>
      </c>
      <c r="BV8" s="12">
        <f t="shared" si="147"/>
        <v>-1</v>
      </c>
      <c r="BW8" s="12">
        <f t="shared" si="74"/>
        <v>0.64999999999999947</v>
      </c>
      <c r="BX8" s="12">
        <f t="shared" si="75"/>
        <v>0</v>
      </c>
      <c r="BY8" s="12">
        <f t="shared" si="76"/>
        <v>-2</v>
      </c>
      <c r="BZ8" s="12">
        <f t="shared" si="77"/>
        <v>-1</v>
      </c>
      <c r="CA8" s="12">
        <f t="shared" si="78"/>
        <v>-8</v>
      </c>
      <c r="CB8" s="12">
        <f t="shared" si="79"/>
        <v>-5</v>
      </c>
      <c r="CC8" s="12">
        <f t="shared" si="80"/>
        <v>-3.999999999999948E-3</v>
      </c>
      <c r="CD8" s="12">
        <f t="shared" si="81"/>
        <v>13</v>
      </c>
      <c r="CE8" s="12">
        <f t="shared" si="82"/>
        <v>171</v>
      </c>
      <c r="CF8" s="12">
        <f t="shared" si="83"/>
        <v>-2</v>
      </c>
      <c r="CG8" s="12">
        <f t="shared" si="84"/>
        <v>-14</v>
      </c>
      <c r="CH8" s="12">
        <f t="shared" si="85"/>
        <v>-20</v>
      </c>
      <c r="CI8" s="12">
        <f t="shared" si="86"/>
        <v>56</v>
      </c>
      <c r="CJ8" s="12">
        <f t="shared" si="87"/>
        <v>108</v>
      </c>
      <c r="CK8" s="12">
        <f t="shared" si="88"/>
        <v>100</v>
      </c>
      <c r="CL8" s="12">
        <f t="shared" si="89"/>
        <v>0.10999999999999988</v>
      </c>
      <c r="CM8" s="12">
        <f t="shared" si="90"/>
        <v>-4</v>
      </c>
      <c r="CN8" s="12">
        <f t="shared" si="91"/>
        <v>-5</v>
      </c>
      <c r="CO8" s="12">
        <f t="shared" si="92"/>
        <v>-12</v>
      </c>
      <c r="CP8" s="12">
        <f t="shared" si="93"/>
        <v>-1</v>
      </c>
      <c r="CQ8" s="12">
        <f t="shared" si="94"/>
        <v>166</v>
      </c>
      <c r="CR8" s="12">
        <f t="shared" si="95"/>
        <v>332</v>
      </c>
      <c r="CS8" s="12">
        <f t="shared" si="96"/>
        <v>2.3999999999999966E-2</v>
      </c>
      <c r="CT8" s="12">
        <f t="shared" si="97"/>
        <v>-2</v>
      </c>
      <c r="CU8" s="12">
        <f t="shared" si="98"/>
        <v>3</v>
      </c>
      <c r="CV8" s="12">
        <f t="shared" si="99"/>
        <v>-1</v>
      </c>
      <c r="CW8" s="12">
        <f t="shared" si="100"/>
        <v>14</v>
      </c>
      <c r="CX8" s="12">
        <f t="shared" si="101"/>
        <v>-15</v>
      </c>
      <c r="CY8" s="12">
        <f t="shared" si="102"/>
        <v>-13</v>
      </c>
      <c r="CZ8" s="12">
        <f t="shared" si="103"/>
        <v>-3</v>
      </c>
      <c r="DA8" s="12">
        <f t="shared" si="104"/>
        <v>1.799999999999996E-2</v>
      </c>
      <c r="DB8" s="12">
        <f t="shared" si="105"/>
        <v>122</v>
      </c>
      <c r="DC8" s="12">
        <f t="shared" si="106"/>
        <v>257</v>
      </c>
      <c r="DD8" s="12">
        <f t="shared" si="107"/>
        <v>109</v>
      </c>
      <c r="DE8" s="12">
        <f t="shared" si="108"/>
        <v>162</v>
      </c>
      <c r="DF8" s="12">
        <f t="shared" si="109"/>
        <v>24</v>
      </c>
      <c r="DG8" s="12">
        <f t="shared" si="110"/>
        <v>8</v>
      </c>
      <c r="DH8" s="12">
        <f t="shared" si="111"/>
        <v>12</v>
      </c>
      <c r="DI8" s="12">
        <f t="shared" si="112"/>
        <v>238</v>
      </c>
      <c r="DJ8" s="12">
        <f t="shared" si="113"/>
        <v>120</v>
      </c>
      <c r="DK8" s="12">
        <f t="shared" si="114"/>
        <v>-52</v>
      </c>
      <c r="DL8" s="12">
        <f t="shared" si="115"/>
        <v>6</v>
      </c>
      <c r="DM8" s="12">
        <f t="shared" si="116"/>
        <v>-71</v>
      </c>
      <c r="DN8" s="12">
        <f t="shared" si="117"/>
        <v>-14</v>
      </c>
      <c r="DO8" s="12">
        <f t="shared" si="118"/>
        <v>-18</v>
      </c>
      <c r="DP8" s="12">
        <f t="shared" si="119"/>
        <v>-110</v>
      </c>
      <c r="DQ8" s="12">
        <f t="shared" si="120"/>
        <v>11</v>
      </c>
      <c r="DR8" s="12">
        <f t="shared" si="121"/>
        <v>2.6999999999999968E-2</v>
      </c>
      <c r="DS8" s="12">
        <f t="shared" si="122"/>
        <v>2.0000000000000018E-3</v>
      </c>
      <c r="DT8" s="12">
        <f t="shared" si="123"/>
        <v>2.9000000000000026E-2</v>
      </c>
      <c r="DU8" s="12">
        <f t="shared" si="124"/>
        <v>0</v>
      </c>
      <c r="DV8" s="12">
        <f t="shared" si="125"/>
        <v>3.1999999999999973E-2</v>
      </c>
      <c r="DW8" s="12">
        <f t="shared" si="126"/>
        <v>7.3000000000000037E-2</v>
      </c>
      <c r="DX8" s="12">
        <f t="shared" si="127"/>
        <v>19</v>
      </c>
      <c r="DY8" s="12">
        <f t="shared" si="128"/>
        <v>-2</v>
      </c>
      <c r="DZ8" s="12">
        <f t="shared" si="129"/>
        <v>39</v>
      </c>
      <c r="EA8" s="12">
        <f t="shared" si="130"/>
        <v>-85</v>
      </c>
      <c r="EB8" s="12">
        <f t="shared" si="131"/>
        <v>7</v>
      </c>
      <c r="EC8" s="12">
        <f t="shared" si="132"/>
        <v>-4.0000000000000036E-3</v>
      </c>
      <c r="ED8" s="12">
        <f t="shared" si="133"/>
        <v>-6</v>
      </c>
      <c r="EE8" s="12">
        <f t="shared" si="134"/>
        <v>-41</v>
      </c>
      <c r="EF8" s="12">
        <f t="shared" si="135"/>
        <v>3</v>
      </c>
      <c r="EG8" s="12">
        <f t="shared" si="136"/>
        <v>7.1000000000000014</v>
      </c>
      <c r="EH8" s="12">
        <f t="shared" si="137"/>
        <v>-25</v>
      </c>
      <c r="EI8" s="12">
        <f t="shared" si="138"/>
        <v>-16</v>
      </c>
      <c r="EJ8" s="12">
        <f t="shared" si="139"/>
        <v>-9</v>
      </c>
      <c r="EK8" s="12">
        <f t="shared" si="140"/>
        <v>-0.29999999999999716</v>
      </c>
      <c r="EL8" s="12">
        <f t="shared" si="141"/>
        <v>1</v>
      </c>
      <c r="EM8" s="12">
        <f t="shared" si="142"/>
        <v>-4</v>
      </c>
      <c r="EN8" s="12">
        <f t="shared" si="148"/>
        <v>-1.2399999999999993</v>
      </c>
      <c r="EO8" s="12">
        <f t="shared" si="149"/>
        <v>16</v>
      </c>
      <c r="EP8" s="12">
        <f t="shared" si="143"/>
        <v>19</v>
      </c>
      <c r="EQ8" s="12">
        <f t="shared" si="143"/>
        <v>-1</v>
      </c>
      <c r="ER8" s="12">
        <f t="shared" si="143"/>
        <v>6</v>
      </c>
      <c r="ES8" s="12">
        <f t="shared" si="143"/>
        <v>14</v>
      </c>
      <c r="ET8" s="12">
        <f t="shared" si="143"/>
        <v>8.2999999999999963E-2</v>
      </c>
      <c r="EU8" s="12">
        <f t="shared" si="143"/>
        <v>150.66666666666674</v>
      </c>
      <c r="EV8" s="12">
        <f t="shared" si="143"/>
        <v>-102</v>
      </c>
      <c r="EW8" s="12">
        <f t="shared" si="143"/>
        <v>-5</v>
      </c>
      <c r="EX8" s="12">
        <f t="shared" si="143"/>
        <v>111</v>
      </c>
      <c r="EY8" s="12">
        <f t="shared" si="143"/>
        <v>15</v>
      </c>
      <c r="EZ8" s="12">
        <f t="shared" si="143"/>
        <v>172</v>
      </c>
      <c r="FA8" s="12">
        <f t="shared" si="143"/>
        <v>-89</v>
      </c>
      <c r="FB8" s="12">
        <f t="shared" si="143"/>
        <v>-69</v>
      </c>
      <c r="FC8" s="12">
        <f t="shared" si="143"/>
        <v>-0.19999999999999996</v>
      </c>
      <c r="FD8" s="12">
        <f t="shared" si="143"/>
        <v>3</v>
      </c>
      <c r="FE8" s="12">
        <f t="shared" si="143"/>
        <v>4</v>
      </c>
      <c r="FF8" s="12">
        <f t="shared" si="143"/>
        <v>0</v>
      </c>
      <c r="FG8" s="12">
        <f t="shared" si="143"/>
        <v>3</v>
      </c>
      <c r="FH8" s="12">
        <f t="shared" si="143"/>
        <v>459</v>
      </c>
      <c r="FI8" s="12">
        <f t="shared" si="143"/>
        <v>2460</v>
      </c>
      <c r="FJ8" s="12">
        <f t="shared" si="143"/>
        <v>-4.2999999999999983E-2</v>
      </c>
      <c r="FK8" s="12">
        <f t="shared" si="143"/>
        <v>-33</v>
      </c>
      <c r="FL8" s="12">
        <f t="shared" si="143"/>
        <v>-36</v>
      </c>
      <c r="FM8" s="12">
        <f t="shared" si="143"/>
        <v>13</v>
      </c>
      <c r="FN8" s="12">
        <f t="shared" si="143"/>
        <v>-14</v>
      </c>
      <c r="FO8" s="12">
        <f t="shared" si="143"/>
        <v>24</v>
      </c>
      <c r="FP8" s="12">
        <f t="shared" si="143"/>
        <v>2</v>
      </c>
      <c r="FQ8" s="12">
        <f t="shared" si="143"/>
        <v>6</v>
      </c>
      <c r="FR8" s="12">
        <f t="shared" si="143"/>
        <v>-1.1999999999999955E-2</v>
      </c>
      <c r="FS8" s="12">
        <f t="shared" si="143"/>
        <v>661</v>
      </c>
      <c r="FT8" s="12">
        <f t="shared" si="143"/>
        <v>435</v>
      </c>
      <c r="FU8" s="12">
        <f t="shared" si="143"/>
        <v>98</v>
      </c>
      <c r="FV8" s="12">
        <f t="shared" si="143"/>
        <v>65</v>
      </c>
      <c r="FW8" s="12">
        <f t="shared" si="143"/>
        <v>-5</v>
      </c>
      <c r="FX8" s="12">
        <f t="shared" si="143"/>
        <v>-5</v>
      </c>
      <c r="FY8" s="12">
        <f t="shared" si="143"/>
        <v>26</v>
      </c>
      <c r="FZ8" s="12">
        <f t="shared" si="144"/>
        <v>128</v>
      </c>
      <c r="GA8" s="12">
        <f t="shared" si="144"/>
        <v>73</v>
      </c>
      <c r="GB8" s="12">
        <f t="shared" si="144"/>
        <v>89</v>
      </c>
      <c r="GC8" s="12">
        <f t="shared" si="144"/>
        <v>-8</v>
      </c>
      <c r="GD8" s="12">
        <f t="shared" si="144"/>
        <v>91</v>
      </c>
      <c r="GE8" s="12">
        <f t="shared" si="144"/>
        <v>28</v>
      </c>
      <c r="GF8" s="12">
        <f t="shared" si="144"/>
        <v>54</v>
      </c>
      <c r="GG8" s="12">
        <f t="shared" si="144"/>
        <v>296</v>
      </c>
      <c r="GH8" s="12">
        <f t="shared" si="144"/>
        <v>-13</v>
      </c>
      <c r="GI8" s="12">
        <f t="shared" si="144"/>
        <v>-1.0999999999999954E-2</v>
      </c>
      <c r="GJ8" s="12">
        <f t="shared" si="144"/>
        <v>1.0000000000000009E-3</v>
      </c>
      <c r="GK8" s="12">
        <f t="shared" si="144"/>
        <v>-1.0000000000000009E-2</v>
      </c>
      <c r="GL8" s="12">
        <f t="shared" si="144"/>
        <v>16</v>
      </c>
      <c r="GM8" s="12">
        <f t="shared" si="144"/>
        <v>3.0000000000000027E-3</v>
      </c>
      <c r="GN8" s="12">
        <f t="shared" si="144"/>
        <v>-1.4000000000000012E-2</v>
      </c>
      <c r="GO8" s="12">
        <f t="shared" si="144"/>
        <v>-8</v>
      </c>
      <c r="GP8" s="12">
        <f t="shared" si="145"/>
        <v>2</v>
      </c>
      <c r="GQ8" s="12">
        <f t="shared" si="145"/>
        <v>452</v>
      </c>
      <c r="GR8" s="12">
        <f t="shared" si="145"/>
        <v>238</v>
      </c>
      <c r="GS8" s="12">
        <f t="shared" si="145"/>
        <v>19</v>
      </c>
      <c r="GT8" s="12">
        <f t="shared" si="145"/>
        <v>4.0000000000000036E-3</v>
      </c>
      <c r="GU8" s="12">
        <f t="shared" si="145"/>
        <v>2</v>
      </c>
      <c r="GV8" s="12">
        <f t="shared" si="145"/>
        <v>55</v>
      </c>
      <c r="GW8" s="12">
        <f t="shared" si="145"/>
        <v>4</v>
      </c>
      <c r="GX8" s="12">
        <f t="shared" si="145"/>
        <v>-7.2999999999999972</v>
      </c>
      <c r="GY8" s="12">
        <f t="shared" si="145"/>
        <v>16</v>
      </c>
      <c r="GZ8" s="12">
        <f t="shared" si="145"/>
        <v>10</v>
      </c>
      <c r="HA8" s="12">
        <f t="shared" si="145"/>
        <v>6</v>
      </c>
      <c r="HB8" s="12">
        <f t="shared" si="145"/>
        <v>-0.10000000000000142</v>
      </c>
      <c r="HC8" s="12">
        <f t="shared" si="145"/>
        <v>11</v>
      </c>
      <c r="HD8" s="12">
        <f t="shared" si="145"/>
        <v>9</v>
      </c>
      <c r="HE8" s="12">
        <f t="shared" si="150"/>
        <v>3</v>
      </c>
    </row>
    <row r="9" spans="1:219" ht="17.25" x14ac:dyDescent="0.3">
      <c r="A9" s="12" t="str">
        <f t="shared" si="146"/>
        <v>2016롯데</v>
      </c>
      <c r="B9" s="12" t="s">
        <v>39</v>
      </c>
      <c r="C9" s="10">
        <v>2016</v>
      </c>
      <c r="D9" s="12">
        <v>8</v>
      </c>
      <c r="E9" s="12">
        <v>5.63</v>
      </c>
      <c r="F9" s="12">
        <v>144</v>
      </c>
      <c r="G9" s="12">
        <v>66</v>
      </c>
      <c r="H9" s="12">
        <v>78</v>
      </c>
      <c r="I9" s="12">
        <v>27</v>
      </c>
      <c r="J9" s="12">
        <v>59</v>
      </c>
      <c r="K9" s="12">
        <v>0.45800000000000002</v>
      </c>
      <c r="L9" s="33">
        <v>1266.3333333333333</v>
      </c>
      <c r="M9" s="12">
        <v>1486</v>
      </c>
      <c r="N9" s="12">
        <v>161</v>
      </c>
      <c r="O9" s="12">
        <v>585</v>
      </c>
      <c r="P9" s="12">
        <v>78</v>
      </c>
      <c r="Q9" s="12">
        <v>1009</v>
      </c>
      <c r="R9" s="12">
        <v>865</v>
      </c>
      <c r="S9" s="12">
        <v>792</v>
      </c>
      <c r="T9" s="12">
        <v>1.64</v>
      </c>
      <c r="U9" s="12">
        <v>2</v>
      </c>
      <c r="V9" s="12">
        <v>5</v>
      </c>
      <c r="W9" s="12">
        <v>50</v>
      </c>
      <c r="X9" s="12">
        <v>18</v>
      </c>
      <c r="Y9" s="12">
        <v>5785</v>
      </c>
      <c r="Z9" s="12">
        <v>22761</v>
      </c>
      <c r="AA9" s="12">
        <v>0.29699999999999999</v>
      </c>
      <c r="AB9" s="12">
        <v>276</v>
      </c>
      <c r="AC9" s="12">
        <v>32</v>
      </c>
      <c r="AD9" s="12">
        <v>60</v>
      </c>
      <c r="AE9" s="12">
        <v>52</v>
      </c>
      <c r="AF9" s="12">
        <v>27</v>
      </c>
      <c r="AG9" s="12">
        <v>82</v>
      </c>
      <c r="AH9" s="12">
        <v>5</v>
      </c>
      <c r="AI9" s="12">
        <v>0.28799999999999998</v>
      </c>
      <c r="AJ9" s="12">
        <v>5784</v>
      </c>
      <c r="AK9" s="12">
        <v>5001</v>
      </c>
      <c r="AL9" s="12">
        <v>777</v>
      </c>
      <c r="AM9" s="12">
        <v>1439</v>
      </c>
      <c r="AN9" s="12">
        <v>252</v>
      </c>
      <c r="AO9" s="12">
        <v>20</v>
      </c>
      <c r="AP9" s="12">
        <v>127</v>
      </c>
      <c r="AQ9" s="12">
        <v>2112</v>
      </c>
      <c r="AR9" s="12">
        <v>732</v>
      </c>
      <c r="AS9" s="12">
        <v>62</v>
      </c>
      <c r="AT9" s="12">
        <v>41</v>
      </c>
      <c r="AU9" s="12">
        <v>596</v>
      </c>
      <c r="AV9" s="12">
        <v>18</v>
      </c>
      <c r="AW9" s="12">
        <v>83</v>
      </c>
      <c r="AX9" s="12">
        <v>1061</v>
      </c>
      <c r="AY9" s="12">
        <v>120</v>
      </c>
      <c r="AZ9" s="12">
        <v>0.42199999999999999</v>
      </c>
      <c r="BA9" s="12">
        <v>0.37</v>
      </c>
      <c r="BB9" s="12">
        <v>0.79200000000000004</v>
      </c>
      <c r="BC9" s="12">
        <v>144</v>
      </c>
      <c r="BD9" s="12">
        <v>0.28499999999999998</v>
      </c>
      <c r="BE9" s="12">
        <v>0.251</v>
      </c>
      <c r="BF9" s="12">
        <v>91</v>
      </c>
      <c r="BG9" s="12">
        <v>14</v>
      </c>
      <c r="BH9" s="12">
        <v>3799</v>
      </c>
      <c r="BI9" s="12">
        <v>1545</v>
      </c>
      <c r="BJ9" s="12">
        <v>142</v>
      </c>
      <c r="BK9" s="12">
        <v>0.98299999999999998</v>
      </c>
      <c r="BL9" s="12">
        <v>14</v>
      </c>
      <c r="BM9" s="12">
        <v>90</v>
      </c>
      <c r="BN9" s="12">
        <v>59</v>
      </c>
      <c r="BO9" s="12">
        <v>39.6</v>
      </c>
      <c r="BP9" s="12">
        <v>209</v>
      </c>
      <c r="BQ9" s="12">
        <v>145</v>
      </c>
      <c r="BR9" s="12">
        <v>64</v>
      </c>
      <c r="BS9" s="12">
        <v>69.400000000000006</v>
      </c>
      <c r="BT9" s="12">
        <v>55</v>
      </c>
      <c r="BU9" s="12">
        <v>10</v>
      </c>
      <c r="BV9" s="12">
        <f t="shared" si="147"/>
        <v>0</v>
      </c>
      <c r="BW9" s="12">
        <f t="shared" si="74"/>
        <v>0.55999999999999961</v>
      </c>
      <c r="BX9" s="12">
        <f t="shared" si="75"/>
        <v>0</v>
      </c>
      <c r="BY9" s="12">
        <f t="shared" si="76"/>
        <v>0</v>
      </c>
      <c r="BZ9" s="12">
        <f t="shared" si="77"/>
        <v>1</v>
      </c>
      <c r="CA9" s="12">
        <f t="shared" si="78"/>
        <v>8</v>
      </c>
      <c r="CB9" s="12">
        <f t="shared" si="79"/>
        <v>12</v>
      </c>
      <c r="CC9" s="12">
        <f t="shared" si="80"/>
        <v>-4.0000000000000036E-3</v>
      </c>
      <c r="CD9" s="12">
        <f t="shared" si="81"/>
        <v>-15</v>
      </c>
      <c r="CE9" s="12">
        <f t="shared" si="82"/>
        <v>25</v>
      </c>
      <c r="CF9" s="12">
        <f t="shared" si="83"/>
        <v>-3</v>
      </c>
      <c r="CG9" s="12">
        <f t="shared" si="84"/>
        <v>96</v>
      </c>
      <c r="CH9" s="12">
        <f t="shared" si="85"/>
        <v>-9</v>
      </c>
      <c r="CI9" s="12">
        <f t="shared" si="86"/>
        <v>-6</v>
      </c>
      <c r="CJ9" s="12">
        <f t="shared" si="87"/>
        <v>63</v>
      </c>
      <c r="CK9" s="12">
        <f t="shared" si="88"/>
        <v>70</v>
      </c>
      <c r="CL9" s="12">
        <f t="shared" si="89"/>
        <v>0.11999999999999988</v>
      </c>
      <c r="CM9" s="12">
        <f t="shared" si="90"/>
        <v>-1</v>
      </c>
      <c r="CN9" s="12">
        <f t="shared" si="91"/>
        <v>0</v>
      </c>
      <c r="CO9" s="12">
        <f t="shared" si="92"/>
        <v>-9</v>
      </c>
      <c r="CP9" s="12">
        <f t="shared" si="93"/>
        <v>0</v>
      </c>
      <c r="CQ9" s="12">
        <f t="shared" si="94"/>
        <v>61</v>
      </c>
      <c r="CR9" s="12">
        <f t="shared" si="95"/>
        <v>405</v>
      </c>
      <c r="CS9" s="12">
        <f t="shared" si="96"/>
        <v>6.0000000000000053E-3</v>
      </c>
      <c r="CT9" s="12">
        <f t="shared" si="97"/>
        <v>23</v>
      </c>
      <c r="CU9" s="12">
        <f t="shared" si="98"/>
        <v>19</v>
      </c>
      <c r="CV9" s="12">
        <f t="shared" si="99"/>
        <v>-16</v>
      </c>
      <c r="CW9" s="12">
        <f t="shared" si="100"/>
        <v>3</v>
      </c>
      <c r="CX9" s="12">
        <f t="shared" si="101"/>
        <v>1</v>
      </c>
      <c r="CY9" s="12">
        <f t="shared" si="102"/>
        <v>-7</v>
      </c>
      <c r="CZ9" s="12">
        <f t="shared" si="103"/>
        <v>2</v>
      </c>
      <c r="DA9" s="12">
        <f t="shared" si="104"/>
        <v>7.9999999999999516E-3</v>
      </c>
      <c r="DB9" s="12">
        <f t="shared" si="105"/>
        <v>104</v>
      </c>
      <c r="DC9" s="12">
        <f t="shared" si="106"/>
        <v>29</v>
      </c>
      <c r="DD9" s="12">
        <f t="shared" si="107"/>
        <v>12</v>
      </c>
      <c r="DE9" s="12">
        <f t="shared" si="108"/>
        <v>46</v>
      </c>
      <c r="DF9" s="12">
        <f t="shared" si="109"/>
        <v>-2</v>
      </c>
      <c r="DG9" s="12">
        <f t="shared" si="110"/>
        <v>1</v>
      </c>
      <c r="DH9" s="12">
        <f t="shared" si="111"/>
        <v>-50</v>
      </c>
      <c r="DI9" s="12">
        <f t="shared" si="112"/>
        <v>-104</v>
      </c>
      <c r="DJ9" s="12">
        <f t="shared" si="113"/>
        <v>5</v>
      </c>
      <c r="DK9" s="12">
        <f t="shared" si="114"/>
        <v>-18</v>
      </c>
      <c r="DL9" s="12">
        <f t="shared" si="115"/>
        <v>13</v>
      </c>
      <c r="DM9" s="12">
        <f t="shared" si="116"/>
        <v>64</v>
      </c>
      <c r="DN9" s="12">
        <f t="shared" si="117"/>
        <v>-4</v>
      </c>
      <c r="DO9" s="12">
        <f t="shared" si="118"/>
        <v>15</v>
      </c>
      <c r="DP9" s="12">
        <f t="shared" si="119"/>
        <v>-125</v>
      </c>
      <c r="DQ9" s="12">
        <f t="shared" si="120"/>
        <v>-16</v>
      </c>
      <c r="DR9" s="12">
        <f t="shared" si="121"/>
        <v>-2.4000000000000021E-2</v>
      </c>
      <c r="DS9" s="12">
        <f t="shared" si="122"/>
        <v>1.4000000000000012E-2</v>
      </c>
      <c r="DT9" s="12">
        <f t="shared" si="123"/>
        <v>-1.0000000000000009E-2</v>
      </c>
      <c r="DU9" s="12">
        <f t="shared" si="124"/>
        <v>0</v>
      </c>
      <c r="DV9" s="12">
        <f t="shared" si="125"/>
        <v>1.0999999999999954E-2</v>
      </c>
      <c r="DW9" s="12">
        <f t="shared" si="126"/>
        <v>6.8000000000000005E-2</v>
      </c>
      <c r="DX9" s="12">
        <f t="shared" si="127"/>
        <v>-23</v>
      </c>
      <c r="DY9" s="12">
        <f t="shared" si="128"/>
        <v>4</v>
      </c>
      <c r="DZ9" s="12">
        <f t="shared" si="129"/>
        <v>-45</v>
      </c>
      <c r="EA9" s="12">
        <f t="shared" si="130"/>
        <v>-24</v>
      </c>
      <c r="EB9" s="12">
        <f t="shared" si="131"/>
        <v>4</v>
      </c>
      <c r="EC9" s="12">
        <f t="shared" si="132"/>
        <v>4.0000000000000036E-3</v>
      </c>
      <c r="ED9" s="12">
        <f t="shared" si="133"/>
        <v>-2</v>
      </c>
      <c r="EE9" s="12">
        <f t="shared" si="134"/>
        <v>-17</v>
      </c>
      <c r="EF9" s="12">
        <f t="shared" si="135"/>
        <v>5</v>
      </c>
      <c r="EG9" s="12">
        <f t="shared" si="136"/>
        <v>6.1000000000000014</v>
      </c>
      <c r="EH9" s="12">
        <f t="shared" si="137"/>
        <v>55</v>
      </c>
      <c r="EI9" s="12">
        <f t="shared" si="138"/>
        <v>41</v>
      </c>
      <c r="EJ9" s="12">
        <f t="shared" si="139"/>
        <v>14</v>
      </c>
      <c r="EK9" s="12">
        <f t="shared" si="140"/>
        <v>1.9000000000000057</v>
      </c>
      <c r="EL9" s="12">
        <f t="shared" si="141"/>
        <v>-1</v>
      </c>
      <c r="EM9" s="12">
        <f t="shared" si="142"/>
        <v>1</v>
      </c>
      <c r="EN9" s="12">
        <f t="shared" si="148"/>
        <v>-0.12000000000000011</v>
      </c>
      <c r="EO9" s="12">
        <f t="shared" si="149"/>
        <v>16</v>
      </c>
      <c r="EP9" s="12">
        <f t="shared" si="143"/>
        <v>8</v>
      </c>
      <c r="EQ9" s="12">
        <f t="shared" si="143"/>
        <v>8</v>
      </c>
      <c r="ER9" s="12">
        <f t="shared" si="143"/>
        <v>-9</v>
      </c>
      <c r="ES9" s="12">
        <f t="shared" ref="ES9:ES72" si="151">VLOOKUP(($C9 - 1)&amp;$B9, $A$2:$BU$127,  COLUMN(J9), FALSE) - VLOOKUP(($C9 - 2)&amp;$B9, $A$2:$BU$127,  COLUMN(J9), FALSE)</f>
        <v>-17</v>
      </c>
      <c r="ET9" s="12">
        <f t="shared" ref="ET9:ET72" si="152">VLOOKUP(($C9 - 1)&amp;$B9, $A$2:$BU$127,  COLUMN(K9), FALSE) - VLOOKUP(($C9 - 2)&amp;$B9, $A$2:$BU$127,  COLUMN(K9), FALSE)</f>
        <v>5.0000000000000044E-3</v>
      </c>
      <c r="EU9" s="12">
        <f t="shared" ref="EU9:EU72" si="153">VLOOKUP(($C9 - 1)&amp;$B9, $A$2:$BU$127,  COLUMN(L9), FALSE) - VLOOKUP(($C9 - 2)&amp;$B9, $A$2:$BU$127,  COLUMN(L9), FALSE)</f>
        <v>148</v>
      </c>
      <c r="EV9" s="12">
        <f t="shared" ref="EV9:EV72" si="154">VLOOKUP(($C9 - 1)&amp;$B9, $A$2:$BU$127,  COLUMN(M9), FALSE) - VLOOKUP(($C9 - 2)&amp;$B9, $A$2:$BU$127,  COLUMN(M9), FALSE)</f>
        <v>151</v>
      </c>
      <c r="EW9" s="12">
        <f t="shared" ref="EW9:EW72" si="155">VLOOKUP(($C9 - 1)&amp;$B9, $A$2:$BU$127,  COLUMN(N9), FALSE) - VLOOKUP(($C9 - 2)&amp;$B9, $A$2:$BU$127,  COLUMN(N9), FALSE)</f>
        <v>37</v>
      </c>
      <c r="EX9" s="12">
        <f t="shared" ref="EX9:EX72" si="156">VLOOKUP(($C9 - 1)&amp;$B9, $A$2:$BU$127,  COLUMN(O9), FALSE) - VLOOKUP(($C9 - 2)&amp;$B9, $A$2:$BU$127,  COLUMN(O9), FALSE)</f>
        <v>18</v>
      </c>
      <c r="EY9" s="12">
        <f t="shared" ref="EY9:EY72" si="157">VLOOKUP(($C9 - 1)&amp;$B9, $A$2:$BU$127,  COLUMN(P9), FALSE) - VLOOKUP(($C9 - 2)&amp;$B9, $A$2:$BU$127,  COLUMN(P9), FALSE)</f>
        <v>35</v>
      </c>
      <c r="EZ9" s="12">
        <f t="shared" ref="EZ9:EZ72" si="158">VLOOKUP(($C9 - 1)&amp;$B9, $A$2:$BU$127,  COLUMN(Q9), FALSE) - VLOOKUP(($C9 - 2)&amp;$B9, $A$2:$BU$127,  COLUMN(Q9), FALSE)</f>
        <v>234</v>
      </c>
      <c r="FA9" s="12">
        <f t="shared" ref="FA9:FA72" si="159">VLOOKUP(($C9 - 1)&amp;$B9, $A$2:$BU$127,  COLUMN(R9), FALSE) - VLOOKUP(($C9 - 2)&amp;$B9, $A$2:$BU$127,  COLUMN(R9), FALSE)</f>
        <v>83</v>
      </c>
      <c r="FB9" s="12">
        <f t="shared" ref="FB9:FB72" si="160">VLOOKUP(($C9 - 1)&amp;$B9, $A$2:$BU$127,  COLUMN(S9), FALSE) - VLOOKUP(($C9 - 2)&amp;$B9, $A$2:$BU$127,  COLUMN(S9), FALSE)</f>
        <v>68</v>
      </c>
      <c r="FC9" s="12">
        <f t="shared" ref="FC9:FC72" si="161">VLOOKUP(($C9 - 1)&amp;$B9, $A$2:$BU$127,  COLUMN(T9), FALSE) - VLOOKUP(($C9 - 2)&amp;$B9, $A$2:$BU$127,  COLUMN(T9), FALSE)</f>
        <v>-5.0000000000000044E-2</v>
      </c>
      <c r="FD9" s="12">
        <f t="shared" ref="FD9:FD72" si="162">VLOOKUP(($C9 - 1)&amp;$B9, $A$2:$BU$127,  COLUMN(U9), FALSE) - VLOOKUP(($C9 - 2)&amp;$B9, $A$2:$BU$127,  COLUMN(U9), FALSE)</f>
        <v>3</v>
      </c>
      <c r="FE9" s="12">
        <f t="shared" ref="FE9:FE72" si="163">VLOOKUP(($C9 - 1)&amp;$B9, $A$2:$BU$127,  COLUMN(V9), FALSE) - VLOOKUP(($C9 - 2)&amp;$B9, $A$2:$BU$127,  COLUMN(V9), FALSE)</f>
        <v>1</v>
      </c>
      <c r="FF9" s="12">
        <f t="shared" ref="FF9:FF72" si="164">VLOOKUP(($C9 - 1)&amp;$B9, $A$2:$BU$127,  COLUMN(W9), FALSE) - VLOOKUP(($C9 - 2)&amp;$B9, $A$2:$BU$127,  COLUMN(W9), FALSE)</f>
        <v>13</v>
      </c>
      <c r="FG9" s="12">
        <f t="shared" ref="FG9:FG72" si="165">VLOOKUP(($C9 - 1)&amp;$B9, $A$2:$BU$127,  COLUMN(X9), FALSE) - VLOOKUP(($C9 - 2)&amp;$B9, $A$2:$BU$127,  COLUMN(X9), FALSE)</f>
        <v>4</v>
      </c>
      <c r="FH9" s="12">
        <f t="shared" ref="FH9:FH72" si="166">VLOOKUP(($C9 - 1)&amp;$B9, $A$2:$BU$127,  COLUMN(Y9), FALSE) - VLOOKUP(($C9 - 2)&amp;$B9, $A$2:$BU$127,  COLUMN(Y9), FALSE)</f>
        <v>632</v>
      </c>
      <c r="FI9" s="12">
        <f t="shared" ref="FI9:FI72" si="167">VLOOKUP(($C9 - 1)&amp;$B9, $A$2:$BU$127,  COLUMN(Z9), FALSE) - VLOOKUP(($C9 - 2)&amp;$B9, $A$2:$BU$127,  COLUMN(Z9), FALSE)</f>
        <v>2595</v>
      </c>
      <c r="FJ9" s="12">
        <f t="shared" ref="FJ9:FJ72" si="168">VLOOKUP(($C9 - 1)&amp;$B9, $A$2:$BU$127,  COLUMN(AA9), FALSE) - VLOOKUP(($C9 - 2)&amp;$B9, $A$2:$BU$127,  COLUMN(AA9), FALSE)</f>
        <v>-4.0000000000000036E-3</v>
      </c>
      <c r="FK9" s="12">
        <f t="shared" ref="FK9:FK72" si="169">VLOOKUP(($C9 - 1)&amp;$B9, $A$2:$BU$127,  COLUMN(AB9), FALSE) - VLOOKUP(($C9 - 2)&amp;$B9, $A$2:$BU$127,  COLUMN(AB9), FALSE)</f>
        <v>3</v>
      </c>
      <c r="FL9" s="12">
        <f t="shared" ref="FL9:FL72" si="170">VLOOKUP(($C9 - 1)&amp;$B9, $A$2:$BU$127,  COLUMN(AC9), FALSE) - VLOOKUP(($C9 - 2)&amp;$B9, $A$2:$BU$127,  COLUMN(AC9), FALSE)</f>
        <v>-13</v>
      </c>
      <c r="FM9" s="12">
        <f t="shared" ref="FM9:FM72" si="171">VLOOKUP(($C9 - 1)&amp;$B9, $A$2:$BU$127,  COLUMN(AD9), FALSE) - VLOOKUP(($C9 - 2)&amp;$B9, $A$2:$BU$127,  COLUMN(AD9), FALSE)</f>
        <v>-6</v>
      </c>
      <c r="FN9" s="12">
        <f t="shared" ref="FN9:FN72" si="172">VLOOKUP(($C9 - 1)&amp;$B9, $A$2:$BU$127,  COLUMN(AE9), FALSE) - VLOOKUP(($C9 - 2)&amp;$B9, $A$2:$BU$127,  COLUMN(AE9), FALSE)</f>
        <v>7</v>
      </c>
      <c r="FO9" s="12">
        <f t="shared" ref="FO9:FO72" si="173">VLOOKUP(($C9 - 1)&amp;$B9, $A$2:$BU$127,  COLUMN(AF9), FALSE) - VLOOKUP(($C9 - 2)&amp;$B9, $A$2:$BU$127,  COLUMN(AF9), FALSE)</f>
        <v>13</v>
      </c>
      <c r="FP9" s="12">
        <f t="shared" ref="FP9:FP72" si="174">VLOOKUP(($C9 - 1)&amp;$B9, $A$2:$BU$127,  COLUMN(AG9), FALSE) - VLOOKUP(($C9 - 2)&amp;$B9, $A$2:$BU$127,  COLUMN(AG9), FALSE)</f>
        <v>35</v>
      </c>
      <c r="FQ9" s="12">
        <f t="shared" ref="FQ9:FQ72" si="175">VLOOKUP(($C9 - 1)&amp;$B9, $A$2:$BU$127,  COLUMN(AH9), FALSE) - VLOOKUP(($C9 - 2)&amp;$B9, $A$2:$BU$127,  COLUMN(AH9), FALSE)</f>
        <v>2</v>
      </c>
      <c r="FR9" s="12">
        <f t="shared" ref="FR9:FR72" si="176">VLOOKUP(($C9 - 1)&amp;$B9, $A$2:$BU$127,  COLUMN(AI9), FALSE) - VLOOKUP(($C9 - 2)&amp;$B9, $A$2:$BU$127,  COLUMN(AI9), FALSE)</f>
        <v>-6.9999999999999507E-3</v>
      </c>
      <c r="FS9" s="12">
        <f t="shared" ref="FS9:FS72" si="177">VLOOKUP(($C9 - 1)&amp;$B9, $A$2:$BU$127,  COLUMN(AJ9), FALSE) - VLOOKUP(($C9 - 2)&amp;$B9, $A$2:$BU$127,  COLUMN(AJ9), FALSE)</f>
        <v>486</v>
      </c>
      <c r="FT9" s="12">
        <f t="shared" ref="FT9:FT72" si="178">VLOOKUP(($C9 - 1)&amp;$B9, $A$2:$BU$127,  COLUMN(AK9), FALSE) - VLOOKUP(($C9 - 2)&amp;$B9, $A$2:$BU$127,  COLUMN(AK9), FALSE)</f>
        <v>485</v>
      </c>
      <c r="FU9" s="12">
        <f t="shared" ref="FU9:FU72" si="179">VLOOKUP(($C9 - 1)&amp;$B9, $A$2:$BU$127,  COLUMN(AL9), FALSE) - VLOOKUP(($C9 - 2)&amp;$B9, $A$2:$BU$127,  COLUMN(AL9), FALSE)</f>
        <v>49</v>
      </c>
      <c r="FV9" s="12">
        <f t="shared" ref="FV9:FV72" si="180">VLOOKUP(($C9 - 1)&amp;$B9, $A$2:$BU$127,  COLUMN(AM9), FALSE) - VLOOKUP(($C9 - 2)&amp;$B9, $A$2:$BU$127,  COLUMN(AM9), FALSE)</f>
        <v>105</v>
      </c>
      <c r="FW9" s="12">
        <f t="shared" ref="FW9:FW72" si="181">VLOOKUP(($C9 - 1)&amp;$B9, $A$2:$BU$127,  COLUMN(AN9), FALSE) - VLOOKUP(($C9 - 2)&amp;$B9, $A$2:$BU$127,  COLUMN(AN9), FALSE)</f>
        <v>2</v>
      </c>
      <c r="FX9" s="12">
        <f t="shared" ref="FX9:FX72" si="182">VLOOKUP(($C9 - 1)&amp;$B9, $A$2:$BU$127,  COLUMN(AO9), FALSE) - VLOOKUP(($C9 - 2)&amp;$B9, $A$2:$BU$127,  COLUMN(AO9), FALSE)</f>
        <v>-7</v>
      </c>
      <c r="FY9" s="12">
        <f t="shared" ref="FY9:FY72" si="183">VLOOKUP(($C9 - 1)&amp;$B9, $A$2:$BU$127,  COLUMN(AP9), FALSE) - VLOOKUP(($C9 - 2)&amp;$B9, $A$2:$BU$127,  COLUMN(AP9), FALSE)</f>
        <v>56</v>
      </c>
      <c r="FZ9" s="12">
        <f t="shared" si="144"/>
        <v>261</v>
      </c>
      <c r="GA9" s="12">
        <f t="shared" si="144"/>
        <v>42</v>
      </c>
      <c r="GB9" s="12">
        <f t="shared" si="144"/>
        <v>18</v>
      </c>
      <c r="GC9" s="12">
        <f t="shared" si="144"/>
        <v>-13</v>
      </c>
      <c r="GD9" s="12">
        <f t="shared" si="144"/>
        <v>-2</v>
      </c>
      <c r="GE9" s="12">
        <f t="shared" si="144"/>
        <v>3</v>
      </c>
      <c r="GF9" s="12">
        <f t="shared" si="144"/>
        <v>-2</v>
      </c>
      <c r="GG9" s="12">
        <f t="shared" si="144"/>
        <v>222</v>
      </c>
      <c r="GH9" s="12">
        <f t="shared" si="144"/>
        <v>41</v>
      </c>
      <c r="GI9" s="12">
        <f t="shared" si="144"/>
        <v>1.0000000000000009E-2</v>
      </c>
      <c r="GJ9" s="12">
        <f t="shared" si="144"/>
        <v>-1.3000000000000012E-2</v>
      </c>
      <c r="GK9" s="12">
        <f t="shared" si="144"/>
        <v>-3.0000000000000027E-3</v>
      </c>
      <c r="GL9" s="12">
        <f t="shared" si="144"/>
        <v>17</v>
      </c>
      <c r="GM9" s="12">
        <f t="shared" si="144"/>
        <v>-8.9999999999999525E-3</v>
      </c>
      <c r="GN9" s="12">
        <f t="shared" si="144"/>
        <v>-6.2E-2</v>
      </c>
      <c r="GO9" s="12">
        <f t="shared" si="144"/>
        <v>25</v>
      </c>
      <c r="GP9" s="12">
        <f t="shared" si="145"/>
        <v>-6</v>
      </c>
      <c r="GQ9" s="12">
        <f t="shared" si="145"/>
        <v>444</v>
      </c>
      <c r="GR9" s="12">
        <f t="shared" si="145"/>
        <v>162</v>
      </c>
      <c r="GS9" s="12">
        <f t="shared" si="145"/>
        <v>4</v>
      </c>
      <c r="GT9" s="12">
        <f t="shared" si="145"/>
        <v>-3.0000000000000027E-3</v>
      </c>
      <c r="GU9" s="12">
        <f t="shared" si="145"/>
        <v>5</v>
      </c>
      <c r="GV9" s="12">
        <f t="shared" si="145"/>
        <v>23</v>
      </c>
      <c r="GW9" s="12">
        <f t="shared" si="145"/>
        <v>17</v>
      </c>
      <c r="GX9" s="12">
        <f t="shared" si="145"/>
        <v>2.8999999999999986</v>
      </c>
      <c r="GY9" s="12">
        <f t="shared" si="145"/>
        <v>50</v>
      </c>
      <c r="GZ9" s="12">
        <f t="shared" si="145"/>
        <v>41</v>
      </c>
      <c r="HA9" s="12">
        <f t="shared" si="145"/>
        <v>9</v>
      </c>
      <c r="HB9" s="12">
        <f t="shared" si="145"/>
        <v>6.8999999999999986</v>
      </c>
      <c r="HC9" s="12">
        <f t="shared" si="145"/>
        <v>7</v>
      </c>
      <c r="HD9" s="12">
        <f t="shared" si="145"/>
        <v>7</v>
      </c>
      <c r="HE9" s="12">
        <f t="shared" si="150"/>
        <v>-1</v>
      </c>
    </row>
    <row r="10" spans="1:219" ht="17.25" x14ac:dyDescent="0.3">
      <c r="A10" s="12" t="str">
        <f t="shared" si="146"/>
        <v>2016삼성</v>
      </c>
      <c r="B10" s="12" t="s">
        <v>40</v>
      </c>
      <c r="C10" s="10">
        <v>2016</v>
      </c>
      <c r="D10" s="12">
        <v>9</v>
      </c>
      <c r="E10" s="12">
        <v>5.64</v>
      </c>
      <c r="F10" s="12">
        <v>144</v>
      </c>
      <c r="G10" s="12">
        <v>65</v>
      </c>
      <c r="H10" s="12">
        <v>78</v>
      </c>
      <c r="I10" s="12">
        <v>34</v>
      </c>
      <c r="J10" s="12">
        <v>60</v>
      </c>
      <c r="K10" s="12">
        <v>0.45500000000000002</v>
      </c>
      <c r="L10" s="33">
        <v>1282.3333333333333</v>
      </c>
      <c r="M10" s="12">
        <v>1507</v>
      </c>
      <c r="N10" s="12">
        <v>193</v>
      </c>
      <c r="O10" s="12">
        <v>518</v>
      </c>
      <c r="P10" s="12">
        <v>87</v>
      </c>
      <c r="Q10" s="12">
        <v>935</v>
      </c>
      <c r="R10" s="12">
        <v>869</v>
      </c>
      <c r="S10" s="12">
        <v>804</v>
      </c>
      <c r="T10" s="12">
        <v>1.58</v>
      </c>
      <c r="U10" s="12">
        <v>2</v>
      </c>
      <c r="V10" s="12">
        <v>4</v>
      </c>
      <c r="W10" s="12">
        <v>49</v>
      </c>
      <c r="X10" s="12">
        <v>18</v>
      </c>
      <c r="Y10" s="12">
        <v>5799</v>
      </c>
      <c r="Z10" s="12">
        <v>22623</v>
      </c>
      <c r="AA10" s="12">
        <v>0.29599999999999999</v>
      </c>
      <c r="AB10" s="12">
        <v>251</v>
      </c>
      <c r="AC10" s="12">
        <v>20</v>
      </c>
      <c r="AD10" s="12">
        <v>59</v>
      </c>
      <c r="AE10" s="12">
        <v>43</v>
      </c>
      <c r="AF10" s="12">
        <v>6</v>
      </c>
      <c r="AG10" s="12">
        <v>52</v>
      </c>
      <c r="AH10" s="12">
        <v>8</v>
      </c>
      <c r="AI10" s="12">
        <v>0.29299999999999998</v>
      </c>
      <c r="AJ10" s="12">
        <v>5863</v>
      </c>
      <c r="AK10" s="12">
        <v>5093</v>
      </c>
      <c r="AL10" s="12">
        <v>852</v>
      </c>
      <c r="AM10" s="12">
        <v>1492</v>
      </c>
      <c r="AN10" s="12">
        <v>249</v>
      </c>
      <c r="AO10" s="12">
        <v>34</v>
      </c>
      <c r="AP10" s="12">
        <v>142</v>
      </c>
      <c r="AQ10" s="12">
        <v>2235</v>
      </c>
      <c r="AR10" s="12">
        <v>792</v>
      </c>
      <c r="AS10" s="12">
        <v>88</v>
      </c>
      <c r="AT10" s="12">
        <v>55</v>
      </c>
      <c r="AU10" s="12">
        <v>552</v>
      </c>
      <c r="AV10" s="12">
        <v>15</v>
      </c>
      <c r="AW10" s="12">
        <v>75</v>
      </c>
      <c r="AX10" s="12">
        <v>864</v>
      </c>
      <c r="AY10" s="12">
        <v>119</v>
      </c>
      <c r="AZ10" s="12">
        <v>0.439</v>
      </c>
      <c r="BA10" s="12">
        <v>0.36699999999999999</v>
      </c>
      <c r="BB10" s="12">
        <v>0.80600000000000005</v>
      </c>
      <c r="BC10" s="12">
        <v>144</v>
      </c>
      <c r="BD10" s="12">
        <v>0.29799999999999999</v>
      </c>
      <c r="BE10" s="12">
        <v>0.221</v>
      </c>
      <c r="BF10" s="12">
        <v>90</v>
      </c>
      <c r="BG10" s="12">
        <v>12</v>
      </c>
      <c r="BH10" s="12">
        <v>3847</v>
      </c>
      <c r="BI10" s="12">
        <v>1410</v>
      </c>
      <c r="BJ10" s="12">
        <v>140</v>
      </c>
      <c r="BK10" s="12">
        <v>0.98299999999999998</v>
      </c>
      <c r="BL10" s="12">
        <v>8</v>
      </c>
      <c r="BM10" s="12">
        <v>115</v>
      </c>
      <c r="BN10" s="12">
        <v>58</v>
      </c>
      <c r="BO10" s="12">
        <v>33.5</v>
      </c>
      <c r="BP10" s="12">
        <v>154</v>
      </c>
      <c r="BQ10" s="12">
        <v>104</v>
      </c>
      <c r="BR10" s="12">
        <v>50</v>
      </c>
      <c r="BS10" s="12">
        <v>67.5</v>
      </c>
      <c r="BT10" s="12">
        <v>51</v>
      </c>
      <c r="BU10" s="12">
        <v>5</v>
      </c>
      <c r="BV10" s="12">
        <f t="shared" si="147"/>
        <v>-7</v>
      </c>
      <c r="BW10" s="12">
        <f t="shared" si="74"/>
        <v>0.94999999999999929</v>
      </c>
      <c r="BX10" s="12">
        <f t="shared" si="75"/>
        <v>0</v>
      </c>
      <c r="BY10" s="12">
        <f t="shared" si="76"/>
        <v>-23</v>
      </c>
      <c r="BZ10" s="12">
        <f t="shared" si="77"/>
        <v>22</v>
      </c>
      <c r="CA10" s="12">
        <f t="shared" si="78"/>
        <v>0</v>
      </c>
      <c r="CB10" s="12">
        <f t="shared" si="79"/>
        <v>0</v>
      </c>
      <c r="CC10" s="12">
        <f t="shared" si="80"/>
        <v>-0.15599999999999997</v>
      </c>
      <c r="CD10" s="12">
        <f t="shared" si="81"/>
        <v>7</v>
      </c>
      <c r="CE10" s="12">
        <f t="shared" si="82"/>
        <v>184</v>
      </c>
      <c r="CF10" s="12">
        <f t="shared" si="83"/>
        <v>11</v>
      </c>
      <c r="CG10" s="12">
        <f t="shared" si="84"/>
        <v>95</v>
      </c>
      <c r="CH10" s="12">
        <f t="shared" si="85"/>
        <v>23</v>
      </c>
      <c r="CI10" s="12">
        <f t="shared" si="86"/>
        <v>-259</v>
      </c>
      <c r="CJ10" s="12">
        <f t="shared" si="87"/>
        <v>153</v>
      </c>
      <c r="CK10" s="12">
        <f t="shared" si="88"/>
        <v>139</v>
      </c>
      <c r="CL10" s="12">
        <f t="shared" si="89"/>
        <v>0.20999999999999996</v>
      </c>
      <c r="CM10" s="12">
        <f t="shared" si="90"/>
        <v>-2</v>
      </c>
      <c r="CN10" s="12">
        <f t="shared" si="91"/>
        <v>-3</v>
      </c>
      <c r="CO10" s="12">
        <f t="shared" si="92"/>
        <v>-26</v>
      </c>
      <c r="CP10" s="12">
        <f t="shared" si="93"/>
        <v>8</v>
      </c>
      <c r="CQ10" s="12">
        <f t="shared" si="94"/>
        <v>276</v>
      </c>
      <c r="CR10" s="12">
        <f t="shared" si="95"/>
        <v>791</v>
      </c>
      <c r="CS10" s="12">
        <f t="shared" si="96"/>
        <v>2.7999999999999969E-2</v>
      </c>
      <c r="CT10" s="12">
        <f t="shared" si="97"/>
        <v>-19</v>
      </c>
      <c r="CU10" s="12">
        <f t="shared" si="98"/>
        <v>3</v>
      </c>
      <c r="CV10" s="12">
        <f t="shared" si="99"/>
        <v>-8</v>
      </c>
      <c r="CW10" s="12">
        <f t="shared" si="100"/>
        <v>6</v>
      </c>
      <c r="CX10" s="12">
        <f t="shared" si="101"/>
        <v>-5</v>
      </c>
      <c r="CY10" s="12">
        <f t="shared" si="102"/>
        <v>8</v>
      </c>
      <c r="CZ10" s="12">
        <f t="shared" si="103"/>
        <v>6</v>
      </c>
      <c r="DA10" s="12">
        <f t="shared" si="104"/>
        <v>-9.000000000000008E-3</v>
      </c>
      <c r="DB10" s="12">
        <f t="shared" si="105"/>
        <v>60</v>
      </c>
      <c r="DC10" s="12">
        <f t="shared" si="106"/>
        <v>74</v>
      </c>
      <c r="DD10" s="12">
        <f t="shared" si="107"/>
        <v>-45</v>
      </c>
      <c r="DE10" s="12">
        <f t="shared" si="108"/>
        <v>-23</v>
      </c>
      <c r="DF10" s="12">
        <f t="shared" si="109"/>
        <v>-10</v>
      </c>
      <c r="DG10" s="12">
        <f t="shared" si="110"/>
        <v>9</v>
      </c>
      <c r="DH10" s="12">
        <f t="shared" si="111"/>
        <v>-34</v>
      </c>
      <c r="DI10" s="12">
        <f t="shared" si="112"/>
        <v>-117</v>
      </c>
      <c r="DJ10" s="12">
        <f t="shared" si="113"/>
        <v>-58</v>
      </c>
      <c r="DK10" s="12">
        <f t="shared" si="114"/>
        <v>12</v>
      </c>
      <c r="DL10" s="12">
        <f t="shared" si="115"/>
        <v>-2</v>
      </c>
      <c r="DM10" s="12">
        <f t="shared" si="116"/>
        <v>-29</v>
      </c>
      <c r="DN10" s="12">
        <f t="shared" si="117"/>
        <v>-6</v>
      </c>
      <c r="DO10" s="12">
        <f t="shared" si="118"/>
        <v>5</v>
      </c>
      <c r="DP10" s="12">
        <f t="shared" si="119"/>
        <v>-66</v>
      </c>
      <c r="DQ10" s="12">
        <f t="shared" si="120"/>
        <v>10</v>
      </c>
      <c r="DR10" s="12">
        <f t="shared" si="121"/>
        <v>-2.9999999999999971E-2</v>
      </c>
      <c r="DS10" s="12">
        <f t="shared" si="122"/>
        <v>-1.100000000000001E-2</v>
      </c>
      <c r="DT10" s="12">
        <f t="shared" si="123"/>
        <v>-4.0999999999999925E-2</v>
      </c>
      <c r="DU10" s="12">
        <f t="shared" si="124"/>
        <v>1</v>
      </c>
      <c r="DV10" s="12">
        <f t="shared" si="125"/>
        <v>-1.3000000000000012E-2</v>
      </c>
      <c r="DW10" s="12">
        <f t="shared" si="126"/>
        <v>-1.7999999999999988E-2</v>
      </c>
      <c r="DX10" s="12">
        <f t="shared" si="127"/>
        <v>-6</v>
      </c>
      <c r="DY10" s="12">
        <f t="shared" si="128"/>
        <v>3</v>
      </c>
      <c r="DZ10" s="12">
        <f t="shared" si="129"/>
        <v>21</v>
      </c>
      <c r="EA10" s="12">
        <f t="shared" si="130"/>
        <v>106</v>
      </c>
      <c r="EB10" s="12">
        <f t="shared" si="131"/>
        <v>36</v>
      </c>
      <c r="EC10" s="12">
        <f t="shared" si="132"/>
        <v>1.0000000000000009E-3</v>
      </c>
      <c r="ED10" s="12">
        <f t="shared" si="133"/>
        <v>0</v>
      </c>
      <c r="EE10" s="12">
        <f t="shared" si="134"/>
        <v>35</v>
      </c>
      <c r="EF10" s="12">
        <f t="shared" si="135"/>
        <v>9</v>
      </c>
      <c r="EG10" s="12">
        <f t="shared" si="136"/>
        <v>-4.5</v>
      </c>
      <c r="EH10" s="12">
        <f t="shared" si="137"/>
        <v>-55</v>
      </c>
      <c r="EI10" s="12">
        <f t="shared" si="138"/>
        <v>-53</v>
      </c>
      <c r="EJ10" s="12">
        <f t="shared" si="139"/>
        <v>-2</v>
      </c>
      <c r="EK10" s="12">
        <f t="shared" si="140"/>
        <v>-7.5999999999999943</v>
      </c>
      <c r="EL10" s="12">
        <f t="shared" si="141"/>
        <v>-9</v>
      </c>
      <c r="EM10" s="12">
        <f t="shared" si="142"/>
        <v>-1</v>
      </c>
      <c r="EN10" s="12">
        <f t="shared" si="148"/>
        <v>0.17000000000000082</v>
      </c>
      <c r="EO10" s="12">
        <f t="shared" si="149"/>
        <v>16</v>
      </c>
      <c r="EP10" s="12">
        <f t="shared" ref="EP10:EP73" si="184">VLOOKUP(($C10 - 1)&amp;$B10, $A$2:$BU$127,  COLUMN(G10), FALSE) - VLOOKUP(($C10 - 2)&amp;$B10, $A$2:$BU$127,  COLUMN(G10), FALSE)</f>
        <v>10</v>
      </c>
      <c r="EQ10" s="12">
        <f t="shared" ref="EQ10:EQ73" si="185">VLOOKUP(($C10 - 1)&amp;$B10, $A$2:$BU$127,  COLUMN(H10), FALSE) - VLOOKUP(($C10 - 2)&amp;$B10, $A$2:$BU$127,  COLUMN(H10), FALSE)</f>
        <v>9</v>
      </c>
      <c r="ER10" s="12">
        <f t="shared" ref="ER10:ER73" si="186">VLOOKUP(($C10 - 1)&amp;$B10, $A$2:$BU$127,  COLUMN(I10), FALSE) - VLOOKUP(($C10 - 2)&amp;$B10, $A$2:$BU$127,  COLUMN(I10), FALSE)</f>
        <v>-1</v>
      </c>
      <c r="ES10" s="12">
        <f t="shared" si="151"/>
        <v>-5</v>
      </c>
      <c r="ET10" s="12">
        <f t="shared" si="152"/>
        <v>-1.3000000000000012E-2</v>
      </c>
      <c r="EU10" s="12">
        <f t="shared" si="153"/>
        <v>131.33333333333326</v>
      </c>
      <c r="EV10" s="12">
        <f t="shared" si="154"/>
        <v>106</v>
      </c>
      <c r="EW10" s="12">
        <f t="shared" si="155"/>
        <v>62</v>
      </c>
      <c r="EX10" s="12">
        <f t="shared" si="156"/>
        <v>28</v>
      </c>
      <c r="EY10" s="12">
        <f t="shared" si="157"/>
        <v>3</v>
      </c>
      <c r="EZ10" s="12">
        <f t="shared" si="158"/>
        <v>198</v>
      </c>
      <c r="FA10" s="12">
        <f t="shared" si="159"/>
        <v>95</v>
      </c>
      <c r="FB10" s="12">
        <f t="shared" si="160"/>
        <v>90</v>
      </c>
      <c r="FC10" s="12">
        <f t="shared" si="161"/>
        <v>-3.9999999999999813E-2</v>
      </c>
      <c r="FD10" s="12">
        <f t="shared" si="162"/>
        <v>1</v>
      </c>
      <c r="FE10" s="12">
        <f t="shared" si="163"/>
        <v>1</v>
      </c>
      <c r="FF10" s="12">
        <f t="shared" si="164"/>
        <v>12</v>
      </c>
      <c r="FG10" s="12">
        <f t="shared" si="165"/>
        <v>-8</v>
      </c>
      <c r="FH10" s="12">
        <f t="shared" si="166"/>
        <v>533</v>
      </c>
      <c r="FI10" s="12">
        <f t="shared" si="167"/>
        <v>2204</v>
      </c>
      <c r="FJ10" s="12">
        <f t="shared" si="168"/>
        <v>-7.0000000000000062E-3</v>
      </c>
      <c r="FK10" s="12">
        <f t="shared" si="169"/>
        <v>13</v>
      </c>
      <c r="FL10" s="12">
        <f t="shared" si="170"/>
        <v>-7</v>
      </c>
      <c r="FM10" s="12">
        <f t="shared" si="171"/>
        <v>1</v>
      </c>
      <c r="FN10" s="12">
        <f t="shared" si="172"/>
        <v>-3</v>
      </c>
      <c r="FO10" s="12">
        <f t="shared" si="173"/>
        <v>0</v>
      </c>
      <c r="FP10" s="12">
        <f t="shared" si="174"/>
        <v>-7</v>
      </c>
      <c r="FQ10" s="12">
        <f t="shared" si="175"/>
        <v>-1</v>
      </c>
      <c r="FR10" s="12">
        <f t="shared" si="176"/>
        <v>1.0000000000000009E-3</v>
      </c>
      <c r="FS10" s="12">
        <f t="shared" si="177"/>
        <v>651</v>
      </c>
      <c r="FT10" s="12">
        <f t="shared" si="178"/>
        <v>555</v>
      </c>
      <c r="FU10" s="12">
        <f t="shared" si="179"/>
        <v>85</v>
      </c>
      <c r="FV10" s="12">
        <f t="shared" si="180"/>
        <v>170</v>
      </c>
      <c r="FW10" s="12">
        <f t="shared" si="181"/>
        <v>21</v>
      </c>
      <c r="FX10" s="12">
        <f t="shared" si="182"/>
        <v>2</v>
      </c>
      <c r="FY10" s="12">
        <f t="shared" si="183"/>
        <v>15</v>
      </c>
      <c r="FZ10" s="12">
        <f t="shared" si="144"/>
        <v>240</v>
      </c>
      <c r="GA10" s="12">
        <f t="shared" si="144"/>
        <v>87</v>
      </c>
      <c r="GB10" s="12">
        <f t="shared" si="144"/>
        <v>0</v>
      </c>
      <c r="GC10" s="12">
        <f t="shared" si="144"/>
        <v>14</v>
      </c>
      <c r="GD10" s="12">
        <f t="shared" si="144"/>
        <v>74</v>
      </c>
      <c r="GE10" s="12">
        <f t="shared" si="144"/>
        <v>10</v>
      </c>
      <c r="GF10" s="12">
        <f t="shared" si="144"/>
        <v>8</v>
      </c>
      <c r="GG10" s="12">
        <f t="shared" si="144"/>
        <v>187</v>
      </c>
      <c r="GH10" s="12">
        <f t="shared" si="144"/>
        <v>21</v>
      </c>
      <c r="GI10" s="12">
        <f t="shared" si="144"/>
        <v>-4.0000000000000036E-3</v>
      </c>
      <c r="GJ10" s="12">
        <f t="shared" si="144"/>
        <v>1.0000000000000009E-3</v>
      </c>
      <c r="GK10" s="12">
        <f t="shared" si="144"/>
        <v>-3.0000000000000027E-3</v>
      </c>
      <c r="GL10" s="12">
        <f t="shared" si="144"/>
        <v>15</v>
      </c>
      <c r="GM10" s="12">
        <f t="shared" si="144"/>
        <v>-1.6000000000000014E-2</v>
      </c>
      <c r="GN10" s="12">
        <f t="shared" si="144"/>
        <v>1.5999999999999986E-2</v>
      </c>
      <c r="GO10" s="12">
        <f t="shared" si="144"/>
        <v>19</v>
      </c>
      <c r="GP10" s="12">
        <f t="shared" si="145"/>
        <v>3</v>
      </c>
      <c r="GQ10" s="12">
        <f t="shared" si="145"/>
        <v>394</v>
      </c>
      <c r="GR10" s="12">
        <f t="shared" si="145"/>
        <v>133</v>
      </c>
      <c r="GS10" s="12">
        <f t="shared" si="145"/>
        <v>0</v>
      </c>
      <c r="GT10" s="12">
        <f t="shared" si="145"/>
        <v>-2.0000000000000018E-3</v>
      </c>
      <c r="GU10" s="12">
        <f t="shared" si="145"/>
        <v>0</v>
      </c>
      <c r="GV10" s="12">
        <f t="shared" si="145"/>
        <v>-20</v>
      </c>
      <c r="GW10" s="12">
        <f t="shared" si="145"/>
        <v>5</v>
      </c>
      <c r="GX10" s="12">
        <f t="shared" si="145"/>
        <v>7.3999999999999986</v>
      </c>
      <c r="GY10" s="12">
        <f t="shared" si="145"/>
        <v>2</v>
      </c>
      <c r="GZ10" s="12">
        <f t="shared" si="145"/>
        <v>-4</v>
      </c>
      <c r="HA10" s="12">
        <f t="shared" si="145"/>
        <v>6</v>
      </c>
      <c r="HB10" s="12">
        <f t="shared" si="145"/>
        <v>-2.7000000000000028</v>
      </c>
      <c r="HC10" s="12">
        <f t="shared" si="145"/>
        <v>0</v>
      </c>
      <c r="HD10" s="12">
        <f t="shared" si="145"/>
        <v>-4</v>
      </c>
      <c r="HE10" s="12">
        <f t="shared" si="150"/>
        <v>-1</v>
      </c>
    </row>
    <row r="11" spans="1:219" ht="17.25" x14ac:dyDescent="0.3">
      <c r="A11" s="12" t="str">
        <f t="shared" si="146"/>
        <v>2016kt</v>
      </c>
      <c r="B11" s="12" t="s">
        <v>42</v>
      </c>
      <c r="C11" s="10">
        <v>2016</v>
      </c>
      <c r="D11" s="12">
        <v>10</v>
      </c>
      <c r="E11" s="12">
        <v>5.92</v>
      </c>
      <c r="F11" s="12">
        <v>144</v>
      </c>
      <c r="G11" s="12">
        <v>53</v>
      </c>
      <c r="H11" s="12">
        <v>89</v>
      </c>
      <c r="I11" s="12">
        <v>27</v>
      </c>
      <c r="J11" s="12">
        <v>48</v>
      </c>
      <c r="K11" s="12">
        <v>0.373</v>
      </c>
      <c r="L11" s="12">
        <v>1273</v>
      </c>
      <c r="M11" s="12">
        <v>1593</v>
      </c>
      <c r="N11" s="12">
        <v>145</v>
      </c>
      <c r="O11" s="12">
        <v>560</v>
      </c>
      <c r="P11" s="12">
        <v>84</v>
      </c>
      <c r="Q11" s="12">
        <v>980</v>
      </c>
      <c r="R11" s="12">
        <v>927</v>
      </c>
      <c r="S11" s="12">
        <v>838</v>
      </c>
      <c r="T11" s="12">
        <v>1.69</v>
      </c>
      <c r="U11" s="12">
        <v>1</v>
      </c>
      <c r="V11" s="12">
        <v>2</v>
      </c>
      <c r="W11" s="12">
        <v>38</v>
      </c>
      <c r="X11" s="12">
        <v>15</v>
      </c>
      <c r="Y11" s="12">
        <v>5896</v>
      </c>
      <c r="Z11" s="12">
        <v>23328</v>
      </c>
      <c r="AA11" s="12">
        <v>0.31</v>
      </c>
      <c r="AB11" s="12">
        <v>315</v>
      </c>
      <c r="AC11" s="12">
        <v>38</v>
      </c>
      <c r="AD11" s="12">
        <v>73</v>
      </c>
      <c r="AE11" s="12">
        <v>45</v>
      </c>
      <c r="AF11" s="12">
        <v>9</v>
      </c>
      <c r="AG11" s="12">
        <v>77</v>
      </c>
      <c r="AH11" s="12">
        <v>9</v>
      </c>
      <c r="AI11" s="12">
        <v>0.27600000000000002</v>
      </c>
      <c r="AJ11" s="12">
        <v>5620</v>
      </c>
      <c r="AK11" s="12">
        <v>4963</v>
      </c>
      <c r="AL11" s="12">
        <v>672</v>
      </c>
      <c r="AM11" s="12">
        <v>1369</v>
      </c>
      <c r="AN11" s="12">
        <v>214</v>
      </c>
      <c r="AO11" s="12">
        <v>11</v>
      </c>
      <c r="AP11" s="12">
        <v>116</v>
      </c>
      <c r="AQ11" s="12">
        <v>1953</v>
      </c>
      <c r="AR11" s="12">
        <v>639</v>
      </c>
      <c r="AS11" s="12">
        <v>65</v>
      </c>
      <c r="AT11" s="12">
        <v>45</v>
      </c>
      <c r="AU11" s="12">
        <v>499</v>
      </c>
      <c r="AV11" s="12">
        <v>7</v>
      </c>
      <c r="AW11" s="12">
        <v>48</v>
      </c>
      <c r="AX11" s="12">
        <v>933</v>
      </c>
      <c r="AY11" s="12">
        <v>130</v>
      </c>
      <c r="AZ11" s="12">
        <v>0.39400000000000002</v>
      </c>
      <c r="BA11" s="12">
        <v>0.34499999999999997</v>
      </c>
      <c r="BB11" s="12">
        <v>0.73899999999999999</v>
      </c>
      <c r="BC11" s="12">
        <v>144</v>
      </c>
      <c r="BD11" s="12">
        <v>0.27800000000000002</v>
      </c>
      <c r="BE11" s="12">
        <v>0.22</v>
      </c>
      <c r="BF11" s="12">
        <v>130</v>
      </c>
      <c r="BG11" s="12">
        <v>5</v>
      </c>
      <c r="BH11" s="12">
        <v>3819</v>
      </c>
      <c r="BI11" s="12">
        <v>1550</v>
      </c>
      <c r="BJ11" s="12">
        <v>151</v>
      </c>
      <c r="BK11" s="12">
        <v>0.97599999999999998</v>
      </c>
      <c r="BL11" s="12">
        <v>11</v>
      </c>
      <c r="BM11" s="12">
        <v>115</v>
      </c>
      <c r="BN11" s="12">
        <v>55</v>
      </c>
      <c r="BO11" s="12">
        <v>32.4</v>
      </c>
      <c r="BP11" s="12">
        <v>142</v>
      </c>
      <c r="BQ11" s="12">
        <v>96</v>
      </c>
      <c r="BR11" s="12">
        <v>46</v>
      </c>
      <c r="BS11" s="12">
        <v>67.599999999999994</v>
      </c>
      <c r="BT11" s="12">
        <v>58</v>
      </c>
      <c r="BU11" s="12">
        <v>11</v>
      </c>
      <c r="BV11" s="12">
        <f t="shared" si="147"/>
        <v>0</v>
      </c>
      <c r="BW11" s="12">
        <f t="shared" si="74"/>
        <v>0.36000000000000032</v>
      </c>
      <c r="BX11" s="12">
        <f t="shared" si="75"/>
        <v>0</v>
      </c>
      <c r="BY11" s="12">
        <f t="shared" si="76"/>
        <v>1</v>
      </c>
      <c r="BZ11" s="12">
        <f t="shared" si="77"/>
        <v>-2</v>
      </c>
      <c r="CA11" s="12">
        <f t="shared" si="78"/>
        <v>11</v>
      </c>
      <c r="CB11" s="12">
        <f t="shared" si="79"/>
        <v>17</v>
      </c>
      <c r="CC11" s="12">
        <f t="shared" si="80"/>
        <v>9.000000000000008E-3</v>
      </c>
      <c r="CD11" s="12">
        <f t="shared" si="81"/>
        <v>6.3333333333332575</v>
      </c>
      <c r="CE11" s="12">
        <f t="shared" si="82"/>
        <v>75</v>
      </c>
      <c r="CF11" s="12">
        <f t="shared" si="83"/>
        <v>-9</v>
      </c>
      <c r="CG11" s="12">
        <f t="shared" si="84"/>
        <v>-17</v>
      </c>
      <c r="CH11" s="12">
        <f t="shared" si="85"/>
        <v>-3</v>
      </c>
      <c r="CI11" s="12">
        <f t="shared" si="86"/>
        <v>-66</v>
      </c>
      <c r="CJ11" s="12">
        <f t="shared" si="87"/>
        <v>52</v>
      </c>
      <c r="CK11" s="12">
        <f t="shared" si="88"/>
        <v>56</v>
      </c>
      <c r="CL11" s="12">
        <f t="shared" si="89"/>
        <v>4.0000000000000036E-2</v>
      </c>
      <c r="CM11" s="12">
        <f t="shared" si="90"/>
        <v>-2</v>
      </c>
      <c r="CN11" s="12">
        <f t="shared" si="91"/>
        <v>-1</v>
      </c>
      <c r="CO11" s="12">
        <f t="shared" si="92"/>
        <v>4</v>
      </c>
      <c r="CP11" s="12">
        <f t="shared" si="93"/>
        <v>5</v>
      </c>
      <c r="CQ11" s="12">
        <f t="shared" si="94"/>
        <v>97</v>
      </c>
      <c r="CR11" s="12">
        <f t="shared" si="95"/>
        <v>461</v>
      </c>
      <c r="CS11" s="12">
        <f t="shared" si="96"/>
        <v>7.0000000000000062E-3</v>
      </c>
      <c r="CT11" s="12">
        <f t="shared" si="97"/>
        <v>42</v>
      </c>
      <c r="CU11" s="12">
        <f t="shared" si="98"/>
        <v>13</v>
      </c>
      <c r="CV11" s="12">
        <f t="shared" si="99"/>
        <v>-14</v>
      </c>
      <c r="CW11" s="12">
        <f t="shared" si="100"/>
        <v>2</v>
      </c>
      <c r="CX11" s="12">
        <f t="shared" si="101"/>
        <v>-8</v>
      </c>
      <c r="CY11" s="12">
        <f t="shared" si="102"/>
        <v>-9</v>
      </c>
      <c r="CZ11" s="12">
        <f t="shared" si="103"/>
        <v>5</v>
      </c>
      <c r="DA11" s="12">
        <f t="shared" si="104"/>
        <v>3.0000000000000027E-3</v>
      </c>
      <c r="DB11" s="12">
        <f t="shared" si="105"/>
        <v>15</v>
      </c>
      <c r="DC11" s="12">
        <f t="shared" si="106"/>
        <v>36</v>
      </c>
      <c r="DD11" s="12">
        <f t="shared" si="107"/>
        <v>2</v>
      </c>
      <c r="DE11" s="12">
        <f t="shared" si="108"/>
        <v>25</v>
      </c>
      <c r="DF11" s="12">
        <f t="shared" si="109"/>
        <v>-7</v>
      </c>
      <c r="DG11" s="12">
        <f t="shared" si="110"/>
        <v>-4</v>
      </c>
      <c r="DH11" s="12">
        <f t="shared" si="111"/>
        <v>-13</v>
      </c>
      <c r="DI11" s="12">
        <f t="shared" si="112"/>
        <v>-29</v>
      </c>
      <c r="DJ11" s="12">
        <f t="shared" si="113"/>
        <v>6</v>
      </c>
      <c r="DK11" s="12">
        <f t="shared" si="114"/>
        <v>-10</v>
      </c>
      <c r="DL11" s="12">
        <f t="shared" si="115"/>
        <v>8</v>
      </c>
      <c r="DM11" s="12">
        <f t="shared" si="116"/>
        <v>-8</v>
      </c>
      <c r="DN11" s="12">
        <f t="shared" si="117"/>
        <v>-14</v>
      </c>
      <c r="DO11" s="12">
        <f t="shared" si="118"/>
        <v>-10</v>
      </c>
      <c r="DP11" s="12">
        <f t="shared" si="119"/>
        <v>-179</v>
      </c>
      <c r="DQ11" s="12">
        <f t="shared" si="120"/>
        <v>12</v>
      </c>
      <c r="DR11" s="12">
        <f t="shared" si="121"/>
        <v>-8.0000000000000071E-3</v>
      </c>
      <c r="DS11" s="12">
        <f t="shared" si="122"/>
        <v>0</v>
      </c>
      <c r="DT11" s="12">
        <f t="shared" si="123"/>
        <v>-8.0000000000000071E-3</v>
      </c>
      <c r="DU11" s="12">
        <f t="shared" si="124"/>
        <v>2</v>
      </c>
      <c r="DV11" s="12">
        <f t="shared" si="125"/>
        <v>6.0000000000000053E-3</v>
      </c>
      <c r="DW11" s="12">
        <f t="shared" si="126"/>
        <v>-4.7000000000000014E-2</v>
      </c>
      <c r="DX11" s="12">
        <f t="shared" si="127"/>
        <v>12</v>
      </c>
      <c r="DY11" s="12">
        <f t="shared" si="128"/>
        <v>-9</v>
      </c>
      <c r="DZ11" s="12">
        <f t="shared" si="129"/>
        <v>19</v>
      </c>
      <c r="EA11" s="12">
        <f t="shared" si="130"/>
        <v>20</v>
      </c>
      <c r="EB11" s="12">
        <f t="shared" si="131"/>
        <v>-8</v>
      </c>
      <c r="EC11" s="12">
        <f t="shared" si="132"/>
        <v>-2.0000000000000018E-3</v>
      </c>
      <c r="ED11" s="12">
        <f t="shared" si="133"/>
        <v>5</v>
      </c>
      <c r="EE11" s="12">
        <f t="shared" si="134"/>
        <v>-24</v>
      </c>
      <c r="EF11" s="12">
        <f t="shared" si="135"/>
        <v>-9</v>
      </c>
      <c r="EG11" s="12">
        <f t="shared" si="136"/>
        <v>0.89999999999999858</v>
      </c>
      <c r="EH11" s="12">
        <f t="shared" si="137"/>
        <v>-34</v>
      </c>
      <c r="EI11" s="12">
        <f t="shared" si="138"/>
        <v>-28</v>
      </c>
      <c r="EJ11" s="12">
        <f t="shared" si="139"/>
        <v>-6</v>
      </c>
      <c r="EK11" s="12">
        <f t="shared" si="140"/>
        <v>-2.9000000000000057</v>
      </c>
      <c r="EL11" s="12">
        <f t="shared" si="141"/>
        <v>0</v>
      </c>
      <c r="EM11" s="12">
        <f t="shared" si="142"/>
        <v>1</v>
      </c>
      <c r="EN11" s="12">
        <f>AVERAGE(EN2:EN10,EN12:EN20,EN22:EN23,EN25:EN36,EN38:EN54,EN56:EN61,EN63:EN68,EN70:EN77,EN79:EN111)</f>
        <v>4.0882352941176515E-2</v>
      </c>
      <c r="EO11" s="12">
        <f>AVERAGE(EO2:EO10,EO12:EO20,EO22:EO23,EO25:EO36,EO38:EO54,EO56:EO61,EO63:EO68,EO70:EO77,EO79:EO111)</f>
        <v>0.9509803921568627</v>
      </c>
      <c r="EP11" s="12">
        <f t="shared" ref="EP11:HA11" si="187">AVERAGE(EP2:EP10,EP12:EP20,EP22:EP23,EP25:EP36,EP38:EP54,EP56:EP61,EP63:EP68,EP70:EP77,EP79:EP111)</f>
        <v>1.0980392156862746</v>
      </c>
      <c r="EQ11" s="12">
        <f t="shared" si="187"/>
        <v>0.11764705882352941</v>
      </c>
      <c r="ER11" s="12">
        <f t="shared" si="187"/>
        <v>2.6372549019607843</v>
      </c>
      <c r="ES11" s="12">
        <f t="shared" si="187"/>
        <v>2.0980392156862746</v>
      </c>
      <c r="ET11" s="12">
        <f t="shared" si="187"/>
        <v>3.6372549019607846E-3</v>
      </c>
      <c r="EU11" s="12">
        <f t="shared" si="187"/>
        <v>8.0522875816993462</v>
      </c>
      <c r="EV11" s="12">
        <f t="shared" si="187"/>
        <v>15.519607843137255</v>
      </c>
      <c r="EW11" s="12">
        <f t="shared" si="187"/>
        <v>0.79411764705882348</v>
      </c>
      <c r="EX11" s="12">
        <f t="shared" si="187"/>
        <v>5.9901960784313726</v>
      </c>
      <c r="EY11" s="12">
        <f t="shared" si="187"/>
        <v>7.8431372549019607E-2</v>
      </c>
      <c r="EZ11" s="12">
        <f t="shared" si="187"/>
        <v>13.421568627450981</v>
      </c>
      <c r="FA11" s="12">
        <f t="shared" si="187"/>
        <v>10.343137254901961</v>
      </c>
      <c r="FB11" s="12">
        <f t="shared" si="187"/>
        <v>9.7843137254901968</v>
      </c>
      <c r="FC11" s="12">
        <f t="shared" si="187"/>
        <v>7.8431372549019607E-3</v>
      </c>
      <c r="FD11" s="12">
        <f t="shared" si="187"/>
        <v>-0.17647058823529413</v>
      </c>
      <c r="FE11" s="12">
        <f t="shared" si="187"/>
        <v>0.21568627450980393</v>
      </c>
      <c r="FF11" s="12">
        <f t="shared" si="187"/>
        <v>0.37254901960784315</v>
      </c>
      <c r="FG11" s="12">
        <f t="shared" si="187"/>
        <v>1.0196078431372548</v>
      </c>
      <c r="FH11" s="12">
        <f t="shared" si="187"/>
        <v>44.882352941176471</v>
      </c>
      <c r="FI11" s="12">
        <f t="shared" si="187"/>
        <v>197.83333333333334</v>
      </c>
      <c r="FJ11" s="12">
        <f t="shared" si="187"/>
        <v>1.1666666666666665E-3</v>
      </c>
      <c r="FK11" s="12">
        <f t="shared" si="187"/>
        <v>3.1862745098039214</v>
      </c>
      <c r="FL11" s="12">
        <f t="shared" si="187"/>
        <v>9.8039215686274508E-2</v>
      </c>
      <c r="FM11" s="12">
        <f t="shared" si="187"/>
        <v>1.1372549019607843</v>
      </c>
      <c r="FN11" s="12">
        <f t="shared" si="187"/>
        <v>0.5490196078431373</v>
      </c>
      <c r="FO11" s="12">
        <f t="shared" si="187"/>
        <v>-0.16666666666666666</v>
      </c>
      <c r="FP11" s="12">
        <f t="shared" si="187"/>
        <v>2.2254901960784315</v>
      </c>
      <c r="FQ11" s="12">
        <f t="shared" si="187"/>
        <v>8.8235294117647065E-2</v>
      </c>
      <c r="FR11" s="12">
        <f t="shared" si="187"/>
        <v>1.7549019607843136E-3</v>
      </c>
      <c r="FS11" s="12">
        <f t="shared" si="187"/>
        <v>48.470588235294116</v>
      </c>
      <c r="FT11" s="12">
        <f t="shared" si="187"/>
        <v>35.666666666666664</v>
      </c>
      <c r="FU11" s="12">
        <f t="shared" si="187"/>
        <v>14.323529411764707</v>
      </c>
      <c r="FV11" s="12">
        <f t="shared" si="187"/>
        <v>18.009803921568629</v>
      </c>
      <c r="FW11" s="12">
        <f t="shared" si="187"/>
        <v>3.392156862745098</v>
      </c>
      <c r="FX11" s="12">
        <f t="shared" si="187"/>
        <v>-2.9411764705882353E-2</v>
      </c>
      <c r="FY11" s="12">
        <f t="shared" si="187"/>
        <v>1.7058823529411764</v>
      </c>
      <c r="FZ11" s="12">
        <f t="shared" si="187"/>
        <v>26.46078431372549</v>
      </c>
      <c r="GA11" s="12">
        <f t="shared" si="187"/>
        <v>13.156862745098039</v>
      </c>
      <c r="GB11" s="12">
        <f t="shared" si="187"/>
        <v>2.215686274509804</v>
      </c>
      <c r="GC11" s="12">
        <f t="shared" si="187"/>
        <v>0.93137254901960786</v>
      </c>
      <c r="GD11" s="12">
        <f t="shared" si="187"/>
        <v>8.7156862745098032</v>
      </c>
      <c r="GE11" s="12">
        <f t="shared" si="187"/>
        <v>-9.8039215686274508E-3</v>
      </c>
      <c r="GF11" s="12">
        <f t="shared" si="187"/>
        <v>1</v>
      </c>
      <c r="GG11" s="12">
        <f t="shared" si="187"/>
        <v>9.5588235294117645</v>
      </c>
      <c r="GH11" s="12">
        <f t="shared" si="187"/>
        <v>1.4313725490196079</v>
      </c>
      <c r="GI11" s="12">
        <f t="shared" si="187"/>
        <v>2.4117647058823528E-3</v>
      </c>
      <c r="GJ11" s="12">
        <f t="shared" si="187"/>
        <v>2.2156862745098026E-3</v>
      </c>
      <c r="GK11" s="12">
        <f t="shared" si="187"/>
        <v>4.6274509803921563E-3</v>
      </c>
      <c r="GL11" s="12">
        <f t="shared" si="187"/>
        <v>0.93137254901960786</v>
      </c>
      <c r="GM11" s="12">
        <f t="shared" si="187"/>
        <v>1.735294117647058E-3</v>
      </c>
      <c r="GN11" s="12">
        <f t="shared" si="187"/>
        <v>2.8235294117647061E-3</v>
      </c>
      <c r="GO11" s="12">
        <f t="shared" si="187"/>
        <v>0.44117647058823528</v>
      </c>
      <c r="GP11" s="12">
        <f t="shared" si="187"/>
        <v>0.26470588235294118</v>
      </c>
      <c r="GQ11" s="12">
        <f t="shared" si="187"/>
        <v>24.156862745098039</v>
      </c>
      <c r="GR11" s="12">
        <f t="shared" si="187"/>
        <v>6.715686274509804</v>
      </c>
      <c r="GS11" s="12">
        <f t="shared" si="187"/>
        <v>0.96078431372549022</v>
      </c>
      <c r="GT11" s="12">
        <f t="shared" si="187"/>
        <v>1.9607843137254919E-5</v>
      </c>
      <c r="GU11" s="12">
        <f t="shared" si="187"/>
        <v>-0.17647058823529413</v>
      </c>
      <c r="GV11" s="12">
        <f t="shared" si="187"/>
        <v>1.107843137254902</v>
      </c>
      <c r="GW11" s="12">
        <f t="shared" si="187"/>
        <v>-0.43137254901960786</v>
      </c>
      <c r="GX11" s="12">
        <f t="shared" si="187"/>
        <v>-0.4911764705882351</v>
      </c>
      <c r="GY11" s="12">
        <f t="shared" si="187"/>
        <v>1.0490196078431373</v>
      </c>
      <c r="GZ11" s="12">
        <f t="shared" si="187"/>
        <v>0.93137254901960786</v>
      </c>
      <c r="HA11" s="12">
        <f t="shared" si="187"/>
        <v>0.11764705882352941</v>
      </c>
      <c r="HB11" s="12">
        <f t="shared" ref="HB11:HE11" si="188">AVERAGE(HB2:HB10,HB12:HB20,HB22:HB23,HB25:HB36,HB38:HB54,HB56:HB61,HB63:HB68,HB70:HB77,HB79:HB111)</f>
        <v>0.14411764705882341</v>
      </c>
      <c r="HC11" s="12">
        <f t="shared" si="188"/>
        <v>0.91176470588235292</v>
      </c>
      <c r="HD11" s="12">
        <f t="shared" si="188"/>
        <v>0.35294117647058826</v>
      </c>
      <c r="HE11" s="12">
        <f t="shared" si="188"/>
        <v>1.9607843137254902E-2</v>
      </c>
    </row>
    <row r="12" spans="1:219" ht="17.25" x14ac:dyDescent="0.3">
      <c r="A12" s="12" t="str">
        <f t="shared" si="146"/>
        <v>2015두산</v>
      </c>
      <c r="B12" s="12" t="s">
        <v>33</v>
      </c>
      <c r="C12" s="10">
        <v>2015</v>
      </c>
      <c r="D12" s="12">
        <v>1</v>
      </c>
      <c r="E12" s="12">
        <v>5.0199999999999996</v>
      </c>
      <c r="F12" s="12">
        <v>144</v>
      </c>
      <c r="G12" s="12">
        <v>79</v>
      </c>
      <c r="H12" s="12">
        <v>65</v>
      </c>
      <c r="I12" s="12">
        <v>30</v>
      </c>
      <c r="J12" s="12">
        <v>57</v>
      </c>
      <c r="K12" s="12">
        <v>0.54900000000000004</v>
      </c>
      <c r="L12" s="12">
        <v>1286</v>
      </c>
      <c r="M12" s="12">
        <v>1385</v>
      </c>
      <c r="N12" s="12">
        <v>138</v>
      </c>
      <c r="O12" s="12">
        <v>584</v>
      </c>
      <c r="P12" s="12">
        <v>77</v>
      </c>
      <c r="Q12" s="12">
        <v>1064</v>
      </c>
      <c r="R12" s="12">
        <v>776</v>
      </c>
      <c r="S12" s="12">
        <v>718</v>
      </c>
      <c r="T12" s="12">
        <v>1.53</v>
      </c>
      <c r="U12" s="12">
        <v>3</v>
      </c>
      <c r="V12" s="12">
        <v>10</v>
      </c>
      <c r="W12" s="12">
        <v>58</v>
      </c>
      <c r="X12" s="12">
        <v>18</v>
      </c>
      <c r="Y12" s="12">
        <v>5762</v>
      </c>
      <c r="Z12" s="12">
        <v>22557</v>
      </c>
      <c r="AA12" s="12">
        <v>0.28000000000000003</v>
      </c>
      <c r="AB12" s="12">
        <v>248</v>
      </c>
      <c r="AC12" s="12">
        <v>22</v>
      </c>
      <c r="AD12" s="12">
        <v>104</v>
      </c>
      <c r="AE12" s="12">
        <v>45</v>
      </c>
      <c r="AF12" s="12">
        <v>15</v>
      </c>
      <c r="AG12" s="12">
        <v>72</v>
      </c>
      <c r="AH12" s="12">
        <v>11</v>
      </c>
      <c r="AI12" s="12">
        <v>0.28999999999999998</v>
      </c>
      <c r="AJ12" s="12">
        <v>5759</v>
      </c>
      <c r="AK12" s="12">
        <v>4957</v>
      </c>
      <c r="AL12" s="12">
        <v>807</v>
      </c>
      <c r="AM12" s="12">
        <v>1436</v>
      </c>
      <c r="AN12" s="12">
        <v>254</v>
      </c>
      <c r="AO12" s="12">
        <v>22</v>
      </c>
      <c r="AP12" s="12">
        <v>140</v>
      </c>
      <c r="AQ12" s="12">
        <v>2154</v>
      </c>
      <c r="AR12" s="12">
        <v>770</v>
      </c>
      <c r="AS12" s="12">
        <v>75</v>
      </c>
      <c r="AT12" s="12">
        <v>60</v>
      </c>
      <c r="AU12" s="12">
        <v>567</v>
      </c>
      <c r="AV12" s="12">
        <v>24</v>
      </c>
      <c r="AW12" s="12">
        <v>99</v>
      </c>
      <c r="AX12" s="12">
        <v>820</v>
      </c>
      <c r="AY12" s="12">
        <v>139</v>
      </c>
      <c r="AZ12" s="12">
        <v>0.435</v>
      </c>
      <c r="BA12" s="12">
        <v>0.37</v>
      </c>
      <c r="BB12" s="12">
        <v>0.80500000000000005</v>
      </c>
      <c r="BC12" s="12">
        <v>143</v>
      </c>
      <c r="BD12" s="12">
        <v>0.28699999999999998</v>
      </c>
      <c r="BE12" s="12">
        <v>0.26200000000000001</v>
      </c>
      <c r="BF12" s="12">
        <v>93</v>
      </c>
      <c r="BG12" s="12">
        <v>7</v>
      </c>
      <c r="BH12" s="12">
        <v>3858</v>
      </c>
      <c r="BI12" s="12">
        <v>1498</v>
      </c>
      <c r="BJ12" s="12">
        <v>134</v>
      </c>
      <c r="BK12" s="12">
        <v>0.98299999999999998</v>
      </c>
      <c r="BL12" s="12">
        <v>6</v>
      </c>
      <c r="BM12" s="12">
        <v>109</v>
      </c>
      <c r="BN12" s="12">
        <v>48</v>
      </c>
      <c r="BO12" s="12">
        <v>30.6</v>
      </c>
      <c r="BP12" s="12">
        <v>158</v>
      </c>
      <c r="BQ12" s="12">
        <v>111</v>
      </c>
      <c r="BR12" s="12">
        <v>47</v>
      </c>
      <c r="BS12" s="12">
        <v>70.3</v>
      </c>
      <c r="BT12" s="12">
        <v>56</v>
      </c>
      <c r="BU12" s="12">
        <v>6</v>
      </c>
      <c r="BV12" s="12">
        <f t="shared" si="147"/>
        <v>5</v>
      </c>
      <c r="BW12" s="12">
        <f t="shared" si="74"/>
        <v>-0.41000000000000014</v>
      </c>
      <c r="BX12" s="12">
        <f t="shared" si="75"/>
        <v>16</v>
      </c>
      <c r="BY12" s="12">
        <f t="shared" si="76"/>
        <v>20</v>
      </c>
      <c r="BZ12" s="12">
        <f t="shared" si="77"/>
        <v>-3</v>
      </c>
      <c r="CA12" s="12">
        <f t="shared" si="78"/>
        <v>11</v>
      </c>
      <c r="CB12" s="12">
        <f t="shared" si="79"/>
        <v>-4</v>
      </c>
      <c r="CC12" s="12">
        <f t="shared" si="80"/>
        <v>8.4000000000000019E-2</v>
      </c>
      <c r="CD12" s="12">
        <f t="shared" si="81"/>
        <v>162.33333333333326</v>
      </c>
      <c r="CE12" s="12">
        <f t="shared" si="82"/>
        <v>74</v>
      </c>
      <c r="CF12" s="12">
        <f t="shared" si="83"/>
        <v>17</v>
      </c>
      <c r="CG12" s="12">
        <f t="shared" si="84"/>
        <v>134</v>
      </c>
      <c r="CH12" s="12">
        <f t="shared" si="85"/>
        <v>19</v>
      </c>
      <c r="CI12" s="12">
        <f t="shared" si="86"/>
        <v>224</v>
      </c>
      <c r="CJ12" s="12">
        <f t="shared" si="87"/>
        <v>43</v>
      </c>
      <c r="CK12" s="12">
        <f t="shared" si="88"/>
        <v>40</v>
      </c>
      <c r="CL12" s="12">
        <f t="shared" si="89"/>
        <v>-4.0000000000000036E-2</v>
      </c>
      <c r="CM12" s="12">
        <f t="shared" si="90"/>
        <v>-1</v>
      </c>
      <c r="CN12" s="12">
        <f t="shared" si="91"/>
        <v>8</v>
      </c>
      <c r="CO12" s="12">
        <f t="shared" si="92"/>
        <v>16</v>
      </c>
      <c r="CP12" s="12">
        <f t="shared" si="93"/>
        <v>4</v>
      </c>
      <c r="CQ12" s="12">
        <f t="shared" si="94"/>
        <v>696</v>
      </c>
      <c r="CR12" s="12">
        <f t="shared" si="95"/>
        <v>2887</v>
      </c>
      <c r="CS12" s="12">
        <f t="shared" si="96"/>
        <v>-1.4999999999999958E-2</v>
      </c>
      <c r="CT12" s="12">
        <f t="shared" si="97"/>
        <v>5</v>
      </c>
      <c r="CU12" s="12">
        <f t="shared" si="98"/>
        <v>-7</v>
      </c>
      <c r="CV12" s="12">
        <f t="shared" si="99"/>
        <v>41</v>
      </c>
      <c r="CW12" s="12">
        <f t="shared" si="100"/>
        <v>-10</v>
      </c>
      <c r="CX12" s="12">
        <f t="shared" si="101"/>
        <v>11</v>
      </c>
      <c r="CY12" s="12">
        <f t="shared" si="102"/>
        <v>16</v>
      </c>
      <c r="CZ12" s="12">
        <f t="shared" si="103"/>
        <v>7</v>
      </c>
      <c r="DA12" s="12">
        <f t="shared" si="104"/>
        <v>-3.0000000000000027E-3</v>
      </c>
      <c r="DB12" s="12">
        <f t="shared" si="105"/>
        <v>676</v>
      </c>
      <c r="DC12" s="12">
        <f t="shared" si="106"/>
        <v>530</v>
      </c>
      <c r="DD12" s="12">
        <f t="shared" si="107"/>
        <v>120</v>
      </c>
      <c r="DE12" s="12">
        <f t="shared" si="108"/>
        <v>137</v>
      </c>
      <c r="DF12" s="12">
        <f t="shared" si="109"/>
        <v>19</v>
      </c>
      <c r="DG12" s="12">
        <f t="shared" si="110"/>
        <v>-4</v>
      </c>
      <c r="DH12" s="12">
        <f t="shared" si="111"/>
        <v>32</v>
      </c>
      <c r="DI12" s="12">
        <f t="shared" si="112"/>
        <v>244</v>
      </c>
      <c r="DJ12" s="12">
        <f t="shared" si="113"/>
        <v>124</v>
      </c>
      <c r="DK12" s="12">
        <f t="shared" si="114"/>
        <v>-6</v>
      </c>
      <c r="DL12" s="12">
        <f t="shared" si="115"/>
        <v>17</v>
      </c>
      <c r="DM12" s="12">
        <f t="shared" si="116"/>
        <v>99</v>
      </c>
      <c r="DN12" s="12">
        <f t="shared" si="117"/>
        <v>14</v>
      </c>
      <c r="DO12" s="12">
        <f t="shared" si="118"/>
        <v>35</v>
      </c>
      <c r="DP12" s="12">
        <f t="shared" si="119"/>
        <v>89</v>
      </c>
      <c r="DQ12" s="12">
        <f t="shared" si="120"/>
        <v>36</v>
      </c>
      <c r="DR12" s="12">
        <f t="shared" si="121"/>
        <v>4.0000000000000036E-3</v>
      </c>
      <c r="DS12" s="12">
        <f t="shared" si="122"/>
        <v>4.0000000000000036E-3</v>
      </c>
      <c r="DT12" s="12">
        <f t="shared" si="123"/>
        <v>8.0000000000000071E-3</v>
      </c>
      <c r="DU12" s="12">
        <f t="shared" si="124"/>
        <v>15</v>
      </c>
      <c r="DV12" s="12">
        <f t="shared" si="125"/>
        <v>5.0000000000000044E-3</v>
      </c>
      <c r="DW12" s="12">
        <f t="shared" si="126"/>
        <v>6.8000000000000005E-2</v>
      </c>
      <c r="DX12" s="12">
        <f t="shared" si="127"/>
        <v>12</v>
      </c>
      <c r="DY12" s="12">
        <f t="shared" si="128"/>
        <v>4</v>
      </c>
      <c r="DZ12" s="12">
        <f t="shared" si="129"/>
        <v>487</v>
      </c>
      <c r="EA12" s="12">
        <f t="shared" si="130"/>
        <v>230</v>
      </c>
      <c r="EB12" s="12">
        <f t="shared" si="131"/>
        <v>32</v>
      </c>
      <c r="EC12" s="12">
        <f t="shared" si="132"/>
        <v>0</v>
      </c>
      <c r="ED12" s="12">
        <f t="shared" si="133"/>
        <v>-1</v>
      </c>
      <c r="EE12" s="12">
        <f t="shared" si="134"/>
        <v>-4</v>
      </c>
      <c r="EF12" s="12">
        <f t="shared" si="135"/>
        <v>2</v>
      </c>
      <c r="EG12" s="12">
        <f t="shared" si="136"/>
        <v>1.7000000000000028</v>
      </c>
      <c r="EH12" s="12">
        <f t="shared" si="137"/>
        <v>3</v>
      </c>
      <c r="EI12" s="12">
        <f t="shared" si="138"/>
        <v>0</v>
      </c>
      <c r="EJ12" s="12">
        <f t="shared" si="139"/>
        <v>3</v>
      </c>
      <c r="EK12" s="12">
        <f t="shared" si="140"/>
        <v>-1.2999999999999972</v>
      </c>
      <c r="EL12" s="12">
        <f t="shared" si="141"/>
        <v>6</v>
      </c>
      <c r="EM12" s="12">
        <f t="shared" si="142"/>
        <v>0</v>
      </c>
      <c r="EN12" s="12">
        <f t="shared" si="148"/>
        <v>0.85999999999999943</v>
      </c>
      <c r="EO12" s="12">
        <f t="shared" si="149"/>
        <v>0</v>
      </c>
      <c r="EP12" s="12">
        <f t="shared" si="184"/>
        <v>-12</v>
      </c>
      <c r="EQ12" s="12">
        <f t="shared" si="185"/>
        <v>14</v>
      </c>
      <c r="ER12" s="12">
        <f t="shared" si="186"/>
        <v>19</v>
      </c>
      <c r="ES12" s="12">
        <f t="shared" si="151"/>
        <v>19</v>
      </c>
      <c r="ET12" s="12">
        <f t="shared" si="152"/>
        <v>-0.10299999999999992</v>
      </c>
      <c r="EU12" s="12">
        <f t="shared" si="153"/>
        <v>-26.666666666666515</v>
      </c>
      <c r="EV12" s="12">
        <f t="shared" si="154"/>
        <v>128</v>
      </c>
      <c r="EW12" s="12">
        <f t="shared" si="155"/>
        <v>37</v>
      </c>
      <c r="EX12" s="12">
        <f t="shared" si="156"/>
        <v>-64</v>
      </c>
      <c r="EY12" s="12">
        <f t="shared" si="157"/>
        <v>-18</v>
      </c>
      <c r="EZ12" s="12">
        <f t="shared" si="158"/>
        <v>-8</v>
      </c>
      <c r="FA12" s="12">
        <f t="shared" si="159"/>
        <v>108</v>
      </c>
      <c r="FB12" s="12">
        <f t="shared" si="160"/>
        <v>94</v>
      </c>
      <c r="FC12" s="12">
        <f t="shared" si="161"/>
        <v>9.000000000000008E-2</v>
      </c>
      <c r="FD12" s="12">
        <f t="shared" si="162"/>
        <v>3</v>
      </c>
      <c r="FE12" s="12">
        <f t="shared" si="163"/>
        <v>-6</v>
      </c>
      <c r="FF12" s="12">
        <f t="shared" si="164"/>
        <v>-2</v>
      </c>
      <c r="FG12" s="12">
        <f t="shared" si="165"/>
        <v>-3</v>
      </c>
      <c r="FH12" s="12">
        <f t="shared" si="166"/>
        <v>23</v>
      </c>
      <c r="FI12" s="12">
        <f t="shared" si="167"/>
        <v>-37</v>
      </c>
      <c r="FJ12" s="12">
        <f t="shared" si="168"/>
        <v>2.2999999999999965E-2</v>
      </c>
      <c r="FK12" s="12">
        <f t="shared" si="169"/>
        <v>36</v>
      </c>
      <c r="FL12" s="12">
        <f t="shared" si="170"/>
        <v>-1</v>
      </c>
      <c r="FM12" s="12">
        <f t="shared" si="171"/>
        <v>-4</v>
      </c>
      <c r="FN12" s="12">
        <f t="shared" si="172"/>
        <v>16</v>
      </c>
      <c r="FO12" s="12">
        <f t="shared" si="173"/>
        <v>-6</v>
      </c>
      <c r="FP12" s="12">
        <f t="shared" si="174"/>
        <v>1</v>
      </c>
      <c r="FQ12" s="12">
        <f t="shared" si="175"/>
        <v>-2</v>
      </c>
      <c r="FR12" s="12">
        <f t="shared" si="176"/>
        <v>4.0000000000000036E-3</v>
      </c>
      <c r="FS12" s="12">
        <f t="shared" si="177"/>
        <v>-59</v>
      </c>
      <c r="FT12" s="12">
        <f t="shared" si="178"/>
        <v>26</v>
      </c>
      <c r="FU12" s="12">
        <f t="shared" si="179"/>
        <v>-12</v>
      </c>
      <c r="FV12" s="12">
        <f t="shared" si="180"/>
        <v>28</v>
      </c>
      <c r="FW12" s="12">
        <f t="shared" si="181"/>
        <v>18</v>
      </c>
      <c r="FX12" s="12">
        <f t="shared" si="182"/>
        <v>-11</v>
      </c>
      <c r="FY12" s="12">
        <f t="shared" si="183"/>
        <v>13</v>
      </c>
      <c r="FZ12" s="12">
        <f t="shared" si="144"/>
        <v>63</v>
      </c>
      <c r="GA12" s="12">
        <f t="shared" si="144"/>
        <v>-8</v>
      </c>
      <c r="GB12" s="12">
        <f t="shared" si="144"/>
        <v>-1</v>
      </c>
      <c r="GC12" s="12">
        <f t="shared" si="144"/>
        <v>-13</v>
      </c>
      <c r="GD12" s="12">
        <f t="shared" si="144"/>
        <v>-56</v>
      </c>
      <c r="GE12" s="12">
        <f t="shared" si="144"/>
        <v>-9</v>
      </c>
      <c r="GF12" s="12">
        <f t="shared" si="144"/>
        <v>-15</v>
      </c>
      <c r="GG12" s="12">
        <f t="shared" si="144"/>
        <v>14</v>
      </c>
      <c r="GH12" s="12">
        <f t="shared" si="144"/>
        <v>-2</v>
      </c>
      <c r="GI12" s="12">
        <f t="shared" si="144"/>
        <v>1.100000000000001E-2</v>
      </c>
      <c r="GJ12" s="12">
        <f t="shared" si="144"/>
        <v>-4.0000000000000036E-3</v>
      </c>
      <c r="GK12" s="12">
        <f t="shared" si="144"/>
        <v>7.0000000000000062E-3</v>
      </c>
      <c r="GL12" s="12">
        <f t="shared" si="144"/>
        <v>0</v>
      </c>
      <c r="GM12" s="12">
        <f t="shared" si="144"/>
        <v>-7.0000000000000062E-3</v>
      </c>
      <c r="GN12" s="12">
        <f t="shared" si="144"/>
        <v>-0.10099999999999998</v>
      </c>
      <c r="GO12" s="12">
        <f t="shared" si="144"/>
        <v>20</v>
      </c>
      <c r="GP12" s="12">
        <f t="shared" si="145"/>
        <v>-3</v>
      </c>
      <c r="GQ12" s="12">
        <f t="shared" si="145"/>
        <v>-80</v>
      </c>
      <c r="GR12" s="12">
        <f t="shared" si="145"/>
        <v>-104</v>
      </c>
      <c r="GS12" s="12">
        <f t="shared" si="145"/>
        <v>-31</v>
      </c>
      <c r="GT12" s="12">
        <f t="shared" si="145"/>
        <v>-5.0000000000000044E-3</v>
      </c>
      <c r="GU12" s="12">
        <f t="shared" si="145"/>
        <v>-1</v>
      </c>
      <c r="GV12" s="12">
        <f t="shared" si="145"/>
        <v>-1</v>
      </c>
      <c r="GW12" s="12">
        <f t="shared" si="145"/>
        <v>-13</v>
      </c>
      <c r="GX12" s="12">
        <f t="shared" si="145"/>
        <v>-5.2000000000000028</v>
      </c>
      <c r="GY12" s="12">
        <f t="shared" si="145"/>
        <v>-78</v>
      </c>
      <c r="GZ12" s="12">
        <f t="shared" si="145"/>
        <v>-61</v>
      </c>
      <c r="HA12" s="12">
        <f t="shared" si="145"/>
        <v>-17</v>
      </c>
      <c r="HB12" s="12">
        <f t="shared" si="145"/>
        <v>-2.2000000000000028</v>
      </c>
      <c r="HC12" s="12">
        <f t="shared" si="145"/>
        <v>-3</v>
      </c>
      <c r="HD12" s="12">
        <f t="shared" si="145"/>
        <v>-9</v>
      </c>
      <c r="HE12" s="12">
        <f t="shared" si="150"/>
        <v>-4</v>
      </c>
    </row>
    <row r="13" spans="1:219" ht="17.25" x14ac:dyDescent="0.3">
      <c r="A13" s="12" t="str">
        <f t="shared" si="146"/>
        <v>2015삼성</v>
      </c>
      <c r="B13" s="12" t="s">
        <v>40</v>
      </c>
      <c r="C13" s="10">
        <v>2015</v>
      </c>
      <c r="D13" s="12">
        <v>2</v>
      </c>
      <c r="E13" s="12">
        <v>4.6900000000000004</v>
      </c>
      <c r="F13" s="12">
        <v>144</v>
      </c>
      <c r="G13" s="12">
        <v>88</v>
      </c>
      <c r="H13" s="12">
        <v>56</v>
      </c>
      <c r="I13" s="12">
        <v>34</v>
      </c>
      <c r="J13" s="12">
        <v>60</v>
      </c>
      <c r="K13" s="12">
        <v>0.61099999999999999</v>
      </c>
      <c r="L13" s="33">
        <v>1275.3333333333333</v>
      </c>
      <c r="M13" s="12">
        <v>1323</v>
      </c>
      <c r="N13" s="12">
        <v>182</v>
      </c>
      <c r="O13" s="12">
        <v>423</v>
      </c>
      <c r="P13" s="12">
        <v>64</v>
      </c>
      <c r="Q13" s="12">
        <v>1194</v>
      </c>
      <c r="R13" s="12">
        <v>716</v>
      </c>
      <c r="S13" s="12">
        <v>665</v>
      </c>
      <c r="T13" s="12">
        <v>1.37</v>
      </c>
      <c r="U13" s="12">
        <v>4</v>
      </c>
      <c r="V13" s="12">
        <v>7</v>
      </c>
      <c r="W13" s="12">
        <v>75</v>
      </c>
      <c r="X13" s="12">
        <v>10</v>
      </c>
      <c r="Y13" s="12">
        <v>5523</v>
      </c>
      <c r="Z13" s="12">
        <v>21832</v>
      </c>
      <c r="AA13" s="12">
        <v>0.26800000000000002</v>
      </c>
      <c r="AB13" s="12">
        <v>270</v>
      </c>
      <c r="AC13" s="12">
        <v>17</v>
      </c>
      <c r="AD13" s="12">
        <v>67</v>
      </c>
      <c r="AE13" s="12">
        <v>37</v>
      </c>
      <c r="AF13" s="12">
        <v>11</v>
      </c>
      <c r="AG13" s="12">
        <v>44</v>
      </c>
      <c r="AH13" s="12">
        <v>2</v>
      </c>
      <c r="AI13" s="12">
        <v>0.30199999999999999</v>
      </c>
      <c r="AJ13" s="12">
        <v>5803</v>
      </c>
      <c r="AK13" s="12">
        <v>5019</v>
      </c>
      <c r="AL13" s="12">
        <v>897</v>
      </c>
      <c r="AM13" s="12">
        <v>1515</v>
      </c>
      <c r="AN13" s="12">
        <v>259</v>
      </c>
      <c r="AO13" s="12">
        <v>25</v>
      </c>
      <c r="AP13" s="12">
        <v>176</v>
      </c>
      <c r="AQ13" s="12">
        <v>2352</v>
      </c>
      <c r="AR13" s="12">
        <v>850</v>
      </c>
      <c r="AS13" s="12">
        <v>76</v>
      </c>
      <c r="AT13" s="12">
        <v>57</v>
      </c>
      <c r="AU13" s="12">
        <v>581</v>
      </c>
      <c r="AV13" s="12">
        <v>21</v>
      </c>
      <c r="AW13" s="12">
        <v>70</v>
      </c>
      <c r="AX13" s="12">
        <v>930</v>
      </c>
      <c r="AY13" s="12">
        <v>109</v>
      </c>
      <c r="AZ13" s="12">
        <v>0.46899999999999997</v>
      </c>
      <c r="BA13" s="12">
        <v>0.378</v>
      </c>
      <c r="BB13" s="12">
        <v>0.84699999999999998</v>
      </c>
      <c r="BC13" s="12">
        <v>143</v>
      </c>
      <c r="BD13" s="12">
        <v>0.311</v>
      </c>
      <c r="BE13" s="12">
        <v>0.23899999999999999</v>
      </c>
      <c r="BF13" s="12">
        <v>96</v>
      </c>
      <c r="BG13" s="12">
        <v>9</v>
      </c>
      <c r="BH13" s="12">
        <v>3826</v>
      </c>
      <c r="BI13" s="12">
        <v>1304</v>
      </c>
      <c r="BJ13" s="12">
        <v>104</v>
      </c>
      <c r="BK13" s="12">
        <v>0.98199999999999998</v>
      </c>
      <c r="BL13" s="12">
        <v>8</v>
      </c>
      <c r="BM13" s="12">
        <v>80</v>
      </c>
      <c r="BN13" s="12">
        <v>49</v>
      </c>
      <c r="BO13" s="12">
        <v>38</v>
      </c>
      <c r="BP13" s="12">
        <v>209</v>
      </c>
      <c r="BQ13" s="12">
        <v>157</v>
      </c>
      <c r="BR13" s="12">
        <v>52</v>
      </c>
      <c r="BS13" s="12">
        <v>75.099999999999994</v>
      </c>
      <c r="BT13" s="12">
        <v>60</v>
      </c>
      <c r="BU13" s="12">
        <v>6</v>
      </c>
      <c r="BV13" s="12">
        <f t="shared" si="147"/>
        <v>-1</v>
      </c>
      <c r="BW13" s="12">
        <f t="shared" si="74"/>
        <v>0.17000000000000082</v>
      </c>
      <c r="BX13" s="12">
        <f t="shared" si="75"/>
        <v>16</v>
      </c>
      <c r="BY13" s="12">
        <f t="shared" si="76"/>
        <v>10</v>
      </c>
      <c r="BZ13" s="12">
        <f t="shared" si="77"/>
        <v>9</v>
      </c>
      <c r="CA13" s="12">
        <f t="shared" si="78"/>
        <v>-1</v>
      </c>
      <c r="CB13" s="12">
        <f t="shared" si="79"/>
        <v>-5</v>
      </c>
      <c r="CC13" s="12">
        <f t="shared" si="80"/>
        <v>-1.3000000000000012E-2</v>
      </c>
      <c r="CD13" s="12">
        <f t="shared" si="81"/>
        <v>131.33333333333326</v>
      </c>
      <c r="CE13" s="12">
        <f t="shared" si="82"/>
        <v>106</v>
      </c>
      <c r="CF13" s="12">
        <f t="shared" si="83"/>
        <v>62</v>
      </c>
      <c r="CG13" s="12">
        <f t="shared" si="84"/>
        <v>28</v>
      </c>
      <c r="CH13" s="12">
        <f t="shared" si="85"/>
        <v>3</v>
      </c>
      <c r="CI13" s="12">
        <f t="shared" si="86"/>
        <v>198</v>
      </c>
      <c r="CJ13" s="12">
        <f t="shared" si="87"/>
        <v>95</v>
      </c>
      <c r="CK13" s="12">
        <f t="shared" si="88"/>
        <v>90</v>
      </c>
      <c r="CL13" s="12">
        <f t="shared" si="89"/>
        <v>-3.9999999999999813E-2</v>
      </c>
      <c r="CM13" s="12">
        <f t="shared" si="90"/>
        <v>1</v>
      </c>
      <c r="CN13" s="12">
        <f t="shared" si="91"/>
        <v>1</v>
      </c>
      <c r="CO13" s="12">
        <f t="shared" si="92"/>
        <v>12</v>
      </c>
      <c r="CP13" s="12">
        <f t="shared" si="93"/>
        <v>-8</v>
      </c>
      <c r="CQ13" s="12">
        <f t="shared" si="94"/>
        <v>533</v>
      </c>
      <c r="CR13" s="12">
        <f t="shared" si="95"/>
        <v>2204</v>
      </c>
      <c r="CS13" s="12">
        <f t="shared" si="96"/>
        <v>-7.0000000000000062E-3</v>
      </c>
      <c r="CT13" s="12">
        <f t="shared" si="97"/>
        <v>13</v>
      </c>
      <c r="CU13" s="12">
        <f t="shared" si="98"/>
        <v>-7</v>
      </c>
      <c r="CV13" s="12">
        <f t="shared" si="99"/>
        <v>1</v>
      </c>
      <c r="CW13" s="12">
        <f t="shared" si="100"/>
        <v>-3</v>
      </c>
      <c r="CX13" s="12">
        <f t="shared" si="101"/>
        <v>0</v>
      </c>
      <c r="CY13" s="12">
        <f t="shared" si="102"/>
        <v>-7</v>
      </c>
      <c r="CZ13" s="12">
        <f t="shared" si="103"/>
        <v>-1</v>
      </c>
      <c r="DA13" s="12">
        <f t="shared" si="104"/>
        <v>1.0000000000000009E-3</v>
      </c>
      <c r="DB13" s="12">
        <f t="shared" si="105"/>
        <v>651</v>
      </c>
      <c r="DC13" s="12">
        <f t="shared" si="106"/>
        <v>555</v>
      </c>
      <c r="DD13" s="12">
        <f t="shared" si="107"/>
        <v>85</v>
      </c>
      <c r="DE13" s="12">
        <f t="shared" si="108"/>
        <v>170</v>
      </c>
      <c r="DF13" s="12">
        <f t="shared" si="109"/>
        <v>21</v>
      </c>
      <c r="DG13" s="12">
        <f t="shared" si="110"/>
        <v>2</v>
      </c>
      <c r="DH13" s="12">
        <f t="shared" si="111"/>
        <v>15</v>
      </c>
      <c r="DI13" s="12">
        <f t="shared" si="112"/>
        <v>240</v>
      </c>
      <c r="DJ13" s="12">
        <f t="shared" si="113"/>
        <v>87</v>
      </c>
      <c r="DK13" s="12">
        <f t="shared" si="114"/>
        <v>0</v>
      </c>
      <c r="DL13" s="12">
        <f t="shared" si="115"/>
        <v>14</v>
      </c>
      <c r="DM13" s="12">
        <f t="shared" si="116"/>
        <v>74</v>
      </c>
      <c r="DN13" s="12">
        <f t="shared" si="117"/>
        <v>10</v>
      </c>
      <c r="DO13" s="12">
        <f t="shared" si="118"/>
        <v>8</v>
      </c>
      <c r="DP13" s="12">
        <f t="shared" si="119"/>
        <v>187</v>
      </c>
      <c r="DQ13" s="12">
        <f t="shared" si="120"/>
        <v>21</v>
      </c>
      <c r="DR13" s="12">
        <f t="shared" si="121"/>
        <v>-4.0000000000000036E-3</v>
      </c>
      <c r="DS13" s="12">
        <f t="shared" si="122"/>
        <v>1.0000000000000009E-3</v>
      </c>
      <c r="DT13" s="12">
        <f t="shared" si="123"/>
        <v>-3.0000000000000027E-3</v>
      </c>
      <c r="DU13" s="12">
        <f t="shared" si="124"/>
        <v>15</v>
      </c>
      <c r="DV13" s="12">
        <f t="shared" si="125"/>
        <v>-1.6000000000000014E-2</v>
      </c>
      <c r="DW13" s="12">
        <f t="shared" si="126"/>
        <v>1.5999999999999986E-2</v>
      </c>
      <c r="DX13" s="12">
        <f t="shared" si="127"/>
        <v>19</v>
      </c>
      <c r="DY13" s="12">
        <f t="shared" si="128"/>
        <v>3</v>
      </c>
      <c r="DZ13" s="12">
        <f t="shared" si="129"/>
        <v>394</v>
      </c>
      <c r="EA13" s="12">
        <f t="shared" si="130"/>
        <v>133</v>
      </c>
      <c r="EB13" s="12">
        <f t="shared" si="131"/>
        <v>0</v>
      </c>
      <c r="EC13" s="12">
        <f t="shared" si="132"/>
        <v>-2.0000000000000018E-3</v>
      </c>
      <c r="ED13" s="12">
        <f t="shared" si="133"/>
        <v>0</v>
      </c>
      <c r="EE13" s="12">
        <f t="shared" si="134"/>
        <v>-20</v>
      </c>
      <c r="EF13" s="12">
        <f t="shared" si="135"/>
        <v>5</v>
      </c>
      <c r="EG13" s="12">
        <f t="shared" si="136"/>
        <v>7.3999999999999986</v>
      </c>
      <c r="EH13" s="12">
        <f t="shared" si="137"/>
        <v>2</v>
      </c>
      <c r="EI13" s="12">
        <f t="shared" si="138"/>
        <v>-4</v>
      </c>
      <c r="EJ13" s="12">
        <f t="shared" si="139"/>
        <v>6</v>
      </c>
      <c r="EK13" s="12">
        <f t="shared" si="140"/>
        <v>-2.7000000000000028</v>
      </c>
      <c r="EL13" s="12">
        <f t="shared" si="141"/>
        <v>0</v>
      </c>
      <c r="EM13" s="12">
        <f t="shared" si="142"/>
        <v>-4</v>
      </c>
      <c r="EN13" s="12">
        <f t="shared" si="148"/>
        <v>0.53999999999999959</v>
      </c>
      <c r="EO13" s="12">
        <f t="shared" si="149"/>
        <v>0</v>
      </c>
      <c r="EP13" s="12">
        <f t="shared" si="184"/>
        <v>3</v>
      </c>
      <c r="EQ13" s="12">
        <f t="shared" si="185"/>
        <v>-4</v>
      </c>
      <c r="ER13" s="12">
        <f t="shared" si="186"/>
        <v>35</v>
      </c>
      <c r="ES13" s="12">
        <f t="shared" si="151"/>
        <v>16</v>
      </c>
      <c r="ET13" s="12">
        <f t="shared" si="152"/>
        <v>2.9000000000000026E-2</v>
      </c>
      <c r="EU13" s="12">
        <f t="shared" si="153"/>
        <v>-2.6666666666667425</v>
      </c>
      <c r="EV13" s="12">
        <f t="shared" si="154"/>
        <v>98</v>
      </c>
      <c r="EW13" s="12">
        <f t="shared" si="155"/>
        <v>22</v>
      </c>
      <c r="EX13" s="12">
        <f t="shared" si="156"/>
        <v>-16</v>
      </c>
      <c r="EY13" s="12">
        <f t="shared" si="157"/>
        <v>1</v>
      </c>
      <c r="EZ13" s="12">
        <f t="shared" si="158"/>
        <v>41</v>
      </c>
      <c r="FA13" s="12">
        <f t="shared" si="159"/>
        <v>76</v>
      </c>
      <c r="FB13" s="12">
        <f t="shared" si="160"/>
        <v>68</v>
      </c>
      <c r="FC13" s="12">
        <f t="shared" si="161"/>
        <v>7.9999999999999849E-2</v>
      </c>
      <c r="FD13" s="12">
        <f t="shared" si="162"/>
        <v>1</v>
      </c>
      <c r="FE13" s="12">
        <f t="shared" si="163"/>
        <v>1</v>
      </c>
      <c r="FF13" s="12">
        <f t="shared" si="164"/>
        <v>-7</v>
      </c>
      <c r="FG13" s="12">
        <f t="shared" si="165"/>
        <v>11</v>
      </c>
      <c r="FH13" s="12">
        <f t="shared" si="166"/>
        <v>94</v>
      </c>
      <c r="FI13" s="12">
        <f t="shared" si="167"/>
        <v>378</v>
      </c>
      <c r="FJ13" s="12">
        <f t="shared" si="168"/>
        <v>1.6000000000000014E-2</v>
      </c>
      <c r="FK13" s="12">
        <f t="shared" si="169"/>
        <v>63</v>
      </c>
      <c r="FL13" s="12">
        <f t="shared" si="170"/>
        <v>3</v>
      </c>
      <c r="FM13" s="12">
        <f t="shared" si="171"/>
        <v>-4</v>
      </c>
      <c r="FN13" s="12">
        <f t="shared" si="172"/>
        <v>11</v>
      </c>
      <c r="FO13" s="12">
        <f t="shared" si="173"/>
        <v>-1</v>
      </c>
      <c r="FP13" s="12">
        <f t="shared" si="174"/>
        <v>7</v>
      </c>
      <c r="FQ13" s="12">
        <f t="shared" si="175"/>
        <v>-1</v>
      </c>
      <c r="FR13" s="12">
        <f t="shared" si="176"/>
        <v>1.8000000000000016E-2</v>
      </c>
      <c r="FS13" s="12">
        <f t="shared" si="177"/>
        <v>110</v>
      </c>
      <c r="FT13" s="12">
        <f t="shared" si="178"/>
        <v>94</v>
      </c>
      <c r="FU13" s="12">
        <f t="shared" si="179"/>
        <v>143</v>
      </c>
      <c r="FV13" s="12">
        <f t="shared" si="180"/>
        <v>110</v>
      </c>
      <c r="FW13" s="12">
        <f t="shared" si="181"/>
        <v>26</v>
      </c>
      <c r="FX13" s="12">
        <f t="shared" si="182"/>
        <v>6</v>
      </c>
      <c r="FY13" s="12">
        <f t="shared" si="183"/>
        <v>48</v>
      </c>
      <c r="FZ13" s="12">
        <f t="shared" si="144"/>
        <v>292</v>
      </c>
      <c r="GA13" s="12">
        <f t="shared" si="144"/>
        <v>139</v>
      </c>
      <c r="GB13" s="12">
        <f t="shared" si="144"/>
        <v>-8</v>
      </c>
      <c r="GC13" s="12">
        <f t="shared" si="144"/>
        <v>2</v>
      </c>
      <c r="GD13" s="12">
        <f t="shared" si="144"/>
        <v>54</v>
      </c>
      <c r="GE13" s="12">
        <f t="shared" si="144"/>
        <v>2</v>
      </c>
      <c r="GF13" s="12">
        <f t="shared" si="144"/>
        <v>-31</v>
      </c>
      <c r="GG13" s="12">
        <f t="shared" si="144"/>
        <v>-75</v>
      </c>
      <c r="GH13" s="12">
        <f t="shared" si="144"/>
        <v>-10</v>
      </c>
      <c r="GI13" s="12">
        <f t="shared" si="144"/>
        <v>5.6999999999999995E-2</v>
      </c>
      <c r="GJ13" s="12">
        <f t="shared" si="144"/>
        <v>1.8000000000000016E-2</v>
      </c>
      <c r="GK13" s="12">
        <f t="shared" si="144"/>
        <v>7.4999999999999956E-2</v>
      </c>
      <c r="GL13" s="12">
        <f t="shared" si="144"/>
        <v>0</v>
      </c>
      <c r="GM13" s="12">
        <f t="shared" si="144"/>
        <v>2.9000000000000026E-2</v>
      </c>
      <c r="GN13" s="12">
        <f t="shared" si="144"/>
        <v>1.5000000000000013E-2</v>
      </c>
      <c r="GO13" s="12">
        <f t="shared" si="144"/>
        <v>1</v>
      </c>
      <c r="GP13" s="12">
        <f t="shared" si="145"/>
        <v>-6</v>
      </c>
      <c r="GQ13" s="12">
        <f t="shared" si="145"/>
        <v>-8</v>
      </c>
      <c r="GR13" s="12">
        <f t="shared" si="145"/>
        <v>-55</v>
      </c>
      <c r="GS13" s="12">
        <f t="shared" si="145"/>
        <v>-9</v>
      </c>
      <c r="GT13" s="12">
        <f t="shared" si="145"/>
        <v>0</v>
      </c>
      <c r="GU13" s="12">
        <f t="shared" si="145"/>
        <v>0</v>
      </c>
      <c r="GV13" s="12">
        <f t="shared" si="145"/>
        <v>-28</v>
      </c>
      <c r="GW13" s="12">
        <f t="shared" si="145"/>
        <v>-2</v>
      </c>
      <c r="GX13" s="12">
        <f t="shared" si="145"/>
        <v>4.2000000000000028</v>
      </c>
      <c r="GY13" s="12">
        <f t="shared" si="145"/>
        <v>71</v>
      </c>
      <c r="GZ13" s="12">
        <f t="shared" si="145"/>
        <v>66</v>
      </c>
      <c r="HA13" s="12">
        <f t="shared" si="145"/>
        <v>5</v>
      </c>
      <c r="HB13" s="12">
        <f t="shared" si="145"/>
        <v>7.8999999999999915</v>
      </c>
      <c r="HC13" s="12">
        <f t="shared" si="145"/>
        <v>2</v>
      </c>
      <c r="HD13" s="12">
        <f t="shared" si="145"/>
        <v>4</v>
      </c>
      <c r="HE13" s="12">
        <f t="shared" si="150"/>
        <v>0</v>
      </c>
    </row>
    <row r="14" spans="1:219" ht="17.25" x14ac:dyDescent="0.3">
      <c r="A14" s="12" t="str">
        <f t="shared" si="146"/>
        <v>2015NC</v>
      </c>
      <c r="B14" s="12" t="s">
        <v>34</v>
      </c>
      <c r="C14" s="10">
        <v>2015</v>
      </c>
      <c r="D14" s="12">
        <v>3</v>
      </c>
      <c r="E14" s="12">
        <v>4.26</v>
      </c>
      <c r="F14" s="12">
        <v>144</v>
      </c>
      <c r="G14" s="12">
        <v>84</v>
      </c>
      <c r="H14" s="12">
        <v>57</v>
      </c>
      <c r="I14" s="12">
        <v>37</v>
      </c>
      <c r="J14" s="12">
        <v>55</v>
      </c>
      <c r="K14" s="12">
        <v>0.59599999999999997</v>
      </c>
      <c r="L14" s="33">
        <v>1279.3333333333333</v>
      </c>
      <c r="M14" s="12">
        <v>1283</v>
      </c>
      <c r="N14" s="12">
        <v>149</v>
      </c>
      <c r="O14" s="12">
        <v>436</v>
      </c>
      <c r="P14" s="12">
        <v>113</v>
      </c>
      <c r="Q14" s="12">
        <v>1057</v>
      </c>
      <c r="R14" s="12">
        <v>655</v>
      </c>
      <c r="S14" s="12">
        <v>605</v>
      </c>
      <c r="T14" s="12">
        <v>1.34</v>
      </c>
      <c r="U14" s="12">
        <v>1</v>
      </c>
      <c r="V14" s="12">
        <v>11</v>
      </c>
      <c r="W14" s="12">
        <v>55</v>
      </c>
      <c r="X14" s="12">
        <v>11</v>
      </c>
      <c r="Y14" s="12">
        <v>5536</v>
      </c>
      <c r="Z14" s="12">
        <v>21650</v>
      </c>
      <c r="AA14" s="12">
        <v>0.26400000000000001</v>
      </c>
      <c r="AB14" s="12">
        <v>221</v>
      </c>
      <c r="AC14" s="12">
        <v>17</v>
      </c>
      <c r="AD14" s="12">
        <v>79</v>
      </c>
      <c r="AE14" s="12">
        <v>50</v>
      </c>
      <c r="AF14" s="12">
        <v>13</v>
      </c>
      <c r="AG14" s="12">
        <v>60</v>
      </c>
      <c r="AH14" s="12">
        <v>3</v>
      </c>
      <c r="AI14" s="12">
        <v>0.28899999999999998</v>
      </c>
      <c r="AJ14" s="12">
        <v>5727</v>
      </c>
      <c r="AK14" s="12">
        <v>4967</v>
      </c>
      <c r="AL14" s="12">
        <v>844</v>
      </c>
      <c r="AM14" s="12">
        <v>1437</v>
      </c>
      <c r="AN14" s="12">
        <v>283</v>
      </c>
      <c r="AO14" s="12">
        <v>28</v>
      </c>
      <c r="AP14" s="12">
        <v>161</v>
      </c>
      <c r="AQ14" s="12">
        <v>2259</v>
      </c>
      <c r="AR14" s="12">
        <v>802</v>
      </c>
      <c r="AS14" s="12">
        <v>64</v>
      </c>
      <c r="AT14" s="12">
        <v>53</v>
      </c>
      <c r="AU14" s="12">
        <v>536</v>
      </c>
      <c r="AV14" s="12">
        <v>25</v>
      </c>
      <c r="AW14" s="12">
        <v>106</v>
      </c>
      <c r="AX14" s="12">
        <v>1023</v>
      </c>
      <c r="AY14" s="12">
        <v>105</v>
      </c>
      <c r="AZ14" s="12">
        <v>0.45500000000000002</v>
      </c>
      <c r="BA14" s="12">
        <v>0.36699999999999999</v>
      </c>
      <c r="BB14" s="12">
        <v>0.82199999999999995</v>
      </c>
      <c r="BC14" s="12">
        <v>144</v>
      </c>
      <c r="BD14" s="12">
        <v>0.29299999999999998</v>
      </c>
      <c r="BE14" s="12">
        <v>0.28000000000000003</v>
      </c>
      <c r="BF14" s="12">
        <v>83</v>
      </c>
      <c r="BG14" s="12">
        <v>3</v>
      </c>
      <c r="BH14" s="12">
        <v>3838</v>
      </c>
      <c r="BI14" s="12">
        <v>1460</v>
      </c>
      <c r="BJ14" s="12">
        <v>133</v>
      </c>
      <c r="BK14" s="12">
        <v>0.98499999999999999</v>
      </c>
      <c r="BL14" s="12">
        <v>5</v>
      </c>
      <c r="BM14" s="12">
        <v>85</v>
      </c>
      <c r="BN14" s="12">
        <v>37</v>
      </c>
      <c r="BO14" s="12">
        <v>30.3</v>
      </c>
      <c r="BP14" s="12">
        <v>264</v>
      </c>
      <c r="BQ14" s="12">
        <v>204</v>
      </c>
      <c r="BR14" s="12">
        <v>60</v>
      </c>
      <c r="BS14" s="12">
        <v>77.3</v>
      </c>
      <c r="BT14" s="12">
        <v>50</v>
      </c>
      <c r="BU14" s="12">
        <v>14</v>
      </c>
      <c r="BV14" s="12">
        <f t="shared" si="147"/>
        <v>0</v>
      </c>
      <c r="BW14" s="12">
        <f t="shared" si="74"/>
        <v>-3.0000000000000249E-2</v>
      </c>
      <c r="BX14" s="12">
        <f t="shared" si="75"/>
        <v>16</v>
      </c>
      <c r="BY14" s="12">
        <f t="shared" si="76"/>
        <v>14</v>
      </c>
      <c r="BZ14" s="12">
        <f t="shared" si="77"/>
        <v>0</v>
      </c>
      <c r="CA14" s="12">
        <f t="shared" si="78"/>
        <v>6</v>
      </c>
      <c r="CB14" s="12">
        <f t="shared" si="79"/>
        <v>-4</v>
      </c>
      <c r="CC14" s="12">
        <f t="shared" si="80"/>
        <v>4.4999999999999929E-2</v>
      </c>
      <c r="CD14" s="12">
        <f t="shared" si="81"/>
        <v>143.66666666666652</v>
      </c>
      <c r="CE14" s="12">
        <f t="shared" si="82"/>
        <v>109</v>
      </c>
      <c r="CF14" s="12">
        <f t="shared" si="83"/>
        <v>32</v>
      </c>
      <c r="CG14" s="12">
        <f t="shared" si="84"/>
        <v>-45</v>
      </c>
      <c r="CH14" s="12">
        <f t="shared" si="85"/>
        <v>40</v>
      </c>
      <c r="CI14" s="12">
        <f t="shared" si="86"/>
        <v>209</v>
      </c>
      <c r="CJ14" s="12">
        <f t="shared" si="87"/>
        <v>47</v>
      </c>
      <c r="CK14" s="12">
        <f t="shared" si="88"/>
        <v>64</v>
      </c>
      <c r="CL14" s="12">
        <f t="shared" si="89"/>
        <v>-0.11999999999999988</v>
      </c>
      <c r="CM14" s="12">
        <f t="shared" si="90"/>
        <v>-2</v>
      </c>
      <c r="CN14" s="12">
        <f t="shared" si="91"/>
        <v>7</v>
      </c>
      <c r="CO14" s="12">
        <f t="shared" si="92"/>
        <v>-4</v>
      </c>
      <c r="CP14" s="12">
        <f t="shared" si="93"/>
        <v>-8</v>
      </c>
      <c r="CQ14" s="12">
        <f t="shared" si="94"/>
        <v>533</v>
      </c>
      <c r="CR14" s="12">
        <f t="shared" si="95"/>
        <v>2330</v>
      </c>
      <c r="CS14" s="12">
        <f t="shared" si="96"/>
        <v>-7.0000000000000062E-3</v>
      </c>
      <c r="CT14" s="12">
        <f t="shared" si="97"/>
        <v>-2</v>
      </c>
      <c r="CU14" s="12">
        <f t="shared" si="98"/>
        <v>5</v>
      </c>
      <c r="CV14" s="12">
        <f t="shared" si="99"/>
        <v>1</v>
      </c>
      <c r="CW14" s="12">
        <f t="shared" si="100"/>
        <v>12</v>
      </c>
      <c r="CX14" s="12">
        <f t="shared" si="101"/>
        <v>5</v>
      </c>
      <c r="CY14" s="12">
        <f t="shared" si="102"/>
        <v>10</v>
      </c>
      <c r="CZ14" s="12">
        <f t="shared" si="103"/>
        <v>-2</v>
      </c>
      <c r="DA14" s="12">
        <f t="shared" si="104"/>
        <v>7.0000000000000062E-3</v>
      </c>
      <c r="DB14" s="12">
        <f t="shared" si="105"/>
        <v>696</v>
      </c>
      <c r="DC14" s="12">
        <f t="shared" si="106"/>
        <v>541</v>
      </c>
      <c r="DD14" s="12">
        <f t="shared" si="107"/>
        <v>107</v>
      </c>
      <c r="DE14" s="12">
        <f t="shared" si="108"/>
        <v>188</v>
      </c>
      <c r="DF14" s="12">
        <f t="shared" si="109"/>
        <v>55</v>
      </c>
      <c r="DG14" s="12">
        <f t="shared" si="110"/>
        <v>-8</v>
      </c>
      <c r="DH14" s="12">
        <f t="shared" si="111"/>
        <v>18</v>
      </c>
      <c r="DI14" s="12">
        <f t="shared" si="112"/>
        <v>281</v>
      </c>
      <c r="DJ14" s="12">
        <f t="shared" si="113"/>
        <v>105</v>
      </c>
      <c r="DK14" s="12">
        <f t="shared" si="114"/>
        <v>20</v>
      </c>
      <c r="DL14" s="12">
        <f t="shared" si="115"/>
        <v>2</v>
      </c>
      <c r="DM14" s="12">
        <f t="shared" si="116"/>
        <v>93</v>
      </c>
      <c r="DN14" s="12">
        <f t="shared" si="117"/>
        <v>16</v>
      </c>
      <c r="DO14" s="12">
        <f t="shared" si="118"/>
        <v>39</v>
      </c>
      <c r="DP14" s="12">
        <f t="shared" si="119"/>
        <v>105</v>
      </c>
      <c r="DQ14" s="12">
        <f t="shared" si="120"/>
        <v>15</v>
      </c>
      <c r="DR14" s="12">
        <f t="shared" si="121"/>
        <v>8.0000000000000071E-3</v>
      </c>
      <c r="DS14" s="12">
        <f t="shared" si="122"/>
        <v>1.4000000000000012E-2</v>
      </c>
      <c r="DT14" s="12">
        <f t="shared" si="123"/>
        <v>2.1999999999999909E-2</v>
      </c>
      <c r="DU14" s="12">
        <f t="shared" si="124"/>
        <v>17</v>
      </c>
      <c r="DV14" s="12">
        <f t="shared" si="125"/>
        <v>-7.0000000000000062E-3</v>
      </c>
      <c r="DW14" s="12">
        <f t="shared" si="126"/>
        <v>2.300000000000002E-2</v>
      </c>
      <c r="DX14" s="12">
        <f t="shared" si="127"/>
        <v>-4</v>
      </c>
      <c r="DY14" s="12">
        <f t="shared" si="128"/>
        <v>-3</v>
      </c>
      <c r="DZ14" s="12">
        <f t="shared" si="129"/>
        <v>431</v>
      </c>
      <c r="EA14" s="12">
        <f t="shared" si="130"/>
        <v>76</v>
      </c>
      <c r="EB14" s="12">
        <f t="shared" si="131"/>
        <v>8</v>
      </c>
      <c r="EC14" s="12">
        <f t="shared" si="132"/>
        <v>3.0000000000000027E-3</v>
      </c>
      <c r="ED14" s="12">
        <f t="shared" si="133"/>
        <v>-4</v>
      </c>
      <c r="EE14" s="12">
        <f t="shared" si="134"/>
        <v>-9</v>
      </c>
      <c r="EF14" s="12">
        <f t="shared" si="135"/>
        <v>-6</v>
      </c>
      <c r="EG14" s="12">
        <f t="shared" si="136"/>
        <v>-1.0999999999999979</v>
      </c>
      <c r="EH14" s="12">
        <f t="shared" si="137"/>
        <v>63</v>
      </c>
      <c r="EI14" s="12">
        <f t="shared" si="138"/>
        <v>50</v>
      </c>
      <c r="EJ14" s="12">
        <f t="shared" si="139"/>
        <v>13</v>
      </c>
      <c r="EK14" s="12">
        <f t="shared" si="140"/>
        <v>0.70000000000000284</v>
      </c>
      <c r="EL14" s="12">
        <f t="shared" si="141"/>
        <v>6</v>
      </c>
      <c r="EM14" s="12">
        <f t="shared" si="142"/>
        <v>7</v>
      </c>
      <c r="EN14" s="12">
        <f t="shared" si="148"/>
        <v>0.33000000000000007</v>
      </c>
      <c r="EO14" s="12">
        <f t="shared" si="149"/>
        <v>0</v>
      </c>
      <c r="EP14" s="12">
        <f t="shared" si="184"/>
        <v>18</v>
      </c>
      <c r="EQ14" s="12">
        <f t="shared" si="185"/>
        <v>-15</v>
      </c>
      <c r="ER14" s="12">
        <f t="shared" si="186"/>
        <v>31</v>
      </c>
      <c r="ES14" s="12">
        <f t="shared" si="151"/>
        <v>28</v>
      </c>
      <c r="ET14" s="12">
        <f t="shared" si="152"/>
        <v>0.13200000000000006</v>
      </c>
      <c r="EU14" s="12">
        <f t="shared" si="153"/>
        <v>-8.6666666666665151</v>
      </c>
      <c r="EV14" s="12">
        <f t="shared" si="154"/>
        <v>97</v>
      </c>
      <c r="EW14" s="12">
        <f t="shared" si="155"/>
        <v>21</v>
      </c>
      <c r="EX14" s="12">
        <f t="shared" si="156"/>
        <v>23</v>
      </c>
      <c r="EY14" s="12">
        <f t="shared" si="157"/>
        <v>-21</v>
      </c>
      <c r="EZ14" s="12">
        <f t="shared" si="158"/>
        <v>-9</v>
      </c>
      <c r="FA14" s="12">
        <f t="shared" si="159"/>
        <v>57</v>
      </c>
      <c r="FB14" s="12">
        <f t="shared" si="160"/>
        <v>38</v>
      </c>
      <c r="FC14" s="12">
        <f t="shared" si="161"/>
        <v>0.11999999999999988</v>
      </c>
      <c r="FD14" s="12">
        <f t="shared" si="162"/>
        <v>-2</v>
      </c>
      <c r="FE14" s="12">
        <f t="shared" si="163"/>
        <v>-1</v>
      </c>
      <c r="FF14" s="12">
        <f t="shared" si="164"/>
        <v>-15</v>
      </c>
      <c r="FG14" s="12">
        <f t="shared" si="165"/>
        <v>-2</v>
      </c>
      <c r="FH14" s="12">
        <f t="shared" si="166"/>
        <v>84</v>
      </c>
      <c r="FI14" s="12">
        <f t="shared" si="167"/>
        <v>233</v>
      </c>
      <c r="FJ14" s="12">
        <f t="shared" si="168"/>
        <v>1.7000000000000015E-2</v>
      </c>
      <c r="FK14" s="12">
        <f t="shared" si="169"/>
        <v>47</v>
      </c>
      <c r="FL14" s="12">
        <f t="shared" si="170"/>
        <v>-3</v>
      </c>
      <c r="FM14" s="12">
        <f t="shared" si="171"/>
        <v>-6</v>
      </c>
      <c r="FN14" s="12">
        <f t="shared" si="172"/>
        <v>-12</v>
      </c>
      <c r="FO14" s="12">
        <f t="shared" si="173"/>
        <v>-5</v>
      </c>
      <c r="FP14" s="12">
        <f t="shared" si="174"/>
        <v>-10</v>
      </c>
      <c r="FQ14" s="12">
        <f t="shared" si="175"/>
        <v>-1</v>
      </c>
      <c r="FR14" s="12">
        <f t="shared" si="176"/>
        <v>3.7999999999999978E-2</v>
      </c>
      <c r="FS14" s="12">
        <f t="shared" si="177"/>
        <v>165</v>
      </c>
      <c r="FT14" s="12">
        <f t="shared" si="178"/>
        <v>144</v>
      </c>
      <c r="FU14" s="12">
        <f t="shared" si="179"/>
        <v>225</v>
      </c>
      <c r="FV14" s="12">
        <f t="shared" si="180"/>
        <v>204</v>
      </c>
      <c r="FW14" s="12">
        <f t="shared" si="181"/>
        <v>19</v>
      </c>
      <c r="FX14" s="12">
        <f t="shared" si="182"/>
        <v>11</v>
      </c>
      <c r="FY14" s="12">
        <f t="shared" si="183"/>
        <v>57</v>
      </c>
      <c r="FZ14" s="12">
        <f t="shared" si="144"/>
        <v>416</v>
      </c>
      <c r="GA14" s="12">
        <f t="shared" si="144"/>
        <v>212</v>
      </c>
      <c r="GB14" s="12">
        <f t="shared" si="144"/>
        <v>-11</v>
      </c>
      <c r="GC14" s="12">
        <f t="shared" si="144"/>
        <v>20</v>
      </c>
      <c r="GD14" s="12">
        <f t="shared" si="144"/>
        <v>9</v>
      </c>
      <c r="GE14" s="12">
        <f t="shared" si="144"/>
        <v>-2</v>
      </c>
      <c r="GF14" s="12">
        <f t="shared" si="144"/>
        <v>5</v>
      </c>
      <c r="GG14" s="12">
        <f t="shared" si="144"/>
        <v>-37</v>
      </c>
      <c r="GH14" s="12">
        <f t="shared" si="144"/>
        <v>-4</v>
      </c>
      <c r="GI14" s="12">
        <f t="shared" si="144"/>
        <v>8.2000000000000017E-2</v>
      </c>
      <c r="GJ14" s="12">
        <f t="shared" si="144"/>
        <v>3.2999999999999974E-2</v>
      </c>
      <c r="GK14" s="12">
        <f t="shared" si="144"/>
        <v>0.11499999999999999</v>
      </c>
      <c r="GL14" s="12">
        <f t="shared" si="144"/>
        <v>0</v>
      </c>
      <c r="GM14" s="12">
        <f t="shared" si="144"/>
        <v>4.2999999999999983E-2</v>
      </c>
      <c r="GN14" s="12">
        <f t="shared" si="144"/>
        <v>8.1000000000000016E-2</v>
      </c>
      <c r="GO14" s="12">
        <f t="shared" si="144"/>
        <v>-6</v>
      </c>
      <c r="GP14" s="12">
        <f t="shared" si="145"/>
        <v>-4</v>
      </c>
      <c r="GQ14" s="12">
        <f t="shared" si="145"/>
        <v>-26</v>
      </c>
      <c r="GR14" s="12">
        <f t="shared" si="145"/>
        <v>11</v>
      </c>
      <c r="GS14" s="12">
        <f t="shared" si="145"/>
        <v>4</v>
      </c>
      <c r="GT14" s="12">
        <f t="shared" si="145"/>
        <v>1.0000000000000009E-3</v>
      </c>
      <c r="GU14" s="12">
        <f t="shared" si="145"/>
        <v>1</v>
      </c>
      <c r="GV14" s="12">
        <f t="shared" si="145"/>
        <v>7</v>
      </c>
      <c r="GW14" s="12">
        <f t="shared" si="145"/>
        <v>-12</v>
      </c>
      <c r="GX14" s="12">
        <f t="shared" si="145"/>
        <v>-7.3000000000000043</v>
      </c>
      <c r="GY14" s="12">
        <f t="shared" si="145"/>
        <v>12</v>
      </c>
      <c r="GZ14" s="12">
        <f t="shared" si="145"/>
        <v>12</v>
      </c>
      <c r="HA14" s="12">
        <f t="shared" si="145"/>
        <v>0</v>
      </c>
      <c r="HB14" s="12">
        <f t="shared" si="145"/>
        <v>1.5</v>
      </c>
      <c r="HC14" s="12">
        <f t="shared" si="145"/>
        <v>9</v>
      </c>
      <c r="HD14" s="12">
        <f t="shared" si="145"/>
        <v>-12</v>
      </c>
      <c r="HE14" s="12">
        <f t="shared" si="150"/>
        <v>4</v>
      </c>
    </row>
    <row r="15" spans="1:219" ht="17.25" x14ac:dyDescent="0.3">
      <c r="A15" s="12" t="str">
        <f t="shared" si="146"/>
        <v>2015넥센</v>
      </c>
      <c r="B15" s="12" t="s">
        <v>36</v>
      </c>
      <c r="C15" s="10">
        <v>2015</v>
      </c>
      <c r="D15" s="12">
        <v>4</v>
      </c>
      <c r="E15" s="12">
        <v>4.91</v>
      </c>
      <c r="F15" s="12">
        <v>144</v>
      </c>
      <c r="G15" s="12">
        <v>78</v>
      </c>
      <c r="H15" s="12">
        <v>65</v>
      </c>
      <c r="I15" s="12">
        <v>29</v>
      </c>
      <c r="J15" s="12">
        <v>44</v>
      </c>
      <c r="K15" s="12">
        <v>0.54500000000000004</v>
      </c>
      <c r="L15" s="12">
        <v>1286</v>
      </c>
      <c r="M15" s="12">
        <v>1404</v>
      </c>
      <c r="N15" s="12">
        <v>146</v>
      </c>
      <c r="O15" s="12">
        <v>518</v>
      </c>
      <c r="P15" s="12">
        <v>81</v>
      </c>
      <c r="Q15" s="12">
        <v>1066</v>
      </c>
      <c r="R15" s="12">
        <v>790</v>
      </c>
      <c r="S15" s="12">
        <v>701</v>
      </c>
      <c r="T15" s="12">
        <v>1.49</v>
      </c>
      <c r="U15" s="12">
        <v>1</v>
      </c>
      <c r="V15" s="12">
        <v>7</v>
      </c>
      <c r="W15" s="12">
        <v>49</v>
      </c>
      <c r="X15" s="12">
        <v>11</v>
      </c>
      <c r="Y15" s="12">
        <v>5709</v>
      </c>
      <c r="Z15" s="12">
        <v>22181</v>
      </c>
      <c r="AA15" s="12">
        <v>0.28100000000000003</v>
      </c>
      <c r="AB15" s="12">
        <v>236</v>
      </c>
      <c r="AC15" s="12">
        <v>28</v>
      </c>
      <c r="AD15" s="12">
        <v>70</v>
      </c>
      <c r="AE15" s="12">
        <v>45</v>
      </c>
      <c r="AF15" s="12">
        <v>8</v>
      </c>
      <c r="AG15" s="12">
        <v>85</v>
      </c>
      <c r="AH15" s="12">
        <v>4</v>
      </c>
      <c r="AI15" s="12">
        <v>0.29799999999999999</v>
      </c>
      <c r="AJ15" s="12">
        <v>5811</v>
      </c>
      <c r="AK15" s="12">
        <v>5069</v>
      </c>
      <c r="AL15" s="12">
        <v>904</v>
      </c>
      <c r="AM15" s="12">
        <v>1512</v>
      </c>
      <c r="AN15" s="12">
        <v>304</v>
      </c>
      <c r="AO15" s="12">
        <v>20</v>
      </c>
      <c r="AP15" s="12">
        <v>203</v>
      </c>
      <c r="AQ15" s="12">
        <v>2465</v>
      </c>
      <c r="AR15" s="12">
        <v>855</v>
      </c>
      <c r="AS15" s="12">
        <v>61</v>
      </c>
      <c r="AT15" s="12">
        <v>55</v>
      </c>
      <c r="AU15" s="12">
        <v>544</v>
      </c>
      <c r="AV15" s="12">
        <v>18</v>
      </c>
      <c r="AW15" s="12">
        <v>82</v>
      </c>
      <c r="AX15" s="12">
        <v>1098</v>
      </c>
      <c r="AY15" s="12">
        <v>112</v>
      </c>
      <c r="AZ15" s="12">
        <v>0.48599999999999999</v>
      </c>
      <c r="BA15" s="12">
        <v>0.372</v>
      </c>
      <c r="BB15" s="12">
        <v>0.85799999999999998</v>
      </c>
      <c r="BC15" s="12">
        <v>141</v>
      </c>
      <c r="BD15" s="12">
        <v>0.29799999999999999</v>
      </c>
      <c r="BE15" s="12">
        <v>0.27</v>
      </c>
      <c r="BF15" s="12">
        <v>110</v>
      </c>
      <c r="BG15" s="12">
        <v>24</v>
      </c>
      <c r="BH15" s="12">
        <v>3858</v>
      </c>
      <c r="BI15" s="12">
        <v>1540</v>
      </c>
      <c r="BJ15" s="12">
        <v>138</v>
      </c>
      <c r="BK15" s="12">
        <v>0.98</v>
      </c>
      <c r="BL15" s="12">
        <v>10</v>
      </c>
      <c r="BM15" s="12">
        <v>111</v>
      </c>
      <c r="BN15" s="12">
        <v>52</v>
      </c>
      <c r="BO15" s="12">
        <v>31.9</v>
      </c>
      <c r="BP15" s="12">
        <v>147</v>
      </c>
      <c r="BQ15" s="12">
        <v>100</v>
      </c>
      <c r="BR15" s="12">
        <v>47</v>
      </c>
      <c r="BS15" s="12">
        <v>68</v>
      </c>
      <c r="BT15" s="12">
        <v>72</v>
      </c>
      <c r="BU15" s="12">
        <v>16</v>
      </c>
      <c r="BV15" s="12">
        <f t="shared" si="147"/>
        <v>-2</v>
      </c>
      <c r="BW15" s="12">
        <f t="shared" si="74"/>
        <v>-0.33999999999999986</v>
      </c>
      <c r="BX15" s="12">
        <f t="shared" si="75"/>
        <v>16</v>
      </c>
      <c r="BY15" s="12">
        <f t="shared" si="76"/>
        <v>0</v>
      </c>
      <c r="BZ15" s="12">
        <f t="shared" si="77"/>
        <v>17</v>
      </c>
      <c r="CA15" s="12">
        <f t="shared" si="78"/>
        <v>-6</v>
      </c>
      <c r="CB15" s="12">
        <f t="shared" si="79"/>
        <v>-11</v>
      </c>
      <c r="CC15" s="12">
        <f t="shared" si="80"/>
        <v>-7.3999999999999955E-2</v>
      </c>
      <c r="CD15" s="12">
        <f t="shared" si="81"/>
        <v>154.33333333333326</v>
      </c>
      <c r="CE15" s="12">
        <f t="shared" si="82"/>
        <v>105</v>
      </c>
      <c r="CF15" s="12">
        <f t="shared" si="83"/>
        <v>4</v>
      </c>
      <c r="CG15" s="12">
        <f t="shared" si="84"/>
        <v>2</v>
      </c>
      <c r="CH15" s="12">
        <f t="shared" si="85"/>
        <v>20</v>
      </c>
      <c r="CI15" s="12">
        <f t="shared" si="86"/>
        <v>165</v>
      </c>
      <c r="CJ15" s="12">
        <f t="shared" si="87"/>
        <v>74</v>
      </c>
      <c r="CK15" s="12">
        <f t="shared" si="88"/>
        <v>41</v>
      </c>
      <c r="CL15" s="12">
        <f t="shared" si="89"/>
        <v>-0.1100000000000001</v>
      </c>
      <c r="CM15" s="12">
        <f t="shared" si="90"/>
        <v>1</v>
      </c>
      <c r="CN15" s="12">
        <f t="shared" si="91"/>
        <v>4</v>
      </c>
      <c r="CO15" s="12">
        <f t="shared" si="92"/>
        <v>6</v>
      </c>
      <c r="CP15" s="12">
        <f t="shared" si="93"/>
        <v>-1</v>
      </c>
      <c r="CQ15" s="12">
        <f t="shared" si="94"/>
        <v>602</v>
      </c>
      <c r="CR15" s="12">
        <f t="shared" si="95"/>
        <v>1453</v>
      </c>
      <c r="CS15" s="12">
        <f t="shared" si="96"/>
        <v>-1.1999999999999955E-2</v>
      </c>
      <c r="CT15" s="12">
        <f t="shared" si="97"/>
        <v>5</v>
      </c>
      <c r="CU15" s="12">
        <f t="shared" si="98"/>
        <v>10</v>
      </c>
      <c r="CV15" s="12">
        <f t="shared" si="99"/>
        <v>13</v>
      </c>
      <c r="CW15" s="12">
        <f t="shared" si="100"/>
        <v>9</v>
      </c>
      <c r="CX15" s="12">
        <f t="shared" si="101"/>
        <v>6</v>
      </c>
      <c r="CY15" s="12">
        <f t="shared" si="102"/>
        <v>30</v>
      </c>
      <c r="CZ15" s="12">
        <f t="shared" si="103"/>
        <v>0</v>
      </c>
      <c r="DA15" s="12">
        <f t="shared" si="104"/>
        <v>0</v>
      </c>
      <c r="DB15" s="12">
        <f t="shared" si="105"/>
        <v>648</v>
      </c>
      <c r="DC15" s="12">
        <f t="shared" si="106"/>
        <v>635</v>
      </c>
      <c r="DD15" s="12">
        <f t="shared" si="107"/>
        <v>63</v>
      </c>
      <c r="DE15" s="12">
        <f t="shared" si="108"/>
        <v>189</v>
      </c>
      <c r="DF15" s="12">
        <f t="shared" si="109"/>
        <v>29</v>
      </c>
      <c r="DG15" s="12">
        <f t="shared" si="110"/>
        <v>-11</v>
      </c>
      <c r="DH15" s="12">
        <f t="shared" si="111"/>
        <v>4</v>
      </c>
      <c r="DI15" s="12">
        <f t="shared" si="112"/>
        <v>208</v>
      </c>
      <c r="DJ15" s="12">
        <f t="shared" si="113"/>
        <v>69</v>
      </c>
      <c r="DK15" s="12">
        <f t="shared" si="114"/>
        <v>-4</v>
      </c>
      <c r="DL15" s="12">
        <f t="shared" si="115"/>
        <v>15</v>
      </c>
      <c r="DM15" s="12">
        <f t="shared" si="116"/>
        <v>21</v>
      </c>
      <c r="DN15" s="12">
        <f t="shared" si="117"/>
        <v>8</v>
      </c>
      <c r="DO15" s="12">
        <f t="shared" si="118"/>
        <v>-19</v>
      </c>
      <c r="DP15" s="12">
        <f t="shared" si="119"/>
        <v>249</v>
      </c>
      <c r="DQ15" s="12">
        <f t="shared" si="120"/>
        <v>12</v>
      </c>
      <c r="DR15" s="12">
        <f t="shared" si="121"/>
        <v>-2.300000000000002E-2</v>
      </c>
      <c r="DS15" s="12">
        <f t="shared" si="122"/>
        <v>-1.0000000000000009E-2</v>
      </c>
      <c r="DT15" s="12">
        <f t="shared" si="123"/>
        <v>-3.3000000000000029E-2</v>
      </c>
      <c r="DU15" s="12">
        <f t="shared" si="124"/>
        <v>13</v>
      </c>
      <c r="DV15" s="12">
        <f t="shared" si="125"/>
        <v>1.2000000000000011E-2</v>
      </c>
      <c r="DW15" s="12">
        <f t="shared" si="126"/>
        <v>3.7000000000000005E-2</v>
      </c>
      <c r="DX15" s="12">
        <f t="shared" si="127"/>
        <v>31</v>
      </c>
      <c r="DY15" s="12">
        <f t="shared" si="128"/>
        <v>12</v>
      </c>
      <c r="DZ15" s="12">
        <f t="shared" si="129"/>
        <v>463</v>
      </c>
      <c r="EA15" s="12">
        <f t="shared" si="130"/>
        <v>198</v>
      </c>
      <c r="EB15" s="12">
        <f t="shared" si="131"/>
        <v>13</v>
      </c>
      <c r="EC15" s="12">
        <f t="shared" si="132"/>
        <v>-4.0000000000000036E-3</v>
      </c>
      <c r="ED15" s="12">
        <f t="shared" si="133"/>
        <v>3</v>
      </c>
      <c r="EE15" s="12">
        <f t="shared" si="134"/>
        <v>-7</v>
      </c>
      <c r="EF15" s="12">
        <f t="shared" si="135"/>
        <v>8</v>
      </c>
      <c r="EG15" s="12">
        <f t="shared" si="136"/>
        <v>4.6999999999999993</v>
      </c>
      <c r="EH15" s="12">
        <f t="shared" si="137"/>
        <v>3</v>
      </c>
      <c r="EI15" s="12">
        <f t="shared" si="138"/>
        <v>0</v>
      </c>
      <c r="EJ15" s="12">
        <f t="shared" si="139"/>
        <v>3</v>
      </c>
      <c r="EK15" s="12">
        <f t="shared" si="140"/>
        <v>-1.4000000000000057</v>
      </c>
      <c r="EL15" s="12">
        <f t="shared" si="141"/>
        <v>18</v>
      </c>
      <c r="EM15" s="12">
        <f t="shared" si="142"/>
        <v>3</v>
      </c>
      <c r="EN15" s="12">
        <f t="shared" si="148"/>
        <v>1.1299999999999999</v>
      </c>
      <c r="EO15" s="12">
        <f t="shared" si="149"/>
        <v>0</v>
      </c>
      <c r="EP15" s="12">
        <f t="shared" si="184"/>
        <v>6</v>
      </c>
      <c r="EQ15" s="12">
        <f t="shared" si="185"/>
        <v>-6</v>
      </c>
      <c r="ER15" s="12">
        <f t="shared" si="186"/>
        <v>35</v>
      </c>
      <c r="ES15" s="12">
        <f t="shared" si="151"/>
        <v>-15</v>
      </c>
      <c r="ET15" s="12">
        <f t="shared" si="152"/>
        <v>4.8000000000000043E-2</v>
      </c>
      <c r="EU15" s="12">
        <f t="shared" si="153"/>
        <v>-14.666666666666515</v>
      </c>
      <c r="EV15" s="12">
        <f t="shared" si="154"/>
        <v>139</v>
      </c>
      <c r="EW15" s="12">
        <f t="shared" si="155"/>
        <v>67</v>
      </c>
      <c r="EX15" s="12">
        <f t="shared" si="156"/>
        <v>13</v>
      </c>
      <c r="EY15" s="12">
        <f t="shared" si="157"/>
        <v>-23</v>
      </c>
      <c r="EZ15" s="12">
        <f t="shared" si="158"/>
        <v>41</v>
      </c>
      <c r="FA15" s="12">
        <f t="shared" si="159"/>
        <v>140</v>
      </c>
      <c r="FB15" s="12">
        <f t="shared" si="160"/>
        <v>135</v>
      </c>
      <c r="FC15" s="12">
        <f t="shared" si="161"/>
        <v>0.15000000000000013</v>
      </c>
      <c r="FD15" s="12">
        <f t="shared" si="162"/>
        <v>0</v>
      </c>
      <c r="FE15" s="12">
        <f t="shared" si="163"/>
        <v>-4</v>
      </c>
      <c r="FF15" s="12">
        <f t="shared" si="164"/>
        <v>-10</v>
      </c>
      <c r="FG15" s="12">
        <f t="shared" si="165"/>
        <v>0</v>
      </c>
      <c r="FH15" s="12">
        <f t="shared" si="166"/>
        <v>111</v>
      </c>
      <c r="FI15" s="12">
        <f t="shared" si="167"/>
        <v>1090</v>
      </c>
      <c r="FJ15" s="12">
        <f t="shared" si="168"/>
        <v>2.2999999999999965E-2</v>
      </c>
      <c r="FK15" s="12">
        <f t="shared" si="169"/>
        <v>29</v>
      </c>
      <c r="FL15" s="12">
        <f t="shared" si="170"/>
        <v>-3</v>
      </c>
      <c r="FM15" s="12">
        <f t="shared" si="171"/>
        <v>-14</v>
      </c>
      <c r="FN15" s="12">
        <f t="shared" si="172"/>
        <v>-1</v>
      </c>
      <c r="FO15" s="12">
        <f t="shared" si="173"/>
        <v>-6</v>
      </c>
      <c r="FP15" s="12">
        <f t="shared" si="174"/>
        <v>3</v>
      </c>
      <c r="FQ15" s="12">
        <f t="shared" si="175"/>
        <v>1</v>
      </c>
      <c r="FR15" s="12">
        <f t="shared" si="176"/>
        <v>2.5999999999999968E-2</v>
      </c>
      <c r="FS15" s="12">
        <f t="shared" si="177"/>
        <v>148</v>
      </c>
      <c r="FT15" s="12">
        <f t="shared" si="178"/>
        <v>140</v>
      </c>
      <c r="FU15" s="12">
        <f t="shared" si="179"/>
        <v>195</v>
      </c>
      <c r="FV15" s="12">
        <f t="shared" si="180"/>
        <v>156</v>
      </c>
      <c r="FW15" s="12">
        <f t="shared" si="181"/>
        <v>66</v>
      </c>
      <c r="FX15" s="12">
        <f t="shared" si="182"/>
        <v>20</v>
      </c>
      <c r="FY15" s="12">
        <f t="shared" si="183"/>
        <v>74</v>
      </c>
      <c r="FZ15" s="12">
        <f t="shared" si="144"/>
        <v>484</v>
      </c>
      <c r="GA15" s="12">
        <f t="shared" si="144"/>
        <v>179</v>
      </c>
      <c r="GB15" s="12">
        <f t="shared" si="144"/>
        <v>-11</v>
      </c>
      <c r="GC15" s="12">
        <f t="shared" si="144"/>
        <v>-2</v>
      </c>
      <c r="GD15" s="12">
        <f t="shared" si="144"/>
        <v>18</v>
      </c>
      <c r="GE15" s="12">
        <f t="shared" si="144"/>
        <v>-2</v>
      </c>
      <c r="GF15" s="12">
        <f t="shared" si="144"/>
        <v>3</v>
      </c>
      <c r="GG15" s="12">
        <f t="shared" si="144"/>
        <v>-63</v>
      </c>
      <c r="GH15" s="12">
        <f t="shared" si="144"/>
        <v>6</v>
      </c>
      <c r="GI15" s="12">
        <f t="shared" si="144"/>
        <v>9.600000000000003E-2</v>
      </c>
      <c r="GJ15" s="12">
        <f t="shared" si="144"/>
        <v>2.4000000000000021E-2</v>
      </c>
      <c r="GK15" s="12">
        <f t="shared" si="144"/>
        <v>0.12</v>
      </c>
      <c r="GL15" s="12">
        <f t="shared" si="144"/>
        <v>1</v>
      </c>
      <c r="GM15" s="12">
        <f t="shared" si="144"/>
        <v>5.9999999999999498E-3</v>
      </c>
      <c r="GN15" s="12">
        <f t="shared" si="144"/>
        <v>3.3000000000000002E-2</v>
      </c>
      <c r="GO15" s="12">
        <f t="shared" si="144"/>
        <v>-18</v>
      </c>
      <c r="GP15" s="12">
        <f t="shared" si="145"/>
        <v>-3</v>
      </c>
      <c r="GQ15" s="12">
        <f t="shared" si="145"/>
        <v>-44</v>
      </c>
      <c r="GR15" s="12">
        <f t="shared" si="145"/>
        <v>-121</v>
      </c>
      <c r="GS15" s="12">
        <f t="shared" si="145"/>
        <v>-17</v>
      </c>
      <c r="GT15" s="12">
        <f t="shared" si="145"/>
        <v>3.0000000000000027E-3</v>
      </c>
      <c r="GU15" s="12">
        <f t="shared" si="145"/>
        <v>-4</v>
      </c>
      <c r="GV15" s="12">
        <f t="shared" si="145"/>
        <v>-15</v>
      </c>
      <c r="GW15" s="12">
        <f t="shared" si="145"/>
        <v>-21</v>
      </c>
      <c r="GX15" s="12">
        <f t="shared" si="145"/>
        <v>-5.5999999999999979</v>
      </c>
      <c r="GY15" s="12">
        <f t="shared" si="145"/>
        <v>-52</v>
      </c>
      <c r="GZ15" s="12">
        <f t="shared" si="145"/>
        <v>-31</v>
      </c>
      <c r="HA15" s="12">
        <f t="shared" si="145"/>
        <v>-21</v>
      </c>
      <c r="HB15" s="12">
        <f t="shared" si="145"/>
        <v>2.6000000000000085</v>
      </c>
      <c r="HC15" s="12">
        <f t="shared" si="145"/>
        <v>-1</v>
      </c>
      <c r="HD15" s="12">
        <f t="shared" si="145"/>
        <v>-1</v>
      </c>
      <c r="HE15" s="12">
        <f t="shared" si="150"/>
        <v>2</v>
      </c>
    </row>
    <row r="16" spans="1:219" ht="17.25" x14ac:dyDescent="0.3">
      <c r="A16" s="12" t="str">
        <f t="shared" si="146"/>
        <v>2015SK</v>
      </c>
      <c r="B16" s="12" t="s">
        <v>35</v>
      </c>
      <c r="C16" s="10">
        <v>2015</v>
      </c>
      <c r="D16" s="12">
        <v>5</v>
      </c>
      <c r="E16" s="12">
        <v>4.71</v>
      </c>
      <c r="F16" s="12">
        <v>144</v>
      </c>
      <c r="G16" s="12">
        <v>69</v>
      </c>
      <c r="H16" s="12">
        <v>73</v>
      </c>
      <c r="I16" s="12">
        <v>31</v>
      </c>
      <c r="J16" s="12">
        <v>60</v>
      </c>
      <c r="K16" s="12">
        <v>0.48599999999999999</v>
      </c>
      <c r="L16" s="33">
        <v>1280.6666666666667</v>
      </c>
      <c r="M16" s="12">
        <v>1358</v>
      </c>
      <c r="N16" s="12">
        <v>153</v>
      </c>
      <c r="O16" s="12">
        <v>517</v>
      </c>
      <c r="P16" s="12">
        <v>70</v>
      </c>
      <c r="Q16" s="12">
        <v>1149</v>
      </c>
      <c r="R16" s="12">
        <v>724</v>
      </c>
      <c r="S16" s="12">
        <v>670</v>
      </c>
      <c r="T16" s="12">
        <v>1.46</v>
      </c>
      <c r="U16" s="12">
        <v>3</v>
      </c>
      <c r="V16" s="12">
        <v>7</v>
      </c>
      <c r="W16" s="12">
        <v>57</v>
      </c>
      <c r="X16" s="12">
        <v>12</v>
      </c>
      <c r="Y16" s="12">
        <v>5646</v>
      </c>
      <c r="Z16" s="12">
        <v>22190</v>
      </c>
      <c r="AA16" s="12">
        <v>0.27500000000000002</v>
      </c>
      <c r="AB16" s="12">
        <v>270</v>
      </c>
      <c r="AC16" s="12">
        <v>11</v>
      </c>
      <c r="AD16" s="12">
        <v>77</v>
      </c>
      <c r="AE16" s="12">
        <v>38</v>
      </c>
      <c r="AF16" s="12">
        <v>31</v>
      </c>
      <c r="AG16" s="12">
        <v>71</v>
      </c>
      <c r="AH16" s="12">
        <v>4</v>
      </c>
      <c r="AI16" s="12">
        <v>0.27200000000000002</v>
      </c>
      <c r="AJ16" s="12">
        <v>5588</v>
      </c>
      <c r="AK16" s="12">
        <v>4861</v>
      </c>
      <c r="AL16" s="12">
        <v>693</v>
      </c>
      <c r="AM16" s="12">
        <v>1323</v>
      </c>
      <c r="AN16" s="12">
        <v>214</v>
      </c>
      <c r="AO16" s="12">
        <v>10</v>
      </c>
      <c r="AP16" s="12">
        <v>145</v>
      </c>
      <c r="AQ16" s="12">
        <v>1992</v>
      </c>
      <c r="AR16" s="12">
        <v>656</v>
      </c>
      <c r="AS16" s="12">
        <v>110</v>
      </c>
      <c r="AT16" s="12">
        <v>29</v>
      </c>
      <c r="AU16" s="12">
        <v>490</v>
      </c>
      <c r="AV16" s="12">
        <v>13</v>
      </c>
      <c r="AW16" s="12">
        <v>98</v>
      </c>
      <c r="AX16" s="12">
        <v>1047</v>
      </c>
      <c r="AY16" s="12">
        <v>113</v>
      </c>
      <c r="AZ16" s="12">
        <v>0.41</v>
      </c>
      <c r="BA16" s="12">
        <v>0.34899999999999998</v>
      </c>
      <c r="BB16" s="12">
        <v>0.75900000000000001</v>
      </c>
      <c r="BC16" s="12">
        <v>144</v>
      </c>
      <c r="BD16" s="12">
        <v>0.28000000000000003</v>
      </c>
      <c r="BE16" s="12">
        <v>0.22700000000000001</v>
      </c>
      <c r="BF16" s="12">
        <v>95</v>
      </c>
      <c r="BG16" s="12">
        <v>7</v>
      </c>
      <c r="BH16" s="12">
        <v>3842</v>
      </c>
      <c r="BI16" s="12">
        <v>1471</v>
      </c>
      <c r="BJ16" s="12">
        <v>130</v>
      </c>
      <c r="BK16" s="12">
        <v>0.98199999999999998</v>
      </c>
      <c r="BL16" s="12">
        <v>6</v>
      </c>
      <c r="BM16" s="12">
        <v>108</v>
      </c>
      <c r="BN16" s="12">
        <v>51</v>
      </c>
      <c r="BO16" s="12">
        <v>32.1</v>
      </c>
      <c r="BP16" s="12">
        <v>153</v>
      </c>
      <c r="BQ16" s="12">
        <v>94</v>
      </c>
      <c r="BR16" s="12">
        <v>59</v>
      </c>
      <c r="BS16" s="12">
        <v>61.4</v>
      </c>
      <c r="BT16" s="12">
        <v>59</v>
      </c>
      <c r="BU16" s="12">
        <v>14</v>
      </c>
      <c r="BV16" s="12">
        <f t="shared" si="147"/>
        <v>0</v>
      </c>
      <c r="BW16" s="12">
        <f t="shared" si="74"/>
        <v>-0.79999999999999982</v>
      </c>
      <c r="BX16" s="12">
        <f t="shared" si="75"/>
        <v>16</v>
      </c>
      <c r="BY16" s="12">
        <f t="shared" si="76"/>
        <v>8</v>
      </c>
      <c r="BZ16" s="12">
        <f t="shared" si="77"/>
        <v>8</v>
      </c>
      <c r="CA16" s="12">
        <f t="shared" si="78"/>
        <v>5</v>
      </c>
      <c r="CB16" s="12">
        <f t="shared" si="79"/>
        <v>16</v>
      </c>
      <c r="CC16" s="12">
        <f t="shared" si="80"/>
        <v>2.0000000000000018E-3</v>
      </c>
      <c r="CD16" s="12">
        <f t="shared" si="81"/>
        <v>151.33333333333348</v>
      </c>
      <c r="CE16" s="12">
        <f t="shared" si="82"/>
        <v>87</v>
      </c>
      <c r="CF16" s="12">
        <f t="shared" si="83"/>
        <v>0</v>
      </c>
      <c r="CG16" s="12">
        <f t="shared" si="84"/>
        <v>-5</v>
      </c>
      <c r="CH16" s="12">
        <f t="shared" si="85"/>
        <v>2</v>
      </c>
      <c r="CI16" s="12">
        <f t="shared" si="86"/>
        <v>312</v>
      </c>
      <c r="CJ16" s="12">
        <f t="shared" si="87"/>
        <v>-36</v>
      </c>
      <c r="CK16" s="12">
        <f t="shared" si="88"/>
        <v>-22</v>
      </c>
      <c r="CL16" s="12">
        <f t="shared" si="89"/>
        <v>-0.13000000000000012</v>
      </c>
      <c r="CM16" s="12">
        <f t="shared" si="90"/>
        <v>1</v>
      </c>
      <c r="CN16" s="12">
        <f t="shared" si="91"/>
        <v>4</v>
      </c>
      <c r="CO16" s="12">
        <f t="shared" si="92"/>
        <v>16</v>
      </c>
      <c r="CP16" s="12">
        <f t="shared" si="93"/>
        <v>-3</v>
      </c>
      <c r="CQ16" s="12">
        <f t="shared" si="94"/>
        <v>534</v>
      </c>
      <c r="CR16" s="12">
        <f t="shared" si="95"/>
        <v>2049</v>
      </c>
      <c r="CS16" s="12">
        <f t="shared" si="96"/>
        <v>-1.1999999999999955E-2</v>
      </c>
      <c r="CT16" s="12">
        <f t="shared" si="97"/>
        <v>31</v>
      </c>
      <c r="CU16" s="12">
        <f t="shared" si="98"/>
        <v>-10</v>
      </c>
      <c r="CV16" s="12">
        <f t="shared" si="99"/>
        <v>17</v>
      </c>
      <c r="CW16" s="12">
        <f t="shared" si="100"/>
        <v>2</v>
      </c>
      <c r="CX16" s="12">
        <f t="shared" si="101"/>
        <v>12</v>
      </c>
      <c r="CY16" s="12">
        <f t="shared" si="102"/>
        <v>4</v>
      </c>
      <c r="CZ16" s="12">
        <f t="shared" si="103"/>
        <v>3</v>
      </c>
      <c r="DA16" s="12">
        <f t="shared" si="104"/>
        <v>-1.8999999999999961E-2</v>
      </c>
      <c r="DB16" s="12">
        <f t="shared" si="105"/>
        <v>506</v>
      </c>
      <c r="DC16" s="12">
        <f t="shared" si="106"/>
        <v>438</v>
      </c>
      <c r="DD16" s="12">
        <f t="shared" si="107"/>
        <v>-42</v>
      </c>
      <c r="DE16" s="12">
        <f t="shared" si="108"/>
        <v>38</v>
      </c>
      <c r="DF16" s="12">
        <f t="shared" si="109"/>
        <v>-31</v>
      </c>
      <c r="DG16" s="12">
        <f t="shared" si="110"/>
        <v>-12</v>
      </c>
      <c r="DH16" s="12">
        <f t="shared" si="111"/>
        <v>30</v>
      </c>
      <c r="DI16" s="12">
        <f t="shared" si="112"/>
        <v>73</v>
      </c>
      <c r="DJ16" s="12">
        <f t="shared" si="113"/>
        <v>-40</v>
      </c>
      <c r="DK16" s="12">
        <f t="shared" si="114"/>
        <v>19</v>
      </c>
      <c r="DL16" s="12">
        <f t="shared" si="115"/>
        <v>-20</v>
      </c>
      <c r="DM16" s="12">
        <f t="shared" si="116"/>
        <v>43</v>
      </c>
      <c r="DN16" s="12">
        <f t="shared" si="117"/>
        <v>1</v>
      </c>
      <c r="DO16" s="12">
        <f t="shared" si="118"/>
        <v>26</v>
      </c>
      <c r="DP16" s="12">
        <f t="shared" si="119"/>
        <v>121</v>
      </c>
      <c r="DQ16" s="12">
        <f t="shared" si="120"/>
        <v>21</v>
      </c>
      <c r="DR16" s="12">
        <f t="shared" si="121"/>
        <v>-2.4000000000000021E-2</v>
      </c>
      <c r="DS16" s="12">
        <f t="shared" si="122"/>
        <v>-1.2000000000000011E-2</v>
      </c>
      <c r="DT16" s="12">
        <f t="shared" si="123"/>
        <v>-3.6000000000000032E-2</v>
      </c>
      <c r="DU16" s="12">
        <f t="shared" si="124"/>
        <v>16</v>
      </c>
      <c r="DV16" s="12">
        <f t="shared" si="125"/>
        <v>-2.0999999999999963E-2</v>
      </c>
      <c r="DW16" s="12">
        <f t="shared" si="126"/>
        <v>-7.7999999999999986E-2</v>
      </c>
      <c r="DX16" s="12">
        <f t="shared" si="127"/>
        <v>-12</v>
      </c>
      <c r="DY16" s="12">
        <f t="shared" si="128"/>
        <v>4</v>
      </c>
      <c r="DZ16" s="12">
        <f t="shared" si="129"/>
        <v>454</v>
      </c>
      <c r="EA16" s="12">
        <f t="shared" si="130"/>
        <v>98</v>
      </c>
      <c r="EB16" s="12">
        <f t="shared" si="131"/>
        <v>-2</v>
      </c>
      <c r="EC16" s="12">
        <f t="shared" si="132"/>
        <v>4.0000000000000036E-3</v>
      </c>
      <c r="ED16" s="12">
        <f t="shared" si="133"/>
        <v>0</v>
      </c>
      <c r="EE16" s="12">
        <f t="shared" si="134"/>
        <v>5</v>
      </c>
      <c r="EF16" s="12">
        <f t="shared" si="135"/>
        <v>0</v>
      </c>
      <c r="EG16" s="12">
        <f t="shared" si="136"/>
        <v>-1</v>
      </c>
      <c r="EH16" s="12">
        <f t="shared" si="137"/>
        <v>-32</v>
      </c>
      <c r="EI16" s="12">
        <f t="shared" si="138"/>
        <v>-45</v>
      </c>
      <c r="EJ16" s="12">
        <f t="shared" si="139"/>
        <v>13</v>
      </c>
      <c r="EK16" s="12">
        <f t="shared" si="140"/>
        <v>-13.699999999999996</v>
      </c>
      <c r="EL16" s="12">
        <f t="shared" si="141"/>
        <v>9</v>
      </c>
      <c r="EM16" s="12">
        <f t="shared" si="142"/>
        <v>3</v>
      </c>
      <c r="EN16" s="12">
        <f t="shared" si="148"/>
        <v>1.3499999999999996</v>
      </c>
      <c r="EO16" s="12">
        <f t="shared" si="149"/>
        <v>0</v>
      </c>
      <c r="EP16" s="12">
        <f t="shared" si="184"/>
        <v>-1</v>
      </c>
      <c r="EQ16" s="12">
        <f t="shared" si="185"/>
        <v>2</v>
      </c>
      <c r="ER16" s="12">
        <f t="shared" si="186"/>
        <v>26</v>
      </c>
      <c r="ES16" s="12">
        <f t="shared" si="151"/>
        <v>6</v>
      </c>
      <c r="ET16" s="12">
        <f t="shared" si="152"/>
        <v>-1.2000000000000011E-2</v>
      </c>
      <c r="EU16" s="12">
        <f t="shared" si="153"/>
        <v>-9.6666666666667425</v>
      </c>
      <c r="EV16" s="12">
        <f t="shared" si="154"/>
        <v>180</v>
      </c>
      <c r="EW16" s="12">
        <f t="shared" si="155"/>
        <v>52</v>
      </c>
      <c r="EX16" s="12">
        <f t="shared" si="156"/>
        <v>17</v>
      </c>
      <c r="EY16" s="12">
        <f t="shared" si="157"/>
        <v>-2</v>
      </c>
      <c r="EZ16" s="12">
        <f t="shared" si="158"/>
        <v>-41</v>
      </c>
      <c r="FA16" s="12">
        <f t="shared" si="159"/>
        <v>189</v>
      </c>
      <c r="FB16" s="12">
        <f t="shared" si="160"/>
        <v>165</v>
      </c>
      <c r="FC16" s="12">
        <f t="shared" si="161"/>
        <v>0.19000000000000017</v>
      </c>
      <c r="FD16" s="12">
        <f t="shared" si="162"/>
        <v>-2</v>
      </c>
      <c r="FE16" s="12">
        <f t="shared" si="163"/>
        <v>-5</v>
      </c>
      <c r="FF16" s="12">
        <f t="shared" si="164"/>
        <v>-24</v>
      </c>
      <c r="FG16" s="12">
        <f t="shared" si="165"/>
        <v>-2</v>
      </c>
      <c r="FH16" s="12">
        <f t="shared" si="166"/>
        <v>180</v>
      </c>
      <c r="FI16" s="12">
        <f t="shared" si="167"/>
        <v>1033</v>
      </c>
      <c r="FJ16" s="12">
        <f t="shared" si="168"/>
        <v>2.9999999999999971E-2</v>
      </c>
      <c r="FK16" s="12">
        <f t="shared" si="169"/>
        <v>22</v>
      </c>
      <c r="FL16" s="12">
        <f t="shared" si="170"/>
        <v>9</v>
      </c>
      <c r="FM16" s="12">
        <f t="shared" si="171"/>
        <v>-15</v>
      </c>
      <c r="FN16" s="12">
        <f t="shared" si="172"/>
        <v>-6</v>
      </c>
      <c r="FO16" s="12">
        <f t="shared" si="173"/>
        <v>4</v>
      </c>
      <c r="FP16" s="12">
        <f t="shared" si="174"/>
        <v>1</v>
      </c>
      <c r="FQ16" s="12">
        <f t="shared" si="175"/>
        <v>-4</v>
      </c>
      <c r="FR16" s="12">
        <f t="shared" si="176"/>
        <v>2.5999999999999968E-2</v>
      </c>
      <c r="FS16" s="12">
        <f t="shared" si="177"/>
        <v>132</v>
      </c>
      <c r="FT16" s="12">
        <f t="shared" si="178"/>
        <v>145</v>
      </c>
      <c r="FU16" s="12">
        <f t="shared" si="179"/>
        <v>147</v>
      </c>
      <c r="FV16" s="12">
        <f t="shared" si="180"/>
        <v>151</v>
      </c>
      <c r="FW16" s="12">
        <f t="shared" si="181"/>
        <v>56</v>
      </c>
      <c r="FX16" s="12">
        <f t="shared" si="182"/>
        <v>2</v>
      </c>
      <c r="FY16" s="12">
        <f t="shared" si="183"/>
        <v>-9</v>
      </c>
      <c r="FZ16" s="12">
        <f t="shared" si="144"/>
        <v>184</v>
      </c>
      <c r="GA16" s="12">
        <f t="shared" si="144"/>
        <v>138</v>
      </c>
      <c r="GB16" s="12">
        <f t="shared" si="144"/>
        <v>8</v>
      </c>
      <c r="GC16" s="12">
        <f t="shared" si="144"/>
        <v>12</v>
      </c>
      <c r="GD16" s="12">
        <f t="shared" si="144"/>
        <v>-18</v>
      </c>
      <c r="GE16" s="12">
        <f t="shared" si="144"/>
        <v>-14</v>
      </c>
      <c r="GF16" s="12">
        <f t="shared" si="144"/>
        <v>-14</v>
      </c>
      <c r="GG16" s="12">
        <f t="shared" si="144"/>
        <v>8</v>
      </c>
      <c r="GH16" s="12">
        <f t="shared" si="144"/>
        <v>-7</v>
      </c>
      <c r="GI16" s="12">
        <f t="shared" si="144"/>
        <v>2.7999999999999969E-2</v>
      </c>
      <c r="GJ16" s="12">
        <f t="shared" si="144"/>
        <v>1.5000000000000013E-2</v>
      </c>
      <c r="GK16" s="12">
        <f t="shared" si="144"/>
        <v>4.3000000000000038E-2</v>
      </c>
      <c r="GL16" s="12">
        <f t="shared" si="144"/>
        <v>0</v>
      </c>
      <c r="GM16" s="12">
        <f t="shared" si="144"/>
        <v>3.4999999999999976E-2</v>
      </c>
      <c r="GN16" s="12">
        <f t="shared" si="144"/>
        <v>0.06</v>
      </c>
      <c r="GO16" s="12">
        <f t="shared" si="144"/>
        <v>23</v>
      </c>
      <c r="GP16" s="12">
        <f t="shared" si="145"/>
        <v>-11</v>
      </c>
      <c r="GQ16" s="12">
        <f t="shared" si="145"/>
        <v>-29</v>
      </c>
      <c r="GR16" s="12">
        <f t="shared" si="145"/>
        <v>23</v>
      </c>
      <c r="GS16" s="12">
        <f t="shared" si="145"/>
        <v>4</v>
      </c>
      <c r="GT16" s="12">
        <f t="shared" si="145"/>
        <v>-5.0000000000000044E-3</v>
      </c>
      <c r="GU16" s="12">
        <f t="shared" si="145"/>
        <v>-5</v>
      </c>
      <c r="GV16" s="12">
        <f t="shared" si="145"/>
        <v>22</v>
      </c>
      <c r="GW16" s="12">
        <f t="shared" si="145"/>
        <v>4</v>
      </c>
      <c r="GX16" s="12">
        <f t="shared" si="145"/>
        <v>-3.6000000000000014</v>
      </c>
      <c r="GY16" s="12">
        <f t="shared" si="145"/>
        <v>-22</v>
      </c>
      <c r="GZ16" s="12">
        <f t="shared" si="145"/>
        <v>-5</v>
      </c>
      <c r="HA16" s="12">
        <f t="shared" si="145"/>
        <v>-17</v>
      </c>
      <c r="HB16" s="12">
        <f t="shared" si="145"/>
        <v>5.5</v>
      </c>
      <c r="HC16" s="12">
        <f t="shared" si="145"/>
        <v>8</v>
      </c>
      <c r="HD16" s="12">
        <f t="shared" si="145"/>
        <v>-2</v>
      </c>
      <c r="HE16" s="12">
        <f t="shared" si="150"/>
        <v>1</v>
      </c>
    </row>
    <row r="17" spans="1:213" ht="17.25" x14ac:dyDescent="0.3">
      <c r="A17" s="12" t="str">
        <f t="shared" si="146"/>
        <v>2015한화</v>
      </c>
      <c r="B17" s="12" t="s">
        <v>41</v>
      </c>
      <c r="C17" s="10">
        <v>2015</v>
      </c>
      <c r="D17" s="12">
        <v>6</v>
      </c>
      <c r="E17" s="12">
        <v>5.1100000000000003</v>
      </c>
      <c r="F17" s="12">
        <v>144</v>
      </c>
      <c r="G17" s="12">
        <v>68</v>
      </c>
      <c r="H17" s="12">
        <v>76</v>
      </c>
      <c r="I17" s="12">
        <v>32</v>
      </c>
      <c r="J17" s="12">
        <v>44</v>
      </c>
      <c r="K17" s="12">
        <v>0.47199999999999998</v>
      </c>
      <c r="L17" s="33">
        <v>1279.6666666666667</v>
      </c>
      <c r="M17" s="12">
        <v>1349</v>
      </c>
      <c r="N17" s="12">
        <v>157</v>
      </c>
      <c r="O17" s="12">
        <v>648</v>
      </c>
      <c r="P17" s="12">
        <v>96</v>
      </c>
      <c r="Q17" s="12">
        <v>920</v>
      </c>
      <c r="R17" s="12">
        <v>800</v>
      </c>
      <c r="S17" s="12">
        <v>727</v>
      </c>
      <c r="T17" s="12">
        <v>1.56</v>
      </c>
      <c r="U17" s="12">
        <v>5</v>
      </c>
      <c r="V17" s="12">
        <v>7</v>
      </c>
      <c r="W17" s="12">
        <v>37</v>
      </c>
      <c r="X17" s="12">
        <v>14</v>
      </c>
      <c r="Y17" s="12">
        <v>5771</v>
      </c>
      <c r="Z17" s="12">
        <v>22825</v>
      </c>
      <c r="AA17" s="12">
        <v>0.27500000000000002</v>
      </c>
      <c r="AB17" s="12">
        <v>232</v>
      </c>
      <c r="AC17" s="12">
        <v>12</v>
      </c>
      <c r="AD17" s="12">
        <v>82</v>
      </c>
      <c r="AE17" s="12">
        <v>45</v>
      </c>
      <c r="AF17" s="12">
        <v>38</v>
      </c>
      <c r="AG17" s="12">
        <v>85</v>
      </c>
      <c r="AH17" s="12">
        <v>9</v>
      </c>
      <c r="AI17" s="12">
        <v>0.27100000000000002</v>
      </c>
      <c r="AJ17" s="12">
        <v>5716</v>
      </c>
      <c r="AK17" s="12">
        <v>4852</v>
      </c>
      <c r="AL17" s="12">
        <v>717</v>
      </c>
      <c r="AM17" s="12">
        <v>1316</v>
      </c>
      <c r="AN17" s="12">
        <v>218</v>
      </c>
      <c r="AO17" s="12">
        <v>19</v>
      </c>
      <c r="AP17" s="12">
        <v>130</v>
      </c>
      <c r="AQ17" s="12">
        <v>1962</v>
      </c>
      <c r="AR17" s="12">
        <v>667</v>
      </c>
      <c r="AS17" s="12">
        <v>139</v>
      </c>
      <c r="AT17" s="12">
        <v>35</v>
      </c>
      <c r="AU17" s="12">
        <v>581</v>
      </c>
      <c r="AV17" s="12">
        <v>33</v>
      </c>
      <c r="AW17" s="12">
        <v>109</v>
      </c>
      <c r="AX17" s="12">
        <v>1135</v>
      </c>
      <c r="AY17" s="12">
        <v>112</v>
      </c>
      <c r="AZ17" s="12">
        <v>0.40400000000000003</v>
      </c>
      <c r="BA17" s="12">
        <v>0.36</v>
      </c>
      <c r="BB17" s="12">
        <v>0.76400000000000001</v>
      </c>
      <c r="BC17" s="12">
        <v>144</v>
      </c>
      <c r="BD17" s="12">
        <v>0.26900000000000002</v>
      </c>
      <c r="BE17" s="12">
        <v>0.20699999999999999</v>
      </c>
      <c r="BF17" s="12">
        <v>105</v>
      </c>
      <c r="BG17" s="12">
        <v>9</v>
      </c>
      <c r="BH17" s="12">
        <v>3839</v>
      </c>
      <c r="BI17" s="12">
        <v>1582</v>
      </c>
      <c r="BJ17" s="12">
        <v>145</v>
      </c>
      <c r="BK17" s="12">
        <v>0.98099999999999998</v>
      </c>
      <c r="BL17" s="12">
        <v>14</v>
      </c>
      <c r="BM17" s="12">
        <v>165</v>
      </c>
      <c r="BN17" s="12">
        <v>63</v>
      </c>
      <c r="BO17" s="12">
        <v>27.6</v>
      </c>
      <c r="BP17" s="12">
        <v>127</v>
      </c>
      <c r="BQ17" s="12">
        <v>80</v>
      </c>
      <c r="BR17" s="12">
        <v>47</v>
      </c>
      <c r="BS17" s="12">
        <v>63</v>
      </c>
      <c r="BT17" s="12">
        <v>57</v>
      </c>
      <c r="BU17" s="12">
        <v>14</v>
      </c>
      <c r="BV17" s="12">
        <f t="shared" si="147"/>
        <v>3</v>
      </c>
      <c r="BW17" s="12">
        <f t="shared" si="74"/>
        <v>-1.2399999999999993</v>
      </c>
      <c r="BX17" s="12">
        <f t="shared" si="75"/>
        <v>16</v>
      </c>
      <c r="BY17" s="12">
        <f t="shared" si="76"/>
        <v>19</v>
      </c>
      <c r="BZ17" s="12">
        <f t="shared" si="77"/>
        <v>-1</v>
      </c>
      <c r="CA17" s="12">
        <f t="shared" si="78"/>
        <v>6</v>
      </c>
      <c r="CB17" s="12">
        <f t="shared" si="79"/>
        <v>14</v>
      </c>
      <c r="CC17" s="12">
        <f t="shared" si="80"/>
        <v>8.2999999999999963E-2</v>
      </c>
      <c r="CD17" s="12">
        <f t="shared" si="81"/>
        <v>150.66666666666674</v>
      </c>
      <c r="CE17" s="12">
        <f t="shared" si="82"/>
        <v>-102</v>
      </c>
      <c r="CF17" s="12">
        <f t="shared" si="83"/>
        <v>-5</v>
      </c>
      <c r="CG17" s="12">
        <f t="shared" si="84"/>
        <v>111</v>
      </c>
      <c r="CH17" s="12">
        <f t="shared" si="85"/>
        <v>15</v>
      </c>
      <c r="CI17" s="12">
        <f t="shared" si="86"/>
        <v>172</v>
      </c>
      <c r="CJ17" s="12">
        <f t="shared" si="87"/>
        <v>-89</v>
      </c>
      <c r="CK17" s="12">
        <f t="shared" si="88"/>
        <v>-69</v>
      </c>
      <c r="CL17" s="12">
        <f t="shared" si="89"/>
        <v>-0.19999999999999996</v>
      </c>
      <c r="CM17" s="12">
        <f t="shared" si="90"/>
        <v>3</v>
      </c>
      <c r="CN17" s="12">
        <f t="shared" si="91"/>
        <v>4</v>
      </c>
      <c r="CO17" s="12">
        <f t="shared" si="92"/>
        <v>0</v>
      </c>
      <c r="CP17" s="12">
        <f t="shared" si="93"/>
        <v>3</v>
      </c>
      <c r="CQ17" s="12">
        <f t="shared" si="94"/>
        <v>459</v>
      </c>
      <c r="CR17" s="12">
        <f t="shared" si="95"/>
        <v>2460</v>
      </c>
      <c r="CS17" s="12">
        <f t="shared" si="96"/>
        <v>-4.2999999999999983E-2</v>
      </c>
      <c r="CT17" s="12">
        <f t="shared" si="97"/>
        <v>-33</v>
      </c>
      <c r="CU17" s="12">
        <f t="shared" si="98"/>
        <v>-36</v>
      </c>
      <c r="CV17" s="12">
        <f t="shared" si="99"/>
        <v>13</v>
      </c>
      <c r="CW17" s="12">
        <f t="shared" si="100"/>
        <v>-14</v>
      </c>
      <c r="CX17" s="12">
        <f t="shared" si="101"/>
        <v>24</v>
      </c>
      <c r="CY17" s="12">
        <f t="shared" si="102"/>
        <v>2</v>
      </c>
      <c r="CZ17" s="12">
        <f t="shared" si="103"/>
        <v>6</v>
      </c>
      <c r="DA17" s="12">
        <f t="shared" si="104"/>
        <v>-1.1999999999999955E-2</v>
      </c>
      <c r="DB17" s="12">
        <f t="shared" si="105"/>
        <v>661</v>
      </c>
      <c r="DC17" s="12">
        <f t="shared" si="106"/>
        <v>435</v>
      </c>
      <c r="DD17" s="12">
        <f t="shared" si="107"/>
        <v>98</v>
      </c>
      <c r="DE17" s="12">
        <f t="shared" si="108"/>
        <v>65</v>
      </c>
      <c r="DF17" s="12">
        <f t="shared" si="109"/>
        <v>-5</v>
      </c>
      <c r="DG17" s="12">
        <f t="shared" si="110"/>
        <v>-5</v>
      </c>
      <c r="DH17" s="12">
        <f t="shared" si="111"/>
        <v>26</v>
      </c>
      <c r="DI17" s="12">
        <f t="shared" si="112"/>
        <v>128</v>
      </c>
      <c r="DJ17" s="12">
        <f t="shared" si="113"/>
        <v>73</v>
      </c>
      <c r="DK17" s="12">
        <f t="shared" si="114"/>
        <v>89</v>
      </c>
      <c r="DL17" s="12">
        <f t="shared" si="115"/>
        <v>-8</v>
      </c>
      <c r="DM17" s="12">
        <f t="shared" si="116"/>
        <v>91</v>
      </c>
      <c r="DN17" s="12">
        <f t="shared" si="117"/>
        <v>28</v>
      </c>
      <c r="DO17" s="12">
        <f t="shared" si="118"/>
        <v>54</v>
      </c>
      <c r="DP17" s="12">
        <f t="shared" si="119"/>
        <v>296</v>
      </c>
      <c r="DQ17" s="12">
        <f t="shared" si="120"/>
        <v>-13</v>
      </c>
      <c r="DR17" s="12">
        <f t="shared" si="121"/>
        <v>-1.0999999999999954E-2</v>
      </c>
      <c r="DS17" s="12">
        <f t="shared" si="122"/>
        <v>1.0000000000000009E-3</v>
      </c>
      <c r="DT17" s="12">
        <f t="shared" si="123"/>
        <v>-1.0000000000000009E-2</v>
      </c>
      <c r="DU17" s="12">
        <f t="shared" si="124"/>
        <v>16</v>
      </c>
      <c r="DV17" s="12">
        <f t="shared" si="125"/>
        <v>3.0000000000000027E-3</v>
      </c>
      <c r="DW17" s="12">
        <f t="shared" si="126"/>
        <v>-1.4000000000000012E-2</v>
      </c>
      <c r="DX17" s="12">
        <f t="shared" si="127"/>
        <v>-8</v>
      </c>
      <c r="DY17" s="12">
        <f t="shared" si="128"/>
        <v>2</v>
      </c>
      <c r="DZ17" s="12">
        <f t="shared" si="129"/>
        <v>452</v>
      </c>
      <c r="EA17" s="12">
        <f t="shared" si="130"/>
        <v>238</v>
      </c>
      <c r="EB17" s="12">
        <f t="shared" si="131"/>
        <v>19</v>
      </c>
      <c r="EC17" s="12">
        <f t="shared" si="132"/>
        <v>4.0000000000000036E-3</v>
      </c>
      <c r="ED17" s="12">
        <f t="shared" si="133"/>
        <v>2</v>
      </c>
      <c r="EE17" s="12">
        <f t="shared" si="134"/>
        <v>55</v>
      </c>
      <c r="EF17" s="12">
        <f t="shared" si="135"/>
        <v>4</v>
      </c>
      <c r="EG17" s="12">
        <f t="shared" si="136"/>
        <v>-7.2999999999999972</v>
      </c>
      <c r="EH17" s="12">
        <f t="shared" si="137"/>
        <v>16</v>
      </c>
      <c r="EI17" s="12">
        <f t="shared" si="138"/>
        <v>10</v>
      </c>
      <c r="EJ17" s="12">
        <f t="shared" si="139"/>
        <v>6</v>
      </c>
      <c r="EK17" s="12">
        <f t="shared" si="140"/>
        <v>-0.10000000000000142</v>
      </c>
      <c r="EL17" s="12">
        <f t="shared" si="141"/>
        <v>11</v>
      </c>
      <c r="EM17" s="12">
        <f t="shared" si="142"/>
        <v>9</v>
      </c>
      <c r="EN17" s="12">
        <f t="shared" si="148"/>
        <v>1.04</v>
      </c>
      <c r="EO17" s="12">
        <f t="shared" si="149"/>
        <v>0</v>
      </c>
      <c r="EP17" s="12">
        <f t="shared" si="184"/>
        <v>7</v>
      </c>
      <c r="EQ17" s="12">
        <f t="shared" si="185"/>
        <v>-8</v>
      </c>
      <c r="ER17" s="12">
        <f t="shared" si="186"/>
        <v>26</v>
      </c>
      <c r="ES17" s="12">
        <f t="shared" si="151"/>
        <v>-4</v>
      </c>
      <c r="ET17" s="12">
        <f t="shared" si="152"/>
        <v>5.7999999999999996E-2</v>
      </c>
      <c r="EU17" s="12">
        <f t="shared" si="153"/>
        <v>0</v>
      </c>
      <c r="EV17" s="12">
        <f t="shared" si="154"/>
        <v>256</v>
      </c>
      <c r="EW17" s="12">
        <f t="shared" si="155"/>
        <v>64</v>
      </c>
      <c r="EX17" s="12">
        <f t="shared" si="156"/>
        <v>5</v>
      </c>
      <c r="EY17" s="12">
        <f t="shared" si="157"/>
        <v>-14</v>
      </c>
      <c r="EZ17" s="12">
        <f t="shared" si="158"/>
        <v>-74</v>
      </c>
      <c r="FA17" s="12">
        <f t="shared" si="159"/>
        <v>178</v>
      </c>
      <c r="FB17" s="12">
        <f t="shared" si="160"/>
        <v>130</v>
      </c>
      <c r="FC17" s="12">
        <f t="shared" si="161"/>
        <v>0.22999999999999998</v>
      </c>
      <c r="FD17" s="12">
        <f t="shared" si="162"/>
        <v>0</v>
      </c>
      <c r="FE17" s="12">
        <f t="shared" si="163"/>
        <v>1</v>
      </c>
      <c r="FF17" s="12">
        <f t="shared" si="164"/>
        <v>3</v>
      </c>
      <c r="FG17" s="12">
        <f t="shared" si="165"/>
        <v>3</v>
      </c>
      <c r="FH17" s="12">
        <f t="shared" si="166"/>
        <v>239</v>
      </c>
      <c r="FI17" s="12">
        <f t="shared" si="167"/>
        <v>894</v>
      </c>
      <c r="FJ17" s="12">
        <f t="shared" si="168"/>
        <v>4.1999999999999982E-2</v>
      </c>
      <c r="FK17" s="12">
        <f t="shared" si="169"/>
        <v>38</v>
      </c>
      <c r="FL17" s="12">
        <f t="shared" si="170"/>
        <v>16</v>
      </c>
      <c r="FM17" s="12">
        <f t="shared" si="171"/>
        <v>-9</v>
      </c>
      <c r="FN17" s="12">
        <f t="shared" si="172"/>
        <v>16</v>
      </c>
      <c r="FO17" s="12">
        <f t="shared" si="173"/>
        <v>-3</v>
      </c>
      <c r="FP17" s="12">
        <f t="shared" si="174"/>
        <v>-6</v>
      </c>
      <c r="FQ17" s="12">
        <f t="shared" si="175"/>
        <v>-5</v>
      </c>
      <c r="FR17" s="12">
        <f t="shared" si="176"/>
        <v>2.3999999999999966E-2</v>
      </c>
      <c r="FS17" s="12">
        <f t="shared" si="177"/>
        <v>140</v>
      </c>
      <c r="FT17" s="12">
        <f t="shared" si="178"/>
        <v>146</v>
      </c>
      <c r="FU17" s="12">
        <f t="shared" si="179"/>
        <v>139</v>
      </c>
      <c r="FV17" s="12">
        <f t="shared" si="180"/>
        <v>145</v>
      </c>
      <c r="FW17" s="12">
        <f t="shared" si="181"/>
        <v>11</v>
      </c>
      <c r="FX17" s="12">
        <f t="shared" si="182"/>
        <v>11</v>
      </c>
      <c r="FY17" s="12">
        <f t="shared" si="183"/>
        <v>57</v>
      </c>
      <c r="FZ17" s="12">
        <f t="shared" si="144"/>
        <v>349</v>
      </c>
      <c r="GA17" s="12">
        <f t="shared" si="144"/>
        <v>146</v>
      </c>
      <c r="GB17" s="12">
        <f t="shared" si="144"/>
        <v>-4</v>
      </c>
      <c r="GC17" s="12">
        <f t="shared" si="144"/>
        <v>13</v>
      </c>
      <c r="GD17" s="12">
        <f t="shared" si="144"/>
        <v>11</v>
      </c>
      <c r="GE17" s="12">
        <f t="shared" si="144"/>
        <v>-6</v>
      </c>
      <c r="GF17" s="12">
        <f t="shared" si="144"/>
        <v>-25</v>
      </c>
      <c r="GG17" s="12">
        <f t="shared" si="144"/>
        <v>-94</v>
      </c>
      <c r="GH17" s="12">
        <f t="shared" si="144"/>
        <v>-15</v>
      </c>
      <c r="GI17" s="12">
        <f t="shared" si="144"/>
        <v>6.7000000000000004E-2</v>
      </c>
      <c r="GJ17" s="12">
        <f t="shared" si="144"/>
        <v>1.5999999999999959E-2</v>
      </c>
      <c r="GK17" s="12">
        <f t="shared" si="144"/>
        <v>8.3000000000000074E-2</v>
      </c>
      <c r="GL17" s="12">
        <f t="shared" si="144"/>
        <v>0</v>
      </c>
      <c r="GM17" s="12">
        <f t="shared" si="144"/>
        <v>1.3000000000000012E-2</v>
      </c>
      <c r="GN17" s="12">
        <f t="shared" si="144"/>
        <v>1.0000000000000009E-2</v>
      </c>
      <c r="GO17" s="12">
        <f t="shared" ref="GO17:GO80" si="189">VLOOKUP(($C17 - 1)&amp;$B17, $A$2:$BU$127,  COLUMN(BF17), FALSE) - VLOOKUP(($C17 - 2)&amp;$B17, $A$2:$BU$127,  COLUMN(BF17), FALSE)</f>
        <v>39</v>
      </c>
      <c r="GP17" s="12">
        <f t="shared" si="145"/>
        <v>2</v>
      </c>
      <c r="GQ17" s="12">
        <f t="shared" si="145"/>
        <v>0</v>
      </c>
      <c r="GR17" s="12">
        <f t="shared" si="145"/>
        <v>43</v>
      </c>
      <c r="GS17" s="12">
        <f t="shared" si="145"/>
        <v>23</v>
      </c>
      <c r="GT17" s="12">
        <f t="shared" si="145"/>
        <v>-7.0000000000000062E-3</v>
      </c>
      <c r="GU17" s="12">
        <f t="shared" si="145"/>
        <v>0</v>
      </c>
      <c r="GV17" s="12">
        <f t="shared" si="145"/>
        <v>-49</v>
      </c>
      <c r="GW17" s="12">
        <f t="shared" si="145"/>
        <v>3</v>
      </c>
      <c r="GX17" s="12">
        <f t="shared" si="145"/>
        <v>8.8999999999999986</v>
      </c>
      <c r="GY17" s="12">
        <f t="shared" si="145"/>
        <v>-8</v>
      </c>
      <c r="GZ17" s="12">
        <f t="shared" si="145"/>
        <v>0</v>
      </c>
      <c r="HA17" s="12">
        <f t="shared" si="145"/>
        <v>-8</v>
      </c>
      <c r="HB17" s="12">
        <f t="shared" si="145"/>
        <v>4.3000000000000043</v>
      </c>
      <c r="HC17" s="12">
        <f t="shared" si="145"/>
        <v>-10</v>
      </c>
      <c r="HD17" s="12">
        <f t="shared" si="145"/>
        <v>-4</v>
      </c>
      <c r="HE17" s="12">
        <f t="shared" si="150"/>
        <v>0</v>
      </c>
    </row>
    <row r="18" spans="1:213" ht="17.25" x14ac:dyDescent="0.3">
      <c r="A18" s="12" t="str">
        <f t="shared" si="146"/>
        <v>2015KIA</v>
      </c>
      <c r="B18" s="12" t="s">
        <v>37</v>
      </c>
      <c r="C18" s="10">
        <v>2015</v>
      </c>
      <c r="D18" s="12">
        <v>7</v>
      </c>
      <c r="E18" s="12">
        <v>4.79</v>
      </c>
      <c r="F18" s="12">
        <v>144</v>
      </c>
      <c r="G18" s="12">
        <v>67</v>
      </c>
      <c r="H18" s="12">
        <v>77</v>
      </c>
      <c r="I18" s="12">
        <v>32</v>
      </c>
      <c r="J18" s="12">
        <v>65</v>
      </c>
      <c r="K18" s="12">
        <v>0.46500000000000002</v>
      </c>
      <c r="L18" s="12">
        <v>1273</v>
      </c>
      <c r="M18" s="12">
        <v>1371</v>
      </c>
      <c r="N18" s="12">
        <v>143</v>
      </c>
      <c r="O18" s="12">
        <v>572</v>
      </c>
      <c r="P18" s="12">
        <v>98</v>
      </c>
      <c r="Q18" s="12">
        <v>979</v>
      </c>
      <c r="R18" s="12">
        <v>739</v>
      </c>
      <c r="S18" s="12">
        <v>678</v>
      </c>
      <c r="T18" s="12">
        <v>1.53</v>
      </c>
      <c r="U18" s="12">
        <v>1</v>
      </c>
      <c r="V18" s="12">
        <v>10</v>
      </c>
      <c r="W18" s="12">
        <v>44</v>
      </c>
      <c r="X18" s="12">
        <v>17</v>
      </c>
      <c r="Y18" s="12">
        <v>5673</v>
      </c>
      <c r="Z18" s="12">
        <v>22126</v>
      </c>
      <c r="AA18" s="12">
        <v>0.28299999999999997</v>
      </c>
      <c r="AB18" s="12">
        <v>252</v>
      </c>
      <c r="AC18" s="12">
        <v>31</v>
      </c>
      <c r="AD18" s="12">
        <v>101</v>
      </c>
      <c r="AE18" s="12">
        <v>49</v>
      </c>
      <c r="AF18" s="12">
        <v>22</v>
      </c>
      <c r="AG18" s="12">
        <v>80</v>
      </c>
      <c r="AH18" s="12">
        <v>4</v>
      </c>
      <c r="AI18" s="12">
        <v>0.251</v>
      </c>
      <c r="AJ18" s="12">
        <v>5454</v>
      </c>
      <c r="AK18" s="12">
        <v>4777</v>
      </c>
      <c r="AL18" s="12">
        <v>648</v>
      </c>
      <c r="AM18" s="12">
        <v>1197</v>
      </c>
      <c r="AN18" s="12">
        <v>223</v>
      </c>
      <c r="AO18" s="12">
        <v>22</v>
      </c>
      <c r="AP18" s="12">
        <v>136</v>
      </c>
      <c r="AQ18" s="12">
        <v>1872</v>
      </c>
      <c r="AR18" s="12">
        <v>602</v>
      </c>
      <c r="AS18" s="12">
        <v>79</v>
      </c>
      <c r="AT18" s="12">
        <v>43</v>
      </c>
      <c r="AU18" s="12">
        <v>454</v>
      </c>
      <c r="AV18" s="12">
        <v>16</v>
      </c>
      <c r="AW18" s="12">
        <v>101</v>
      </c>
      <c r="AX18" s="12">
        <v>1126</v>
      </c>
      <c r="AY18" s="12">
        <v>105</v>
      </c>
      <c r="AZ18" s="12">
        <v>0.39200000000000002</v>
      </c>
      <c r="BA18" s="12">
        <v>0.32600000000000001</v>
      </c>
      <c r="BB18" s="12">
        <v>0.71799999999999997</v>
      </c>
      <c r="BC18" s="12">
        <v>144</v>
      </c>
      <c r="BD18" s="12">
        <v>0.248</v>
      </c>
      <c r="BE18" s="12">
        <v>0.19800000000000001</v>
      </c>
      <c r="BF18" s="12">
        <v>84</v>
      </c>
      <c r="BG18" s="12">
        <v>14</v>
      </c>
      <c r="BH18" s="12">
        <v>3819</v>
      </c>
      <c r="BI18" s="12">
        <v>1537</v>
      </c>
      <c r="BJ18" s="12">
        <v>148</v>
      </c>
      <c r="BK18" s="12">
        <v>0.98499999999999999</v>
      </c>
      <c r="BL18" s="12">
        <v>6</v>
      </c>
      <c r="BM18" s="12">
        <v>140</v>
      </c>
      <c r="BN18" s="12">
        <v>56</v>
      </c>
      <c r="BO18" s="12">
        <v>28.6</v>
      </c>
      <c r="BP18" s="12">
        <v>165</v>
      </c>
      <c r="BQ18" s="12">
        <v>115</v>
      </c>
      <c r="BR18" s="12">
        <v>50</v>
      </c>
      <c r="BS18" s="12">
        <v>69.7</v>
      </c>
      <c r="BT18" s="12">
        <v>60</v>
      </c>
      <c r="BU18" s="12">
        <v>13</v>
      </c>
      <c r="BV18" s="12">
        <f t="shared" si="147"/>
        <v>1</v>
      </c>
      <c r="BW18" s="12">
        <f t="shared" si="74"/>
        <v>-1.0300000000000002</v>
      </c>
      <c r="BX18" s="12">
        <f t="shared" si="75"/>
        <v>16</v>
      </c>
      <c r="BY18" s="12">
        <f t="shared" si="76"/>
        <v>13</v>
      </c>
      <c r="BZ18" s="12">
        <f t="shared" si="77"/>
        <v>3</v>
      </c>
      <c r="CA18" s="12">
        <f t="shared" si="78"/>
        <v>6</v>
      </c>
      <c r="CB18" s="12">
        <f t="shared" si="79"/>
        <v>25</v>
      </c>
      <c r="CC18" s="12">
        <f t="shared" si="80"/>
        <v>4.3000000000000038E-2</v>
      </c>
      <c r="CD18" s="12">
        <f t="shared" si="81"/>
        <v>151.33333333333326</v>
      </c>
      <c r="CE18" s="12">
        <f t="shared" si="82"/>
        <v>82</v>
      </c>
      <c r="CF18" s="12">
        <f t="shared" si="83"/>
        <v>27</v>
      </c>
      <c r="CG18" s="12">
        <f t="shared" si="84"/>
        <v>11</v>
      </c>
      <c r="CH18" s="12">
        <f t="shared" si="85"/>
        <v>31</v>
      </c>
      <c r="CI18" s="12">
        <f t="shared" si="86"/>
        <v>83</v>
      </c>
      <c r="CJ18" s="12">
        <f t="shared" si="87"/>
        <v>-49</v>
      </c>
      <c r="CK18" s="12">
        <f t="shared" si="88"/>
        <v>-47</v>
      </c>
      <c r="CL18" s="12">
        <f t="shared" si="89"/>
        <v>-0.11999999999999988</v>
      </c>
      <c r="CM18" s="12">
        <f t="shared" si="90"/>
        <v>-1</v>
      </c>
      <c r="CN18" s="12">
        <f t="shared" si="91"/>
        <v>5</v>
      </c>
      <c r="CO18" s="12">
        <f t="shared" si="92"/>
        <v>2</v>
      </c>
      <c r="CP18" s="12">
        <f t="shared" si="93"/>
        <v>-4</v>
      </c>
      <c r="CQ18" s="12">
        <f t="shared" si="94"/>
        <v>530</v>
      </c>
      <c r="CR18" s="12">
        <f t="shared" si="95"/>
        <v>1854</v>
      </c>
      <c r="CS18" s="12">
        <f t="shared" si="96"/>
        <v>-1.0000000000000009E-2</v>
      </c>
      <c r="CT18" s="12">
        <f t="shared" si="97"/>
        <v>0</v>
      </c>
      <c r="CU18" s="12">
        <f t="shared" si="98"/>
        <v>-1</v>
      </c>
      <c r="CV18" s="12">
        <f t="shared" si="99"/>
        <v>35</v>
      </c>
      <c r="CW18" s="12">
        <f t="shared" si="100"/>
        <v>-3</v>
      </c>
      <c r="CX18" s="12">
        <f t="shared" si="101"/>
        <v>14</v>
      </c>
      <c r="CY18" s="12">
        <f t="shared" si="102"/>
        <v>2</v>
      </c>
      <c r="CZ18" s="12">
        <f t="shared" si="103"/>
        <v>3</v>
      </c>
      <c r="DA18" s="12">
        <f t="shared" si="104"/>
        <v>-3.6999999999999977E-2</v>
      </c>
      <c r="DB18" s="12">
        <f t="shared" si="105"/>
        <v>431</v>
      </c>
      <c r="DC18" s="12">
        <f t="shared" si="106"/>
        <v>334</v>
      </c>
      <c r="DD18" s="12">
        <f t="shared" si="107"/>
        <v>-14</v>
      </c>
      <c r="DE18" s="12">
        <f t="shared" si="108"/>
        <v>-82</v>
      </c>
      <c r="DF18" s="12">
        <f t="shared" si="109"/>
        <v>-23</v>
      </c>
      <c r="DG18" s="12">
        <f t="shared" si="110"/>
        <v>-5</v>
      </c>
      <c r="DH18" s="12">
        <f t="shared" si="111"/>
        <v>15</v>
      </c>
      <c r="DI18" s="12">
        <f t="shared" si="112"/>
        <v>-70</v>
      </c>
      <c r="DJ18" s="12">
        <f t="shared" si="113"/>
        <v>-29</v>
      </c>
      <c r="DK18" s="12">
        <f t="shared" si="114"/>
        <v>12</v>
      </c>
      <c r="DL18" s="12">
        <f t="shared" si="115"/>
        <v>8</v>
      </c>
      <c r="DM18" s="12">
        <f t="shared" si="116"/>
        <v>38</v>
      </c>
      <c r="DN18" s="12">
        <f t="shared" si="117"/>
        <v>5</v>
      </c>
      <c r="DO18" s="12">
        <f t="shared" si="118"/>
        <v>39</v>
      </c>
      <c r="DP18" s="12">
        <f t="shared" si="119"/>
        <v>256</v>
      </c>
      <c r="DQ18" s="12">
        <f t="shared" si="120"/>
        <v>10</v>
      </c>
      <c r="DR18" s="12">
        <f t="shared" si="121"/>
        <v>-4.4999999999999984E-2</v>
      </c>
      <c r="DS18" s="12">
        <f t="shared" si="122"/>
        <v>-2.899999999999997E-2</v>
      </c>
      <c r="DT18" s="12">
        <f t="shared" si="123"/>
        <v>-7.4000000000000066E-2</v>
      </c>
      <c r="DU18" s="12">
        <f t="shared" si="124"/>
        <v>16</v>
      </c>
      <c r="DV18" s="12">
        <f t="shared" si="125"/>
        <v>-1.0000000000000009E-2</v>
      </c>
      <c r="DW18" s="12">
        <f t="shared" si="126"/>
        <v>-3.6999999999999977E-2</v>
      </c>
      <c r="DX18" s="12">
        <f t="shared" si="127"/>
        <v>-10</v>
      </c>
      <c r="DY18" s="12">
        <f t="shared" si="128"/>
        <v>7</v>
      </c>
      <c r="DZ18" s="12">
        <f t="shared" si="129"/>
        <v>454</v>
      </c>
      <c r="EA18" s="12">
        <f t="shared" si="130"/>
        <v>189</v>
      </c>
      <c r="EB18" s="12">
        <f t="shared" si="131"/>
        <v>17</v>
      </c>
      <c r="EC18" s="12">
        <f t="shared" si="132"/>
        <v>5.0000000000000044E-3</v>
      </c>
      <c r="ED18" s="12">
        <f t="shared" si="133"/>
        <v>-1</v>
      </c>
      <c r="EE18" s="12">
        <f t="shared" si="134"/>
        <v>-22</v>
      </c>
      <c r="EF18" s="12">
        <f t="shared" si="135"/>
        <v>-8</v>
      </c>
      <c r="EG18" s="12">
        <f t="shared" si="136"/>
        <v>0.30000000000000071</v>
      </c>
      <c r="EH18" s="12">
        <f t="shared" si="137"/>
        <v>-19</v>
      </c>
      <c r="EI18" s="12">
        <f t="shared" si="138"/>
        <v>-6</v>
      </c>
      <c r="EJ18" s="12">
        <f t="shared" si="139"/>
        <v>-13</v>
      </c>
      <c r="EK18" s="12">
        <f t="shared" si="140"/>
        <v>3.9000000000000057</v>
      </c>
      <c r="EL18" s="12">
        <f t="shared" si="141"/>
        <v>1</v>
      </c>
      <c r="EM18" s="12">
        <f t="shared" si="142"/>
        <v>6</v>
      </c>
      <c r="EN18" s="12">
        <f t="shared" si="148"/>
        <v>0.70000000000000018</v>
      </c>
      <c r="EO18" s="12">
        <f t="shared" si="149"/>
        <v>0</v>
      </c>
      <c r="EP18" s="12">
        <f t="shared" si="184"/>
        <v>3</v>
      </c>
      <c r="EQ18" s="12">
        <f t="shared" si="185"/>
        <v>0</v>
      </c>
      <c r="ER18" s="12">
        <f t="shared" si="186"/>
        <v>26</v>
      </c>
      <c r="ES18" s="12">
        <f t="shared" si="151"/>
        <v>-10</v>
      </c>
      <c r="ET18" s="12">
        <f t="shared" si="152"/>
        <v>1.4000000000000012E-2</v>
      </c>
      <c r="EU18" s="12">
        <f t="shared" si="153"/>
        <v>-20.666666666666515</v>
      </c>
      <c r="EV18" s="12">
        <f t="shared" si="154"/>
        <v>-18</v>
      </c>
      <c r="EW18" s="12">
        <f t="shared" si="155"/>
        <v>28</v>
      </c>
      <c r="EX18" s="12">
        <f t="shared" si="156"/>
        <v>29</v>
      </c>
      <c r="EY18" s="12">
        <f t="shared" si="157"/>
        <v>-9</v>
      </c>
      <c r="EZ18" s="12">
        <f t="shared" si="158"/>
        <v>-27</v>
      </c>
      <c r="FA18" s="12">
        <f t="shared" si="159"/>
        <v>77</v>
      </c>
      <c r="FB18" s="12">
        <f t="shared" si="160"/>
        <v>75</v>
      </c>
      <c r="FC18" s="12">
        <f t="shared" si="161"/>
        <v>3.9999999999999813E-2</v>
      </c>
      <c r="FD18" s="12">
        <f t="shared" si="162"/>
        <v>0</v>
      </c>
      <c r="FE18" s="12">
        <f t="shared" si="163"/>
        <v>2</v>
      </c>
      <c r="FF18" s="12">
        <f t="shared" si="164"/>
        <v>-6</v>
      </c>
      <c r="FG18" s="12">
        <f t="shared" si="165"/>
        <v>9</v>
      </c>
      <c r="FH18" s="12">
        <f t="shared" si="166"/>
        <v>-57</v>
      </c>
      <c r="FI18" s="12">
        <f t="shared" si="167"/>
        <v>-37</v>
      </c>
      <c r="FJ18" s="12">
        <f t="shared" si="168"/>
        <v>0</v>
      </c>
      <c r="FK18" s="12">
        <f t="shared" si="169"/>
        <v>-7</v>
      </c>
      <c r="FL18" s="12">
        <f t="shared" si="170"/>
        <v>4</v>
      </c>
      <c r="FM18" s="12">
        <f t="shared" si="171"/>
        <v>-13</v>
      </c>
      <c r="FN18" s="12">
        <f t="shared" si="172"/>
        <v>4</v>
      </c>
      <c r="FO18" s="12">
        <f t="shared" si="173"/>
        <v>-4</v>
      </c>
      <c r="FP18" s="12">
        <f t="shared" si="174"/>
        <v>5</v>
      </c>
      <c r="FQ18" s="12">
        <f t="shared" si="175"/>
        <v>-5</v>
      </c>
      <c r="FR18" s="12">
        <f t="shared" si="176"/>
        <v>2.6999999999999968E-2</v>
      </c>
      <c r="FS18" s="12">
        <f t="shared" si="177"/>
        <v>-28</v>
      </c>
      <c r="FT18" s="12">
        <f t="shared" si="178"/>
        <v>125</v>
      </c>
      <c r="FU18" s="12">
        <f t="shared" si="179"/>
        <v>75</v>
      </c>
      <c r="FV18" s="12">
        <f t="shared" si="180"/>
        <v>154</v>
      </c>
      <c r="FW18" s="12">
        <f t="shared" si="181"/>
        <v>51</v>
      </c>
      <c r="FX18" s="12">
        <f t="shared" si="182"/>
        <v>14</v>
      </c>
      <c r="FY18" s="12">
        <f t="shared" si="183"/>
        <v>33</v>
      </c>
      <c r="FZ18" s="12">
        <f t="shared" ref="FZ18:FZ81" si="190">VLOOKUP(($C18 - 1)&amp;$B18, $A$2:$BU$127,  COLUMN(AQ18), FALSE) - VLOOKUP(($C18 - 2)&amp;$B18, $A$2:$BU$127,  COLUMN(AQ18), FALSE)</f>
        <v>332</v>
      </c>
      <c r="GA18" s="12">
        <f t="shared" ref="GA18:GA81" si="191">VLOOKUP(($C18 - 1)&amp;$B18, $A$2:$BU$127,  COLUMN(AR18), FALSE) - VLOOKUP(($C18 - 2)&amp;$B18, $A$2:$BU$127,  COLUMN(AR18), FALSE)</f>
        <v>86</v>
      </c>
      <c r="GB18" s="12">
        <f t="shared" ref="GB18:GB81" si="192">VLOOKUP(($C18 - 1)&amp;$B18, $A$2:$BU$127,  COLUMN(AS18), FALSE) - VLOOKUP(($C18 - 2)&amp;$B18, $A$2:$BU$127,  COLUMN(AS18), FALSE)</f>
        <v>-11</v>
      </c>
      <c r="GC18" s="12">
        <f t="shared" ref="GC18:GC81" si="193">VLOOKUP(($C18 - 1)&amp;$B18, $A$2:$BU$127,  COLUMN(AT18), FALSE) - VLOOKUP(($C18 - 2)&amp;$B18, $A$2:$BU$127,  COLUMN(AT18), FALSE)</f>
        <v>-7</v>
      </c>
      <c r="GD18" s="12">
        <f t="shared" ref="GD18:GD81" si="194">VLOOKUP(($C18 - 1)&amp;$B18, $A$2:$BU$127,  COLUMN(AU18), FALSE) - VLOOKUP(($C18 - 2)&amp;$B18, $A$2:$BU$127,  COLUMN(AU18), FALSE)</f>
        <v>-121</v>
      </c>
      <c r="GE18" s="12">
        <f t="shared" ref="GE18:GE81" si="195">VLOOKUP(($C18 - 1)&amp;$B18, $A$2:$BU$127,  COLUMN(AV18), FALSE) - VLOOKUP(($C18 - 2)&amp;$B18, $A$2:$BU$127,  COLUMN(AV18), FALSE)</f>
        <v>3</v>
      </c>
      <c r="GF18" s="12">
        <f t="shared" ref="GF18:GF81" si="196">VLOOKUP(($C18 - 1)&amp;$B18, $A$2:$BU$127,  COLUMN(AW18), FALSE) - VLOOKUP(($C18 - 2)&amp;$B18, $A$2:$BU$127,  COLUMN(AW18), FALSE)</f>
        <v>-13</v>
      </c>
      <c r="GG18" s="12">
        <f t="shared" ref="GG18:GG81" si="197">VLOOKUP(($C18 - 1)&amp;$B18, $A$2:$BU$127,  COLUMN(AX18), FALSE) - VLOOKUP(($C18 - 2)&amp;$B18, $A$2:$BU$127,  COLUMN(AX18), FALSE)</f>
        <v>6</v>
      </c>
      <c r="GH18" s="12">
        <f t="shared" ref="GH18:GH81" si="198">VLOOKUP(($C18 - 1)&amp;$B18, $A$2:$BU$127,  COLUMN(AY18), FALSE) - VLOOKUP(($C18 - 2)&amp;$B18, $A$2:$BU$127,  COLUMN(AY18), FALSE)</f>
        <v>-15</v>
      </c>
      <c r="GI18" s="12">
        <f t="shared" ref="GI18:GI81" si="199">VLOOKUP(($C18 - 1)&amp;$B18, $A$2:$BU$127,  COLUMN(AZ18), FALSE) - VLOOKUP(($C18 - 2)&amp;$B18, $A$2:$BU$127,  COLUMN(AZ18), FALSE)</f>
        <v>6.4000000000000001E-2</v>
      </c>
      <c r="GJ18" s="12">
        <f t="shared" ref="GJ18:GJ81" si="200">VLOOKUP(($C18 - 1)&amp;$B18, $A$2:$BU$127,  COLUMN(BA18), FALSE) - VLOOKUP(($C18 - 2)&amp;$B18, $A$2:$BU$127,  COLUMN(BA18), FALSE)</f>
        <v>6.0000000000000053E-3</v>
      </c>
      <c r="GK18" s="12">
        <f t="shared" ref="GK18:GK81" si="201">VLOOKUP(($C18 - 1)&amp;$B18, $A$2:$BU$127,  COLUMN(BB18), FALSE) - VLOOKUP(($C18 - 2)&amp;$B18, $A$2:$BU$127,  COLUMN(BB18), FALSE)</f>
        <v>7.0000000000000062E-2</v>
      </c>
      <c r="GL18" s="12">
        <f t="shared" ref="GL18:GL81" si="202">VLOOKUP(($C18 - 1)&amp;$B18, $A$2:$BU$127,  COLUMN(BC18), FALSE) - VLOOKUP(($C18 - 2)&amp;$B18, $A$2:$BU$127,  COLUMN(BC18), FALSE)</f>
        <v>1</v>
      </c>
      <c r="GM18" s="12">
        <f t="shared" ref="GM18:GM81" si="203">VLOOKUP(($C18 - 1)&amp;$B18, $A$2:$BU$127,  COLUMN(BD18), FALSE) - VLOOKUP(($C18 - 2)&amp;$B18, $A$2:$BU$127,  COLUMN(BD18), FALSE)</f>
        <v>0</v>
      </c>
      <c r="GN18" s="12">
        <f t="shared" ref="GN18:GN81" si="204">VLOOKUP(($C18 - 1)&amp;$B18, $A$2:$BU$127,  COLUMN(BE18), FALSE) - VLOOKUP(($C18 - 2)&amp;$B18, $A$2:$BU$127,  COLUMN(BE18), FALSE)</f>
        <v>-5.0000000000000044E-3</v>
      </c>
      <c r="GO18" s="12">
        <f t="shared" si="189"/>
        <v>23</v>
      </c>
      <c r="GP18" s="12">
        <f t="shared" ref="GP18:GP81" si="205">VLOOKUP(($C18 - 1)&amp;$B18, $A$2:$BU$127,  COLUMN(BG18), FALSE) - VLOOKUP(($C18 - 2)&amp;$B18, $A$2:$BU$127,  COLUMN(BG18), FALSE)</f>
        <v>-3</v>
      </c>
      <c r="GQ18" s="12">
        <f t="shared" ref="GQ18:GQ81" si="206">VLOOKUP(($C18 - 1)&amp;$B18, $A$2:$BU$127,  COLUMN(BH18), FALSE) - VLOOKUP(($C18 - 2)&amp;$B18, $A$2:$BU$127,  COLUMN(BH18), FALSE)</f>
        <v>-62</v>
      </c>
      <c r="GR18" s="12">
        <f t="shared" ref="GR18:GR81" si="207">VLOOKUP(($C18 - 1)&amp;$B18, $A$2:$BU$127,  COLUMN(BI18), FALSE) - VLOOKUP(($C18 - 2)&amp;$B18, $A$2:$BU$127,  COLUMN(BI18), FALSE)</f>
        <v>30</v>
      </c>
      <c r="GS18" s="12">
        <f t="shared" ref="GS18:GS81" si="208">VLOOKUP(($C18 - 1)&amp;$B18, $A$2:$BU$127,  COLUMN(BJ18), FALSE) - VLOOKUP(($C18 - 2)&amp;$B18, $A$2:$BU$127,  COLUMN(BJ18), FALSE)</f>
        <v>28</v>
      </c>
      <c r="GT18" s="12">
        <f t="shared" ref="GT18:GT81" si="209">VLOOKUP(($C18 - 1)&amp;$B18, $A$2:$BU$127,  COLUMN(BK18), FALSE) - VLOOKUP(($C18 - 2)&amp;$B18, $A$2:$BU$127,  COLUMN(BK18), FALSE)</f>
        <v>-5.0000000000000044E-3</v>
      </c>
      <c r="GU18" s="12">
        <f t="shared" ref="GU18:GU81" si="210">VLOOKUP(($C18 - 1)&amp;$B18, $A$2:$BU$127,  COLUMN(BL18), FALSE) - VLOOKUP(($C18 - 2)&amp;$B18, $A$2:$BU$127,  COLUMN(BL18), FALSE)</f>
        <v>-3</v>
      </c>
      <c r="GV18" s="12">
        <f t="shared" ref="GV18:GV81" si="211">VLOOKUP(($C18 - 1)&amp;$B18, $A$2:$BU$127,  COLUMN(BM18), FALSE) - VLOOKUP(($C18 - 2)&amp;$B18, $A$2:$BU$127,  COLUMN(BM18), FALSE)</f>
        <v>-31</v>
      </c>
      <c r="GW18" s="12">
        <f t="shared" ref="GW18:GW81" si="212">VLOOKUP(($C18 - 1)&amp;$B18, $A$2:$BU$127,  COLUMN(BN18), FALSE) - VLOOKUP(($C18 - 2)&amp;$B18, $A$2:$BU$127,  COLUMN(BN18), FALSE)</f>
        <v>7</v>
      </c>
      <c r="GX18" s="12">
        <f t="shared" ref="GX18:GX81" si="213">VLOOKUP(($C18 - 1)&amp;$B18, $A$2:$BU$127,  COLUMN(BO18), FALSE) - VLOOKUP(($C18 - 2)&amp;$B18, $A$2:$BU$127,  COLUMN(BO18), FALSE)</f>
        <v>5.5</v>
      </c>
      <c r="GY18" s="12">
        <f t="shared" ref="GY18:GY81" si="214">VLOOKUP(($C18 - 1)&amp;$B18, $A$2:$BU$127,  COLUMN(BP18), FALSE) - VLOOKUP(($C18 - 2)&amp;$B18, $A$2:$BU$127,  COLUMN(BP18), FALSE)</f>
        <v>-4</v>
      </c>
      <c r="GZ18" s="12">
        <f t="shared" ref="GZ18:GZ81" si="215">VLOOKUP(($C18 - 1)&amp;$B18, $A$2:$BU$127,  COLUMN(BQ18), FALSE) - VLOOKUP(($C18 - 2)&amp;$B18, $A$2:$BU$127,  COLUMN(BQ18), FALSE)</f>
        <v>-20</v>
      </c>
      <c r="HA18" s="12">
        <f t="shared" ref="HA18:HA81" si="216">VLOOKUP(($C18 - 1)&amp;$B18, $A$2:$BU$127,  COLUMN(BR18), FALSE) - VLOOKUP(($C18 - 2)&amp;$B18, $A$2:$BU$127,  COLUMN(BR18), FALSE)</f>
        <v>16</v>
      </c>
      <c r="HB18" s="12">
        <f t="shared" ref="HB18:HB81" si="217">VLOOKUP(($C18 - 1)&amp;$B18, $A$2:$BU$127,  COLUMN(BS18), FALSE) - VLOOKUP(($C18 - 2)&amp;$B18, $A$2:$BU$127,  COLUMN(BS18), FALSE)</f>
        <v>-9.2000000000000028</v>
      </c>
      <c r="HC18" s="12">
        <f t="shared" ref="HC18:HC81" si="218">VLOOKUP(($C18 - 1)&amp;$B18, $A$2:$BU$127,  COLUMN(BT18), FALSE) - VLOOKUP(($C18 - 2)&amp;$B18, $A$2:$BU$127,  COLUMN(BT18), FALSE)</f>
        <v>9</v>
      </c>
      <c r="HD18" s="12">
        <f t="shared" ref="HD18:HD81" si="219">VLOOKUP(($C18 - 1)&amp;$B18, $A$2:$BU$127,  COLUMN(BU18), FALSE) - VLOOKUP(($C18 - 2)&amp;$B18, $A$2:$BU$127,  COLUMN(BU18), FALSE)</f>
        <v>0</v>
      </c>
      <c r="HE18" s="12">
        <f t="shared" si="150"/>
        <v>0</v>
      </c>
    </row>
    <row r="19" spans="1:213" ht="17.25" x14ac:dyDescent="0.3">
      <c r="A19" s="12" t="str">
        <f t="shared" si="146"/>
        <v>2015롯데</v>
      </c>
      <c r="B19" s="12" t="s">
        <v>39</v>
      </c>
      <c r="C19" s="10">
        <v>2015</v>
      </c>
      <c r="D19" s="12">
        <v>8</v>
      </c>
      <c r="E19" s="12">
        <v>5.07</v>
      </c>
      <c r="F19" s="12">
        <v>144</v>
      </c>
      <c r="G19" s="12">
        <v>66</v>
      </c>
      <c r="H19" s="12">
        <v>77</v>
      </c>
      <c r="I19" s="12">
        <v>19</v>
      </c>
      <c r="J19" s="12">
        <v>47</v>
      </c>
      <c r="K19" s="12">
        <v>0.46200000000000002</v>
      </c>
      <c r="L19" s="33">
        <v>1281.3333333333333</v>
      </c>
      <c r="M19" s="12">
        <v>1461</v>
      </c>
      <c r="N19" s="12">
        <v>164</v>
      </c>
      <c r="O19" s="12">
        <v>489</v>
      </c>
      <c r="P19" s="12">
        <v>87</v>
      </c>
      <c r="Q19" s="12">
        <v>1015</v>
      </c>
      <c r="R19" s="12">
        <v>802</v>
      </c>
      <c r="S19" s="12">
        <v>722</v>
      </c>
      <c r="T19" s="12">
        <v>1.52</v>
      </c>
      <c r="U19" s="12">
        <v>3</v>
      </c>
      <c r="V19" s="12">
        <v>5</v>
      </c>
      <c r="W19" s="12">
        <v>59</v>
      </c>
      <c r="X19" s="12">
        <v>18</v>
      </c>
      <c r="Y19" s="12">
        <v>5724</v>
      </c>
      <c r="Z19" s="12">
        <v>22356</v>
      </c>
      <c r="AA19" s="12">
        <v>0.29099999999999998</v>
      </c>
      <c r="AB19" s="12">
        <v>253</v>
      </c>
      <c r="AC19" s="12">
        <v>13</v>
      </c>
      <c r="AD19" s="12">
        <v>76</v>
      </c>
      <c r="AE19" s="12">
        <v>49</v>
      </c>
      <c r="AF19" s="12">
        <v>26</v>
      </c>
      <c r="AG19" s="12">
        <v>89</v>
      </c>
      <c r="AH19" s="12">
        <v>3</v>
      </c>
      <c r="AI19" s="12">
        <v>0.28000000000000003</v>
      </c>
      <c r="AJ19" s="12">
        <v>5680</v>
      </c>
      <c r="AK19" s="12">
        <v>4972</v>
      </c>
      <c r="AL19" s="12">
        <v>765</v>
      </c>
      <c r="AM19" s="12">
        <v>1393</v>
      </c>
      <c r="AN19" s="12">
        <v>254</v>
      </c>
      <c r="AO19" s="12">
        <v>19</v>
      </c>
      <c r="AP19" s="12">
        <v>177</v>
      </c>
      <c r="AQ19" s="12">
        <v>2216</v>
      </c>
      <c r="AR19" s="12">
        <v>727</v>
      </c>
      <c r="AS19" s="12">
        <v>80</v>
      </c>
      <c r="AT19" s="12">
        <v>28</v>
      </c>
      <c r="AU19" s="12">
        <v>532</v>
      </c>
      <c r="AV19" s="12">
        <v>22</v>
      </c>
      <c r="AW19" s="12">
        <v>68</v>
      </c>
      <c r="AX19" s="12">
        <v>1186</v>
      </c>
      <c r="AY19" s="12">
        <v>136</v>
      </c>
      <c r="AZ19" s="12">
        <v>0.44600000000000001</v>
      </c>
      <c r="BA19" s="12">
        <v>0.35599999999999998</v>
      </c>
      <c r="BB19" s="12">
        <v>0.80200000000000005</v>
      </c>
      <c r="BC19" s="12">
        <v>144</v>
      </c>
      <c r="BD19" s="12">
        <v>0.27400000000000002</v>
      </c>
      <c r="BE19" s="12">
        <v>0.183</v>
      </c>
      <c r="BF19" s="12">
        <v>114</v>
      </c>
      <c r="BG19" s="12">
        <v>10</v>
      </c>
      <c r="BH19" s="12">
        <v>3844</v>
      </c>
      <c r="BI19" s="12">
        <v>1569</v>
      </c>
      <c r="BJ19" s="12">
        <v>138</v>
      </c>
      <c r="BK19" s="12">
        <v>0.97899999999999998</v>
      </c>
      <c r="BL19" s="12">
        <v>16</v>
      </c>
      <c r="BM19" s="12">
        <v>107</v>
      </c>
      <c r="BN19" s="12">
        <v>54</v>
      </c>
      <c r="BO19" s="12">
        <v>33.5</v>
      </c>
      <c r="BP19" s="12">
        <v>154</v>
      </c>
      <c r="BQ19" s="12">
        <v>104</v>
      </c>
      <c r="BR19" s="12">
        <v>50</v>
      </c>
      <c r="BS19" s="12">
        <v>67.5</v>
      </c>
      <c r="BT19" s="12">
        <v>56</v>
      </c>
      <c r="BU19" s="12">
        <v>9</v>
      </c>
      <c r="BV19" s="12">
        <f t="shared" si="147"/>
        <v>-1</v>
      </c>
      <c r="BW19" s="12">
        <f t="shared" si="74"/>
        <v>-0.12000000000000011</v>
      </c>
      <c r="BX19" s="12">
        <f t="shared" si="75"/>
        <v>16</v>
      </c>
      <c r="BY19" s="12">
        <f t="shared" si="76"/>
        <v>8</v>
      </c>
      <c r="BZ19" s="12">
        <f t="shared" si="77"/>
        <v>8</v>
      </c>
      <c r="CA19" s="12">
        <f t="shared" si="78"/>
        <v>-9</v>
      </c>
      <c r="CB19" s="12">
        <f t="shared" si="79"/>
        <v>-17</v>
      </c>
      <c r="CC19" s="12">
        <f t="shared" si="80"/>
        <v>5.0000000000000044E-3</v>
      </c>
      <c r="CD19" s="12">
        <f t="shared" si="81"/>
        <v>148</v>
      </c>
      <c r="CE19" s="12">
        <f t="shared" si="82"/>
        <v>151</v>
      </c>
      <c r="CF19" s="12">
        <f t="shared" si="83"/>
        <v>37</v>
      </c>
      <c r="CG19" s="12">
        <f t="shared" si="84"/>
        <v>18</v>
      </c>
      <c r="CH19" s="12">
        <f t="shared" si="85"/>
        <v>35</v>
      </c>
      <c r="CI19" s="12">
        <f t="shared" si="86"/>
        <v>234</v>
      </c>
      <c r="CJ19" s="12">
        <f t="shared" si="87"/>
        <v>83</v>
      </c>
      <c r="CK19" s="12">
        <f t="shared" si="88"/>
        <v>68</v>
      </c>
      <c r="CL19" s="12">
        <f t="shared" si="89"/>
        <v>-5.0000000000000044E-2</v>
      </c>
      <c r="CM19" s="12">
        <f t="shared" si="90"/>
        <v>3</v>
      </c>
      <c r="CN19" s="12">
        <f t="shared" si="91"/>
        <v>1</v>
      </c>
      <c r="CO19" s="12">
        <f t="shared" si="92"/>
        <v>13</v>
      </c>
      <c r="CP19" s="12">
        <f t="shared" si="93"/>
        <v>4</v>
      </c>
      <c r="CQ19" s="12">
        <f t="shared" si="94"/>
        <v>632</v>
      </c>
      <c r="CR19" s="12">
        <f t="shared" si="95"/>
        <v>2595</v>
      </c>
      <c r="CS19" s="12">
        <f t="shared" si="96"/>
        <v>-4.0000000000000036E-3</v>
      </c>
      <c r="CT19" s="12">
        <f t="shared" si="97"/>
        <v>3</v>
      </c>
      <c r="CU19" s="12">
        <f t="shared" si="98"/>
        <v>-13</v>
      </c>
      <c r="CV19" s="12">
        <f t="shared" si="99"/>
        <v>-6</v>
      </c>
      <c r="CW19" s="12">
        <f t="shared" si="100"/>
        <v>7</v>
      </c>
      <c r="CX19" s="12">
        <f t="shared" si="101"/>
        <v>13</v>
      </c>
      <c r="CY19" s="12">
        <f t="shared" si="102"/>
        <v>35</v>
      </c>
      <c r="CZ19" s="12">
        <f t="shared" si="103"/>
        <v>2</v>
      </c>
      <c r="DA19" s="12">
        <f t="shared" si="104"/>
        <v>-6.9999999999999507E-3</v>
      </c>
      <c r="DB19" s="12">
        <f t="shared" si="105"/>
        <v>486</v>
      </c>
      <c r="DC19" s="12">
        <f t="shared" si="106"/>
        <v>485</v>
      </c>
      <c r="DD19" s="12">
        <f t="shared" si="107"/>
        <v>49</v>
      </c>
      <c r="DE19" s="12">
        <f t="shared" si="108"/>
        <v>105</v>
      </c>
      <c r="DF19" s="12">
        <f t="shared" si="109"/>
        <v>2</v>
      </c>
      <c r="DG19" s="12">
        <f t="shared" si="110"/>
        <v>-7</v>
      </c>
      <c r="DH19" s="12">
        <f t="shared" si="111"/>
        <v>56</v>
      </c>
      <c r="DI19" s="12">
        <f t="shared" si="112"/>
        <v>261</v>
      </c>
      <c r="DJ19" s="12">
        <f t="shared" si="113"/>
        <v>42</v>
      </c>
      <c r="DK19" s="12">
        <f t="shared" si="114"/>
        <v>18</v>
      </c>
      <c r="DL19" s="12">
        <f t="shared" si="115"/>
        <v>-13</v>
      </c>
      <c r="DM19" s="12">
        <f t="shared" si="116"/>
        <v>-2</v>
      </c>
      <c r="DN19" s="12">
        <f t="shared" si="117"/>
        <v>3</v>
      </c>
      <c r="DO19" s="12">
        <f t="shared" si="118"/>
        <v>-2</v>
      </c>
      <c r="DP19" s="12">
        <f t="shared" si="119"/>
        <v>222</v>
      </c>
      <c r="DQ19" s="12">
        <f t="shared" si="120"/>
        <v>41</v>
      </c>
      <c r="DR19" s="12">
        <f t="shared" si="121"/>
        <v>1.0000000000000009E-2</v>
      </c>
      <c r="DS19" s="12">
        <f t="shared" si="122"/>
        <v>-1.3000000000000012E-2</v>
      </c>
      <c r="DT19" s="12">
        <f t="shared" si="123"/>
        <v>-3.0000000000000027E-3</v>
      </c>
      <c r="DU19" s="12">
        <f t="shared" si="124"/>
        <v>17</v>
      </c>
      <c r="DV19" s="12">
        <f t="shared" si="125"/>
        <v>-8.9999999999999525E-3</v>
      </c>
      <c r="DW19" s="12">
        <f t="shared" si="126"/>
        <v>-6.2E-2</v>
      </c>
      <c r="DX19" s="12">
        <f t="shared" si="127"/>
        <v>25</v>
      </c>
      <c r="DY19" s="12">
        <f t="shared" si="128"/>
        <v>-6</v>
      </c>
      <c r="DZ19" s="12">
        <f t="shared" si="129"/>
        <v>444</v>
      </c>
      <c r="EA19" s="12">
        <f t="shared" si="130"/>
        <v>162</v>
      </c>
      <c r="EB19" s="12">
        <f t="shared" si="131"/>
        <v>4</v>
      </c>
      <c r="EC19" s="12">
        <f t="shared" si="132"/>
        <v>-3.0000000000000027E-3</v>
      </c>
      <c r="ED19" s="12">
        <f t="shared" si="133"/>
        <v>5</v>
      </c>
      <c r="EE19" s="12">
        <f t="shared" si="134"/>
        <v>23</v>
      </c>
      <c r="EF19" s="12">
        <f t="shared" si="135"/>
        <v>17</v>
      </c>
      <c r="EG19" s="12">
        <f t="shared" si="136"/>
        <v>2.8999999999999986</v>
      </c>
      <c r="EH19" s="12">
        <f t="shared" si="137"/>
        <v>50</v>
      </c>
      <c r="EI19" s="12">
        <f t="shared" si="138"/>
        <v>41</v>
      </c>
      <c r="EJ19" s="12">
        <f t="shared" si="139"/>
        <v>9</v>
      </c>
      <c r="EK19" s="12">
        <f t="shared" si="140"/>
        <v>6.8999999999999986</v>
      </c>
      <c r="EL19" s="12">
        <f t="shared" si="141"/>
        <v>7</v>
      </c>
      <c r="EM19" s="12">
        <f t="shared" si="142"/>
        <v>7</v>
      </c>
      <c r="EN19" s="12">
        <f t="shared" si="148"/>
        <v>1.2600000000000002</v>
      </c>
      <c r="EO19" s="12">
        <f t="shared" si="149"/>
        <v>0</v>
      </c>
      <c r="EP19" s="12">
        <f t="shared" si="184"/>
        <v>-8</v>
      </c>
      <c r="EQ19" s="12">
        <f t="shared" si="185"/>
        <v>11</v>
      </c>
      <c r="ER19" s="12">
        <f t="shared" si="186"/>
        <v>28</v>
      </c>
      <c r="ES19" s="12">
        <f t="shared" si="151"/>
        <v>0</v>
      </c>
      <c r="ET19" s="12">
        <f t="shared" si="152"/>
        <v>-7.5000000000000011E-2</v>
      </c>
      <c r="EU19" s="12">
        <f t="shared" si="153"/>
        <v>-16</v>
      </c>
      <c r="EV19" s="12">
        <f t="shared" si="154"/>
        <v>162</v>
      </c>
      <c r="EW19" s="12">
        <f t="shared" si="155"/>
        <v>43</v>
      </c>
      <c r="EX19" s="12">
        <f t="shared" si="156"/>
        <v>-18</v>
      </c>
      <c r="EY19" s="12">
        <f t="shared" si="157"/>
        <v>-10</v>
      </c>
      <c r="EZ19" s="12">
        <f t="shared" si="158"/>
        <v>-39</v>
      </c>
      <c r="FA19" s="12">
        <f t="shared" si="159"/>
        <v>166</v>
      </c>
      <c r="FB19" s="12">
        <f t="shared" si="160"/>
        <v>152</v>
      </c>
      <c r="FC19" s="12">
        <f t="shared" si="161"/>
        <v>0.15000000000000013</v>
      </c>
      <c r="FD19" s="12">
        <f t="shared" si="162"/>
        <v>-1</v>
      </c>
      <c r="FE19" s="12">
        <f t="shared" si="163"/>
        <v>-7</v>
      </c>
      <c r="FF19" s="12">
        <f t="shared" si="164"/>
        <v>-22</v>
      </c>
      <c r="FG19" s="12">
        <f t="shared" si="165"/>
        <v>-7</v>
      </c>
      <c r="FH19" s="12">
        <f t="shared" si="166"/>
        <v>106</v>
      </c>
      <c r="FI19" s="12">
        <f t="shared" si="167"/>
        <v>343</v>
      </c>
      <c r="FJ19" s="12">
        <f t="shared" si="168"/>
        <v>2.7999999999999969E-2</v>
      </c>
      <c r="FK19" s="12">
        <f t="shared" si="169"/>
        <v>70</v>
      </c>
      <c r="FL19" s="12">
        <f t="shared" si="170"/>
        <v>13</v>
      </c>
      <c r="FM19" s="12">
        <f t="shared" si="171"/>
        <v>-12</v>
      </c>
      <c r="FN19" s="12">
        <f t="shared" si="172"/>
        <v>6</v>
      </c>
      <c r="FO19" s="12">
        <f t="shared" si="173"/>
        <v>-2</v>
      </c>
      <c r="FP19" s="12">
        <f t="shared" si="174"/>
        <v>9</v>
      </c>
      <c r="FQ19" s="12">
        <f t="shared" si="175"/>
        <v>1</v>
      </c>
      <c r="FR19" s="12">
        <f t="shared" si="176"/>
        <v>2.5999999999999968E-2</v>
      </c>
      <c r="FS19" s="12">
        <f t="shared" si="177"/>
        <v>216</v>
      </c>
      <c r="FT19" s="12">
        <f t="shared" si="178"/>
        <v>198</v>
      </c>
      <c r="FU19" s="12">
        <f t="shared" si="179"/>
        <v>160</v>
      </c>
      <c r="FV19" s="12">
        <f t="shared" si="180"/>
        <v>170</v>
      </c>
      <c r="FW19" s="12">
        <f t="shared" si="181"/>
        <v>44</v>
      </c>
      <c r="FX19" s="12">
        <f t="shared" si="182"/>
        <v>8</v>
      </c>
      <c r="FY19" s="12">
        <f t="shared" si="183"/>
        <v>60</v>
      </c>
      <c r="FZ19" s="12">
        <f t="shared" si="190"/>
        <v>410</v>
      </c>
      <c r="GA19" s="12">
        <f t="shared" si="191"/>
        <v>163</v>
      </c>
      <c r="GB19" s="12">
        <f t="shared" si="192"/>
        <v>-12</v>
      </c>
      <c r="GC19" s="12">
        <f t="shared" si="193"/>
        <v>0</v>
      </c>
      <c r="GD19" s="12">
        <f t="shared" si="194"/>
        <v>32</v>
      </c>
      <c r="GE19" s="12">
        <f t="shared" si="195"/>
        <v>-3</v>
      </c>
      <c r="GF19" s="12">
        <f t="shared" si="196"/>
        <v>-2</v>
      </c>
      <c r="GG19" s="12">
        <f t="shared" si="197"/>
        <v>102</v>
      </c>
      <c r="GH19" s="12">
        <f t="shared" si="198"/>
        <v>3</v>
      </c>
      <c r="GI19" s="12">
        <f t="shared" si="199"/>
        <v>7.6000000000000012E-2</v>
      </c>
      <c r="GJ19" s="12">
        <f t="shared" si="200"/>
        <v>2.4000000000000021E-2</v>
      </c>
      <c r="GK19" s="12">
        <f t="shared" si="201"/>
        <v>0.10000000000000009</v>
      </c>
      <c r="GL19" s="12">
        <f t="shared" si="202"/>
        <v>-1</v>
      </c>
      <c r="GM19" s="12">
        <f t="shared" si="203"/>
        <v>2.3999999999999966E-2</v>
      </c>
      <c r="GN19" s="12">
        <f t="shared" si="204"/>
        <v>-3.400000000000003E-2</v>
      </c>
      <c r="GO19" s="12">
        <f t="shared" si="189"/>
        <v>-9</v>
      </c>
      <c r="GP19" s="12">
        <f t="shared" si="205"/>
        <v>-10</v>
      </c>
      <c r="GQ19" s="12">
        <f t="shared" si="206"/>
        <v>-48</v>
      </c>
      <c r="GR19" s="12">
        <f t="shared" si="207"/>
        <v>-42</v>
      </c>
      <c r="GS19" s="12">
        <f t="shared" si="208"/>
        <v>20</v>
      </c>
      <c r="GT19" s="12">
        <f t="shared" si="209"/>
        <v>2.0000000000000018E-3</v>
      </c>
      <c r="GU19" s="12">
        <f t="shared" si="210"/>
        <v>9</v>
      </c>
      <c r="GV19" s="12">
        <f t="shared" si="211"/>
        <v>-29</v>
      </c>
      <c r="GW19" s="12">
        <f t="shared" si="212"/>
        <v>-29</v>
      </c>
      <c r="GX19" s="12">
        <f t="shared" si="213"/>
        <v>-6.2999999999999972</v>
      </c>
      <c r="GY19" s="12">
        <f t="shared" si="214"/>
        <v>-87</v>
      </c>
      <c r="GZ19" s="12">
        <f t="shared" si="215"/>
        <v>-70</v>
      </c>
      <c r="HA19" s="12">
        <f t="shared" si="216"/>
        <v>-17</v>
      </c>
      <c r="HB19" s="12">
        <f t="shared" si="217"/>
        <v>-8.9999999999999929</v>
      </c>
      <c r="HC19" s="12">
        <f t="shared" si="218"/>
        <v>-17</v>
      </c>
      <c r="HD19" s="12">
        <f t="shared" si="219"/>
        <v>-10</v>
      </c>
      <c r="HE19" s="12">
        <f t="shared" si="150"/>
        <v>-2</v>
      </c>
    </row>
    <row r="20" spans="1:213" ht="17.25" x14ac:dyDescent="0.3">
      <c r="A20" s="12" t="str">
        <f t="shared" si="146"/>
        <v>2015LG</v>
      </c>
      <c r="B20" s="12" t="s">
        <v>38</v>
      </c>
      <c r="C20" s="10">
        <v>2015</v>
      </c>
      <c r="D20" s="12">
        <v>9</v>
      </c>
      <c r="E20" s="12">
        <v>4.62</v>
      </c>
      <c r="F20" s="12">
        <v>144</v>
      </c>
      <c r="G20" s="12">
        <v>64</v>
      </c>
      <c r="H20" s="12">
        <v>78</v>
      </c>
      <c r="I20" s="12">
        <v>25</v>
      </c>
      <c r="J20" s="12">
        <v>44</v>
      </c>
      <c r="K20" s="12">
        <v>0.45100000000000001</v>
      </c>
      <c r="L20" s="33">
        <v>1279.6666666666667</v>
      </c>
      <c r="M20" s="12">
        <v>1352</v>
      </c>
      <c r="N20" s="12">
        <v>125</v>
      </c>
      <c r="O20" s="12">
        <v>490</v>
      </c>
      <c r="P20" s="12">
        <v>98</v>
      </c>
      <c r="Q20" s="12">
        <v>1063</v>
      </c>
      <c r="R20" s="12">
        <v>721</v>
      </c>
      <c r="S20" s="12">
        <v>657</v>
      </c>
      <c r="T20" s="12">
        <v>1.44</v>
      </c>
      <c r="U20" s="12">
        <v>3</v>
      </c>
      <c r="V20" s="12">
        <v>5</v>
      </c>
      <c r="W20" s="12">
        <v>57</v>
      </c>
      <c r="X20" s="12">
        <v>15</v>
      </c>
      <c r="Y20" s="12">
        <v>5599</v>
      </c>
      <c r="Z20" s="12">
        <v>21661</v>
      </c>
      <c r="AA20" s="12">
        <v>0.27700000000000002</v>
      </c>
      <c r="AB20" s="12">
        <v>227</v>
      </c>
      <c r="AC20" s="12">
        <v>26</v>
      </c>
      <c r="AD20" s="12">
        <v>91</v>
      </c>
      <c r="AE20" s="12">
        <v>37</v>
      </c>
      <c r="AF20" s="12">
        <v>30</v>
      </c>
      <c r="AG20" s="12">
        <v>82</v>
      </c>
      <c r="AH20" s="12">
        <v>3</v>
      </c>
      <c r="AI20" s="12">
        <v>0.26900000000000002</v>
      </c>
      <c r="AJ20" s="12">
        <v>5599</v>
      </c>
      <c r="AK20" s="12">
        <v>4941</v>
      </c>
      <c r="AL20" s="12">
        <v>653</v>
      </c>
      <c r="AM20" s="12">
        <v>1331</v>
      </c>
      <c r="AN20" s="12">
        <v>252</v>
      </c>
      <c r="AO20" s="12">
        <v>22</v>
      </c>
      <c r="AP20" s="12">
        <v>114</v>
      </c>
      <c r="AQ20" s="12">
        <v>1969</v>
      </c>
      <c r="AR20" s="12">
        <v>601</v>
      </c>
      <c r="AS20" s="12">
        <v>75</v>
      </c>
      <c r="AT20" s="12">
        <v>41</v>
      </c>
      <c r="AU20" s="12">
        <v>462</v>
      </c>
      <c r="AV20" s="12">
        <v>18</v>
      </c>
      <c r="AW20" s="12">
        <v>80</v>
      </c>
      <c r="AX20" s="12">
        <v>1076</v>
      </c>
      <c r="AY20" s="12">
        <v>98</v>
      </c>
      <c r="AZ20" s="12">
        <v>0.39900000000000002</v>
      </c>
      <c r="BA20" s="12">
        <v>0.33900000000000002</v>
      </c>
      <c r="BB20" s="12">
        <v>0.73799999999999999</v>
      </c>
      <c r="BC20" s="12">
        <v>144</v>
      </c>
      <c r="BD20" s="12">
        <v>0.245</v>
      </c>
      <c r="BE20" s="12">
        <v>0.218</v>
      </c>
      <c r="BF20" s="12">
        <v>103</v>
      </c>
      <c r="BG20" s="12">
        <v>14</v>
      </c>
      <c r="BH20" s="12">
        <v>3839</v>
      </c>
      <c r="BI20" s="12">
        <v>1608</v>
      </c>
      <c r="BJ20" s="12">
        <v>162</v>
      </c>
      <c r="BK20" s="12">
        <v>0.98099999999999998</v>
      </c>
      <c r="BL20" s="12">
        <v>8</v>
      </c>
      <c r="BM20" s="12">
        <v>127</v>
      </c>
      <c r="BN20" s="12">
        <v>52</v>
      </c>
      <c r="BO20" s="12">
        <v>29.1</v>
      </c>
      <c r="BP20" s="12">
        <v>175</v>
      </c>
      <c r="BQ20" s="12">
        <v>113</v>
      </c>
      <c r="BR20" s="12">
        <v>62</v>
      </c>
      <c r="BS20" s="12">
        <v>64.599999999999994</v>
      </c>
      <c r="BT20" s="12">
        <v>55</v>
      </c>
      <c r="BU20" s="12">
        <v>9</v>
      </c>
      <c r="BV20" s="12">
        <f t="shared" si="147"/>
        <v>-5</v>
      </c>
      <c r="BW20" s="12">
        <f t="shared" si="74"/>
        <v>4.0000000000000036E-2</v>
      </c>
      <c r="BX20" s="12">
        <f t="shared" si="75"/>
        <v>16</v>
      </c>
      <c r="BY20" s="12">
        <f t="shared" si="76"/>
        <v>2</v>
      </c>
      <c r="BZ20" s="12">
        <f t="shared" si="77"/>
        <v>14</v>
      </c>
      <c r="CA20" s="12">
        <f t="shared" si="78"/>
        <v>-10</v>
      </c>
      <c r="CB20" s="12">
        <f t="shared" si="79"/>
        <v>-21</v>
      </c>
      <c r="CC20" s="12">
        <f t="shared" si="80"/>
        <v>-4.0999999999999981E-2</v>
      </c>
      <c r="CD20" s="12">
        <f t="shared" si="81"/>
        <v>137</v>
      </c>
      <c r="CE20" s="12">
        <f t="shared" si="82"/>
        <v>141</v>
      </c>
      <c r="CF20" s="12">
        <f t="shared" si="83"/>
        <v>21</v>
      </c>
      <c r="CG20" s="12">
        <f t="shared" si="84"/>
        <v>71</v>
      </c>
      <c r="CH20" s="12">
        <f t="shared" si="85"/>
        <v>3</v>
      </c>
      <c r="CI20" s="12">
        <f t="shared" si="86"/>
        <v>253</v>
      </c>
      <c r="CJ20" s="12">
        <f t="shared" si="87"/>
        <v>78</v>
      </c>
      <c r="CK20" s="12">
        <f t="shared" si="88"/>
        <v>76</v>
      </c>
      <c r="CL20" s="12">
        <f t="shared" si="89"/>
        <v>1.0000000000000009E-2</v>
      </c>
      <c r="CM20" s="12">
        <f t="shared" si="90"/>
        <v>1</v>
      </c>
      <c r="CN20" s="12">
        <f t="shared" si="91"/>
        <v>-4</v>
      </c>
      <c r="CO20" s="12">
        <f t="shared" si="92"/>
        <v>10</v>
      </c>
      <c r="CP20" s="12">
        <f t="shared" si="93"/>
        <v>-6</v>
      </c>
      <c r="CQ20" s="12">
        <f t="shared" si="94"/>
        <v>571</v>
      </c>
      <c r="CR20" s="12">
        <f t="shared" si="95"/>
        <v>2221</v>
      </c>
      <c r="CS20" s="12">
        <f t="shared" si="96"/>
        <v>2.0000000000000018E-3</v>
      </c>
      <c r="CT20" s="12">
        <f t="shared" si="97"/>
        <v>32</v>
      </c>
      <c r="CU20" s="12">
        <f t="shared" si="98"/>
        <v>-1</v>
      </c>
      <c r="CV20" s="12">
        <f t="shared" si="99"/>
        <v>19</v>
      </c>
      <c r="CW20" s="12">
        <f t="shared" si="100"/>
        <v>-7</v>
      </c>
      <c r="CX20" s="12">
        <f t="shared" si="101"/>
        <v>5</v>
      </c>
      <c r="CY20" s="12">
        <f t="shared" si="102"/>
        <v>31</v>
      </c>
      <c r="CZ20" s="12">
        <f t="shared" si="103"/>
        <v>2</v>
      </c>
      <c r="DA20" s="12">
        <f t="shared" si="104"/>
        <v>-1.0000000000000009E-2</v>
      </c>
      <c r="DB20" s="12">
        <f t="shared" si="105"/>
        <v>529</v>
      </c>
      <c r="DC20" s="12">
        <f t="shared" si="106"/>
        <v>592</v>
      </c>
      <c r="DD20" s="12">
        <f t="shared" si="107"/>
        <v>-15</v>
      </c>
      <c r="DE20" s="12">
        <f t="shared" si="108"/>
        <v>117</v>
      </c>
      <c r="DF20" s="12">
        <f t="shared" si="109"/>
        <v>39</v>
      </c>
      <c r="DG20" s="12">
        <f t="shared" si="110"/>
        <v>0</v>
      </c>
      <c r="DH20" s="12">
        <f t="shared" si="111"/>
        <v>24</v>
      </c>
      <c r="DI20" s="12">
        <f t="shared" si="112"/>
        <v>228</v>
      </c>
      <c r="DJ20" s="12">
        <f t="shared" si="113"/>
        <v>-21</v>
      </c>
      <c r="DK20" s="12">
        <f t="shared" si="114"/>
        <v>-2</v>
      </c>
      <c r="DL20" s="12">
        <f t="shared" si="115"/>
        <v>-16</v>
      </c>
      <c r="DM20" s="12">
        <f t="shared" si="116"/>
        <v>-62</v>
      </c>
      <c r="DN20" s="12">
        <f t="shared" si="117"/>
        <v>1</v>
      </c>
      <c r="DO20" s="12">
        <f t="shared" si="118"/>
        <v>17</v>
      </c>
      <c r="DP20" s="12">
        <f t="shared" si="119"/>
        <v>259</v>
      </c>
      <c r="DQ20" s="12">
        <f t="shared" si="120"/>
        <v>-14</v>
      </c>
      <c r="DR20" s="12">
        <f t="shared" si="121"/>
        <v>-1.0000000000000009E-3</v>
      </c>
      <c r="DS20" s="12">
        <f t="shared" si="122"/>
        <v>-2.1999999999999964E-2</v>
      </c>
      <c r="DT20" s="12">
        <f t="shared" si="123"/>
        <v>-2.300000000000002E-2</v>
      </c>
      <c r="DU20" s="12">
        <f t="shared" si="124"/>
        <v>17</v>
      </c>
      <c r="DV20" s="12">
        <f t="shared" si="125"/>
        <v>-4.4999999999999984E-2</v>
      </c>
      <c r="DW20" s="12">
        <f t="shared" si="126"/>
        <v>1.5999999999999986E-2</v>
      </c>
      <c r="DX20" s="12">
        <f t="shared" si="127"/>
        <v>12</v>
      </c>
      <c r="DY20" s="12">
        <f t="shared" si="128"/>
        <v>4</v>
      </c>
      <c r="DZ20" s="12">
        <f t="shared" si="129"/>
        <v>411</v>
      </c>
      <c r="EA20" s="12">
        <f t="shared" si="130"/>
        <v>194</v>
      </c>
      <c r="EB20" s="12">
        <f t="shared" si="131"/>
        <v>37</v>
      </c>
      <c r="EC20" s="12">
        <f t="shared" si="132"/>
        <v>-1.0000000000000009E-3</v>
      </c>
      <c r="ED20" s="12">
        <f t="shared" si="133"/>
        <v>-1</v>
      </c>
      <c r="EE20" s="12">
        <f t="shared" si="134"/>
        <v>8</v>
      </c>
      <c r="EF20" s="12">
        <f t="shared" si="135"/>
        <v>4</v>
      </c>
      <c r="EG20" s="12">
        <f t="shared" si="136"/>
        <v>0.40000000000000213</v>
      </c>
      <c r="EH20" s="12">
        <f t="shared" si="137"/>
        <v>6</v>
      </c>
      <c r="EI20" s="12">
        <f t="shared" si="138"/>
        <v>8</v>
      </c>
      <c r="EJ20" s="12">
        <f t="shared" si="139"/>
        <v>-2</v>
      </c>
      <c r="EK20" s="12">
        <f t="shared" si="140"/>
        <v>2.4999999999999929</v>
      </c>
      <c r="EL20" s="12">
        <f t="shared" si="141"/>
        <v>4</v>
      </c>
      <c r="EM20" s="12">
        <f t="shared" si="142"/>
        <v>0</v>
      </c>
      <c r="EN20" s="12">
        <f t="shared" si="148"/>
        <v>0.85999999999999988</v>
      </c>
      <c r="EO20" s="12">
        <f t="shared" si="149"/>
        <v>0</v>
      </c>
      <c r="EP20" s="12">
        <f t="shared" si="184"/>
        <v>-12</v>
      </c>
      <c r="EQ20" s="12">
        <f t="shared" si="185"/>
        <v>10</v>
      </c>
      <c r="ER20" s="12">
        <f t="shared" si="186"/>
        <v>35</v>
      </c>
      <c r="ES20" s="12">
        <f t="shared" si="151"/>
        <v>-21</v>
      </c>
      <c r="ET20" s="12">
        <f t="shared" si="152"/>
        <v>-8.5999999999999965E-2</v>
      </c>
      <c r="EU20" s="12">
        <f t="shared" si="153"/>
        <v>8</v>
      </c>
      <c r="EV20" s="12">
        <f t="shared" si="154"/>
        <v>80</v>
      </c>
      <c r="EW20" s="12">
        <f t="shared" si="155"/>
        <v>30</v>
      </c>
      <c r="EX20" s="12">
        <f t="shared" si="156"/>
        <v>13</v>
      </c>
      <c r="EY20" s="12">
        <f t="shared" si="157"/>
        <v>8</v>
      </c>
      <c r="EZ20" s="12">
        <f t="shared" si="158"/>
        <v>-12</v>
      </c>
      <c r="FA20" s="12">
        <f t="shared" si="159"/>
        <v>133</v>
      </c>
      <c r="FB20" s="12">
        <f t="shared" si="160"/>
        <v>112</v>
      </c>
      <c r="FC20" s="12">
        <f t="shared" si="161"/>
        <v>7.9999999999999849E-2</v>
      </c>
      <c r="FD20" s="12">
        <f t="shared" si="162"/>
        <v>-2</v>
      </c>
      <c r="FE20" s="12">
        <f t="shared" si="163"/>
        <v>0</v>
      </c>
      <c r="FF20" s="12">
        <f t="shared" si="164"/>
        <v>-8</v>
      </c>
      <c r="FG20" s="12">
        <f t="shared" si="165"/>
        <v>10</v>
      </c>
      <c r="FH20" s="12">
        <f t="shared" si="166"/>
        <v>180</v>
      </c>
      <c r="FI20" s="12">
        <f t="shared" si="167"/>
        <v>726</v>
      </c>
      <c r="FJ20" s="12">
        <f t="shared" si="168"/>
        <v>9.000000000000008E-3</v>
      </c>
      <c r="FK20" s="12">
        <f t="shared" si="169"/>
        <v>12</v>
      </c>
      <c r="FL20" s="12">
        <f t="shared" si="170"/>
        <v>7</v>
      </c>
      <c r="FM20" s="12">
        <f t="shared" si="171"/>
        <v>13</v>
      </c>
      <c r="FN20" s="12">
        <f t="shared" si="172"/>
        <v>6</v>
      </c>
      <c r="FO20" s="12">
        <f t="shared" si="173"/>
        <v>-2</v>
      </c>
      <c r="FP20" s="12">
        <f t="shared" si="174"/>
        <v>5</v>
      </c>
      <c r="FQ20" s="12">
        <f t="shared" si="175"/>
        <v>-1</v>
      </c>
      <c r="FR20" s="12">
        <f t="shared" si="176"/>
        <v>-2.9999999999999472E-3</v>
      </c>
      <c r="FS20" s="12">
        <f t="shared" si="177"/>
        <v>136</v>
      </c>
      <c r="FT20" s="12">
        <f t="shared" si="178"/>
        <v>58</v>
      </c>
      <c r="FU20" s="12">
        <f t="shared" si="179"/>
        <v>52</v>
      </c>
      <c r="FV20" s="12">
        <f t="shared" si="180"/>
        <v>4</v>
      </c>
      <c r="FW20" s="12">
        <f t="shared" si="181"/>
        <v>19</v>
      </c>
      <c r="FX20" s="12">
        <f t="shared" si="182"/>
        <v>-16</v>
      </c>
      <c r="FY20" s="12">
        <f t="shared" si="183"/>
        <v>31</v>
      </c>
      <c r="FZ20" s="12">
        <f t="shared" si="190"/>
        <v>84</v>
      </c>
      <c r="GA20" s="12">
        <f t="shared" si="191"/>
        <v>48</v>
      </c>
      <c r="GB20" s="12">
        <f t="shared" si="192"/>
        <v>-14</v>
      </c>
      <c r="GC20" s="12">
        <f t="shared" si="193"/>
        <v>15</v>
      </c>
      <c r="GD20" s="12">
        <f t="shared" si="194"/>
        <v>73</v>
      </c>
      <c r="GE20" s="12">
        <f t="shared" si="195"/>
        <v>6</v>
      </c>
      <c r="GF20" s="12">
        <f t="shared" si="196"/>
        <v>4</v>
      </c>
      <c r="GG20" s="12">
        <f t="shared" si="197"/>
        <v>11</v>
      </c>
      <c r="GH20" s="12">
        <f t="shared" si="198"/>
        <v>32</v>
      </c>
      <c r="GI20" s="12">
        <f t="shared" si="199"/>
        <v>1.4000000000000012E-2</v>
      </c>
      <c r="GJ20" s="12">
        <f t="shared" si="200"/>
        <v>6.0000000000000053E-3</v>
      </c>
      <c r="GK20" s="12">
        <f t="shared" si="201"/>
        <v>2.0000000000000018E-2</v>
      </c>
      <c r="GL20" s="12">
        <f t="shared" si="202"/>
        <v>-1</v>
      </c>
      <c r="GM20" s="12">
        <f t="shared" si="203"/>
        <v>-5.0000000000000044E-3</v>
      </c>
      <c r="GN20" s="12">
        <f t="shared" si="204"/>
        <v>-4.9999999999999989E-2</v>
      </c>
      <c r="GO20" s="12">
        <f t="shared" si="189"/>
        <v>14</v>
      </c>
      <c r="GP20" s="12">
        <f t="shared" si="205"/>
        <v>-4</v>
      </c>
      <c r="GQ20" s="12">
        <f t="shared" si="206"/>
        <v>24</v>
      </c>
      <c r="GR20" s="12">
        <f t="shared" si="207"/>
        <v>-22</v>
      </c>
      <c r="GS20" s="12">
        <f t="shared" si="208"/>
        <v>-40</v>
      </c>
      <c r="GT20" s="12">
        <f t="shared" si="209"/>
        <v>-2.0000000000000018E-3</v>
      </c>
      <c r="GU20" s="12">
        <f t="shared" si="210"/>
        <v>1</v>
      </c>
      <c r="GV20" s="12">
        <f t="shared" si="211"/>
        <v>-4</v>
      </c>
      <c r="GW20" s="12">
        <f t="shared" si="212"/>
        <v>-3</v>
      </c>
      <c r="GX20" s="12">
        <f t="shared" si="213"/>
        <v>-0.60000000000000142</v>
      </c>
      <c r="GY20" s="12">
        <f t="shared" si="214"/>
        <v>-41</v>
      </c>
      <c r="GZ20" s="12">
        <f t="shared" si="215"/>
        <v>-34</v>
      </c>
      <c r="HA20" s="12">
        <f t="shared" si="216"/>
        <v>-7</v>
      </c>
      <c r="HB20" s="12">
        <f t="shared" si="217"/>
        <v>-4.1000000000000014</v>
      </c>
      <c r="HC20" s="12">
        <f t="shared" si="218"/>
        <v>-18</v>
      </c>
      <c r="HD20" s="12">
        <f t="shared" si="219"/>
        <v>-8</v>
      </c>
      <c r="HE20" s="12">
        <f t="shared" si="150"/>
        <v>-1</v>
      </c>
    </row>
    <row r="21" spans="1:213" ht="17.25" x14ac:dyDescent="0.3">
      <c r="A21" s="12" t="str">
        <f t="shared" si="146"/>
        <v>2015kt</v>
      </c>
      <c r="B21" s="12" t="s">
        <v>42</v>
      </c>
      <c r="C21" s="10">
        <v>2015</v>
      </c>
      <c r="D21" s="12">
        <v>10</v>
      </c>
      <c r="E21" s="12">
        <v>5.56</v>
      </c>
      <c r="F21" s="12">
        <v>144</v>
      </c>
      <c r="G21" s="12">
        <v>52</v>
      </c>
      <c r="H21" s="12">
        <v>91</v>
      </c>
      <c r="I21" s="12">
        <v>16</v>
      </c>
      <c r="J21" s="12">
        <v>31</v>
      </c>
      <c r="K21" s="12">
        <v>0.36399999999999999</v>
      </c>
      <c r="L21" s="33">
        <v>1266.6666666666667</v>
      </c>
      <c r="M21" s="12">
        <v>1518</v>
      </c>
      <c r="N21" s="12">
        <v>154</v>
      </c>
      <c r="O21" s="12">
        <v>577</v>
      </c>
      <c r="P21" s="12">
        <v>87</v>
      </c>
      <c r="Q21" s="12">
        <v>1046</v>
      </c>
      <c r="R21" s="12">
        <v>875</v>
      </c>
      <c r="S21" s="12">
        <v>782</v>
      </c>
      <c r="T21" s="12">
        <v>1.65</v>
      </c>
      <c r="U21" s="12">
        <v>3</v>
      </c>
      <c r="V21" s="12">
        <v>3</v>
      </c>
      <c r="W21" s="12">
        <v>34</v>
      </c>
      <c r="X21" s="12">
        <v>10</v>
      </c>
      <c r="Y21" s="12">
        <v>5799</v>
      </c>
      <c r="Z21" s="12">
        <v>22867</v>
      </c>
      <c r="AA21" s="12">
        <v>0.30299999999999999</v>
      </c>
      <c r="AB21" s="12">
        <v>273</v>
      </c>
      <c r="AC21" s="12">
        <v>25</v>
      </c>
      <c r="AD21" s="12">
        <v>87</v>
      </c>
      <c r="AE21" s="12">
        <v>43</v>
      </c>
      <c r="AF21" s="12">
        <v>17</v>
      </c>
      <c r="AG21" s="12">
        <v>86</v>
      </c>
      <c r="AH21" s="12">
        <v>4</v>
      </c>
      <c r="AI21" s="12">
        <v>0.27300000000000002</v>
      </c>
      <c r="AJ21" s="12">
        <v>5605</v>
      </c>
      <c r="AK21" s="12">
        <v>4927</v>
      </c>
      <c r="AL21" s="12">
        <v>670</v>
      </c>
      <c r="AM21" s="12">
        <v>1344</v>
      </c>
      <c r="AN21" s="12">
        <v>221</v>
      </c>
      <c r="AO21" s="12">
        <v>15</v>
      </c>
      <c r="AP21" s="12">
        <v>129</v>
      </c>
      <c r="AQ21" s="12">
        <v>1982</v>
      </c>
      <c r="AR21" s="12">
        <v>633</v>
      </c>
      <c r="AS21" s="12">
        <v>75</v>
      </c>
      <c r="AT21" s="12">
        <v>37</v>
      </c>
      <c r="AU21" s="12">
        <v>507</v>
      </c>
      <c r="AV21" s="12">
        <v>21</v>
      </c>
      <c r="AW21" s="12">
        <v>58</v>
      </c>
      <c r="AX21" s="12">
        <v>1112</v>
      </c>
      <c r="AY21" s="12">
        <v>118</v>
      </c>
      <c r="AZ21" s="12">
        <v>0.40200000000000002</v>
      </c>
      <c r="BA21" s="12">
        <v>0.34499999999999997</v>
      </c>
      <c r="BB21" s="12">
        <v>0.747</v>
      </c>
      <c r="BC21" s="12">
        <v>142</v>
      </c>
      <c r="BD21" s="12">
        <v>0.27200000000000002</v>
      </c>
      <c r="BE21" s="12">
        <v>0.26700000000000002</v>
      </c>
      <c r="BF21" s="12">
        <v>118</v>
      </c>
      <c r="BG21" s="12">
        <v>14</v>
      </c>
      <c r="BH21" s="12">
        <v>3800</v>
      </c>
      <c r="BI21" s="12">
        <v>1530</v>
      </c>
      <c r="BJ21" s="12">
        <v>159</v>
      </c>
      <c r="BK21" s="12">
        <v>0.97799999999999998</v>
      </c>
      <c r="BL21" s="12">
        <v>6</v>
      </c>
      <c r="BM21" s="12">
        <v>139</v>
      </c>
      <c r="BN21" s="12">
        <v>64</v>
      </c>
      <c r="BO21" s="12">
        <v>31.5</v>
      </c>
      <c r="BP21" s="12">
        <v>176</v>
      </c>
      <c r="BQ21" s="12">
        <v>124</v>
      </c>
      <c r="BR21" s="12">
        <v>52</v>
      </c>
      <c r="BS21" s="12">
        <v>70.5</v>
      </c>
      <c r="BT21" s="12">
        <v>58</v>
      </c>
      <c r="BU21" s="12">
        <v>10</v>
      </c>
      <c r="BW21" s="12">
        <v>7.0000000000000007E-2</v>
      </c>
      <c r="BX21" s="12">
        <f>AVERAGE(BX$2:BX$20,BX$22:BX$36,BX$38:BX$61,BX$63:BX$68,BX$70:BX$77,BX$79:BX$119)</f>
        <v>0.8584070796460177</v>
      </c>
      <c r="BY21" s="12">
        <f t="shared" ref="BY21:EJ21" si="220">AVERAGE(BY$2:BY$20,BY$22:BY$36,BY$38:BY$61,BY$63:BY$68,BY$70:BY$77,BY$79:BY$119)</f>
        <v>0.84955752212389379</v>
      </c>
      <c r="BZ21" s="12">
        <f t="shared" si="220"/>
        <v>0.21238938053097345</v>
      </c>
      <c r="CA21" s="12">
        <f t="shared" si="220"/>
        <v>2.7345132743362832</v>
      </c>
      <c r="CB21" s="12">
        <f t="shared" si="220"/>
        <v>2.6283185840707963</v>
      </c>
      <c r="CC21" s="12">
        <f t="shared" si="220"/>
        <v>2.2831858407079651E-3</v>
      </c>
      <c r="CD21" s="12">
        <f t="shared" si="220"/>
        <v>7.5427728613569291</v>
      </c>
      <c r="CE21" s="12">
        <f t="shared" si="220"/>
        <v>21.150442477876105</v>
      </c>
      <c r="CF21" s="12">
        <f t="shared" si="220"/>
        <v>0.91150442477876104</v>
      </c>
      <c r="CG21" s="12">
        <f t="shared" si="220"/>
        <v>7.0973451327433628</v>
      </c>
      <c r="CH21" s="12">
        <f t="shared" si="220"/>
        <v>-0.76106194690265483</v>
      </c>
      <c r="CI21" s="12">
        <f t="shared" si="220"/>
        <v>4.7699115044247788</v>
      </c>
      <c r="CJ21" s="12">
        <f t="shared" si="220"/>
        <v>14.858407079646017</v>
      </c>
      <c r="CK21" s="12">
        <f t="shared" si="220"/>
        <v>13.805309734513274</v>
      </c>
      <c r="CL21" s="12">
        <f t="shared" si="220"/>
        <v>1.3893805309734509E-2</v>
      </c>
      <c r="CM21" s="12">
        <f t="shared" si="220"/>
        <v>-0.24778761061946902</v>
      </c>
      <c r="CN21" s="12">
        <f t="shared" si="220"/>
        <v>-0.12389380530973451</v>
      </c>
      <c r="CO21" s="12">
        <f t="shared" si="220"/>
        <v>-0.13274336283185842</v>
      </c>
      <c r="CP21" s="12">
        <f t="shared" si="220"/>
        <v>1.1150442477876106</v>
      </c>
      <c r="CQ21" s="12">
        <f t="shared" si="220"/>
        <v>49.424778761061944</v>
      </c>
      <c r="CR21" s="12">
        <f t="shared" si="220"/>
        <v>196.47787610619469</v>
      </c>
      <c r="CS21" s="12">
        <f t="shared" si="220"/>
        <v>1.9911504424778748E-3</v>
      </c>
      <c r="CT21" s="12">
        <f t="shared" si="220"/>
        <v>3.0353982300884956</v>
      </c>
      <c r="CU21" s="12">
        <f t="shared" si="220"/>
        <v>0.52212389380530977</v>
      </c>
      <c r="CV21" s="12">
        <f t="shared" si="220"/>
        <v>-0.51327433628318586</v>
      </c>
      <c r="CW21" s="12">
        <f t="shared" si="220"/>
        <v>1.1858407079646018</v>
      </c>
      <c r="CX21" s="12">
        <f t="shared" si="220"/>
        <v>-0.60176991150442483</v>
      </c>
      <c r="CY21" s="12">
        <f t="shared" si="220"/>
        <v>1.4778761061946903</v>
      </c>
      <c r="CZ21" s="12">
        <f t="shared" si="220"/>
        <v>0.20353982300884957</v>
      </c>
      <c r="DA21" s="12">
        <f t="shared" si="220"/>
        <v>2.4778761061946884E-3</v>
      </c>
      <c r="DB21" s="12">
        <f t="shared" si="220"/>
        <v>52.548672566371678</v>
      </c>
      <c r="DC21" s="12">
        <f t="shared" si="220"/>
        <v>41.982300884955755</v>
      </c>
      <c r="DD21" s="12">
        <f t="shared" si="220"/>
        <v>16.991150442477878</v>
      </c>
      <c r="DE21" s="12">
        <f t="shared" si="220"/>
        <v>23.389380530973451</v>
      </c>
      <c r="DF21" s="12">
        <f t="shared" si="220"/>
        <v>3.0973451327433628</v>
      </c>
      <c r="DG21" s="12">
        <f t="shared" si="220"/>
        <v>0.36283185840707965</v>
      </c>
      <c r="DH21" s="12">
        <f t="shared" si="220"/>
        <v>1.3274336283185841</v>
      </c>
      <c r="DI21" s="12">
        <f t="shared" si="220"/>
        <v>31.194690265486727</v>
      </c>
      <c r="DJ21" s="12">
        <f t="shared" si="220"/>
        <v>15.761061946902656</v>
      </c>
      <c r="DK21" s="12">
        <f t="shared" si="220"/>
        <v>0.13274336283185842</v>
      </c>
      <c r="DL21" s="12">
        <f t="shared" si="220"/>
        <v>1.4513274336283186</v>
      </c>
      <c r="DM21" s="12">
        <f t="shared" si="220"/>
        <v>8.9115044247787605</v>
      </c>
      <c r="DN21" s="12">
        <f t="shared" si="220"/>
        <v>-0.45132743362831856</v>
      </c>
      <c r="DO21" s="12">
        <f t="shared" si="220"/>
        <v>0.12389380530973451</v>
      </c>
      <c r="DP21" s="12">
        <f t="shared" si="220"/>
        <v>1.6814159292035398</v>
      </c>
      <c r="DQ21" s="12">
        <f t="shared" si="220"/>
        <v>1.5398230088495575</v>
      </c>
      <c r="DR21" s="12">
        <f t="shared" si="220"/>
        <v>2.8318584070796474E-3</v>
      </c>
      <c r="DS21" s="12">
        <f t="shared" si="220"/>
        <v>2.6548672566371664E-3</v>
      </c>
      <c r="DT21" s="12">
        <f t="shared" si="220"/>
        <v>5.4867256637168172E-3</v>
      </c>
      <c r="DU21" s="12">
        <f t="shared" si="220"/>
        <v>0.86725663716814161</v>
      </c>
      <c r="DV21" s="12">
        <f t="shared" si="220"/>
        <v>2.8495575221238923E-3</v>
      </c>
      <c r="DW21" s="12">
        <f t="shared" si="220"/>
        <v>5.0176991150442472E-3</v>
      </c>
      <c r="DX21" s="12">
        <f t="shared" si="220"/>
        <v>0.81415929203539827</v>
      </c>
      <c r="DY21" s="12">
        <f t="shared" si="220"/>
        <v>8.8495575221238937E-3</v>
      </c>
      <c r="DZ21" s="12">
        <f t="shared" si="220"/>
        <v>22.628318584070797</v>
      </c>
      <c r="EA21" s="12">
        <f t="shared" si="220"/>
        <v>6.3097345132743365</v>
      </c>
      <c r="EB21" s="12">
        <f t="shared" si="220"/>
        <v>1.0353982300884956</v>
      </c>
      <c r="EC21" s="12">
        <f t="shared" si="220"/>
        <v>-6.1946902654867308E-5</v>
      </c>
      <c r="ED21" s="12">
        <f t="shared" si="220"/>
        <v>-0.15929203539823009</v>
      </c>
      <c r="EE21" s="12">
        <f t="shared" si="220"/>
        <v>3.5398230088495575E-2</v>
      </c>
      <c r="EF21" s="12">
        <f t="shared" si="220"/>
        <v>8.8495575221238937E-3</v>
      </c>
      <c r="EG21" s="12">
        <f t="shared" si="220"/>
        <v>-4.5132743362831809E-2</v>
      </c>
      <c r="EH21" s="12">
        <f t="shared" si="220"/>
        <v>-0.41592920353982299</v>
      </c>
      <c r="EI21" s="12">
        <f t="shared" si="220"/>
        <v>-0.61061946902654862</v>
      </c>
      <c r="EJ21" s="12">
        <f t="shared" si="220"/>
        <v>0.19469026548672566</v>
      </c>
      <c r="EK21" s="12">
        <f t="shared" ref="EK21:EM21" si="221">AVERAGE(EK$2:EK$20,EK$22:EK$36,EK$38:EK$61,EK$63:EK$68,EK$70:EK$77,EK$79:EK$119)</f>
        <v>-0.14159292035398205</v>
      </c>
      <c r="EL21" s="12">
        <f t="shared" si="221"/>
        <v>0.8584070796460177</v>
      </c>
      <c r="EM21" s="12">
        <f t="shared" si="221"/>
        <v>7.0796460176991149E-2</v>
      </c>
      <c r="EN21" s="12">
        <f>AVERAGE(EN2:EN10,EN12:EN20,EN22:EN23,EN25:EN36,EN38:EN54,EN56:EN61,EN63:EN68,EN70:EN77,EN79:EN111)</f>
        <v>4.0882352941176515E-2</v>
      </c>
      <c r="EO21" s="12">
        <f>AVERAGE(EO2:EO10,EO12:EO20,EO22:EO23,EO25:EO36,EO38:EO54,EO56:EO61,EO63:EO68,EO70:EO77,EO79:EO111)</f>
        <v>0.9509803921568627</v>
      </c>
      <c r="EP21" s="12">
        <f t="shared" ref="EP21:HA21" si="222">AVERAGE(EP2:EP10,EP12:EP20,EP22:EP23,EP25:EP36,EP38:EP54,EP56:EP61,EP63:EP68,EP70:EP77,EP79:EP111)</f>
        <v>1.0980392156862746</v>
      </c>
      <c r="EQ21" s="12">
        <f t="shared" si="222"/>
        <v>0.11764705882352941</v>
      </c>
      <c r="ER21" s="12">
        <f t="shared" si="222"/>
        <v>2.6372549019607843</v>
      </c>
      <c r="ES21" s="12">
        <f t="shared" si="222"/>
        <v>2.0980392156862746</v>
      </c>
      <c r="ET21" s="12">
        <f t="shared" si="222"/>
        <v>3.6372549019607846E-3</v>
      </c>
      <c r="EU21" s="12">
        <f t="shared" si="222"/>
        <v>8.0522875816993462</v>
      </c>
      <c r="EV21" s="12">
        <f t="shared" si="222"/>
        <v>15.519607843137255</v>
      </c>
      <c r="EW21" s="12">
        <f t="shared" si="222"/>
        <v>0.79411764705882348</v>
      </c>
      <c r="EX21" s="12">
        <f t="shared" si="222"/>
        <v>5.9901960784313726</v>
      </c>
      <c r="EY21" s="12">
        <f t="shared" si="222"/>
        <v>7.8431372549019607E-2</v>
      </c>
      <c r="EZ21" s="12">
        <f t="shared" si="222"/>
        <v>13.421568627450981</v>
      </c>
      <c r="FA21" s="12">
        <f t="shared" si="222"/>
        <v>10.343137254901961</v>
      </c>
      <c r="FB21" s="12">
        <f t="shared" si="222"/>
        <v>9.7843137254901968</v>
      </c>
      <c r="FC21" s="12">
        <f t="shared" si="222"/>
        <v>7.8431372549019607E-3</v>
      </c>
      <c r="FD21" s="12">
        <f t="shared" si="222"/>
        <v>-0.17647058823529413</v>
      </c>
      <c r="FE21" s="12">
        <f t="shared" si="222"/>
        <v>0.21568627450980393</v>
      </c>
      <c r="FF21" s="12">
        <f t="shared" si="222"/>
        <v>0.37254901960784315</v>
      </c>
      <c r="FG21" s="12">
        <f t="shared" si="222"/>
        <v>1.0196078431372548</v>
      </c>
      <c r="FH21" s="12">
        <f t="shared" si="222"/>
        <v>44.882352941176471</v>
      </c>
      <c r="FI21" s="12">
        <f t="shared" si="222"/>
        <v>197.83333333333334</v>
      </c>
      <c r="FJ21" s="12">
        <f t="shared" si="222"/>
        <v>1.1666666666666665E-3</v>
      </c>
      <c r="FK21" s="12">
        <f t="shared" si="222"/>
        <v>3.1862745098039214</v>
      </c>
      <c r="FL21" s="12">
        <f t="shared" si="222"/>
        <v>9.8039215686274508E-2</v>
      </c>
      <c r="FM21" s="12">
        <f t="shared" si="222"/>
        <v>1.1372549019607843</v>
      </c>
      <c r="FN21" s="12">
        <f t="shared" si="222"/>
        <v>0.5490196078431373</v>
      </c>
      <c r="FO21" s="12">
        <f t="shared" si="222"/>
        <v>-0.16666666666666666</v>
      </c>
      <c r="FP21" s="12">
        <f t="shared" si="222"/>
        <v>2.2254901960784315</v>
      </c>
      <c r="FQ21" s="12">
        <f t="shared" si="222"/>
        <v>8.8235294117647065E-2</v>
      </c>
      <c r="FR21" s="12">
        <f t="shared" si="222"/>
        <v>1.7549019607843136E-3</v>
      </c>
      <c r="FS21" s="12">
        <f t="shared" si="222"/>
        <v>48.470588235294116</v>
      </c>
      <c r="FT21" s="12">
        <f t="shared" si="222"/>
        <v>35.666666666666664</v>
      </c>
      <c r="FU21" s="12">
        <f t="shared" si="222"/>
        <v>14.323529411764707</v>
      </c>
      <c r="FV21" s="12">
        <f t="shared" si="222"/>
        <v>18.009803921568629</v>
      </c>
      <c r="FW21" s="12">
        <f t="shared" si="222"/>
        <v>3.392156862745098</v>
      </c>
      <c r="FX21" s="12">
        <f t="shared" si="222"/>
        <v>-2.9411764705882353E-2</v>
      </c>
      <c r="FY21" s="12">
        <f t="shared" si="222"/>
        <v>1.7058823529411764</v>
      </c>
      <c r="FZ21" s="12">
        <f t="shared" si="222"/>
        <v>26.46078431372549</v>
      </c>
      <c r="GA21" s="12">
        <f t="shared" si="222"/>
        <v>13.156862745098039</v>
      </c>
      <c r="GB21" s="12">
        <f t="shared" si="222"/>
        <v>2.215686274509804</v>
      </c>
      <c r="GC21" s="12">
        <f t="shared" si="222"/>
        <v>0.93137254901960786</v>
      </c>
      <c r="GD21" s="12">
        <f t="shared" si="222"/>
        <v>8.7156862745098032</v>
      </c>
      <c r="GE21" s="12">
        <f t="shared" si="222"/>
        <v>-9.8039215686274508E-3</v>
      </c>
      <c r="GF21" s="12">
        <f t="shared" si="222"/>
        <v>1</v>
      </c>
      <c r="GG21" s="12">
        <f t="shared" si="222"/>
        <v>9.5588235294117645</v>
      </c>
      <c r="GH21" s="12">
        <f t="shared" si="222"/>
        <v>1.4313725490196079</v>
      </c>
      <c r="GI21" s="12">
        <f t="shared" si="222"/>
        <v>2.4117647058823528E-3</v>
      </c>
      <c r="GJ21" s="12">
        <f t="shared" si="222"/>
        <v>2.2156862745098026E-3</v>
      </c>
      <c r="GK21" s="12">
        <f t="shared" si="222"/>
        <v>4.6274509803921563E-3</v>
      </c>
      <c r="GL21" s="12">
        <f t="shared" si="222"/>
        <v>0.93137254901960786</v>
      </c>
      <c r="GM21" s="12">
        <f t="shared" si="222"/>
        <v>1.735294117647058E-3</v>
      </c>
      <c r="GN21" s="12">
        <f t="shared" si="222"/>
        <v>2.8235294117647061E-3</v>
      </c>
      <c r="GO21" s="12">
        <f t="shared" si="222"/>
        <v>0.44117647058823528</v>
      </c>
      <c r="GP21" s="12">
        <f t="shared" si="222"/>
        <v>0.26470588235294118</v>
      </c>
      <c r="GQ21" s="12">
        <f t="shared" si="222"/>
        <v>24.156862745098039</v>
      </c>
      <c r="GR21" s="12">
        <f t="shared" si="222"/>
        <v>6.715686274509804</v>
      </c>
      <c r="GS21" s="12">
        <f t="shared" si="222"/>
        <v>0.96078431372549022</v>
      </c>
      <c r="GT21" s="12">
        <f t="shared" si="222"/>
        <v>1.9607843137254919E-5</v>
      </c>
      <c r="GU21" s="12">
        <f t="shared" si="222"/>
        <v>-0.17647058823529413</v>
      </c>
      <c r="GV21" s="12">
        <f t="shared" si="222"/>
        <v>1.107843137254902</v>
      </c>
      <c r="GW21" s="12">
        <f t="shared" si="222"/>
        <v>-0.43137254901960786</v>
      </c>
      <c r="GX21" s="12">
        <f t="shared" si="222"/>
        <v>-0.4911764705882351</v>
      </c>
      <c r="GY21" s="12">
        <f t="shared" si="222"/>
        <v>1.0490196078431373</v>
      </c>
      <c r="GZ21" s="12">
        <f t="shared" si="222"/>
        <v>0.93137254901960786</v>
      </c>
      <c r="HA21" s="12">
        <f t="shared" si="222"/>
        <v>0.11764705882352941</v>
      </c>
      <c r="HB21" s="12">
        <f t="shared" ref="HB21:HE21" si="223">AVERAGE(HB2:HB10,HB12:HB20,HB22:HB23,HB25:HB36,HB38:HB54,HB56:HB61,HB63:HB68,HB70:HB77,HB79:HB111)</f>
        <v>0.14411764705882341</v>
      </c>
      <c r="HC21" s="12">
        <f t="shared" si="223"/>
        <v>0.91176470588235292</v>
      </c>
      <c r="HD21" s="12">
        <f t="shared" si="223"/>
        <v>0.35294117647058826</v>
      </c>
      <c r="HE21" s="12">
        <f t="shared" si="223"/>
        <v>1.9607843137254902E-2</v>
      </c>
    </row>
    <row r="22" spans="1:213" ht="17.25" x14ac:dyDescent="0.3">
      <c r="A22" s="12" t="str">
        <f t="shared" si="146"/>
        <v>2014삼성</v>
      </c>
      <c r="B22" s="12" t="s">
        <v>40</v>
      </c>
      <c r="C22" s="10">
        <v>2014</v>
      </c>
      <c r="D22" s="12">
        <v>1</v>
      </c>
      <c r="E22" s="12">
        <v>4.5199999999999996</v>
      </c>
      <c r="F22" s="12">
        <v>128</v>
      </c>
      <c r="G22" s="12">
        <v>78</v>
      </c>
      <c r="H22" s="12">
        <v>47</v>
      </c>
      <c r="I22" s="12">
        <v>35</v>
      </c>
      <c r="J22" s="12">
        <v>65</v>
      </c>
      <c r="K22" s="12">
        <v>0.624</v>
      </c>
      <c r="L22" s="12">
        <v>1144</v>
      </c>
      <c r="M22" s="12">
        <v>1217</v>
      </c>
      <c r="N22" s="12">
        <v>120</v>
      </c>
      <c r="O22" s="12">
        <v>395</v>
      </c>
      <c r="P22" s="12">
        <v>61</v>
      </c>
      <c r="Q22" s="12">
        <v>996</v>
      </c>
      <c r="R22" s="12">
        <v>621</v>
      </c>
      <c r="S22" s="12">
        <v>575</v>
      </c>
      <c r="T22" s="12">
        <v>1.41</v>
      </c>
      <c r="U22" s="12">
        <v>3</v>
      </c>
      <c r="V22" s="12">
        <v>6</v>
      </c>
      <c r="W22" s="12">
        <v>63</v>
      </c>
      <c r="X22" s="12">
        <v>18</v>
      </c>
      <c r="Y22" s="12">
        <v>4990</v>
      </c>
      <c r="Z22" s="12">
        <v>19628</v>
      </c>
      <c r="AA22" s="12">
        <v>0.27500000000000002</v>
      </c>
      <c r="AB22" s="12">
        <v>257</v>
      </c>
      <c r="AC22" s="12">
        <v>24</v>
      </c>
      <c r="AD22" s="12">
        <v>66</v>
      </c>
      <c r="AE22" s="12">
        <v>40</v>
      </c>
      <c r="AF22" s="12">
        <v>11</v>
      </c>
      <c r="AG22" s="12">
        <v>51</v>
      </c>
      <c r="AH22" s="12">
        <v>3</v>
      </c>
      <c r="AI22" s="12">
        <v>0.30099999999999999</v>
      </c>
      <c r="AJ22" s="12">
        <v>5152</v>
      </c>
      <c r="AK22" s="12">
        <v>4464</v>
      </c>
      <c r="AL22" s="12">
        <v>812</v>
      </c>
      <c r="AM22" s="12">
        <v>1345</v>
      </c>
      <c r="AN22" s="12">
        <v>238</v>
      </c>
      <c r="AO22" s="12">
        <v>23</v>
      </c>
      <c r="AP22" s="12">
        <v>161</v>
      </c>
      <c r="AQ22" s="12">
        <v>2112</v>
      </c>
      <c r="AR22" s="12">
        <v>763</v>
      </c>
      <c r="AS22" s="12">
        <v>76</v>
      </c>
      <c r="AT22" s="12">
        <v>43</v>
      </c>
      <c r="AU22" s="12">
        <v>507</v>
      </c>
      <c r="AV22" s="12">
        <v>11</v>
      </c>
      <c r="AW22" s="12">
        <v>62</v>
      </c>
      <c r="AX22" s="12">
        <v>743</v>
      </c>
      <c r="AY22" s="12">
        <v>88</v>
      </c>
      <c r="AZ22" s="12">
        <v>0.47299999999999998</v>
      </c>
      <c r="BA22" s="12">
        <v>0.377</v>
      </c>
      <c r="BB22" s="12">
        <v>0.85</v>
      </c>
      <c r="BC22" s="12">
        <v>128</v>
      </c>
      <c r="BD22" s="12">
        <v>0.32700000000000001</v>
      </c>
      <c r="BE22" s="12">
        <v>0.223</v>
      </c>
      <c r="BF22" s="12">
        <v>77</v>
      </c>
      <c r="BG22" s="12">
        <v>6</v>
      </c>
      <c r="BH22" s="12">
        <v>3432</v>
      </c>
      <c r="BI22" s="12">
        <v>1171</v>
      </c>
      <c r="BJ22" s="12">
        <v>104</v>
      </c>
      <c r="BK22" s="12">
        <v>0.98399999999999999</v>
      </c>
      <c r="BL22" s="12">
        <v>8</v>
      </c>
      <c r="BM22" s="12">
        <v>100</v>
      </c>
      <c r="BN22" s="12">
        <v>44</v>
      </c>
      <c r="BO22" s="12">
        <v>30.6</v>
      </c>
      <c r="BP22" s="12">
        <v>207</v>
      </c>
      <c r="BQ22" s="12">
        <v>161</v>
      </c>
      <c r="BR22" s="12">
        <v>46</v>
      </c>
      <c r="BS22" s="12">
        <v>77.8</v>
      </c>
      <c r="BT22" s="12">
        <v>60</v>
      </c>
      <c r="BU22" s="12">
        <v>10</v>
      </c>
      <c r="BV22" s="12">
        <f t="shared" ref="BV22:BV36" si="224">VLOOKUP(($C22 - 1)&amp;$B22, $A$2:$BU$127,  COLUMN(D21), FALSE) - D22</f>
        <v>0</v>
      </c>
      <c r="BW22" s="12">
        <f t="shared" ref="BW22:BW36" si="225">E22 - VLOOKUP(($C22 - 1)&amp;$B22, $A$2:$BU$127,  COLUMN(E22), FALSE)</f>
        <v>0.53999999999999959</v>
      </c>
      <c r="BX22" s="12">
        <f t="shared" ref="BX22:BX36" si="226">F22 - VLOOKUP(($C22 - 1)&amp;$B22, $A$2:$BU$127,  COLUMN(F22), FALSE)</f>
        <v>0</v>
      </c>
      <c r="BY22" s="12">
        <f t="shared" ref="BY22:BY36" si="227">G22 - VLOOKUP(($C22 - 1)&amp;$B22, $A$2:$BU$127,  COLUMN(G22), FALSE)</f>
        <v>3</v>
      </c>
      <c r="BZ22" s="12">
        <f t="shared" ref="BZ22:BZ36" si="228">H22 - VLOOKUP(($C22 - 1)&amp;$B22, $A$2:$BU$127,  COLUMN(H22), FALSE)</f>
        <v>-4</v>
      </c>
      <c r="CA22" s="12">
        <f t="shared" ref="CA22:CA36" si="229">I22 - VLOOKUP(($C22 - 1)&amp;$B22, $A$2:$BU$127,  COLUMN(I22), FALSE)</f>
        <v>35</v>
      </c>
      <c r="CB22" s="12">
        <f t="shared" ref="CB22:CB36" si="230">J22 - VLOOKUP(($C22 - 1)&amp;$B22, $A$2:$BU$127,  COLUMN(J22), FALSE)</f>
        <v>16</v>
      </c>
      <c r="CC22" s="12">
        <f t="shared" ref="CC22:CC36" si="231">K22 - VLOOKUP(($C22 - 1)&amp;$B22, $A$2:$BU$127,  COLUMN(K22), FALSE)</f>
        <v>2.9000000000000026E-2</v>
      </c>
      <c r="CD22" s="12">
        <f t="shared" ref="CD22:CD36" si="232">L22 - VLOOKUP(($C22 - 1)&amp;$B22, $A$2:$BU$127,  COLUMN(L22), FALSE)</f>
        <v>-2.6666666666667425</v>
      </c>
      <c r="CE22" s="12">
        <f t="shared" ref="CE22:CE36" si="233">M22 - VLOOKUP(($C22 - 1)&amp;$B22, $A$2:$BU$127,  COLUMN(M22), FALSE)</f>
        <v>98</v>
      </c>
      <c r="CF22" s="12">
        <f t="shared" ref="CF22:CF36" si="234">N22 - VLOOKUP(($C22 - 1)&amp;$B22, $A$2:$BU$127,  COLUMN(N22), FALSE)</f>
        <v>22</v>
      </c>
      <c r="CG22" s="12">
        <f t="shared" ref="CG22:CG36" si="235">O22 - VLOOKUP(($C22 - 1)&amp;$B22, $A$2:$BU$127,  COLUMN(O22), FALSE)</f>
        <v>-16</v>
      </c>
      <c r="CH22" s="12">
        <f t="shared" ref="CH22:CH36" si="236">P22 - VLOOKUP(($C22 - 1)&amp;$B22, $A$2:$BU$127,  COLUMN(P22), FALSE)</f>
        <v>1</v>
      </c>
      <c r="CI22" s="12">
        <f t="shared" ref="CI22:CI36" si="237">Q22 - VLOOKUP(($C22 - 1)&amp;$B22, $A$2:$BU$127,  COLUMN(Q22), FALSE)</f>
        <v>41</v>
      </c>
      <c r="CJ22" s="12">
        <f t="shared" ref="CJ22:CJ36" si="238">R22 - VLOOKUP(($C22 - 1)&amp;$B22, $A$2:$BU$127,  COLUMN(R22), FALSE)</f>
        <v>76</v>
      </c>
      <c r="CK22" s="12">
        <f t="shared" ref="CK22:CK36" si="239">S22 - VLOOKUP(($C22 - 1)&amp;$B22, $A$2:$BU$127,  COLUMN(S22), FALSE)</f>
        <v>68</v>
      </c>
      <c r="CL22" s="12">
        <f t="shared" ref="CL22:CL36" si="240">T22 - VLOOKUP(($C22 - 1)&amp;$B22, $A$2:$BU$127,  COLUMN(T22), FALSE)</f>
        <v>7.9999999999999849E-2</v>
      </c>
      <c r="CM22" s="12">
        <f t="shared" ref="CM22:CM36" si="241">U22 - VLOOKUP(($C22 - 1)&amp;$B22, $A$2:$BU$127,  COLUMN(U22), FALSE)</f>
        <v>1</v>
      </c>
      <c r="CN22" s="12">
        <f t="shared" ref="CN22:CN36" si="242">V22 - VLOOKUP(($C22 - 1)&amp;$B22, $A$2:$BU$127,  COLUMN(V22), FALSE)</f>
        <v>1</v>
      </c>
      <c r="CO22" s="12">
        <f t="shared" ref="CO22:CO36" si="243">W22 - VLOOKUP(($C22 - 1)&amp;$B22, $A$2:$BU$127,  COLUMN(W22), FALSE)</f>
        <v>-7</v>
      </c>
      <c r="CP22" s="12">
        <f t="shared" ref="CP22:CP36" si="244">X22 - VLOOKUP(($C22 - 1)&amp;$B22, $A$2:$BU$127,  COLUMN(X22), FALSE)</f>
        <v>11</v>
      </c>
      <c r="CQ22" s="12">
        <f t="shared" ref="CQ22:CQ36" si="245">Y22 - VLOOKUP(($C22 - 1)&amp;$B22, $A$2:$BU$127,  COLUMN(Y22), FALSE)</f>
        <v>94</v>
      </c>
      <c r="CR22" s="12">
        <f t="shared" ref="CR22:CR36" si="246">Z22 - VLOOKUP(($C22 - 1)&amp;$B22, $A$2:$BU$127,  COLUMN(Z22), FALSE)</f>
        <v>378</v>
      </c>
      <c r="CS22" s="12">
        <f t="shared" ref="CS22:CS36" si="247">AA22 - VLOOKUP(($C22 - 1)&amp;$B22, $A$2:$BU$127,  COLUMN(AA22), FALSE)</f>
        <v>1.6000000000000014E-2</v>
      </c>
      <c r="CT22" s="12">
        <f t="shared" ref="CT22:CT36" si="248">AB22 - VLOOKUP(($C22 - 1)&amp;$B22, $A$2:$BU$127,  COLUMN(AB22), FALSE)</f>
        <v>63</v>
      </c>
      <c r="CU22" s="12">
        <f t="shared" ref="CU22:CU36" si="249">AC22 - VLOOKUP(($C22 - 1)&amp;$B22, $A$2:$BU$127,  COLUMN(AC22), FALSE)</f>
        <v>3</v>
      </c>
      <c r="CV22" s="12">
        <f t="shared" ref="CV22:CV36" si="250">AD22 - VLOOKUP(($C22 - 1)&amp;$B22, $A$2:$BU$127,  COLUMN(AD22), FALSE)</f>
        <v>-4</v>
      </c>
      <c r="CW22" s="12">
        <f t="shared" ref="CW22:CW36" si="251">AE22 - VLOOKUP(($C22 - 1)&amp;$B22, $A$2:$BU$127,  COLUMN(AE22), FALSE)</f>
        <v>11</v>
      </c>
      <c r="CX22" s="12">
        <f t="shared" ref="CX22:CX36" si="252">AF22 - VLOOKUP(($C22 - 1)&amp;$B22, $A$2:$BU$127,  COLUMN(AF22), FALSE)</f>
        <v>-1</v>
      </c>
      <c r="CY22" s="12">
        <f t="shared" ref="CY22:CY36" si="253">AG22 - VLOOKUP(($C22 - 1)&amp;$B22, $A$2:$BU$127,  COLUMN(AG22), FALSE)</f>
        <v>7</v>
      </c>
      <c r="CZ22" s="12">
        <f t="shared" ref="CZ22:CZ36" si="254">AH22 - VLOOKUP(($C22 - 1)&amp;$B22, $A$2:$BU$127,  COLUMN(AH22), FALSE)</f>
        <v>-1</v>
      </c>
      <c r="DA22" s="12">
        <f t="shared" ref="DA22:DA36" si="255">AI22 - VLOOKUP(($C22 - 1)&amp;$B22, $A$2:$BU$127,  COLUMN(AI22), FALSE)</f>
        <v>1.8000000000000016E-2</v>
      </c>
      <c r="DB22" s="12">
        <f t="shared" ref="DB22:DB36" si="256">AJ22 - VLOOKUP(($C22 - 1)&amp;$B22, $A$2:$BU$127,  COLUMN(AJ22), FALSE)</f>
        <v>110</v>
      </c>
      <c r="DC22" s="12">
        <f t="shared" ref="DC22:DC36" si="257">AK22 - VLOOKUP(($C22 - 1)&amp;$B22, $A$2:$BU$127,  COLUMN(AK22), FALSE)</f>
        <v>94</v>
      </c>
      <c r="DD22" s="12">
        <f t="shared" ref="DD22:DD36" si="258">AL22 - VLOOKUP(($C22 - 1)&amp;$B22, $A$2:$BU$127,  COLUMN(AL22), FALSE)</f>
        <v>143</v>
      </c>
      <c r="DE22" s="12">
        <f t="shared" ref="DE22:DE36" si="259">AM22 - VLOOKUP(($C22 - 1)&amp;$B22, $A$2:$BU$127,  COLUMN(AM22), FALSE)</f>
        <v>110</v>
      </c>
      <c r="DF22" s="12">
        <f t="shared" ref="DF22:DF36" si="260">AN22 - VLOOKUP(($C22 - 1)&amp;$B22, $A$2:$BU$127,  COLUMN(AN22), FALSE)</f>
        <v>26</v>
      </c>
      <c r="DG22" s="12">
        <f t="shared" ref="DG22:DG36" si="261">AO22 - VLOOKUP(($C22 - 1)&amp;$B22, $A$2:$BU$127,  COLUMN(AO22), FALSE)</f>
        <v>6</v>
      </c>
      <c r="DH22" s="12">
        <f t="shared" ref="DH22:DH36" si="262">AP22 - VLOOKUP(($C22 - 1)&amp;$B22, $A$2:$BU$127,  COLUMN(AP22), FALSE)</f>
        <v>48</v>
      </c>
      <c r="DI22" s="12">
        <f t="shared" ref="DI22:DI36" si="263">AQ22 - VLOOKUP(($C22 - 1)&amp;$B22, $A$2:$BU$127,  COLUMN(AQ22), FALSE)</f>
        <v>292</v>
      </c>
      <c r="DJ22" s="12">
        <f t="shared" ref="DJ22:DJ36" si="264">AR22 - VLOOKUP(($C22 - 1)&amp;$B22, $A$2:$BU$127,  COLUMN(AR22), FALSE)</f>
        <v>139</v>
      </c>
      <c r="DK22" s="12">
        <f t="shared" ref="DK22:DK36" si="265">AS22 - VLOOKUP(($C22 - 1)&amp;$B22, $A$2:$BU$127,  COLUMN(AS22), FALSE)</f>
        <v>-8</v>
      </c>
      <c r="DL22" s="12">
        <f t="shared" ref="DL22:DL36" si="266">AT22 - VLOOKUP(($C22 - 1)&amp;$B22, $A$2:$BU$127,  COLUMN(AT22), FALSE)</f>
        <v>2</v>
      </c>
      <c r="DM22" s="12">
        <f t="shared" ref="DM22:DM36" si="267">AU22 - VLOOKUP(($C22 - 1)&amp;$B22, $A$2:$BU$127,  COLUMN(AU22), FALSE)</f>
        <v>54</v>
      </c>
      <c r="DN22" s="12">
        <f t="shared" ref="DN22:DN36" si="268">AV22 - VLOOKUP(($C22 - 1)&amp;$B22, $A$2:$BU$127,  COLUMN(AV22), FALSE)</f>
        <v>2</v>
      </c>
      <c r="DO22" s="12">
        <f t="shared" ref="DO22:DO36" si="269">AW22 - VLOOKUP(($C22 - 1)&amp;$B22, $A$2:$BU$127,  COLUMN(AW22), FALSE)</f>
        <v>-31</v>
      </c>
      <c r="DP22" s="12">
        <f t="shared" ref="DP22:DP36" si="270">AX22 - VLOOKUP(($C22 - 1)&amp;$B22, $A$2:$BU$127,  COLUMN(AX22), FALSE)</f>
        <v>-75</v>
      </c>
      <c r="DQ22" s="12">
        <f t="shared" ref="DQ22:DQ36" si="271">AY22 - VLOOKUP(($C22 - 1)&amp;$B22, $A$2:$BU$127,  COLUMN(AY22), FALSE)</f>
        <v>-10</v>
      </c>
      <c r="DR22" s="12">
        <f t="shared" ref="DR22:DR36" si="272">AZ22 - VLOOKUP(($C22 - 1)&amp;$B22, $A$2:$BU$127,  COLUMN(AZ22), FALSE)</f>
        <v>5.6999999999999995E-2</v>
      </c>
      <c r="DS22" s="12">
        <f t="shared" ref="DS22:DS36" si="273">BA22 - VLOOKUP(($C22 - 1)&amp;$B22, $A$2:$BU$127,  COLUMN(BA22), FALSE)</f>
        <v>1.8000000000000016E-2</v>
      </c>
      <c r="DT22" s="12">
        <f t="shared" ref="DT22:DT36" si="274">BB22 - VLOOKUP(($C22 - 1)&amp;$B22, $A$2:$BU$127,  COLUMN(BB22), FALSE)</f>
        <v>7.4999999999999956E-2</v>
      </c>
      <c r="DU22" s="12">
        <f t="shared" ref="DU22:DU36" si="275">BC22 - VLOOKUP(($C22 - 1)&amp;$B22, $A$2:$BU$127,  COLUMN(BC22), FALSE)</f>
        <v>0</v>
      </c>
      <c r="DV22" s="12">
        <f t="shared" ref="DV22:DV36" si="276">BD22 - VLOOKUP(($C22 - 1)&amp;$B22, $A$2:$BU$127,  COLUMN(BD22), FALSE)</f>
        <v>2.9000000000000026E-2</v>
      </c>
      <c r="DW22" s="12">
        <f t="shared" ref="DW22:DW36" si="277">BE22 - VLOOKUP(($C22 - 1)&amp;$B22, $A$2:$BU$127,  COLUMN(BE22), FALSE)</f>
        <v>1.5000000000000013E-2</v>
      </c>
      <c r="DX22" s="12">
        <f t="shared" ref="DX22:DX36" si="278">BF22 - VLOOKUP(($C22 - 1)&amp;$B22, $A$2:$BU$127,  COLUMN(BF22), FALSE)</f>
        <v>1</v>
      </c>
      <c r="DY22" s="12">
        <f t="shared" ref="DY22:DY36" si="279">BG22 - VLOOKUP(($C22 - 1)&amp;$B22, $A$2:$BU$127,  COLUMN(BG22), FALSE)</f>
        <v>-6</v>
      </c>
      <c r="DZ22" s="12">
        <f t="shared" ref="DZ22:DZ36" si="280">BH22 - VLOOKUP(($C22 - 1)&amp;$B22, $A$2:$BU$127,  COLUMN(BH22), FALSE)</f>
        <v>-8</v>
      </c>
      <c r="EA22" s="12">
        <f t="shared" ref="EA22:EA36" si="281">BI22 - VLOOKUP(($C22 - 1)&amp;$B22, $A$2:$BU$127,  COLUMN(BI22), FALSE)</f>
        <v>-55</v>
      </c>
      <c r="EB22" s="12">
        <f t="shared" ref="EB22:EB36" si="282">BJ22 - VLOOKUP(($C22 - 1)&amp;$B22, $A$2:$BU$127,  COLUMN(BJ22), FALSE)</f>
        <v>-9</v>
      </c>
      <c r="EC22" s="12">
        <f t="shared" ref="EC22:EC36" si="283">BK22 - VLOOKUP(($C22 - 1)&amp;$B22, $A$2:$BU$127,  COLUMN(BK22), FALSE)</f>
        <v>0</v>
      </c>
      <c r="ED22" s="12">
        <f t="shared" ref="ED22:ED36" si="284">BL22 - VLOOKUP(($C22 - 1)&amp;$B22, $A$2:$BU$127,  COLUMN(BL22), FALSE)</f>
        <v>0</v>
      </c>
      <c r="EE22" s="12">
        <f t="shared" ref="EE22:EE36" si="285">BM22 - VLOOKUP(($C22 - 1)&amp;$B22, $A$2:$BU$127,  COLUMN(BM22), FALSE)</f>
        <v>-28</v>
      </c>
      <c r="EF22" s="12">
        <f t="shared" ref="EF22:EF36" si="286">BN22 - VLOOKUP(($C22 - 1)&amp;$B22, $A$2:$BU$127,  COLUMN(BN22), FALSE)</f>
        <v>-2</v>
      </c>
      <c r="EG22" s="12">
        <f t="shared" ref="EG22:EG36" si="287">BO22 - VLOOKUP(($C22 - 1)&amp;$B22, $A$2:$BU$127,  COLUMN(BO22), FALSE)</f>
        <v>4.2000000000000028</v>
      </c>
      <c r="EH22" s="12">
        <f t="shared" ref="EH22:EH36" si="288">BP22 - VLOOKUP(($C22 - 1)&amp;$B22, $A$2:$BU$127,  COLUMN(BP22), FALSE)</f>
        <v>71</v>
      </c>
      <c r="EI22" s="12">
        <f t="shared" ref="EI22:EI36" si="289">BQ22 - VLOOKUP(($C22 - 1)&amp;$B22, $A$2:$BU$127,  COLUMN(BQ22), FALSE)</f>
        <v>66</v>
      </c>
      <c r="EJ22" s="12">
        <f t="shared" ref="EJ22:EJ36" si="290">BR22 - VLOOKUP(($C22 - 1)&amp;$B22, $A$2:$BU$127,  COLUMN(BR22), FALSE)</f>
        <v>5</v>
      </c>
      <c r="EK22" s="12">
        <f t="shared" ref="EK22:EK36" si="291">BS22 - VLOOKUP(($C22 - 1)&amp;$B22, $A$2:$BU$127,  COLUMN(BS22), FALSE)</f>
        <v>7.8999999999999915</v>
      </c>
      <c r="EL22" s="12">
        <f t="shared" ref="EL22:EL36" si="292">BT22 - VLOOKUP(($C22 - 1)&amp;$B22, $A$2:$BU$127,  COLUMN(BT22), FALSE)</f>
        <v>2</v>
      </c>
      <c r="EM22" s="12">
        <f t="shared" ref="EM22:EM36" si="293">BU22 - VLOOKUP(($C22 - 1)&amp;$B22, $A$2:$BU$127,  COLUMN(BU22), FALSE)</f>
        <v>4</v>
      </c>
      <c r="EN22" s="12">
        <f t="shared" si="148"/>
        <v>0.58999999999999986</v>
      </c>
      <c r="EO22" s="12">
        <f t="shared" si="149"/>
        <v>-5</v>
      </c>
      <c r="EP22" s="12">
        <f t="shared" si="184"/>
        <v>-5</v>
      </c>
      <c r="EQ22" s="12">
        <f t="shared" si="185"/>
        <v>0</v>
      </c>
      <c r="ER22" s="12">
        <f t="shared" si="186"/>
        <v>0</v>
      </c>
      <c r="ES22" s="12">
        <f t="shared" si="151"/>
        <v>-22</v>
      </c>
      <c r="ET22" s="12">
        <f t="shared" si="152"/>
        <v>-1.6000000000000014E-2</v>
      </c>
      <c r="EU22" s="12">
        <f t="shared" si="153"/>
        <v>-41</v>
      </c>
      <c r="EV22" s="12">
        <f t="shared" si="154"/>
        <v>34</v>
      </c>
      <c r="EW22" s="12">
        <f t="shared" si="155"/>
        <v>33</v>
      </c>
      <c r="EX22" s="12">
        <f t="shared" si="156"/>
        <v>27</v>
      </c>
      <c r="EY22" s="12">
        <f t="shared" si="157"/>
        <v>23</v>
      </c>
      <c r="EZ22" s="12">
        <f t="shared" si="158"/>
        <v>70</v>
      </c>
      <c r="FA22" s="12">
        <f t="shared" si="159"/>
        <v>72</v>
      </c>
      <c r="FB22" s="12">
        <f t="shared" si="160"/>
        <v>59</v>
      </c>
      <c r="FC22" s="12">
        <f t="shared" si="161"/>
        <v>9.000000000000008E-2</v>
      </c>
      <c r="FD22" s="12">
        <f t="shared" si="162"/>
        <v>-1</v>
      </c>
      <c r="FE22" s="12">
        <f t="shared" si="163"/>
        <v>-8</v>
      </c>
      <c r="FF22" s="12">
        <f t="shared" si="164"/>
        <v>3</v>
      </c>
      <c r="FG22" s="12">
        <f t="shared" si="165"/>
        <v>2</v>
      </c>
      <c r="FH22" s="12">
        <f t="shared" si="166"/>
        <v>-45</v>
      </c>
      <c r="FI22" s="12">
        <f t="shared" si="167"/>
        <v>176</v>
      </c>
      <c r="FJ22" s="12">
        <f t="shared" si="168"/>
        <v>1.2000000000000011E-2</v>
      </c>
      <c r="FK22" s="12">
        <f t="shared" si="169"/>
        <v>-2</v>
      </c>
      <c r="FL22" s="12">
        <f t="shared" si="170"/>
        <v>0</v>
      </c>
      <c r="FM22" s="12">
        <f t="shared" si="171"/>
        <v>-12</v>
      </c>
      <c r="FN22" s="12">
        <f t="shared" si="172"/>
        <v>-14</v>
      </c>
      <c r="FO22" s="12">
        <f t="shared" si="173"/>
        <v>-2</v>
      </c>
      <c r="FP22" s="12">
        <f t="shared" si="174"/>
        <v>-2</v>
      </c>
      <c r="FQ22" s="12">
        <f t="shared" si="175"/>
        <v>-1</v>
      </c>
      <c r="FR22" s="12">
        <f t="shared" si="176"/>
        <v>1.0999999999999954E-2</v>
      </c>
      <c r="FS22" s="12">
        <f t="shared" si="177"/>
        <v>-119</v>
      </c>
      <c r="FT22" s="12">
        <f t="shared" si="178"/>
        <v>-66</v>
      </c>
      <c r="FU22" s="12">
        <f t="shared" si="179"/>
        <v>41</v>
      </c>
      <c r="FV22" s="12">
        <f t="shared" si="180"/>
        <v>30</v>
      </c>
      <c r="FW22" s="12">
        <f t="shared" si="181"/>
        <v>12</v>
      </c>
      <c r="FX22" s="12">
        <f t="shared" si="182"/>
        <v>-9</v>
      </c>
      <c r="FY22" s="12">
        <f t="shared" si="183"/>
        <v>24</v>
      </c>
      <c r="FZ22" s="12">
        <f t="shared" si="190"/>
        <v>96</v>
      </c>
      <c r="GA22" s="12">
        <f t="shared" si="191"/>
        <v>39</v>
      </c>
      <c r="GB22" s="12">
        <f t="shared" si="192"/>
        <v>-7</v>
      </c>
      <c r="GC22" s="12">
        <f t="shared" si="193"/>
        <v>-6</v>
      </c>
      <c r="GD22" s="12">
        <f t="shared" si="194"/>
        <v>-47</v>
      </c>
      <c r="GE22" s="12">
        <f t="shared" si="195"/>
        <v>-10</v>
      </c>
      <c r="GF22" s="12">
        <f t="shared" si="196"/>
        <v>7</v>
      </c>
      <c r="GG22" s="12">
        <f t="shared" si="197"/>
        <v>5</v>
      </c>
      <c r="GH22" s="12">
        <f t="shared" si="198"/>
        <v>7</v>
      </c>
      <c r="GI22" s="12">
        <f t="shared" si="199"/>
        <v>2.6999999999999968E-2</v>
      </c>
      <c r="GJ22" s="12">
        <f t="shared" si="200"/>
        <v>6.0000000000000053E-3</v>
      </c>
      <c r="GK22" s="12">
        <f t="shared" si="201"/>
        <v>3.3000000000000029E-2</v>
      </c>
      <c r="GL22" s="12">
        <f t="shared" si="202"/>
        <v>-4</v>
      </c>
      <c r="GM22" s="12">
        <f t="shared" si="203"/>
        <v>2.4999999999999967E-2</v>
      </c>
      <c r="GN22" s="12">
        <f t="shared" si="204"/>
        <v>3.8999999999999979E-2</v>
      </c>
      <c r="GO22" s="12">
        <f t="shared" si="189"/>
        <v>9</v>
      </c>
      <c r="GP22" s="12">
        <f t="shared" si="205"/>
        <v>-1</v>
      </c>
      <c r="GQ22" s="12">
        <f t="shared" si="206"/>
        <v>-123</v>
      </c>
      <c r="GR22" s="12">
        <f t="shared" si="207"/>
        <v>-111</v>
      </c>
      <c r="GS22" s="12">
        <f t="shared" si="208"/>
        <v>8</v>
      </c>
      <c r="GT22" s="12">
        <f t="shared" si="209"/>
        <v>-3.0000000000000027E-3</v>
      </c>
      <c r="GU22" s="12">
        <f t="shared" si="210"/>
        <v>1</v>
      </c>
      <c r="GV22" s="12">
        <f t="shared" si="211"/>
        <v>6</v>
      </c>
      <c r="GW22" s="12">
        <f t="shared" si="212"/>
        <v>-3</v>
      </c>
      <c r="GX22" s="12">
        <f t="shared" si="213"/>
        <v>-2.3000000000000007</v>
      </c>
      <c r="GY22" s="12">
        <f t="shared" si="214"/>
        <v>-37</v>
      </c>
      <c r="GZ22" s="12">
        <f t="shared" si="215"/>
        <v>-30</v>
      </c>
      <c r="HA22" s="12">
        <f t="shared" si="216"/>
        <v>-7</v>
      </c>
      <c r="HB22" s="12">
        <f t="shared" si="217"/>
        <v>-2.3999999999999915</v>
      </c>
      <c r="HC22" s="12">
        <f t="shared" si="218"/>
        <v>-5</v>
      </c>
      <c r="HD22" s="12">
        <f t="shared" si="219"/>
        <v>-2</v>
      </c>
      <c r="HE22" s="12">
        <f t="shared" si="150"/>
        <v>0</v>
      </c>
    </row>
    <row r="23" spans="1:213" ht="17.25" x14ac:dyDescent="0.3">
      <c r="A23" s="12" t="str">
        <f t="shared" si="146"/>
        <v>2014넥센</v>
      </c>
      <c r="B23" s="12" t="s">
        <v>36</v>
      </c>
      <c r="C23" s="10">
        <v>2014</v>
      </c>
      <c r="D23" s="12">
        <v>2</v>
      </c>
      <c r="E23" s="12">
        <v>5.25</v>
      </c>
      <c r="F23" s="12">
        <v>128</v>
      </c>
      <c r="G23" s="12">
        <v>78</v>
      </c>
      <c r="H23" s="12">
        <v>48</v>
      </c>
      <c r="I23" s="12">
        <v>35</v>
      </c>
      <c r="J23" s="12">
        <v>55</v>
      </c>
      <c r="K23" s="12">
        <v>0.61899999999999999</v>
      </c>
      <c r="L23" s="33">
        <v>1131.6666666666667</v>
      </c>
      <c r="M23" s="12">
        <v>1299</v>
      </c>
      <c r="N23" s="12">
        <v>142</v>
      </c>
      <c r="O23" s="12">
        <v>516</v>
      </c>
      <c r="P23" s="12">
        <v>61</v>
      </c>
      <c r="Q23" s="12">
        <v>901</v>
      </c>
      <c r="R23" s="12">
        <v>716</v>
      </c>
      <c r="S23" s="12">
        <v>660</v>
      </c>
      <c r="T23" s="12">
        <v>1.6</v>
      </c>
      <c r="U23" s="12">
        <v>0</v>
      </c>
      <c r="V23" s="12">
        <v>3</v>
      </c>
      <c r="W23" s="12">
        <v>43</v>
      </c>
      <c r="X23" s="12">
        <v>12</v>
      </c>
      <c r="Y23" s="12">
        <v>5107</v>
      </c>
      <c r="Z23" s="12">
        <v>20728</v>
      </c>
      <c r="AA23" s="12">
        <v>0.29299999999999998</v>
      </c>
      <c r="AB23" s="12">
        <v>231</v>
      </c>
      <c r="AC23" s="12">
        <v>18</v>
      </c>
      <c r="AD23" s="12">
        <v>57</v>
      </c>
      <c r="AE23" s="12">
        <v>36</v>
      </c>
      <c r="AF23" s="12">
        <v>2</v>
      </c>
      <c r="AG23" s="12">
        <v>55</v>
      </c>
      <c r="AH23" s="12">
        <v>4</v>
      </c>
      <c r="AI23" s="12">
        <v>0.29799999999999999</v>
      </c>
      <c r="AJ23" s="12">
        <v>5163</v>
      </c>
      <c r="AK23" s="12">
        <v>4434</v>
      </c>
      <c r="AL23" s="12">
        <v>841</v>
      </c>
      <c r="AM23" s="12">
        <v>1323</v>
      </c>
      <c r="AN23" s="12">
        <v>275</v>
      </c>
      <c r="AO23" s="12">
        <v>31</v>
      </c>
      <c r="AP23" s="12">
        <v>199</v>
      </c>
      <c r="AQ23" s="12">
        <v>2257</v>
      </c>
      <c r="AR23" s="12">
        <v>786</v>
      </c>
      <c r="AS23" s="12">
        <v>65</v>
      </c>
      <c r="AT23" s="12">
        <v>40</v>
      </c>
      <c r="AU23" s="12">
        <v>523</v>
      </c>
      <c r="AV23" s="12">
        <v>10</v>
      </c>
      <c r="AW23" s="12">
        <v>101</v>
      </c>
      <c r="AX23" s="12">
        <v>849</v>
      </c>
      <c r="AY23" s="12">
        <v>100</v>
      </c>
      <c r="AZ23" s="12">
        <v>0.50900000000000001</v>
      </c>
      <c r="BA23" s="12">
        <v>0.38200000000000001</v>
      </c>
      <c r="BB23" s="12">
        <v>0.89100000000000001</v>
      </c>
      <c r="BC23" s="12">
        <v>128</v>
      </c>
      <c r="BD23" s="12">
        <v>0.28599999999999998</v>
      </c>
      <c r="BE23" s="12">
        <v>0.23300000000000001</v>
      </c>
      <c r="BF23" s="12">
        <v>79</v>
      </c>
      <c r="BG23" s="12">
        <v>12</v>
      </c>
      <c r="BH23" s="12">
        <v>3395</v>
      </c>
      <c r="BI23" s="12">
        <v>1342</v>
      </c>
      <c r="BJ23" s="12">
        <v>125</v>
      </c>
      <c r="BK23" s="12">
        <v>0.98399999999999999</v>
      </c>
      <c r="BL23" s="12">
        <v>7</v>
      </c>
      <c r="BM23" s="12">
        <v>118</v>
      </c>
      <c r="BN23" s="12">
        <v>44</v>
      </c>
      <c r="BO23" s="12">
        <v>27.2</v>
      </c>
      <c r="BP23" s="12">
        <v>144</v>
      </c>
      <c r="BQ23" s="12">
        <v>100</v>
      </c>
      <c r="BR23" s="12">
        <v>44</v>
      </c>
      <c r="BS23" s="12">
        <v>69.400000000000006</v>
      </c>
      <c r="BT23" s="12">
        <v>54</v>
      </c>
      <c r="BU23" s="12">
        <v>13</v>
      </c>
      <c r="BV23" s="12">
        <f t="shared" si="224"/>
        <v>2</v>
      </c>
      <c r="BW23" s="12">
        <f t="shared" si="225"/>
        <v>1.1299999999999999</v>
      </c>
      <c r="BX23" s="12">
        <f t="shared" si="226"/>
        <v>0</v>
      </c>
      <c r="BY23" s="12">
        <f t="shared" si="227"/>
        <v>6</v>
      </c>
      <c r="BZ23" s="12">
        <f t="shared" si="228"/>
        <v>-6</v>
      </c>
      <c r="CA23" s="12">
        <f t="shared" si="229"/>
        <v>35</v>
      </c>
      <c r="CB23" s="12">
        <f t="shared" si="230"/>
        <v>-15</v>
      </c>
      <c r="CC23" s="12">
        <f t="shared" si="231"/>
        <v>4.8000000000000043E-2</v>
      </c>
      <c r="CD23" s="12">
        <f t="shared" si="232"/>
        <v>-14.666666666666515</v>
      </c>
      <c r="CE23" s="12">
        <f t="shared" si="233"/>
        <v>139</v>
      </c>
      <c r="CF23" s="12">
        <f t="shared" si="234"/>
        <v>67</v>
      </c>
      <c r="CG23" s="12">
        <f t="shared" si="235"/>
        <v>13</v>
      </c>
      <c r="CH23" s="12">
        <f t="shared" si="236"/>
        <v>-23</v>
      </c>
      <c r="CI23" s="12">
        <f t="shared" si="237"/>
        <v>41</v>
      </c>
      <c r="CJ23" s="12">
        <f t="shared" si="238"/>
        <v>140</v>
      </c>
      <c r="CK23" s="12">
        <f t="shared" si="239"/>
        <v>135</v>
      </c>
      <c r="CL23" s="12">
        <f t="shared" si="240"/>
        <v>0.15000000000000013</v>
      </c>
      <c r="CM23" s="12">
        <f t="shared" si="241"/>
        <v>0</v>
      </c>
      <c r="CN23" s="12">
        <f t="shared" si="242"/>
        <v>-4</v>
      </c>
      <c r="CO23" s="12">
        <f t="shared" si="243"/>
        <v>-10</v>
      </c>
      <c r="CP23" s="12">
        <f t="shared" si="244"/>
        <v>0</v>
      </c>
      <c r="CQ23" s="12">
        <f t="shared" si="245"/>
        <v>111</v>
      </c>
      <c r="CR23" s="12">
        <f t="shared" si="246"/>
        <v>1090</v>
      </c>
      <c r="CS23" s="12">
        <f t="shared" si="247"/>
        <v>2.2999999999999965E-2</v>
      </c>
      <c r="CT23" s="12">
        <f t="shared" si="248"/>
        <v>29</v>
      </c>
      <c r="CU23" s="12">
        <f t="shared" si="249"/>
        <v>-3</v>
      </c>
      <c r="CV23" s="12">
        <f t="shared" si="250"/>
        <v>-14</v>
      </c>
      <c r="CW23" s="12">
        <f t="shared" si="251"/>
        <v>-1</v>
      </c>
      <c r="CX23" s="12">
        <f t="shared" si="252"/>
        <v>-6</v>
      </c>
      <c r="CY23" s="12">
        <f t="shared" si="253"/>
        <v>3</v>
      </c>
      <c r="CZ23" s="12">
        <f t="shared" si="254"/>
        <v>1</v>
      </c>
      <c r="DA23" s="12">
        <f t="shared" si="255"/>
        <v>2.5999999999999968E-2</v>
      </c>
      <c r="DB23" s="12">
        <f t="shared" si="256"/>
        <v>148</v>
      </c>
      <c r="DC23" s="12">
        <f t="shared" si="257"/>
        <v>140</v>
      </c>
      <c r="DD23" s="12">
        <f t="shared" si="258"/>
        <v>195</v>
      </c>
      <c r="DE23" s="12">
        <f t="shared" si="259"/>
        <v>156</v>
      </c>
      <c r="DF23" s="12">
        <f t="shared" si="260"/>
        <v>66</v>
      </c>
      <c r="DG23" s="12">
        <f t="shared" si="261"/>
        <v>20</v>
      </c>
      <c r="DH23" s="12">
        <f t="shared" si="262"/>
        <v>74</v>
      </c>
      <c r="DI23" s="12">
        <f t="shared" si="263"/>
        <v>484</v>
      </c>
      <c r="DJ23" s="12">
        <f t="shared" si="264"/>
        <v>179</v>
      </c>
      <c r="DK23" s="12">
        <f t="shared" si="265"/>
        <v>-11</v>
      </c>
      <c r="DL23" s="12">
        <f t="shared" si="266"/>
        <v>-2</v>
      </c>
      <c r="DM23" s="12">
        <f t="shared" si="267"/>
        <v>18</v>
      </c>
      <c r="DN23" s="12">
        <f t="shared" si="268"/>
        <v>-2</v>
      </c>
      <c r="DO23" s="12">
        <f t="shared" si="269"/>
        <v>3</v>
      </c>
      <c r="DP23" s="12">
        <f t="shared" si="270"/>
        <v>-63</v>
      </c>
      <c r="DQ23" s="12">
        <f t="shared" si="271"/>
        <v>6</v>
      </c>
      <c r="DR23" s="12">
        <f t="shared" si="272"/>
        <v>9.600000000000003E-2</v>
      </c>
      <c r="DS23" s="12">
        <f t="shared" si="273"/>
        <v>2.4000000000000021E-2</v>
      </c>
      <c r="DT23" s="12">
        <f t="shared" si="274"/>
        <v>0.12</v>
      </c>
      <c r="DU23" s="12">
        <f t="shared" si="275"/>
        <v>1</v>
      </c>
      <c r="DV23" s="12">
        <f t="shared" si="276"/>
        <v>5.9999999999999498E-3</v>
      </c>
      <c r="DW23" s="12">
        <f t="shared" si="277"/>
        <v>3.3000000000000002E-2</v>
      </c>
      <c r="DX23" s="12">
        <f t="shared" si="278"/>
        <v>-18</v>
      </c>
      <c r="DY23" s="12">
        <f t="shared" si="279"/>
        <v>-3</v>
      </c>
      <c r="DZ23" s="12">
        <f t="shared" si="280"/>
        <v>-44</v>
      </c>
      <c r="EA23" s="12">
        <f t="shared" si="281"/>
        <v>-121</v>
      </c>
      <c r="EB23" s="12">
        <f t="shared" si="282"/>
        <v>-17</v>
      </c>
      <c r="EC23" s="12">
        <f t="shared" si="283"/>
        <v>3.0000000000000027E-3</v>
      </c>
      <c r="ED23" s="12">
        <f t="shared" si="284"/>
        <v>-4</v>
      </c>
      <c r="EE23" s="12">
        <f t="shared" si="285"/>
        <v>-15</v>
      </c>
      <c r="EF23" s="12">
        <f t="shared" si="286"/>
        <v>-21</v>
      </c>
      <c r="EG23" s="12">
        <f t="shared" si="287"/>
        <v>-5.5999999999999979</v>
      </c>
      <c r="EH23" s="12">
        <f t="shared" si="288"/>
        <v>-52</v>
      </c>
      <c r="EI23" s="12">
        <f t="shared" si="289"/>
        <v>-31</v>
      </c>
      <c r="EJ23" s="12">
        <f t="shared" si="290"/>
        <v>-21</v>
      </c>
      <c r="EK23" s="12">
        <f t="shared" si="291"/>
        <v>2.6000000000000085</v>
      </c>
      <c r="EL23" s="12">
        <f t="shared" si="292"/>
        <v>-1</v>
      </c>
      <c r="EM23" s="12">
        <f t="shared" si="293"/>
        <v>-1</v>
      </c>
      <c r="EN23" s="12">
        <f t="shared" si="148"/>
        <v>0.29000000000000004</v>
      </c>
      <c r="EO23" s="12">
        <f t="shared" si="149"/>
        <v>-5</v>
      </c>
      <c r="EP23" s="12">
        <f t="shared" si="184"/>
        <v>11</v>
      </c>
      <c r="EQ23" s="12">
        <f t="shared" si="185"/>
        <v>-15</v>
      </c>
      <c r="ER23" s="12">
        <f t="shared" si="186"/>
        <v>0</v>
      </c>
      <c r="ES23" s="12">
        <f t="shared" si="151"/>
        <v>36</v>
      </c>
      <c r="ET23" s="12">
        <f t="shared" si="152"/>
        <v>0.10199999999999998</v>
      </c>
      <c r="EU23" s="12">
        <f t="shared" si="153"/>
        <v>-41</v>
      </c>
      <c r="EV23" s="12">
        <f t="shared" si="154"/>
        <v>29</v>
      </c>
      <c r="EW23" s="12">
        <f t="shared" si="155"/>
        <v>-5</v>
      </c>
      <c r="EX23" s="12">
        <f t="shared" si="156"/>
        <v>-32</v>
      </c>
      <c r="EY23" s="12">
        <f t="shared" si="157"/>
        <v>10</v>
      </c>
      <c r="EZ23" s="12">
        <f t="shared" si="158"/>
        <v>7</v>
      </c>
      <c r="FA23" s="12">
        <f t="shared" si="159"/>
        <v>25</v>
      </c>
      <c r="FB23" s="12">
        <f t="shared" si="160"/>
        <v>20</v>
      </c>
      <c r="FC23" s="12">
        <f t="shared" si="161"/>
        <v>5.0000000000000044E-2</v>
      </c>
      <c r="FD23" s="12">
        <f t="shared" si="162"/>
        <v>-3</v>
      </c>
      <c r="FE23" s="12">
        <f t="shared" si="163"/>
        <v>1</v>
      </c>
      <c r="FF23" s="12">
        <f t="shared" si="164"/>
        <v>-11</v>
      </c>
      <c r="FG23" s="12">
        <f t="shared" si="165"/>
        <v>1</v>
      </c>
      <c r="FH23" s="12">
        <f t="shared" si="166"/>
        <v>-120</v>
      </c>
      <c r="FI23" s="12">
        <f t="shared" si="167"/>
        <v>-105</v>
      </c>
      <c r="FJ23" s="12">
        <f t="shared" si="168"/>
        <v>1.100000000000001E-2</v>
      </c>
      <c r="FK23" s="12">
        <f t="shared" si="169"/>
        <v>0</v>
      </c>
      <c r="FL23" s="12">
        <f t="shared" si="170"/>
        <v>3</v>
      </c>
      <c r="FM23" s="12">
        <f t="shared" si="171"/>
        <v>-33</v>
      </c>
      <c r="FN23" s="12">
        <f t="shared" si="172"/>
        <v>-6</v>
      </c>
      <c r="FO23" s="12">
        <f t="shared" si="173"/>
        <v>-1</v>
      </c>
      <c r="FP23" s="12">
        <f t="shared" si="174"/>
        <v>-10</v>
      </c>
      <c r="FQ23" s="12">
        <f t="shared" si="175"/>
        <v>3</v>
      </c>
      <c r="FR23" s="12">
        <f t="shared" si="176"/>
        <v>2.9000000000000026E-2</v>
      </c>
      <c r="FS23" s="12">
        <f t="shared" si="177"/>
        <v>-6</v>
      </c>
      <c r="FT23" s="12">
        <f t="shared" si="178"/>
        <v>-44</v>
      </c>
      <c r="FU23" s="12">
        <f t="shared" si="179"/>
        <v>97</v>
      </c>
      <c r="FV23" s="12">
        <f t="shared" si="180"/>
        <v>111</v>
      </c>
      <c r="FW23" s="12">
        <f t="shared" si="181"/>
        <v>20</v>
      </c>
      <c r="FX23" s="12">
        <f t="shared" si="182"/>
        <v>-17</v>
      </c>
      <c r="FY23" s="12">
        <f t="shared" si="183"/>
        <v>23</v>
      </c>
      <c r="FZ23" s="12">
        <f t="shared" si="190"/>
        <v>166</v>
      </c>
      <c r="GA23" s="12">
        <f t="shared" si="191"/>
        <v>98</v>
      </c>
      <c r="GB23" s="12">
        <f t="shared" si="192"/>
        <v>-16</v>
      </c>
      <c r="GC23" s="12">
        <f t="shared" si="193"/>
        <v>-1</v>
      </c>
      <c r="GD23" s="12">
        <f t="shared" si="194"/>
        <v>29</v>
      </c>
      <c r="GE23" s="12">
        <f t="shared" si="195"/>
        <v>-5</v>
      </c>
      <c r="GF23" s="12">
        <f t="shared" si="196"/>
        <v>26</v>
      </c>
      <c r="GG23" s="12">
        <f t="shared" si="197"/>
        <v>20</v>
      </c>
      <c r="GH23" s="12">
        <f t="shared" si="198"/>
        <v>15</v>
      </c>
      <c r="GI23" s="12">
        <f t="shared" si="199"/>
        <v>4.2999999999999983E-2</v>
      </c>
      <c r="GJ23" s="12">
        <f t="shared" si="200"/>
        <v>3.2999999999999974E-2</v>
      </c>
      <c r="GK23" s="12">
        <f t="shared" si="201"/>
        <v>7.6000000000000068E-2</v>
      </c>
      <c r="GL23" s="12">
        <f t="shared" si="202"/>
        <v>-5</v>
      </c>
      <c r="GM23" s="12">
        <f t="shared" si="203"/>
        <v>1.9000000000000017E-2</v>
      </c>
      <c r="GN23" s="12">
        <f t="shared" si="204"/>
        <v>4.6000000000000013E-2</v>
      </c>
      <c r="GO23" s="12">
        <f t="shared" si="189"/>
        <v>19</v>
      </c>
      <c r="GP23" s="12">
        <f t="shared" si="205"/>
        <v>3</v>
      </c>
      <c r="GQ23" s="12">
        <f t="shared" si="206"/>
        <v>-123</v>
      </c>
      <c r="GR23" s="12">
        <f t="shared" si="207"/>
        <v>-47</v>
      </c>
      <c r="GS23" s="12">
        <f t="shared" si="208"/>
        <v>-3</v>
      </c>
      <c r="GT23" s="12">
        <f t="shared" si="209"/>
        <v>-4.0000000000000036E-3</v>
      </c>
      <c r="GU23" s="12">
        <f t="shared" si="210"/>
        <v>4</v>
      </c>
      <c r="GV23" s="12">
        <f t="shared" si="211"/>
        <v>-37</v>
      </c>
      <c r="GW23" s="12">
        <f t="shared" si="212"/>
        <v>11</v>
      </c>
      <c r="GX23" s="12">
        <f t="shared" si="213"/>
        <v>8.6999999999999957</v>
      </c>
      <c r="GY23" s="12">
        <f t="shared" si="214"/>
        <v>-55</v>
      </c>
      <c r="GZ23" s="12">
        <f t="shared" si="215"/>
        <v>-48</v>
      </c>
      <c r="HA23" s="12">
        <f t="shared" si="216"/>
        <v>-7</v>
      </c>
      <c r="HB23" s="12">
        <f t="shared" si="217"/>
        <v>-4.5</v>
      </c>
      <c r="HC23" s="12">
        <f t="shared" si="218"/>
        <v>2</v>
      </c>
      <c r="HD23" s="12">
        <f t="shared" si="219"/>
        <v>-2</v>
      </c>
      <c r="HE23" s="12">
        <f t="shared" si="150"/>
        <v>2</v>
      </c>
    </row>
    <row r="24" spans="1:213" ht="17.25" x14ac:dyDescent="0.3">
      <c r="A24" s="12" t="str">
        <f t="shared" si="146"/>
        <v>2014NC</v>
      </c>
      <c r="B24" s="12" t="s">
        <v>34</v>
      </c>
      <c r="C24" s="10">
        <v>2014</v>
      </c>
      <c r="D24" s="12">
        <v>3</v>
      </c>
      <c r="E24" s="12">
        <v>4.29</v>
      </c>
      <c r="F24" s="12">
        <v>128</v>
      </c>
      <c r="G24" s="12">
        <v>70</v>
      </c>
      <c r="H24" s="12">
        <v>57</v>
      </c>
      <c r="I24" s="12">
        <v>31</v>
      </c>
      <c r="J24" s="12">
        <v>59</v>
      </c>
      <c r="K24" s="12">
        <v>0.55100000000000005</v>
      </c>
      <c r="L24" s="33">
        <v>1135.6666666666667</v>
      </c>
      <c r="M24" s="12">
        <v>1174</v>
      </c>
      <c r="N24" s="12">
        <v>117</v>
      </c>
      <c r="O24" s="12">
        <v>481</v>
      </c>
      <c r="P24" s="12">
        <v>73</v>
      </c>
      <c r="Q24" s="12">
        <v>848</v>
      </c>
      <c r="R24" s="12">
        <v>608</v>
      </c>
      <c r="S24" s="12">
        <v>541</v>
      </c>
      <c r="T24" s="12">
        <v>1.46</v>
      </c>
      <c r="U24" s="12">
        <v>3</v>
      </c>
      <c r="V24" s="12">
        <v>4</v>
      </c>
      <c r="W24" s="12">
        <v>59</v>
      </c>
      <c r="X24" s="12">
        <v>19</v>
      </c>
      <c r="Y24" s="12">
        <v>5003</v>
      </c>
      <c r="Z24" s="12">
        <v>19320</v>
      </c>
      <c r="AA24" s="12">
        <v>0.27100000000000002</v>
      </c>
      <c r="AB24" s="12">
        <v>223</v>
      </c>
      <c r="AC24" s="12">
        <v>12</v>
      </c>
      <c r="AD24" s="12">
        <v>78</v>
      </c>
      <c r="AE24" s="12">
        <v>38</v>
      </c>
      <c r="AF24" s="12">
        <v>8</v>
      </c>
      <c r="AG24" s="12">
        <v>50</v>
      </c>
      <c r="AH24" s="12">
        <v>5</v>
      </c>
      <c r="AI24" s="12">
        <v>0.28199999999999997</v>
      </c>
      <c r="AJ24" s="12">
        <v>5031</v>
      </c>
      <c r="AK24" s="12">
        <v>4426</v>
      </c>
      <c r="AL24" s="12">
        <v>737</v>
      </c>
      <c r="AM24" s="12">
        <v>1249</v>
      </c>
      <c r="AN24" s="12">
        <v>228</v>
      </c>
      <c r="AO24" s="12">
        <v>36</v>
      </c>
      <c r="AP24" s="12">
        <v>143</v>
      </c>
      <c r="AQ24" s="12">
        <v>1978</v>
      </c>
      <c r="AR24" s="12">
        <v>697</v>
      </c>
      <c r="AS24" s="12">
        <v>44</v>
      </c>
      <c r="AT24" s="12">
        <v>51</v>
      </c>
      <c r="AU24" s="12">
        <v>443</v>
      </c>
      <c r="AV24" s="12">
        <v>9</v>
      </c>
      <c r="AW24" s="12">
        <v>67</v>
      </c>
      <c r="AX24" s="12">
        <v>918</v>
      </c>
      <c r="AY24" s="12">
        <v>90</v>
      </c>
      <c r="AZ24" s="12">
        <v>0.44700000000000001</v>
      </c>
      <c r="BA24" s="12">
        <v>0.35299999999999998</v>
      </c>
      <c r="BB24" s="12">
        <v>0.8</v>
      </c>
      <c r="BC24" s="12">
        <v>127</v>
      </c>
      <c r="BD24" s="12">
        <v>0.3</v>
      </c>
      <c r="BE24" s="12">
        <v>0.25700000000000001</v>
      </c>
      <c r="BF24" s="12">
        <v>87</v>
      </c>
      <c r="BG24" s="12">
        <v>6</v>
      </c>
      <c r="BH24" s="12">
        <v>3407</v>
      </c>
      <c r="BI24" s="12">
        <v>1384</v>
      </c>
      <c r="BJ24" s="12">
        <v>125</v>
      </c>
      <c r="BK24" s="12">
        <v>0.98199999999999998</v>
      </c>
      <c r="BL24" s="12">
        <v>9</v>
      </c>
      <c r="BM24" s="12">
        <v>94</v>
      </c>
      <c r="BN24" s="12">
        <v>43</v>
      </c>
      <c r="BO24" s="12">
        <v>31.4</v>
      </c>
      <c r="BP24" s="12">
        <v>201</v>
      </c>
      <c r="BQ24" s="12">
        <v>154</v>
      </c>
      <c r="BR24" s="12">
        <v>47</v>
      </c>
      <c r="BS24" s="12">
        <v>76.599999999999994</v>
      </c>
      <c r="BT24" s="12">
        <v>44</v>
      </c>
      <c r="BU24" s="12">
        <v>7</v>
      </c>
      <c r="BV24" s="12">
        <f t="shared" si="224"/>
        <v>4</v>
      </c>
      <c r="BW24" s="12">
        <f t="shared" si="225"/>
        <v>0.33000000000000007</v>
      </c>
      <c r="BX24" s="12">
        <f t="shared" si="226"/>
        <v>0</v>
      </c>
      <c r="BY24" s="12">
        <f t="shared" si="227"/>
        <v>18</v>
      </c>
      <c r="BZ24" s="12">
        <f t="shared" si="228"/>
        <v>-15</v>
      </c>
      <c r="CA24" s="12">
        <f t="shared" si="229"/>
        <v>31</v>
      </c>
      <c r="CB24" s="12">
        <f t="shared" si="230"/>
        <v>28</v>
      </c>
      <c r="CC24" s="12">
        <f t="shared" si="231"/>
        <v>0.13200000000000006</v>
      </c>
      <c r="CD24" s="12">
        <f t="shared" si="232"/>
        <v>-8.6666666666665151</v>
      </c>
      <c r="CE24" s="12">
        <f t="shared" si="233"/>
        <v>97</v>
      </c>
      <c r="CF24" s="12">
        <f t="shared" si="234"/>
        <v>21</v>
      </c>
      <c r="CG24" s="12">
        <f t="shared" si="235"/>
        <v>23</v>
      </c>
      <c r="CH24" s="12">
        <f t="shared" si="236"/>
        <v>-21</v>
      </c>
      <c r="CI24" s="12">
        <f t="shared" si="237"/>
        <v>-9</v>
      </c>
      <c r="CJ24" s="12">
        <f t="shared" si="238"/>
        <v>57</v>
      </c>
      <c r="CK24" s="12">
        <f t="shared" si="239"/>
        <v>38</v>
      </c>
      <c r="CL24" s="12">
        <f t="shared" si="240"/>
        <v>0.11999999999999988</v>
      </c>
      <c r="CM24" s="12">
        <f t="shared" si="241"/>
        <v>-2</v>
      </c>
      <c r="CN24" s="12">
        <f t="shared" si="242"/>
        <v>-1</v>
      </c>
      <c r="CO24" s="12">
        <f t="shared" si="243"/>
        <v>-15</v>
      </c>
      <c r="CP24" s="12">
        <f t="shared" si="244"/>
        <v>-2</v>
      </c>
      <c r="CQ24" s="12">
        <f t="shared" si="245"/>
        <v>84</v>
      </c>
      <c r="CR24" s="12">
        <f t="shared" si="246"/>
        <v>233</v>
      </c>
      <c r="CS24" s="12">
        <f t="shared" si="247"/>
        <v>1.7000000000000015E-2</v>
      </c>
      <c r="CT24" s="12">
        <f t="shared" si="248"/>
        <v>47</v>
      </c>
      <c r="CU24" s="12">
        <f t="shared" si="249"/>
        <v>-3</v>
      </c>
      <c r="CV24" s="12">
        <f t="shared" si="250"/>
        <v>-6</v>
      </c>
      <c r="CW24" s="12">
        <f t="shared" si="251"/>
        <v>-12</v>
      </c>
      <c r="CX24" s="12">
        <f t="shared" si="252"/>
        <v>-5</v>
      </c>
      <c r="CY24" s="12">
        <f t="shared" si="253"/>
        <v>-10</v>
      </c>
      <c r="CZ24" s="12">
        <f t="shared" si="254"/>
        <v>-1</v>
      </c>
      <c r="DA24" s="12">
        <f t="shared" si="255"/>
        <v>3.7999999999999978E-2</v>
      </c>
      <c r="DB24" s="12">
        <f t="shared" si="256"/>
        <v>165</v>
      </c>
      <c r="DC24" s="12">
        <f t="shared" si="257"/>
        <v>144</v>
      </c>
      <c r="DD24" s="12">
        <f t="shared" si="258"/>
        <v>225</v>
      </c>
      <c r="DE24" s="12">
        <f t="shared" si="259"/>
        <v>204</v>
      </c>
      <c r="DF24" s="12">
        <f t="shared" si="260"/>
        <v>19</v>
      </c>
      <c r="DG24" s="12">
        <f t="shared" si="261"/>
        <v>11</v>
      </c>
      <c r="DH24" s="12">
        <f t="shared" si="262"/>
        <v>57</v>
      </c>
      <c r="DI24" s="12">
        <f t="shared" si="263"/>
        <v>416</v>
      </c>
      <c r="DJ24" s="12">
        <f t="shared" si="264"/>
        <v>212</v>
      </c>
      <c r="DK24" s="12">
        <f t="shared" si="265"/>
        <v>-11</v>
      </c>
      <c r="DL24" s="12">
        <f t="shared" si="266"/>
        <v>20</v>
      </c>
      <c r="DM24" s="12">
        <f t="shared" si="267"/>
        <v>9</v>
      </c>
      <c r="DN24" s="12">
        <f t="shared" si="268"/>
        <v>-2</v>
      </c>
      <c r="DO24" s="12">
        <f t="shared" si="269"/>
        <v>5</v>
      </c>
      <c r="DP24" s="12">
        <f t="shared" si="270"/>
        <v>-37</v>
      </c>
      <c r="DQ24" s="12">
        <f t="shared" si="271"/>
        <v>-4</v>
      </c>
      <c r="DR24" s="12">
        <f t="shared" si="272"/>
        <v>8.2000000000000017E-2</v>
      </c>
      <c r="DS24" s="12">
        <f t="shared" si="273"/>
        <v>3.2999999999999974E-2</v>
      </c>
      <c r="DT24" s="12">
        <f t="shared" si="274"/>
        <v>0.11499999999999999</v>
      </c>
      <c r="DU24" s="12">
        <f t="shared" si="275"/>
        <v>0</v>
      </c>
      <c r="DV24" s="12">
        <f t="shared" si="276"/>
        <v>4.2999999999999983E-2</v>
      </c>
      <c r="DW24" s="12">
        <f t="shared" si="277"/>
        <v>8.1000000000000016E-2</v>
      </c>
      <c r="DX24" s="12">
        <f t="shared" si="278"/>
        <v>-6</v>
      </c>
      <c r="DY24" s="12">
        <f t="shared" si="279"/>
        <v>-4</v>
      </c>
      <c r="DZ24" s="12">
        <f t="shared" si="280"/>
        <v>-26</v>
      </c>
      <c r="EA24" s="12">
        <f t="shared" si="281"/>
        <v>11</v>
      </c>
      <c r="EB24" s="12">
        <f t="shared" si="282"/>
        <v>4</v>
      </c>
      <c r="EC24" s="12">
        <f t="shared" si="283"/>
        <v>1.0000000000000009E-3</v>
      </c>
      <c r="ED24" s="12">
        <f t="shared" si="284"/>
        <v>1</v>
      </c>
      <c r="EE24" s="12">
        <f t="shared" si="285"/>
        <v>7</v>
      </c>
      <c r="EF24" s="12">
        <f t="shared" si="286"/>
        <v>-12</v>
      </c>
      <c r="EG24" s="12">
        <f t="shared" si="287"/>
        <v>-7.3000000000000043</v>
      </c>
      <c r="EH24" s="12">
        <f t="shared" si="288"/>
        <v>12</v>
      </c>
      <c r="EI24" s="12">
        <f t="shared" si="289"/>
        <v>12</v>
      </c>
      <c r="EJ24" s="12">
        <f t="shared" si="290"/>
        <v>0</v>
      </c>
      <c r="EK24" s="12">
        <f t="shared" si="291"/>
        <v>1.5</v>
      </c>
      <c r="EL24" s="12">
        <f t="shared" si="292"/>
        <v>9</v>
      </c>
      <c r="EM24" s="12">
        <f t="shared" si="293"/>
        <v>-12</v>
      </c>
      <c r="EN24" s="12">
        <f>AVERAGE(EN2:EN10,EN12:EN20,EN22:EN23,EN25:EN36,EN38:EN54,EN56:EN61,EN63:EN68,EN70:EN77,EN79:EN111)</f>
        <v>4.0882352941176515E-2</v>
      </c>
      <c r="EO24" s="12">
        <f>AVERAGE(EO2:EO10,EO12:EO20,EO22:EO23,EO25:EO36,EO38:EO54,EO56:EO61,EO63:EO68,EO70:EO77,EO79:EO111)</f>
        <v>0.9509803921568627</v>
      </c>
      <c r="EP24" s="12">
        <f t="shared" ref="EP24:HA24" si="294">AVERAGE(EP2:EP10,EP12:EP20,EP22:EP23,EP25:EP36,EP38:EP54,EP56:EP61,EP63:EP68,EP70:EP77,EP79:EP111)</f>
        <v>1.0980392156862746</v>
      </c>
      <c r="EQ24" s="12">
        <f t="shared" si="294"/>
        <v>0.11764705882352941</v>
      </c>
      <c r="ER24" s="12">
        <f t="shared" si="294"/>
        <v>2.6372549019607843</v>
      </c>
      <c r="ES24" s="12">
        <f t="shared" si="294"/>
        <v>2.0980392156862746</v>
      </c>
      <c r="ET24" s="12">
        <f t="shared" si="294"/>
        <v>3.6372549019607846E-3</v>
      </c>
      <c r="EU24" s="12">
        <f t="shared" si="294"/>
        <v>8.0522875816993462</v>
      </c>
      <c r="EV24" s="12">
        <f t="shared" si="294"/>
        <v>15.519607843137255</v>
      </c>
      <c r="EW24" s="12">
        <f t="shared" si="294"/>
        <v>0.79411764705882348</v>
      </c>
      <c r="EX24" s="12">
        <f t="shared" si="294"/>
        <v>5.9901960784313726</v>
      </c>
      <c r="EY24" s="12">
        <f t="shared" si="294"/>
        <v>7.8431372549019607E-2</v>
      </c>
      <c r="EZ24" s="12">
        <f t="shared" si="294"/>
        <v>13.421568627450981</v>
      </c>
      <c r="FA24" s="12">
        <f t="shared" si="294"/>
        <v>10.343137254901961</v>
      </c>
      <c r="FB24" s="12">
        <f t="shared" si="294"/>
        <v>9.7843137254901968</v>
      </c>
      <c r="FC24" s="12">
        <f t="shared" si="294"/>
        <v>7.8431372549019607E-3</v>
      </c>
      <c r="FD24" s="12">
        <f t="shared" si="294"/>
        <v>-0.17647058823529413</v>
      </c>
      <c r="FE24" s="12">
        <f t="shared" si="294"/>
        <v>0.21568627450980393</v>
      </c>
      <c r="FF24" s="12">
        <f t="shared" si="294"/>
        <v>0.37254901960784315</v>
      </c>
      <c r="FG24" s="12">
        <f t="shared" si="294"/>
        <v>1.0196078431372548</v>
      </c>
      <c r="FH24" s="12">
        <f t="shared" si="294"/>
        <v>44.882352941176471</v>
      </c>
      <c r="FI24" s="12">
        <f t="shared" si="294"/>
        <v>197.83333333333334</v>
      </c>
      <c r="FJ24" s="12">
        <f t="shared" si="294"/>
        <v>1.1666666666666665E-3</v>
      </c>
      <c r="FK24" s="12">
        <f t="shared" si="294"/>
        <v>3.1862745098039214</v>
      </c>
      <c r="FL24" s="12">
        <f t="shared" si="294"/>
        <v>9.8039215686274508E-2</v>
      </c>
      <c r="FM24" s="12">
        <f t="shared" si="294"/>
        <v>1.1372549019607843</v>
      </c>
      <c r="FN24" s="12">
        <f t="shared" si="294"/>
        <v>0.5490196078431373</v>
      </c>
      <c r="FO24" s="12">
        <f t="shared" si="294"/>
        <v>-0.16666666666666666</v>
      </c>
      <c r="FP24" s="12">
        <f t="shared" si="294"/>
        <v>2.2254901960784315</v>
      </c>
      <c r="FQ24" s="12">
        <f t="shared" si="294"/>
        <v>8.8235294117647065E-2</v>
      </c>
      <c r="FR24" s="12">
        <f t="shared" si="294"/>
        <v>1.7549019607843136E-3</v>
      </c>
      <c r="FS24" s="12">
        <f t="shared" si="294"/>
        <v>48.470588235294116</v>
      </c>
      <c r="FT24" s="12">
        <f t="shared" si="294"/>
        <v>35.666666666666664</v>
      </c>
      <c r="FU24" s="12">
        <f t="shared" si="294"/>
        <v>14.323529411764707</v>
      </c>
      <c r="FV24" s="12">
        <f t="shared" si="294"/>
        <v>18.009803921568629</v>
      </c>
      <c r="FW24" s="12">
        <f t="shared" si="294"/>
        <v>3.392156862745098</v>
      </c>
      <c r="FX24" s="12">
        <f t="shared" si="294"/>
        <v>-2.9411764705882353E-2</v>
      </c>
      <c r="FY24" s="12">
        <f t="shared" si="294"/>
        <v>1.7058823529411764</v>
      </c>
      <c r="FZ24" s="12">
        <f t="shared" si="294"/>
        <v>26.46078431372549</v>
      </c>
      <c r="GA24" s="12">
        <f t="shared" si="294"/>
        <v>13.156862745098039</v>
      </c>
      <c r="GB24" s="12">
        <f t="shared" si="294"/>
        <v>2.215686274509804</v>
      </c>
      <c r="GC24" s="12">
        <f t="shared" si="294"/>
        <v>0.93137254901960786</v>
      </c>
      <c r="GD24" s="12">
        <f t="shared" si="294"/>
        <v>8.7156862745098032</v>
      </c>
      <c r="GE24" s="12">
        <f t="shared" si="294"/>
        <v>-9.8039215686274508E-3</v>
      </c>
      <c r="GF24" s="12">
        <f t="shared" si="294"/>
        <v>1</v>
      </c>
      <c r="GG24" s="12">
        <f t="shared" si="294"/>
        <v>9.5588235294117645</v>
      </c>
      <c r="GH24" s="12">
        <f t="shared" si="294"/>
        <v>1.4313725490196079</v>
      </c>
      <c r="GI24" s="12">
        <f t="shared" si="294"/>
        <v>2.4117647058823528E-3</v>
      </c>
      <c r="GJ24" s="12">
        <f t="shared" si="294"/>
        <v>2.2156862745098026E-3</v>
      </c>
      <c r="GK24" s="12">
        <f t="shared" si="294"/>
        <v>4.6274509803921563E-3</v>
      </c>
      <c r="GL24" s="12">
        <f t="shared" si="294"/>
        <v>0.93137254901960786</v>
      </c>
      <c r="GM24" s="12">
        <f t="shared" si="294"/>
        <v>1.735294117647058E-3</v>
      </c>
      <c r="GN24" s="12">
        <f t="shared" si="294"/>
        <v>2.8235294117647061E-3</v>
      </c>
      <c r="GO24" s="12">
        <f t="shared" si="294"/>
        <v>0.44117647058823528</v>
      </c>
      <c r="GP24" s="12">
        <f t="shared" si="294"/>
        <v>0.26470588235294118</v>
      </c>
      <c r="GQ24" s="12">
        <f t="shared" si="294"/>
        <v>24.156862745098039</v>
      </c>
      <c r="GR24" s="12">
        <f t="shared" si="294"/>
        <v>6.715686274509804</v>
      </c>
      <c r="GS24" s="12">
        <f t="shared" si="294"/>
        <v>0.96078431372549022</v>
      </c>
      <c r="GT24" s="12">
        <f t="shared" si="294"/>
        <v>1.9607843137254919E-5</v>
      </c>
      <c r="GU24" s="12">
        <f t="shared" si="294"/>
        <v>-0.17647058823529413</v>
      </c>
      <c r="GV24" s="12">
        <f t="shared" si="294"/>
        <v>1.107843137254902</v>
      </c>
      <c r="GW24" s="12">
        <f t="shared" si="294"/>
        <v>-0.43137254901960786</v>
      </c>
      <c r="GX24" s="12">
        <f t="shared" si="294"/>
        <v>-0.4911764705882351</v>
      </c>
      <c r="GY24" s="12">
        <f t="shared" si="294"/>
        <v>1.0490196078431373</v>
      </c>
      <c r="GZ24" s="12">
        <f t="shared" si="294"/>
        <v>0.93137254901960786</v>
      </c>
      <c r="HA24" s="12">
        <f t="shared" si="294"/>
        <v>0.11764705882352941</v>
      </c>
      <c r="HB24" s="12">
        <f t="shared" ref="HB24:HE24" si="295">AVERAGE(HB2:HB10,HB12:HB20,HB22:HB23,HB25:HB36,HB38:HB54,HB56:HB61,HB63:HB68,HB70:HB77,HB79:HB111)</f>
        <v>0.14411764705882341</v>
      </c>
      <c r="HC24" s="12">
        <f t="shared" si="295"/>
        <v>0.91176470588235292</v>
      </c>
      <c r="HD24" s="12">
        <f t="shared" si="295"/>
        <v>0.35294117647058826</v>
      </c>
      <c r="HE24" s="12">
        <f t="shared" si="295"/>
        <v>1.9607843137254902E-2</v>
      </c>
    </row>
    <row r="25" spans="1:213" ht="17.25" x14ac:dyDescent="0.3">
      <c r="A25" s="12" t="str">
        <f t="shared" si="146"/>
        <v>2014LG</v>
      </c>
      <c r="B25" s="12" t="s">
        <v>38</v>
      </c>
      <c r="C25" s="10">
        <v>2014</v>
      </c>
      <c r="D25" s="12">
        <v>4</v>
      </c>
      <c r="E25" s="12">
        <v>4.58</v>
      </c>
      <c r="F25" s="12">
        <v>128</v>
      </c>
      <c r="G25" s="12">
        <v>62</v>
      </c>
      <c r="H25" s="12">
        <v>64</v>
      </c>
      <c r="I25" s="12">
        <v>35</v>
      </c>
      <c r="J25" s="12">
        <v>65</v>
      </c>
      <c r="K25" s="12">
        <v>0.49199999999999999</v>
      </c>
      <c r="L25" s="33">
        <v>1142.6666666666667</v>
      </c>
      <c r="M25" s="12">
        <v>1211</v>
      </c>
      <c r="N25" s="12">
        <v>104</v>
      </c>
      <c r="O25" s="12">
        <v>419</v>
      </c>
      <c r="P25" s="12">
        <v>95</v>
      </c>
      <c r="Q25" s="12">
        <v>810</v>
      </c>
      <c r="R25" s="12">
        <v>643</v>
      </c>
      <c r="S25" s="12">
        <v>581</v>
      </c>
      <c r="T25" s="12">
        <v>1.43</v>
      </c>
      <c r="U25" s="12">
        <v>2</v>
      </c>
      <c r="V25" s="12">
        <v>9</v>
      </c>
      <c r="W25" s="12">
        <v>47</v>
      </c>
      <c r="X25" s="12">
        <v>21</v>
      </c>
      <c r="Y25" s="12">
        <v>5028</v>
      </c>
      <c r="Z25" s="12">
        <v>19440</v>
      </c>
      <c r="AA25" s="12">
        <v>0.27500000000000002</v>
      </c>
      <c r="AB25" s="12">
        <v>195</v>
      </c>
      <c r="AC25" s="12">
        <v>27</v>
      </c>
      <c r="AD25" s="12">
        <v>72</v>
      </c>
      <c r="AE25" s="12">
        <v>44</v>
      </c>
      <c r="AF25" s="12">
        <v>25</v>
      </c>
      <c r="AG25" s="12">
        <v>51</v>
      </c>
      <c r="AH25" s="12">
        <v>1</v>
      </c>
      <c r="AI25" s="12">
        <v>0.27900000000000003</v>
      </c>
      <c r="AJ25" s="12">
        <v>5070</v>
      </c>
      <c r="AK25" s="12">
        <v>4349</v>
      </c>
      <c r="AL25" s="12">
        <v>668</v>
      </c>
      <c r="AM25" s="12">
        <v>1214</v>
      </c>
      <c r="AN25" s="12">
        <v>213</v>
      </c>
      <c r="AO25" s="12">
        <v>22</v>
      </c>
      <c r="AP25" s="12">
        <v>90</v>
      </c>
      <c r="AQ25" s="12">
        <v>1741</v>
      </c>
      <c r="AR25" s="12">
        <v>622</v>
      </c>
      <c r="AS25" s="12">
        <v>77</v>
      </c>
      <c r="AT25" s="12">
        <v>57</v>
      </c>
      <c r="AU25" s="12">
        <v>524</v>
      </c>
      <c r="AV25" s="12">
        <v>17</v>
      </c>
      <c r="AW25" s="12">
        <v>63</v>
      </c>
      <c r="AX25" s="12">
        <v>817</v>
      </c>
      <c r="AY25" s="12">
        <v>112</v>
      </c>
      <c r="AZ25" s="12">
        <v>0.4</v>
      </c>
      <c r="BA25" s="12">
        <v>0.36099999999999999</v>
      </c>
      <c r="BB25" s="12">
        <v>0.76100000000000001</v>
      </c>
      <c r="BC25" s="12">
        <v>127</v>
      </c>
      <c r="BD25" s="12">
        <v>0.28999999999999998</v>
      </c>
      <c r="BE25" s="12">
        <v>0.20200000000000001</v>
      </c>
      <c r="BF25" s="12">
        <v>91</v>
      </c>
      <c r="BG25" s="12">
        <v>10</v>
      </c>
      <c r="BH25" s="12">
        <v>3428</v>
      </c>
      <c r="BI25" s="12">
        <v>1414</v>
      </c>
      <c r="BJ25" s="12">
        <v>125</v>
      </c>
      <c r="BK25" s="12">
        <v>0.98199999999999998</v>
      </c>
      <c r="BL25" s="12">
        <v>9</v>
      </c>
      <c r="BM25" s="12">
        <v>119</v>
      </c>
      <c r="BN25" s="12">
        <v>48</v>
      </c>
      <c r="BO25" s="12">
        <v>28.7</v>
      </c>
      <c r="BP25" s="12">
        <v>169</v>
      </c>
      <c r="BQ25" s="12">
        <v>105</v>
      </c>
      <c r="BR25" s="12">
        <v>64</v>
      </c>
      <c r="BS25" s="12">
        <v>62.1</v>
      </c>
      <c r="BT25" s="12">
        <v>51</v>
      </c>
      <c r="BU25" s="12">
        <v>9</v>
      </c>
      <c r="BV25" s="12">
        <f t="shared" si="224"/>
        <v>-1</v>
      </c>
      <c r="BW25" s="12">
        <f t="shared" si="225"/>
        <v>0.85999999999999988</v>
      </c>
      <c r="BX25" s="12">
        <f t="shared" si="226"/>
        <v>0</v>
      </c>
      <c r="BY25" s="12">
        <f t="shared" si="227"/>
        <v>-12</v>
      </c>
      <c r="BZ25" s="12">
        <f t="shared" si="228"/>
        <v>10</v>
      </c>
      <c r="CA25" s="12">
        <f t="shared" si="229"/>
        <v>35</v>
      </c>
      <c r="CB25" s="12">
        <f t="shared" si="230"/>
        <v>-21</v>
      </c>
      <c r="CC25" s="12">
        <f t="shared" si="231"/>
        <v>-8.5999999999999965E-2</v>
      </c>
      <c r="CD25" s="12">
        <f t="shared" si="232"/>
        <v>8</v>
      </c>
      <c r="CE25" s="12">
        <f t="shared" si="233"/>
        <v>80</v>
      </c>
      <c r="CF25" s="12">
        <f t="shared" si="234"/>
        <v>30</v>
      </c>
      <c r="CG25" s="12">
        <f t="shared" si="235"/>
        <v>13</v>
      </c>
      <c r="CH25" s="12">
        <f t="shared" si="236"/>
        <v>8</v>
      </c>
      <c r="CI25" s="12">
        <f t="shared" si="237"/>
        <v>-12</v>
      </c>
      <c r="CJ25" s="12">
        <f t="shared" si="238"/>
        <v>133</v>
      </c>
      <c r="CK25" s="12">
        <f t="shared" si="239"/>
        <v>112</v>
      </c>
      <c r="CL25" s="12">
        <f t="shared" si="240"/>
        <v>7.9999999999999849E-2</v>
      </c>
      <c r="CM25" s="12">
        <f t="shared" si="241"/>
        <v>-2</v>
      </c>
      <c r="CN25" s="12">
        <f t="shared" si="242"/>
        <v>0</v>
      </c>
      <c r="CO25" s="12">
        <f t="shared" si="243"/>
        <v>-8</v>
      </c>
      <c r="CP25" s="12">
        <f t="shared" si="244"/>
        <v>10</v>
      </c>
      <c r="CQ25" s="12">
        <f t="shared" si="245"/>
        <v>180</v>
      </c>
      <c r="CR25" s="12">
        <f t="shared" si="246"/>
        <v>726</v>
      </c>
      <c r="CS25" s="12">
        <f t="shared" si="247"/>
        <v>9.000000000000008E-3</v>
      </c>
      <c r="CT25" s="12">
        <f t="shared" si="248"/>
        <v>12</v>
      </c>
      <c r="CU25" s="12">
        <f t="shared" si="249"/>
        <v>7</v>
      </c>
      <c r="CV25" s="12">
        <f t="shared" si="250"/>
        <v>13</v>
      </c>
      <c r="CW25" s="12">
        <f t="shared" si="251"/>
        <v>6</v>
      </c>
      <c r="CX25" s="12">
        <f t="shared" si="252"/>
        <v>-2</v>
      </c>
      <c r="CY25" s="12">
        <f t="shared" si="253"/>
        <v>5</v>
      </c>
      <c r="CZ25" s="12">
        <f t="shared" si="254"/>
        <v>-1</v>
      </c>
      <c r="DA25" s="12">
        <f t="shared" si="255"/>
        <v>-2.9999999999999472E-3</v>
      </c>
      <c r="DB25" s="12">
        <f t="shared" si="256"/>
        <v>136</v>
      </c>
      <c r="DC25" s="12">
        <f t="shared" si="257"/>
        <v>58</v>
      </c>
      <c r="DD25" s="12">
        <f t="shared" si="258"/>
        <v>52</v>
      </c>
      <c r="DE25" s="12">
        <f t="shared" si="259"/>
        <v>4</v>
      </c>
      <c r="DF25" s="12">
        <f t="shared" si="260"/>
        <v>19</v>
      </c>
      <c r="DG25" s="12">
        <f t="shared" si="261"/>
        <v>-16</v>
      </c>
      <c r="DH25" s="12">
        <f t="shared" si="262"/>
        <v>31</v>
      </c>
      <c r="DI25" s="12">
        <f t="shared" si="263"/>
        <v>84</v>
      </c>
      <c r="DJ25" s="12">
        <f t="shared" si="264"/>
        <v>48</v>
      </c>
      <c r="DK25" s="12">
        <f t="shared" si="265"/>
        <v>-14</v>
      </c>
      <c r="DL25" s="12">
        <f t="shared" si="266"/>
        <v>15</v>
      </c>
      <c r="DM25" s="12">
        <f t="shared" si="267"/>
        <v>73</v>
      </c>
      <c r="DN25" s="12">
        <f t="shared" si="268"/>
        <v>6</v>
      </c>
      <c r="DO25" s="12">
        <f t="shared" si="269"/>
        <v>4</v>
      </c>
      <c r="DP25" s="12">
        <f t="shared" si="270"/>
        <v>11</v>
      </c>
      <c r="DQ25" s="12">
        <f t="shared" si="271"/>
        <v>32</v>
      </c>
      <c r="DR25" s="12">
        <f t="shared" si="272"/>
        <v>1.4000000000000012E-2</v>
      </c>
      <c r="DS25" s="12">
        <f t="shared" si="273"/>
        <v>6.0000000000000053E-3</v>
      </c>
      <c r="DT25" s="12">
        <f t="shared" si="274"/>
        <v>2.0000000000000018E-2</v>
      </c>
      <c r="DU25" s="12">
        <f t="shared" si="275"/>
        <v>-1</v>
      </c>
      <c r="DV25" s="12">
        <f t="shared" si="276"/>
        <v>-5.0000000000000044E-3</v>
      </c>
      <c r="DW25" s="12">
        <f t="shared" si="277"/>
        <v>-4.9999999999999989E-2</v>
      </c>
      <c r="DX25" s="12">
        <f t="shared" si="278"/>
        <v>14</v>
      </c>
      <c r="DY25" s="12">
        <f t="shared" si="279"/>
        <v>-4</v>
      </c>
      <c r="DZ25" s="12">
        <f t="shared" si="280"/>
        <v>24</v>
      </c>
      <c r="EA25" s="12">
        <f t="shared" si="281"/>
        <v>-22</v>
      </c>
      <c r="EB25" s="12">
        <f t="shared" si="282"/>
        <v>-40</v>
      </c>
      <c r="EC25" s="12">
        <f t="shared" si="283"/>
        <v>-2.0000000000000018E-3</v>
      </c>
      <c r="ED25" s="12">
        <f t="shared" si="284"/>
        <v>1</v>
      </c>
      <c r="EE25" s="12">
        <f t="shared" si="285"/>
        <v>-4</v>
      </c>
      <c r="EF25" s="12">
        <f t="shared" si="286"/>
        <v>-3</v>
      </c>
      <c r="EG25" s="12">
        <f t="shared" si="287"/>
        <v>-0.60000000000000142</v>
      </c>
      <c r="EH25" s="12">
        <f t="shared" si="288"/>
        <v>-41</v>
      </c>
      <c r="EI25" s="12">
        <f t="shared" si="289"/>
        <v>-34</v>
      </c>
      <c r="EJ25" s="12">
        <f t="shared" si="290"/>
        <v>-7</v>
      </c>
      <c r="EK25" s="12">
        <f t="shared" si="291"/>
        <v>-4.1000000000000014</v>
      </c>
      <c r="EL25" s="12">
        <f t="shared" si="292"/>
        <v>-18</v>
      </c>
      <c r="EM25" s="12">
        <f t="shared" si="293"/>
        <v>-8</v>
      </c>
      <c r="EN25" s="12">
        <f t="shared" si="148"/>
        <v>-0.29999999999999938</v>
      </c>
      <c r="EO25" s="12">
        <f t="shared" si="149"/>
        <v>-5</v>
      </c>
      <c r="EP25" s="12">
        <f t="shared" si="184"/>
        <v>17</v>
      </c>
      <c r="EQ25" s="12">
        <f t="shared" si="185"/>
        <v>-18</v>
      </c>
      <c r="ER25" s="12">
        <f t="shared" si="186"/>
        <v>0</v>
      </c>
      <c r="ES25" s="12">
        <f t="shared" si="151"/>
        <v>22</v>
      </c>
      <c r="ET25" s="12">
        <f t="shared" si="152"/>
        <v>0.13599999999999995</v>
      </c>
      <c r="EU25" s="12">
        <f t="shared" si="153"/>
        <v>-67.333333333333258</v>
      </c>
      <c r="EV25" s="12">
        <f t="shared" si="154"/>
        <v>-104</v>
      </c>
      <c r="EW25" s="12">
        <f t="shared" si="155"/>
        <v>9</v>
      </c>
      <c r="EX25" s="12">
        <f t="shared" si="156"/>
        <v>-16</v>
      </c>
      <c r="EY25" s="12">
        <f t="shared" si="157"/>
        <v>16</v>
      </c>
      <c r="EZ25" s="12">
        <f t="shared" si="158"/>
        <v>87</v>
      </c>
      <c r="FA25" s="12">
        <f t="shared" si="159"/>
        <v>-70</v>
      </c>
      <c r="FB25" s="12">
        <f t="shared" si="160"/>
        <v>-68</v>
      </c>
      <c r="FC25" s="12">
        <f t="shared" si="161"/>
        <v>-2.9999999999999805E-2</v>
      </c>
      <c r="FD25" s="12">
        <f t="shared" si="162"/>
        <v>3</v>
      </c>
      <c r="FE25" s="12">
        <f t="shared" si="163"/>
        <v>-2</v>
      </c>
      <c r="FF25" s="12">
        <f t="shared" si="164"/>
        <v>7</v>
      </c>
      <c r="FG25" s="12">
        <f t="shared" si="165"/>
        <v>1</v>
      </c>
      <c r="FH25" s="12">
        <f t="shared" si="166"/>
        <v>-340</v>
      </c>
      <c r="FI25" s="12">
        <f t="shared" si="167"/>
        <v>-472</v>
      </c>
      <c r="FJ25" s="12">
        <f t="shared" si="168"/>
        <v>-6.0000000000000053E-3</v>
      </c>
      <c r="FK25" s="12">
        <f t="shared" si="169"/>
        <v>-20</v>
      </c>
      <c r="FL25" s="12">
        <f t="shared" si="170"/>
        <v>-15</v>
      </c>
      <c r="FM25" s="12">
        <f t="shared" si="171"/>
        <v>-57</v>
      </c>
      <c r="FN25" s="12">
        <f t="shared" si="172"/>
        <v>-3</v>
      </c>
      <c r="FO25" s="12">
        <f t="shared" si="173"/>
        <v>4</v>
      </c>
      <c r="FP25" s="12">
        <f t="shared" si="174"/>
        <v>-11</v>
      </c>
      <c r="FQ25" s="12">
        <f t="shared" si="175"/>
        <v>-4</v>
      </c>
      <c r="FR25" s="12">
        <f t="shared" si="176"/>
        <v>2.0999999999999963E-2</v>
      </c>
      <c r="FS25" s="12">
        <f t="shared" si="177"/>
        <v>-246</v>
      </c>
      <c r="FT25" s="12">
        <f t="shared" si="178"/>
        <v>-248</v>
      </c>
      <c r="FU25" s="12">
        <f t="shared" si="179"/>
        <v>72</v>
      </c>
      <c r="FV25" s="12">
        <f t="shared" si="180"/>
        <v>26</v>
      </c>
      <c r="FW25" s="12">
        <f t="shared" si="181"/>
        <v>-18</v>
      </c>
      <c r="FX25" s="12">
        <f t="shared" si="182"/>
        <v>20</v>
      </c>
      <c r="FY25" s="12">
        <f t="shared" si="183"/>
        <v>0</v>
      </c>
      <c r="FZ25" s="12">
        <f t="shared" si="190"/>
        <v>48</v>
      </c>
      <c r="GA25" s="12">
        <f t="shared" si="191"/>
        <v>62</v>
      </c>
      <c r="GB25" s="12">
        <f t="shared" si="192"/>
        <v>11</v>
      </c>
      <c r="GC25" s="12">
        <f t="shared" si="193"/>
        <v>-8</v>
      </c>
      <c r="GD25" s="12">
        <f t="shared" si="194"/>
        <v>-7</v>
      </c>
      <c r="GE25" s="12">
        <f t="shared" si="195"/>
        <v>-8</v>
      </c>
      <c r="GF25" s="12">
        <f t="shared" si="196"/>
        <v>6</v>
      </c>
      <c r="GG25" s="12">
        <f t="shared" si="197"/>
        <v>-51</v>
      </c>
      <c r="GH25" s="12">
        <f t="shared" si="198"/>
        <v>-27</v>
      </c>
      <c r="GI25" s="12">
        <f t="shared" si="199"/>
        <v>3.2000000000000028E-2</v>
      </c>
      <c r="GJ25" s="12">
        <f t="shared" si="200"/>
        <v>2.2999999999999965E-2</v>
      </c>
      <c r="GK25" s="12">
        <f t="shared" si="201"/>
        <v>5.4999999999999938E-2</v>
      </c>
      <c r="GL25" s="12">
        <f t="shared" si="202"/>
        <v>-4</v>
      </c>
      <c r="GM25" s="12">
        <f t="shared" si="203"/>
        <v>4.1999999999999982E-2</v>
      </c>
      <c r="GN25" s="12">
        <f t="shared" si="204"/>
        <v>5.4999999999999993E-2</v>
      </c>
      <c r="GO25" s="12">
        <f t="shared" si="189"/>
        <v>-19</v>
      </c>
      <c r="GP25" s="12">
        <f t="shared" si="205"/>
        <v>2</v>
      </c>
      <c r="GQ25" s="12">
        <f t="shared" si="206"/>
        <v>-202</v>
      </c>
      <c r="GR25" s="12">
        <f t="shared" si="207"/>
        <v>-122</v>
      </c>
      <c r="GS25" s="12">
        <f t="shared" si="208"/>
        <v>40</v>
      </c>
      <c r="GT25" s="12">
        <f t="shared" si="209"/>
        <v>2.0000000000000018E-3</v>
      </c>
      <c r="GU25" s="12">
        <f t="shared" si="210"/>
        <v>0</v>
      </c>
      <c r="GV25" s="12">
        <f t="shared" si="211"/>
        <v>-3</v>
      </c>
      <c r="GW25" s="12">
        <f t="shared" si="212"/>
        <v>-14</v>
      </c>
      <c r="GX25" s="12">
        <f t="shared" si="213"/>
        <v>-4.6999999999999993</v>
      </c>
      <c r="GY25" s="12">
        <f t="shared" si="214"/>
        <v>13</v>
      </c>
      <c r="GZ25" s="12">
        <f t="shared" si="215"/>
        <v>-1</v>
      </c>
      <c r="HA25" s="12">
        <f t="shared" si="216"/>
        <v>14</v>
      </c>
      <c r="HB25" s="12">
        <f t="shared" si="217"/>
        <v>-4.8999999999999915</v>
      </c>
      <c r="HC25" s="12">
        <f t="shared" si="218"/>
        <v>8</v>
      </c>
      <c r="HD25" s="12">
        <f t="shared" si="219"/>
        <v>11</v>
      </c>
      <c r="HE25" s="12">
        <f t="shared" si="150"/>
        <v>4</v>
      </c>
    </row>
    <row r="26" spans="1:213" ht="17.25" x14ac:dyDescent="0.3">
      <c r="A26" s="12" t="str">
        <f t="shared" si="146"/>
        <v>2014SK</v>
      </c>
      <c r="B26" s="12" t="s">
        <v>35</v>
      </c>
      <c r="C26" s="10">
        <v>2014</v>
      </c>
      <c r="D26" s="12">
        <v>5</v>
      </c>
      <c r="E26" s="12">
        <v>5.51</v>
      </c>
      <c r="F26" s="12">
        <v>128</v>
      </c>
      <c r="G26" s="12">
        <v>61</v>
      </c>
      <c r="H26" s="12">
        <v>65</v>
      </c>
      <c r="I26" s="12">
        <v>26</v>
      </c>
      <c r="J26" s="12">
        <v>44</v>
      </c>
      <c r="K26" s="12">
        <v>0.48399999999999999</v>
      </c>
      <c r="L26" s="33">
        <v>1129.3333333333333</v>
      </c>
      <c r="M26" s="12">
        <v>1271</v>
      </c>
      <c r="N26" s="12">
        <v>153</v>
      </c>
      <c r="O26" s="12">
        <v>522</v>
      </c>
      <c r="P26" s="12">
        <v>68</v>
      </c>
      <c r="Q26" s="12">
        <v>837</v>
      </c>
      <c r="R26" s="12">
        <v>760</v>
      </c>
      <c r="S26" s="12">
        <v>692</v>
      </c>
      <c r="T26" s="12">
        <v>1.59</v>
      </c>
      <c r="U26" s="12">
        <v>2</v>
      </c>
      <c r="V26" s="12">
        <v>3</v>
      </c>
      <c r="W26" s="12">
        <v>41</v>
      </c>
      <c r="X26" s="12">
        <v>15</v>
      </c>
      <c r="Y26" s="12">
        <v>5112</v>
      </c>
      <c r="Z26" s="12">
        <v>20141</v>
      </c>
      <c r="AA26" s="12">
        <v>0.28699999999999998</v>
      </c>
      <c r="AB26" s="12">
        <v>239</v>
      </c>
      <c r="AC26" s="12">
        <v>21</v>
      </c>
      <c r="AD26" s="12">
        <v>60</v>
      </c>
      <c r="AE26" s="12">
        <v>36</v>
      </c>
      <c r="AF26" s="12">
        <v>19</v>
      </c>
      <c r="AG26" s="12">
        <v>67</v>
      </c>
      <c r="AH26" s="12">
        <v>1</v>
      </c>
      <c r="AI26" s="12">
        <v>0.29099999999999998</v>
      </c>
      <c r="AJ26" s="12">
        <v>5082</v>
      </c>
      <c r="AK26" s="12">
        <v>4423</v>
      </c>
      <c r="AL26" s="12">
        <v>735</v>
      </c>
      <c r="AM26" s="12">
        <v>1285</v>
      </c>
      <c r="AN26" s="12">
        <v>245</v>
      </c>
      <c r="AO26" s="12">
        <v>22</v>
      </c>
      <c r="AP26" s="12">
        <v>115</v>
      </c>
      <c r="AQ26" s="12">
        <v>1919</v>
      </c>
      <c r="AR26" s="12">
        <v>696</v>
      </c>
      <c r="AS26" s="12">
        <v>91</v>
      </c>
      <c r="AT26" s="12">
        <v>49</v>
      </c>
      <c r="AU26" s="12">
        <v>447</v>
      </c>
      <c r="AV26" s="12">
        <v>12</v>
      </c>
      <c r="AW26" s="12">
        <v>72</v>
      </c>
      <c r="AX26" s="12">
        <v>926</v>
      </c>
      <c r="AY26" s="12">
        <v>92</v>
      </c>
      <c r="AZ26" s="12">
        <v>0.434</v>
      </c>
      <c r="BA26" s="12">
        <v>0.36099999999999999</v>
      </c>
      <c r="BB26" s="12">
        <v>0.79500000000000004</v>
      </c>
      <c r="BC26" s="12">
        <v>128</v>
      </c>
      <c r="BD26" s="12">
        <v>0.30099999999999999</v>
      </c>
      <c r="BE26" s="12">
        <v>0.30499999999999999</v>
      </c>
      <c r="BF26" s="12">
        <v>107</v>
      </c>
      <c r="BG26" s="12">
        <v>3</v>
      </c>
      <c r="BH26" s="12">
        <v>3388</v>
      </c>
      <c r="BI26" s="12">
        <v>1373</v>
      </c>
      <c r="BJ26" s="12">
        <v>132</v>
      </c>
      <c r="BK26" s="12">
        <v>0.97799999999999998</v>
      </c>
      <c r="BL26" s="12">
        <v>6</v>
      </c>
      <c r="BM26" s="12">
        <v>103</v>
      </c>
      <c r="BN26" s="12">
        <v>51</v>
      </c>
      <c r="BO26" s="12">
        <v>33.1</v>
      </c>
      <c r="BP26" s="12">
        <v>185</v>
      </c>
      <c r="BQ26" s="12">
        <v>139</v>
      </c>
      <c r="BR26" s="12">
        <v>46</v>
      </c>
      <c r="BS26" s="12">
        <v>75.099999999999994</v>
      </c>
      <c r="BT26" s="12">
        <v>50</v>
      </c>
      <c r="BU26" s="12">
        <v>11</v>
      </c>
      <c r="BV26" s="12">
        <f t="shared" si="224"/>
        <v>1</v>
      </c>
      <c r="BW26" s="12">
        <f t="shared" si="225"/>
        <v>1.3499999999999996</v>
      </c>
      <c r="BX26" s="12">
        <f t="shared" si="226"/>
        <v>0</v>
      </c>
      <c r="BY26" s="12">
        <f t="shared" si="227"/>
        <v>-1</v>
      </c>
      <c r="BZ26" s="12">
        <f t="shared" si="228"/>
        <v>2</v>
      </c>
      <c r="CA26" s="12">
        <f t="shared" si="229"/>
        <v>26</v>
      </c>
      <c r="CB26" s="12">
        <f t="shared" si="230"/>
        <v>6</v>
      </c>
      <c r="CC26" s="12">
        <f t="shared" si="231"/>
        <v>-1.2000000000000011E-2</v>
      </c>
      <c r="CD26" s="12">
        <f t="shared" si="232"/>
        <v>-9.6666666666667425</v>
      </c>
      <c r="CE26" s="12">
        <f t="shared" si="233"/>
        <v>180</v>
      </c>
      <c r="CF26" s="12">
        <f t="shared" si="234"/>
        <v>52</v>
      </c>
      <c r="CG26" s="12">
        <f t="shared" si="235"/>
        <v>17</v>
      </c>
      <c r="CH26" s="12">
        <f t="shared" si="236"/>
        <v>-2</v>
      </c>
      <c r="CI26" s="12">
        <f t="shared" si="237"/>
        <v>-41</v>
      </c>
      <c r="CJ26" s="12">
        <f t="shared" si="238"/>
        <v>189</v>
      </c>
      <c r="CK26" s="12">
        <f t="shared" si="239"/>
        <v>165</v>
      </c>
      <c r="CL26" s="12">
        <f t="shared" si="240"/>
        <v>0.19000000000000017</v>
      </c>
      <c r="CM26" s="12">
        <f t="shared" si="241"/>
        <v>-2</v>
      </c>
      <c r="CN26" s="12">
        <f t="shared" si="242"/>
        <v>-5</v>
      </c>
      <c r="CO26" s="12">
        <f t="shared" si="243"/>
        <v>-24</v>
      </c>
      <c r="CP26" s="12">
        <f t="shared" si="244"/>
        <v>-2</v>
      </c>
      <c r="CQ26" s="12">
        <f t="shared" si="245"/>
        <v>180</v>
      </c>
      <c r="CR26" s="12">
        <f t="shared" si="246"/>
        <v>1033</v>
      </c>
      <c r="CS26" s="12">
        <f t="shared" si="247"/>
        <v>2.9999999999999971E-2</v>
      </c>
      <c r="CT26" s="12">
        <f t="shared" si="248"/>
        <v>22</v>
      </c>
      <c r="CU26" s="12">
        <f t="shared" si="249"/>
        <v>9</v>
      </c>
      <c r="CV26" s="12">
        <f t="shared" si="250"/>
        <v>-15</v>
      </c>
      <c r="CW26" s="12">
        <f t="shared" si="251"/>
        <v>-6</v>
      </c>
      <c r="CX26" s="12">
        <f t="shared" si="252"/>
        <v>4</v>
      </c>
      <c r="CY26" s="12">
        <f t="shared" si="253"/>
        <v>1</v>
      </c>
      <c r="CZ26" s="12">
        <f t="shared" si="254"/>
        <v>-4</v>
      </c>
      <c r="DA26" s="12">
        <f t="shared" si="255"/>
        <v>2.5999999999999968E-2</v>
      </c>
      <c r="DB26" s="12">
        <f t="shared" si="256"/>
        <v>132</v>
      </c>
      <c r="DC26" s="12">
        <f t="shared" si="257"/>
        <v>145</v>
      </c>
      <c r="DD26" s="12">
        <f t="shared" si="258"/>
        <v>147</v>
      </c>
      <c r="DE26" s="12">
        <f t="shared" si="259"/>
        <v>151</v>
      </c>
      <c r="DF26" s="12">
        <f t="shared" si="260"/>
        <v>56</v>
      </c>
      <c r="DG26" s="12">
        <f t="shared" si="261"/>
        <v>2</v>
      </c>
      <c r="DH26" s="12">
        <f t="shared" si="262"/>
        <v>-9</v>
      </c>
      <c r="DI26" s="12">
        <f t="shared" si="263"/>
        <v>184</v>
      </c>
      <c r="DJ26" s="12">
        <f t="shared" si="264"/>
        <v>138</v>
      </c>
      <c r="DK26" s="12">
        <f t="shared" si="265"/>
        <v>8</v>
      </c>
      <c r="DL26" s="12">
        <f t="shared" si="266"/>
        <v>12</v>
      </c>
      <c r="DM26" s="12">
        <f t="shared" si="267"/>
        <v>-18</v>
      </c>
      <c r="DN26" s="12">
        <f t="shared" si="268"/>
        <v>-14</v>
      </c>
      <c r="DO26" s="12">
        <f t="shared" si="269"/>
        <v>-14</v>
      </c>
      <c r="DP26" s="12">
        <f t="shared" si="270"/>
        <v>8</v>
      </c>
      <c r="DQ26" s="12">
        <f t="shared" si="271"/>
        <v>-7</v>
      </c>
      <c r="DR26" s="12">
        <f t="shared" si="272"/>
        <v>2.7999999999999969E-2</v>
      </c>
      <c r="DS26" s="12">
        <f t="shared" si="273"/>
        <v>1.5000000000000013E-2</v>
      </c>
      <c r="DT26" s="12">
        <f t="shared" si="274"/>
        <v>4.3000000000000038E-2</v>
      </c>
      <c r="DU26" s="12">
        <f t="shared" si="275"/>
        <v>0</v>
      </c>
      <c r="DV26" s="12">
        <f t="shared" si="276"/>
        <v>3.4999999999999976E-2</v>
      </c>
      <c r="DW26" s="12">
        <f t="shared" si="277"/>
        <v>0.06</v>
      </c>
      <c r="DX26" s="12">
        <f t="shared" si="278"/>
        <v>23</v>
      </c>
      <c r="DY26" s="12">
        <f t="shared" si="279"/>
        <v>-11</v>
      </c>
      <c r="DZ26" s="12">
        <f t="shared" si="280"/>
        <v>-29</v>
      </c>
      <c r="EA26" s="12">
        <f t="shared" si="281"/>
        <v>23</v>
      </c>
      <c r="EB26" s="12">
        <f t="shared" si="282"/>
        <v>4</v>
      </c>
      <c r="EC26" s="12">
        <f t="shared" si="283"/>
        <v>-5.0000000000000044E-3</v>
      </c>
      <c r="ED26" s="12">
        <f t="shared" si="284"/>
        <v>-5</v>
      </c>
      <c r="EE26" s="12">
        <f t="shared" si="285"/>
        <v>22</v>
      </c>
      <c r="EF26" s="12">
        <f t="shared" si="286"/>
        <v>4</v>
      </c>
      <c r="EG26" s="12">
        <f t="shared" si="287"/>
        <v>-3.6000000000000014</v>
      </c>
      <c r="EH26" s="12">
        <f t="shared" si="288"/>
        <v>-22</v>
      </c>
      <c r="EI26" s="12">
        <f t="shared" si="289"/>
        <v>-5</v>
      </c>
      <c r="EJ26" s="12">
        <f t="shared" si="290"/>
        <v>-17</v>
      </c>
      <c r="EK26" s="12">
        <f t="shared" si="291"/>
        <v>5.5</v>
      </c>
      <c r="EL26" s="12">
        <f t="shared" si="292"/>
        <v>8</v>
      </c>
      <c r="EM26" s="12">
        <f t="shared" si="293"/>
        <v>-2</v>
      </c>
      <c r="EN26" s="12">
        <f t="shared" si="148"/>
        <v>0.3400000000000003</v>
      </c>
      <c r="EO26" s="12">
        <f t="shared" si="149"/>
        <v>-5</v>
      </c>
      <c r="EP26" s="12">
        <f t="shared" si="184"/>
        <v>-9</v>
      </c>
      <c r="EQ26" s="12">
        <f t="shared" si="185"/>
        <v>4</v>
      </c>
      <c r="ER26" s="12">
        <f t="shared" si="186"/>
        <v>0</v>
      </c>
      <c r="ES26" s="12">
        <f t="shared" si="151"/>
        <v>-31</v>
      </c>
      <c r="ET26" s="12">
        <f t="shared" si="152"/>
        <v>-5.0000000000000044E-2</v>
      </c>
      <c r="EU26" s="12">
        <f t="shared" si="153"/>
        <v>-42.333333333333258</v>
      </c>
      <c r="EV26" s="12">
        <f t="shared" si="154"/>
        <v>-23</v>
      </c>
      <c r="EW26" s="12">
        <f t="shared" si="155"/>
        <v>11</v>
      </c>
      <c r="EX26" s="12">
        <f t="shared" si="156"/>
        <v>48</v>
      </c>
      <c r="EY26" s="12">
        <f t="shared" si="157"/>
        <v>0</v>
      </c>
      <c r="EZ26" s="12">
        <f t="shared" si="158"/>
        <v>64</v>
      </c>
      <c r="FA26" s="12">
        <f t="shared" si="159"/>
        <v>43</v>
      </c>
      <c r="FB26" s="12">
        <f t="shared" si="160"/>
        <v>25</v>
      </c>
      <c r="FC26" s="12">
        <f t="shared" si="161"/>
        <v>6.999999999999984E-2</v>
      </c>
      <c r="FD26" s="12">
        <f t="shared" si="162"/>
        <v>4</v>
      </c>
      <c r="FE26" s="12">
        <f t="shared" si="163"/>
        <v>-2</v>
      </c>
      <c r="FF26" s="12">
        <f t="shared" si="164"/>
        <v>11</v>
      </c>
      <c r="FG26" s="12">
        <f t="shared" si="165"/>
        <v>2</v>
      </c>
      <c r="FH26" s="12">
        <f t="shared" si="166"/>
        <v>-75</v>
      </c>
      <c r="FI26" s="12">
        <f t="shared" si="167"/>
        <v>30</v>
      </c>
      <c r="FJ26" s="12">
        <f t="shared" si="168"/>
        <v>1.0000000000000009E-3</v>
      </c>
      <c r="FK26" s="12">
        <f t="shared" si="169"/>
        <v>16</v>
      </c>
      <c r="FL26" s="12">
        <f t="shared" si="170"/>
        <v>-7</v>
      </c>
      <c r="FM26" s="12">
        <f t="shared" si="171"/>
        <v>-17</v>
      </c>
      <c r="FN26" s="12">
        <f t="shared" si="172"/>
        <v>10</v>
      </c>
      <c r="FO26" s="12">
        <f t="shared" si="173"/>
        <v>-11</v>
      </c>
      <c r="FP26" s="12">
        <f t="shared" si="174"/>
        <v>31</v>
      </c>
      <c r="FQ26" s="12">
        <f t="shared" si="175"/>
        <v>-2</v>
      </c>
      <c r="FR26" s="12">
        <f t="shared" si="176"/>
        <v>7.0000000000000062E-3</v>
      </c>
      <c r="FS26" s="12">
        <f t="shared" si="177"/>
        <v>-46</v>
      </c>
      <c r="FT26" s="12">
        <f t="shared" si="178"/>
        <v>-69</v>
      </c>
      <c r="FU26" s="12">
        <f t="shared" si="179"/>
        <v>24</v>
      </c>
      <c r="FV26" s="12">
        <f t="shared" si="180"/>
        <v>14</v>
      </c>
      <c r="FW26" s="12">
        <f t="shared" si="181"/>
        <v>-8</v>
      </c>
      <c r="FX26" s="12">
        <f t="shared" si="182"/>
        <v>5</v>
      </c>
      <c r="FY26" s="12">
        <f t="shared" si="183"/>
        <v>16</v>
      </c>
      <c r="FZ26" s="12">
        <f t="shared" si="190"/>
        <v>64</v>
      </c>
      <c r="GA26" s="12">
        <f t="shared" si="191"/>
        <v>35</v>
      </c>
      <c r="GB26" s="12">
        <f t="shared" si="192"/>
        <v>-35</v>
      </c>
      <c r="GC26" s="12">
        <f t="shared" si="193"/>
        <v>9</v>
      </c>
      <c r="GD26" s="12">
        <f t="shared" si="194"/>
        <v>20</v>
      </c>
      <c r="GE26" s="12">
        <f t="shared" si="195"/>
        <v>7</v>
      </c>
      <c r="GF26" s="12">
        <f t="shared" si="196"/>
        <v>28</v>
      </c>
      <c r="GG26" s="12">
        <f t="shared" si="197"/>
        <v>54</v>
      </c>
      <c r="GH26" s="12">
        <f t="shared" si="198"/>
        <v>14</v>
      </c>
      <c r="GI26" s="12">
        <f t="shared" si="199"/>
        <v>2.200000000000002E-2</v>
      </c>
      <c r="GJ26" s="12">
        <f t="shared" si="200"/>
        <v>1.2999999999999956E-2</v>
      </c>
      <c r="GK26" s="12">
        <f t="shared" si="201"/>
        <v>3.5000000000000031E-2</v>
      </c>
      <c r="GL26" s="12">
        <f t="shared" si="202"/>
        <v>-3</v>
      </c>
      <c r="GM26" s="12">
        <f t="shared" si="203"/>
        <v>1.0000000000000009E-2</v>
      </c>
      <c r="GN26" s="12">
        <f t="shared" si="204"/>
        <v>4.7999999999999987E-2</v>
      </c>
      <c r="GO26" s="12">
        <f t="shared" si="189"/>
        <v>21</v>
      </c>
      <c r="GP26" s="12">
        <f t="shared" si="205"/>
        <v>5</v>
      </c>
      <c r="GQ26" s="12">
        <f t="shared" si="206"/>
        <v>-127</v>
      </c>
      <c r="GR26" s="12">
        <f t="shared" si="207"/>
        <v>-64</v>
      </c>
      <c r="GS26" s="12">
        <f t="shared" si="208"/>
        <v>-15</v>
      </c>
      <c r="GT26" s="12">
        <f t="shared" si="209"/>
        <v>-4.0000000000000036E-3</v>
      </c>
      <c r="GU26" s="12">
        <f t="shared" si="210"/>
        <v>5</v>
      </c>
      <c r="GV26" s="12">
        <f t="shared" si="211"/>
        <v>-14</v>
      </c>
      <c r="GW26" s="12">
        <f t="shared" si="212"/>
        <v>-7</v>
      </c>
      <c r="GX26" s="12">
        <f t="shared" si="213"/>
        <v>0.5</v>
      </c>
      <c r="GY26" s="12">
        <f t="shared" si="214"/>
        <v>28</v>
      </c>
      <c r="GZ26" s="12">
        <f t="shared" si="215"/>
        <v>40</v>
      </c>
      <c r="HA26" s="12">
        <f t="shared" si="216"/>
        <v>-12</v>
      </c>
      <c r="HB26" s="12">
        <f t="shared" si="217"/>
        <v>11.499999999999993</v>
      </c>
      <c r="HC26" s="12">
        <f t="shared" si="218"/>
        <v>-15</v>
      </c>
      <c r="HD26" s="12">
        <f t="shared" si="219"/>
        <v>9</v>
      </c>
      <c r="HE26" s="12">
        <f t="shared" si="150"/>
        <v>-4</v>
      </c>
    </row>
    <row r="27" spans="1:213" ht="17.25" x14ac:dyDescent="0.3">
      <c r="A27" s="12" t="str">
        <f t="shared" si="146"/>
        <v>2014두산</v>
      </c>
      <c r="B27" s="12" t="s">
        <v>33</v>
      </c>
      <c r="C27" s="10">
        <v>2014</v>
      </c>
      <c r="D27" s="12">
        <v>6</v>
      </c>
      <c r="E27" s="12">
        <v>5.43</v>
      </c>
      <c r="F27" s="12">
        <v>128</v>
      </c>
      <c r="G27" s="12">
        <v>59</v>
      </c>
      <c r="H27" s="12">
        <v>68</v>
      </c>
      <c r="I27" s="12">
        <v>19</v>
      </c>
      <c r="J27" s="12">
        <v>61</v>
      </c>
      <c r="K27" s="12">
        <v>0.46500000000000002</v>
      </c>
      <c r="L27" s="33">
        <v>1123.6666666666667</v>
      </c>
      <c r="M27" s="12">
        <v>1311</v>
      </c>
      <c r="N27" s="12">
        <v>121</v>
      </c>
      <c r="O27" s="12">
        <v>450</v>
      </c>
      <c r="P27" s="12">
        <v>58</v>
      </c>
      <c r="Q27" s="12">
        <v>840</v>
      </c>
      <c r="R27" s="12">
        <v>733</v>
      </c>
      <c r="S27" s="12">
        <v>678</v>
      </c>
      <c r="T27" s="12">
        <v>1.57</v>
      </c>
      <c r="U27" s="12">
        <v>4</v>
      </c>
      <c r="V27" s="12">
        <v>2</v>
      </c>
      <c r="W27" s="12">
        <v>42</v>
      </c>
      <c r="X27" s="12">
        <v>14</v>
      </c>
      <c r="Y27" s="12">
        <v>5066</v>
      </c>
      <c r="Z27" s="12">
        <v>19670</v>
      </c>
      <c r="AA27" s="12">
        <v>0.29499999999999998</v>
      </c>
      <c r="AB27" s="12">
        <v>243</v>
      </c>
      <c r="AC27" s="12">
        <v>29</v>
      </c>
      <c r="AD27" s="12">
        <v>63</v>
      </c>
      <c r="AE27" s="12">
        <v>55</v>
      </c>
      <c r="AF27" s="12">
        <v>4</v>
      </c>
      <c r="AG27" s="12">
        <v>56</v>
      </c>
      <c r="AH27" s="12">
        <v>4</v>
      </c>
      <c r="AI27" s="12">
        <v>0.29299999999999998</v>
      </c>
      <c r="AJ27" s="12">
        <v>5083</v>
      </c>
      <c r="AK27" s="12">
        <v>4427</v>
      </c>
      <c r="AL27" s="12">
        <v>687</v>
      </c>
      <c r="AM27" s="12">
        <v>1299</v>
      </c>
      <c r="AN27" s="12">
        <v>235</v>
      </c>
      <c r="AO27" s="12">
        <v>26</v>
      </c>
      <c r="AP27" s="12">
        <v>108</v>
      </c>
      <c r="AQ27" s="12">
        <v>1910</v>
      </c>
      <c r="AR27" s="12">
        <v>646</v>
      </c>
      <c r="AS27" s="12">
        <v>81</v>
      </c>
      <c r="AT27" s="12">
        <v>43</v>
      </c>
      <c r="AU27" s="12">
        <v>468</v>
      </c>
      <c r="AV27" s="12">
        <v>10</v>
      </c>
      <c r="AW27" s="12">
        <v>64</v>
      </c>
      <c r="AX27" s="12">
        <v>731</v>
      </c>
      <c r="AY27" s="12">
        <v>103</v>
      </c>
      <c r="AZ27" s="12">
        <v>0.43099999999999999</v>
      </c>
      <c r="BA27" s="12">
        <v>0.36599999999999999</v>
      </c>
      <c r="BB27" s="12">
        <v>0.79700000000000004</v>
      </c>
      <c r="BC27" s="12">
        <v>128</v>
      </c>
      <c r="BD27" s="12">
        <v>0.28199999999999997</v>
      </c>
      <c r="BE27" s="12">
        <v>0.19400000000000001</v>
      </c>
      <c r="BF27" s="12">
        <v>81</v>
      </c>
      <c r="BG27" s="12">
        <v>3</v>
      </c>
      <c r="BH27" s="12">
        <v>3371</v>
      </c>
      <c r="BI27" s="12">
        <v>1268</v>
      </c>
      <c r="BJ27" s="12">
        <v>102</v>
      </c>
      <c r="BK27" s="12">
        <v>0.98299999999999998</v>
      </c>
      <c r="BL27" s="12">
        <v>7</v>
      </c>
      <c r="BM27" s="12">
        <v>113</v>
      </c>
      <c r="BN27" s="12">
        <v>46</v>
      </c>
      <c r="BO27" s="12">
        <v>28.9</v>
      </c>
      <c r="BP27" s="12">
        <v>155</v>
      </c>
      <c r="BQ27" s="12">
        <v>111</v>
      </c>
      <c r="BR27" s="12">
        <v>44</v>
      </c>
      <c r="BS27" s="12">
        <v>71.599999999999994</v>
      </c>
      <c r="BT27" s="12">
        <v>50</v>
      </c>
      <c r="BU27" s="12">
        <v>6</v>
      </c>
      <c r="BV27" s="12">
        <f t="shared" si="224"/>
        <v>-4</v>
      </c>
      <c r="BW27" s="12">
        <f t="shared" si="225"/>
        <v>0.85999999999999943</v>
      </c>
      <c r="BX27" s="12">
        <f t="shared" si="226"/>
        <v>0</v>
      </c>
      <c r="BY27" s="12">
        <f t="shared" si="227"/>
        <v>-12</v>
      </c>
      <c r="BZ27" s="12">
        <f t="shared" si="228"/>
        <v>14</v>
      </c>
      <c r="CA27" s="12">
        <f t="shared" si="229"/>
        <v>19</v>
      </c>
      <c r="CB27" s="12">
        <f t="shared" si="230"/>
        <v>19</v>
      </c>
      <c r="CC27" s="12">
        <f t="shared" si="231"/>
        <v>-0.10299999999999992</v>
      </c>
      <c r="CD27" s="12">
        <f t="shared" si="232"/>
        <v>-26.666666666666515</v>
      </c>
      <c r="CE27" s="12">
        <f t="shared" si="233"/>
        <v>128</v>
      </c>
      <c r="CF27" s="12">
        <f t="shared" si="234"/>
        <v>37</v>
      </c>
      <c r="CG27" s="12">
        <f t="shared" si="235"/>
        <v>-64</v>
      </c>
      <c r="CH27" s="12">
        <f t="shared" si="236"/>
        <v>-18</v>
      </c>
      <c r="CI27" s="12">
        <f t="shared" si="237"/>
        <v>-8</v>
      </c>
      <c r="CJ27" s="12">
        <f t="shared" si="238"/>
        <v>108</v>
      </c>
      <c r="CK27" s="12">
        <f t="shared" si="239"/>
        <v>94</v>
      </c>
      <c r="CL27" s="12">
        <f t="shared" si="240"/>
        <v>9.000000000000008E-2</v>
      </c>
      <c r="CM27" s="12">
        <f t="shared" si="241"/>
        <v>3</v>
      </c>
      <c r="CN27" s="12">
        <f t="shared" si="242"/>
        <v>-6</v>
      </c>
      <c r="CO27" s="12">
        <f t="shared" si="243"/>
        <v>-2</v>
      </c>
      <c r="CP27" s="12">
        <f t="shared" si="244"/>
        <v>-3</v>
      </c>
      <c r="CQ27" s="12">
        <f t="shared" si="245"/>
        <v>23</v>
      </c>
      <c r="CR27" s="12">
        <f t="shared" si="246"/>
        <v>-37</v>
      </c>
      <c r="CS27" s="12">
        <f t="shared" si="247"/>
        <v>2.2999999999999965E-2</v>
      </c>
      <c r="CT27" s="12">
        <f t="shared" si="248"/>
        <v>36</v>
      </c>
      <c r="CU27" s="12">
        <f t="shared" si="249"/>
        <v>-1</v>
      </c>
      <c r="CV27" s="12">
        <f t="shared" si="250"/>
        <v>-4</v>
      </c>
      <c r="CW27" s="12">
        <f t="shared" si="251"/>
        <v>16</v>
      </c>
      <c r="CX27" s="12">
        <f t="shared" si="252"/>
        <v>-6</v>
      </c>
      <c r="CY27" s="12">
        <f t="shared" si="253"/>
        <v>1</v>
      </c>
      <c r="CZ27" s="12">
        <f t="shared" si="254"/>
        <v>-2</v>
      </c>
      <c r="DA27" s="12">
        <f t="shared" si="255"/>
        <v>4.0000000000000036E-3</v>
      </c>
      <c r="DB27" s="12">
        <f t="shared" si="256"/>
        <v>-59</v>
      </c>
      <c r="DC27" s="12">
        <f t="shared" si="257"/>
        <v>26</v>
      </c>
      <c r="DD27" s="12">
        <f t="shared" si="258"/>
        <v>-12</v>
      </c>
      <c r="DE27" s="12">
        <f t="shared" si="259"/>
        <v>28</v>
      </c>
      <c r="DF27" s="12">
        <f t="shared" si="260"/>
        <v>18</v>
      </c>
      <c r="DG27" s="12">
        <f t="shared" si="261"/>
        <v>-11</v>
      </c>
      <c r="DH27" s="12">
        <f t="shared" si="262"/>
        <v>13</v>
      </c>
      <c r="DI27" s="12">
        <f t="shared" si="263"/>
        <v>63</v>
      </c>
      <c r="DJ27" s="12">
        <f t="shared" si="264"/>
        <v>-8</v>
      </c>
      <c r="DK27" s="12">
        <f t="shared" si="265"/>
        <v>-1</v>
      </c>
      <c r="DL27" s="12">
        <f t="shared" si="266"/>
        <v>-13</v>
      </c>
      <c r="DM27" s="12">
        <f t="shared" si="267"/>
        <v>-56</v>
      </c>
      <c r="DN27" s="12">
        <f t="shared" si="268"/>
        <v>-9</v>
      </c>
      <c r="DO27" s="12">
        <f t="shared" si="269"/>
        <v>-15</v>
      </c>
      <c r="DP27" s="12">
        <f t="shared" si="270"/>
        <v>14</v>
      </c>
      <c r="DQ27" s="12">
        <f t="shared" si="271"/>
        <v>-2</v>
      </c>
      <c r="DR27" s="12">
        <f t="shared" si="272"/>
        <v>1.100000000000001E-2</v>
      </c>
      <c r="DS27" s="12">
        <f t="shared" si="273"/>
        <v>-4.0000000000000036E-3</v>
      </c>
      <c r="DT27" s="12">
        <f t="shared" si="274"/>
        <v>7.0000000000000062E-3</v>
      </c>
      <c r="DU27" s="12">
        <f t="shared" si="275"/>
        <v>0</v>
      </c>
      <c r="DV27" s="12">
        <f t="shared" si="276"/>
        <v>-7.0000000000000062E-3</v>
      </c>
      <c r="DW27" s="12">
        <f t="shared" si="277"/>
        <v>-0.10099999999999998</v>
      </c>
      <c r="DX27" s="12">
        <f t="shared" si="278"/>
        <v>20</v>
      </c>
      <c r="DY27" s="12">
        <f t="shared" si="279"/>
        <v>-3</v>
      </c>
      <c r="DZ27" s="12">
        <f t="shared" si="280"/>
        <v>-80</v>
      </c>
      <c r="EA27" s="12">
        <f t="shared" si="281"/>
        <v>-104</v>
      </c>
      <c r="EB27" s="12">
        <f t="shared" si="282"/>
        <v>-31</v>
      </c>
      <c r="EC27" s="12">
        <f t="shared" si="283"/>
        <v>-5.0000000000000044E-3</v>
      </c>
      <c r="ED27" s="12">
        <f t="shared" si="284"/>
        <v>-1</v>
      </c>
      <c r="EE27" s="12">
        <f t="shared" si="285"/>
        <v>-1</v>
      </c>
      <c r="EF27" s="12">
        <f t="shared" si="286"/>
        <v>-13</v>
      </c>
      <c r="EG27" s="12">
        <f t="shared" si="287"/>
        <v>-5.2000000000000028</v>
      </c>
      <c r="EH27" s="12">
        <f t="shared" si="288"/>
        <v>-78</v>
      </c>
      <c r="EI27" s="12">
        <f t="shared" si="289"/>
        <v>-61</v>
      </c>
      <c r="EJ27" s="12">
        <f t="shared" si="290"/>
        <v>-17</v>
      </c>
      <c r="EK27" s="12">
        <f t="shared" si="291"/>
        <v>-2.2000000000000028</v>
      </c>
      <c r="EL27" s="12">
        <f t="shared" si="292"/>
        <v>-3</v>
      </c>
      <c r="EM27" s="12">
        <f t="shared" si="293"/>
        <v>-9</v>
      </c>
      <c r="EN27" s="12">
        <f t="shared" si="148"/>
        <v>0.99000000000000021</v>
      </c>
      <c r="EO27" s="12">
        <f t="shared" si="149"/>
        <v>-5</v>
      </c>
      <c r="EP27" s="12">
        <f t="shared" si="184"/>
        <v>3</v>
      </c>
      <c r="EQ27" s="12">
        <f t="shared" si="185"/>
        <v>-8</v>
      </c>
      <c r="ER27" s="12">
        <f t="shared" si="186"/>
        <v>0</v>
      </c>
      <c r="ES27" s="12">
        <f t="shared" si="151"/>
        <v>-5</v>
      </c>
      <c r="ET27" s="12">
        <f t="shared" si="152"/>
        <v>4.4999999999999929E-2</v>
      </c>
      <c r="EU27" s="12">
        <f t="shared" si="153"/>
        <v>-43</v>
      </c>
      <c r="EV27" s="12">
        <f t="shared" si="154"/>
        <v>130</v>
      </c>
      <c r="EW27" s="12">
        <f t="shared" si="155"/>
        <v>18</v>
      </c>
      <c r="EX27" s="12">
        <f t="shared" si="156"/>
        <v>23</v>
      </c>
      <c r="EY27" s="12">
        <f t="shared" si="157"/>
        <v>19</v>
      </c>
      <c r="EZ27" s="12">
        <f t="shared" si="158"/>
        <v>46</v>
      </c>
      <c r="FA27" s="12">
        <f t="shared" si="159"/>
        <v>106</v>
      </c>
      <c r="FB27" s="12">
        <f t="shared" si="160"/>
        <v>109</v>
      </c>
      <c r="FC27" s="12">
        <f t="shared" si="161"/>
        <v>0.18999999999999995</v>
      </c>
      <c r="FD27" s="12">
        <f t="shared" si="162"/>
        <v>-8</v>
      </c>
      <c r="FE27" s="12">
        <f t="shared" si="163"/>
        <v>-4</v>
      </c>
      <c r="FF27" s="12">
        <f t="shared" si="164"/>
        <v>-36</v>
      </c>
      <c r="FG27" s="12">
        <f t="shared" si="165"/>
        <v>3</v>
      </c>
      <c r="FH27" s="12">
        <f t="shared" si="166"/>
        <v>31</v>
      </c>
      <c r="FI27" s="12">
        <f t="shared" si="167"/>
        <v>492</v>
      </c>
      <c r="FJ27" s="12">
        <f t="shared" si="168"/>
        <v>2.9000000000000026E-2</v>
      </c>
      <c r="FK27" s="12">
        <f t="shared" si="169"/>
        <v>9</v>
      </c>
      <c r="FL27" s="12">
        <f t="shared" si="170"/>
        <v>7</v>
      </c>
      <c r="FM27" s="12">
        <f t="shared" si="171"/>
        <v>-32</v>
      </c>
      <c r="FN27" s="12">
        <f t="shared" si="172"/>
        <v>5</v>
      </c>
      <c r="FO27" s="12">
        <f t="shared" si="173"/>
        <v>-7</v>
      </c>
      <c r="FP27" s="12">
        <f t="shared" si="174"/>
        <v>-2</v>
      </c>
      <c r="FQ27" s="12">
        <f t="shared" si="175"/>
        <v>2</v>
      </c>
      <c r="FR27" s="12">
        <f t="shared" si="176"/>
        <v>2.899999999999997E-2</v>
      </c>
      <c r="FS27" s="12">
        <f t="shared" si="177"/>
        <v>204</v>
      </c>
      <c r="FT27" s="12">
        <f t="shared" si="178"/>
        <v>22</v>
      </c>
      <c r="FU27" s="12">
        <f t="shared" si="179"/>
        <v>175</v>
      </c>
      <c r="FV27" s="12">
        <f t="shared" si="180"/>
        <v>132</v>
      </c>
      <c r="FW27" s="12">
        <f t="shared" si="181"/>
        <v>45</v>
      </c>
      <c r="FX27" s="12">
        <f t="shared" si="182"/>
        <v>11</v>
      </c>
      <c r="FY27" s="12">
        <f t="shared" si="183"/>
        <v>36</v>
      </c>
      <c r="FZ27" s="12">
        <f t="shared" si="190"/>
        <v>307</v>
      </c>
      <c r="GA27" s="12">
        <f t="shared" si="191"/>
        <v>164</v>
      </c>
      <c r="GB27" s="12">
        <f t="shared" si="192"/>
        <v>-20</v>
      </c>
      <c r="GC27" s="12">
        <f t="shared" si="193"/>
        <v>16</v>
      </c>
      <c r="GD27" s="12">
        <f t="shared" si="194"/>
        <v>162</v>
      </c>
      <c r="GE27" s="12">
        <f t="shared" si="195"/>
        <v>7</v>
      </c>
      <c r="GF27" s="12">
        <f t="shared" si="196"/>
        <v>25</v>
      </c>
      <c r="GG27" s="12">
        <f t="shared" si="197"/>
        <v>58</v>
      </c>
      <c r="GH27" s="12">
        <f t="shared" si="198"/>
        <v>-24</v>
      </c>
      <c r="GI27" s="12">
        <f t="shared" si="199"/>
        <v>6.8000000000000005E-2</v>
      </c>
      <c r="GJ27" s="12">
        <f t="shared" si="200"/>
        <v>4.7999999999999987E-2</v>
      </c>
      <c r="GK27" s="12">
        <f t="shared" si="201"/>
        <v>0.11599999999999999</v>
      </c>
      <c r="GL27" s="12">
        <f t="shared" si="202"/>
        <v>-4</v>
      </c>
      <c r="GM27" s="12">
        <f t="shared" si="203"/>
        <v>3.0000000000000027E-3</v>
      </c>
      <c r="GN27" s="12">
        <f t="shared" si="204"/>
        <v>9.3999999999999972E-2</v>
      </c>
      <c r="GO27" s="12">
        <f t="shared" si="189"/>
        <v>-17</v>
      </c>
      <c r="GP27" s="12">
        <f t="shared" si="205"/>
        <v>-5</v>
      </c>
      <c r="GQ27" s="12">
        <f t="shared" si="206"/>
        <v>-129</v>
      </c>
      <c r="GR27" s="12">
        <f t="shared" si="207"/>
        <v>-100</v>
      </c>
      <c r="GS27" s="12">
        <f t="shared" si="208"/>
        <v>9</v>
      </c>
      <c r="GT27" s="12">
        <f t="shared" si="209"/>
        <v>3.0000000000000027E-3</v>
      </c>
      <c r="GU27" s="12">
        <f t="shared" si="210"/>
        <v>-4</v>
      </c>
      <c r="GV27" s="12">
        <f t="shared" si="211"/>
        <v>13</v>
      </c>
      <c r="GW27" s="12">
        <f t="shared" si="212"/>
        <v>-9</v>
      </c>
      <c r="GX27" s="12">
        <f t="shared" si="213"/>
        <v>-6.1000000000000014</v>
      </c>
      <c r="GY27" s="12">
        <f t="shared" si="214"/>
        <v>66</v>
      </c>
      <c r="GZ27" s="12">
        <f t="shared" si="215"/>
        <v>56</v>
      </c>
      <c r="HA27" s="12">
        <f t="shared" si="216"/>
        <v>10</v>
      </c>
      <c r="HB27" s="12">
        <f t="shared" si="217"/>
        <v>4.2999999999999972</v>
      </c>
      <c r="HC27" s="12">
        <f t="shared" si="218"/>
        <v>-9</v>
      </c>
      <c r="HD27" s="12">
        <f t="shared" si="219"/>
        <v>5</v>
      </c>
      <c r="HE27" s="12">
        <f t="shared" si="150"/>
        <v>1</v>
      </c>
    </row>
    <row r="28" spans="1:213" ht="17.25" x14ac:dyDescent="0.3">
      <c r="A28" s="12" t="str">
        <f t="shared" si="146"/>
        <v>2014롯데</v>
      </c>
      <c r="B28" s="12" t="s">
        <v>39</v>
      </c>
      <c r="C28" s="10">
        <v>2014</v>
      </c>
      <c r="D28" s="12">
        <v>7</v>
      </c>
      <c r="E28" s="12">
        <v>5.19</v>
      </c>
      <c r="F28" s="12">
        <v>128</v>
      </c>
      <c r="G28" s="12">
        <v>58</v>
      </c>
      <c r="H28" s="12">
        <v>69</v>
      </c>
      <c r="I28" s="12">
        <v>28</v>
      </c>
      <c r="J28" s="12">
        <v>64</v>
      </c>
      <c r="K28" s="12">
        <v>0.45700000000000002</v>
      </c>
      <c r="L28" s="33">
        <v>1133.3333333333333</v>
      </c>
      <c r="M28" s="12">
        <v>1310</v>
      </c>
      <c r="N28" s="12">
        <v>127</v>
      </c>
      <c r="O28" s="12">
        <v>471</v>
      </c>
      <c r="P28" s="12">
        <v>52</v>
      </c>
      <c r="Q28" s="12">
        <v>781</v>
      </c>
      <c r="R28" s="12">
        <v>719</v>
      </c>
      <c r="S28" s="12">
        <v>654</v>
      </c>
      <c r="T28" s="12">
        <v>1.57</v>
      </c>
      <c r="U28" s="12">
        <v>0</v>
      </c>
      <c r="V28" s="12">
        <v>4</v>
      </c>
      <c r="W28" s="12">
        <v>46</v>
      </c>
      <c r="X28" s="12">
        <v>14</v>
      </c>
      <c r="Y28" s="12">
        <v>5092</v>
      </c>
      <c r="Z28" s="12">
        <v>19761</v>
      </c>
      <c r="AA28" s="12">
        <v>0.29499999999999998</v>
      </c>
      <c r="AB28" s="12">
        <v>250</v>
      </c>
      <c r="AC28" s="12">
        <v>26</v>
      </c>
      <c r="AD28" s="12">
        <v>82</v>
      </c>
      <c r="AE28" s="12">
        <v>42</v>
      </c>
      <c r="AF28" s="12">
        <v>13</v>
      </c>
      <c r="AG28" s="12">
        <v>54</v>
      </c>
      <c r="AH28" s="12">
        <v>1</v>
      </c>
      <c r="AI28" s="12">
        <v>0.28699999999999998</v>
      </c>
      <c r="AJ28" s="12">
        <v>5194</v>
      </c>
      <c r="AK28" s="12">
        <v>4487</v>
      </c>
      <c r="AL28" s="12">
        <v>716</v>
      </c>
      <c r="AM28" s="12">
        <v>1288</v>
      </c>
      <c r="AN28" s="12">
        <v>252</v>
      </c>
      <c r="AO28" s="12">
        <v>26</v>
      </c>
      <c r="AP28" s="12">
        <v>121</v>
      </c>
      <c r="AQ28" s="12">
        <v>1955</v>
      </c>
      <c r="AR28" s="12">
        <v>685</v>
      </c>
      <c r="AS28" s="12">
        <v>62</v>
      </c>
      <c r="AT28" s="12">
        <v>41</v>
      </c>
      <c r="AU28" s="12">
        <v>534</v>
      </c>
      <c r="AV28" s="12">
        <v>19</v>
      </c>
      <c r="AW28" s="12">
        <v>70</v>
      </c>
      <c r="AX28" s="12">
        <v>964</v>
      </c>
      <c r="AY28" s="12">
        <v>95</v>
      </c>
      <c r="AZ28" s="12">
        <v>0.436</v>
      </c>
      <c r="BA28" s="12">
        <v>0.36899999999999999</v>
      </c>
      <c r="BB28" s="12">
        <v>0.80500000000000005</v>
      </c>
      <c r="BC28" s="12">
        <v>127</v>
      </c>
      <c r="BD28" s="12">
        <v>0.28299999999999997</v>
      </c>
      <c r="BE28" s="12">
        <v>0.245</v>
      </c>
      <c r="BF28" s="12">
        <v>89</v>
      </c>
      <c r="BG28" s="12">
        <v>16</v>
      </c>
      <c r="BH28" s="12">
        <v>3400</v>
      </c>
      <c r="BI28" s="12">
        <v>1407</v>
      </c>
      <c r="BJ28" s="12">
        <v>134</v>
      </c>
      <c r="BK28" s="12">
        <v>0.98199999999999998</v>
      </c>
      <c r="BL28" s="12">
        <v>11</v>
      </c>
      <c r="BM28" s="12">
        <v>84</v>
      </c>
      <c r="BN28" s="12">
        <v>37</v>
      </c>
      <c r="BO28" s="12">
        <v>30.6</v>
      </c>
      <c r="BP28" s="12">
        <v>104</v>
      </c>
      <c r="BQ28" s="12">
        <v>63</v>
      </c>
      <c r="BR28" s="12">
        <v>41</v>
      </c>
      <c r="BS28" s="12">
        <v>60.6</v>
      </c>
      <c r="BT28" s="12">
        <v>49</v>
      </c>
      <c r="BU28" s="12">
        <v>2</v>
      </c>
      <c r="BV28" s="12">
        <f t="shared" si="224"/>
        <v>-2</v>
      </c>
      <c r="BW28" s="12">
        <f t="shared" si="225"/>
        <v>1.2600000000000002</v>
      </c>
      <c r="BX28" s="12">
        <f t="shared" si="226"/>
        <v>0</v>
      </c>
      <c r="BY28" s="12">
        <f t="shared" si="227"/>
        <v>-8</v>
      </c>
      <c r="BZ28" s="12">
        <f t="shared" si="228"/>
        <v>11</v>
      </c>
      <c r="CA28" s="12">
        <f t="shared" si="229"/>
        <v>28</v>
      </c>
      <c r="CB28" s="12">
        <f t="shared" si="230"/>
        <v>0</v>
      </c>
      <c r="CC28" s="12">
        <f t="shared" si="231"/>
        <v>-7.5000000000000011E-2</v>
      </c>
      <c r="CD28" s="12">
        <f t="shared" si="232"/>
        <v>-16</v>
      </c>
      <c r="CE28" s="12">
        <f t="shared" si="233"/>
        <v>162</v>
      </c>
      <c r="CF28" s="12">
        <f t="shared" si="234"/>
        <v>43</v>
      </c>
      <c r="CG28" s="12">
        <f t="shared" si="235"/>
        <v>-18</v>
      </c>
      <c r="CH28" s="12">
        <f t="shared" si="236"/>
        <v>-10</v>
      </c>
      <c r="CI28" s="12">
        <f t="shared" si="237"/>
        <v>-39</v>
      </c>
      <c r="CJ28" s="12">
        <f t="shared" si="238"/>
        <v>166</v>
      </c>
      <c r="CK28" s="12">
        <f t="shared" si="239"/>
        <v>152</v>
      </c>
      <c r="CL28" s="12">
        <f t="shared" si="240"/>
        <v>0.15000000000000013</v>
      </c>
      <c r="CM28" s="12">
        <f t="shared" si="241"/>
        <v>-1</v>
      </c>
      <c r="CN28" s="12">
        <f t="shared" si="242"/>
        <v>-7</v>
      </c>
      <c r="CO28" s="12">
        <f t="shared" si="243"/>
        <v>-22</v>
      </c>
      <c r="CP28" s="12">
        <f t="shared" si="244"/>
        <v>-7</v>
      </c>
      <c r="CQ28" s="12">
        <f t="shared" si="245"/>
        <v>106</v>
      </c>
      <c r="CR28" s="12">
        <f t="shared" si="246"/>
        <v>343</v>
      </c>
      <c r="CS28" s="12">
        <f t="shared" si="247"/>
        <v>2.7999999999999969E-2</v>
      </c>
      <c r="CT28" s="12">
        <f t="shared" si="248"/>
        <v>70</v>
      </c>
      <c r="CU28" s="12">
        <f t="shared" si="249"/>
        <v>13</v>
      </c>
      <c r="CV28" s="12">
        <f t="shared" si="250"/>
        <v>-12</v>
      </c>
      <c r="CW28" s="12">
        <f t="shared" si="251"/>
        <v>6</v>
      </c>
      <c r="CX28" s="12">
        <f t="shared" si="252"/>
        <v>-2</v>
      </c>
      <c r="CY28" s="12">
        <f t="shared" si="253"/>
        <v>9</v>
      </c>
      <c r="CZ28" s="12">
        <f t="shared" si="254"/>
        <v>1</v>
      </c>
      <c r="DA28" s="12">
        <f t="shared" si="255"/>
        <v>2.5999999999999968E-2</v>
      </c>
      <c r="DB28" s="12">
        <f t="shared" si="256"/>
        <v>216</v>
      </c>
      <c r="DC28" s="12">
        <f t="shared" si="257"/>
        <v>198</v>
      </c>
      <c r="DD28" s="12">
        <f t="shared" si="258"/>
        <v>160</v>
      </c>
      <c r="DE28" s="12">
        <f t="shared" si="259"/>
        <v>170</v>
      </c>
      <c r="DF28" s="12">
        <f t="shared" si="260"/>
        <v>44</v>
      </c>
      <c r="DG28" s="12">
        <f t="shared" si="261"/>
        <v>8</v>
      </c>
      <c r="DH28" s="12">
        <f t="shared" si="262"/>
        <v>60</v>
      </c>
      <c r="DI28" s="12">
        <f t="shared" si="263"/>
        <v>410</v>
      </c>
      <c r="DJ28" s="12">
        <f t="shared" si="264"/>
        <v>163</v>
      </c>
      <c r="DK28" s="12">
        <f t="shared" si="265"/>
        <v>-12</v>
      </c>
      <c r="DL28" s="12">
        <f t="shared" si="266"/>
        <v>0</v>
      </c>
      <c r="DM28" s="12">
        <f t="shared" si="267"/>
        <v>32</v>
      </c>
      <c r="DN28" s="12">
        <f t="shared" si="268"/>
        <v>-3</v>
      </c>
      <c r="DO28" s="12">
        <f t="shared" si="269"/>
        <v>-2</v>
      </c>
      <c r="DP28" s="12">
        <f t="shared" si="270"/>
        <v>102</v>
      </c>
      <c r="DQ28" s="12">
        <f t="shared" si="271"/>
        <v>3</v>
      </c>
      <c r="DR28" s="12">
        <f t="shared" si="272"/>
        <v>7.6000000000000012E-2</v>
      </c>
      <c r="DS28" s="12">
        <f t="shared" si="273"/>
        <v>2.4000000000000021E-2</v>
      </c>
      <c r="DT28" s="12">
        <f t="shared" si="274"/>
        <v>0.10000000000000009</v>
      </c>
      <c r="DU28" s="12">
        <f t="shared" si="275"/>
        <v>-1</v>
      </c>
      <c r="DV28" s="12">
        <f t="shared" si="276"/>
        <v>2.3999999999999966E-2</v>
      </c>
      <c r="DW28" s="12">
        <f t="shared" si="277"/>
        <v>-3.400000000000003E-2</v>
      </c>
      <c r="DX28" s="12">
        <f t="shared" si="278"/>
        <v>-9</v>
      </c>
      <c r="DY28" s="12">
        <f t="shared" si="279"/>
        <v>-10</v>
      </c>
      <c r="DZ28" s="12">
        <f t="shared" si="280"/>
        <v>-48</v>
      </c>
      <c r="EA28" s="12">
        <f t="shared" si="281"/>
        <v>-42</v>
      </c>
      <c r="EB28" s="12">
        <f t="shared" si="282"/>
        <v>20</v>
      </c>
      <c r="EC28" s="12">
        <f t="shared" si="283"/>
        <v>2.0000000000000018E-3</v>
      </c>
      <c r="ED28" s="12">
        <f t="shared" si="284"/>
        <v>9</v>
      </c>
      <c r="EE28" s="12">
        <f t="shared" si="285"/>
        <v>-29</v>
      </c>
      <c r="EF28" s="12">
        <f t="shared" si="286"/>
        <v>-29</v>
      </c>
      <c r="EG28" s="12">
        <f t="shared" si="287"/>
        <v>-6.2999999999999972</v>
      </c>
      <c r="EH28" s="12">
        <f t="shared" si="288"/>
        <v>-87</v>
      </c>
      <c r="EI28" s="12">
        <f t="shared" si="289"/>
        <v>-70</v>
      </c>
      <c r="EJ28" s="12">
        <f t="shared" si="290"/>
        <v>-17</v>
      </c>
      <c r="EK28" s="12">
        <f t="shared" si="291"/>
        <v>-8.9999999999999929</v>
      </c>
      <c r="EL28" s="12">
        <f t="shared" si="292"/>
        <v>-17</v>
      </c>
      <c r="EM28" s="12">
        <f t="shared" si="293"/>
        <v>-10</v>
      </c>
      <c r="EN28" s="12">
        <f t="shared" si="148"/>
        <v>0.45000000000000018</v>
      </c>
      <c r="EO28" s="12">
        <f t="shared" si="149"/>
        <v>-5</v>
      </c>
      <c r="EP28" s="12">
        <f t="shared" si="184"/>
        <v>1</v>
      </c>
      <c r="EQ28" s="12">
        <f t="shared" si="185"/>
        <v>-4</v>
      </c>
      <c r="ER28" s="12">
        <f t="shared" si="186"/>
        <v>0</v>
      </c>
      <c r="ES28" s="12">
        <f t="shared" si="151"/>
        <v>1</v>
      </c>
      <c r="ET28" s="12">
        <f t="shared" si="152"/>
        <v>2.0000000000000018E-2</v>
      </c>
      <c r="EU28" s="12">
        <f t="shared" si="153"/>
        <v>-41</v>
      </c>
      <c r="EV28" s="12">
        <f t="shared" si="154"/>
        <v>3</v>
      </c>
      <c r="EW28" s="12">
        <f t="shared" si="155"/>
        <v>10</v>
      </c>
      <c r="EX28" s="12">
        <f t="shared" si="156"/>
        <v>20</v>
      </c>
      <c r="EY28" s="12">
        <f t="shared" si="157"/>
        <v>9</v>
      </c>
      <c r="EZ28" s="12">
        <f t="shared" si="158"/>
        <v>-5</v>
      </c>
      <c r="FA28" s="12">
        <f t="shared" si="159"/>
        <v>35</v>
      </c>
      <c r="FB28" s="12">
        <f t="shared" si="160"/>
        <v>42</v>
      </c>
      <c r="FC28" s="12">
        <f t="shared" si="161"/>
        <v>5.9999999999999831E-2</v>
      </c>
      <c r="FD28" s="12">
        <f t="shared" si="162"/>
        <v>-2</v>
      </c>
      <c r="FE28" s="12">
        <f t="shared" si="163"/>
        <v>2</v>
      </c>
      <c r="FF28" s="12">
        <f t="shared" si="164"/>
        <v>11</v>
      </c>
      <c r="FG28" s="12">
        <f t="shared" si="165"/>
        <v>6</v>
      </c>
      <c r="FH28" s="12">
        <f t="shared" si="166"/>
        <v>-84</v>
      </c>
      <c r="FI28" s="12">
        <f t="shared" si="167"/>
        <v>-118</v>
      </c>
      <c r="FJ28" s="12">
        <f t="shared" si="168"/>
        <v>8.0000000000000071E-3</v>
      </c>
      <c r="FK28" s="12">
        <f t="shared" si="169"/>
        <v>18</v>
      </c>
      <c r="FL28" s="12">
        <f t="shared" si="170"/>
        <v>6</v>
      </c>
      <c r="FM28" s="12">
        <f t="shared" si="171"/>
        <v>-2</v>
      </c>
      <c r="FN28" s="12">
        <f t="shared" si="172"/>
        <v>6</v>
      </c>
      <c r="FO28" s="12">
        <f t="shared" si="173"/>
        <v>-5</v>
      </c>
      <c r="FP28" s="12">
        <f t="shared" si="174"/>
        <v>-20</v>
      </c>
      <c r="FQ28" s="12">
        <f t="shared" si="175"/>
        <v>-1</v>
      </c>
      <c r="FR28" s="12">
        <f t="shared" si="176"/>
        <v>-2.0000000000000018E-3</v>
      </c>
      <c r="FS28" s="12">
        <f t="shared" si="177"/>
        <v>-65</v>
      </c>
      <c r="FT28" s="12">
        <f t="shared" si="178"/>
        <v>-192</v>
      </c>
      <c r="FU28" s="12">
        <f t="shared" si="179"/>
        <v>47</v>
      </c>
      <c r="FV28" s="12">
        <f t="shared" si="180"/>
        <v>-61</v>
      </c>
      <c r="FW28" s="12">
        <f t="shared" si="181"/>
        <v>6</v>
      </c>
      <c r="FX28" s="12">
        <f t="shared" si="182"/>
        <v>2</v>
      </c>
      <c r="FY28" s="12">
        <f t="shared" si="183"/>
        <v>-12</v>
      </c>
      <c r="FZ28" s="12">
        <f t="shared" si="190"/>
        <v>-87</v>
      </c>
      <c r="GA28" s="12">
        <f t="shared" si="191"/>
        <v>43</v>
      </c>
      <c r="GB28" s="12">
        <f t="shared" si="192"/>
        <v>-33</v>
      </c>
      <c r="GC28" s="12">
        <f t="shared" si="193"/>
        <v>15</v>
      </c>
      <c r="GD28" s="12">
        <f t="shared" si="194"/>
        <v>127</v>
      </c>
      <c r="GE28" s="12">
        <f t="shared" si="195"/>
        <v>3</v>
      </c>
      <c r="GF28" s="12">
        <f t="shared" si="196"/>
        <v>18</v>
      </c>
      <c r="GG28" s="12">
        <f t="shared" si="197"/>
        <v>-28</v>
      </c>
      <c r="GH28" s="12">
        <f t="shared" si="198"/>
        <v>1</v>
      </c>
      <c r="GI28" s="12">
        <f t="shared" si="199"/>
        <v>-4.0000000000000036E-3</v>
      </c>
      <c r="GJ28" s="12">
        <f t="shared" si="200"/>
        <v>1.8999999999999961E-2</v>
      </c>
      <c r="GK28" s="12">
        <f t="shared" si="201"/>
        <v>1.5000000000000013E-2</v>
      </c>
      <c r="GL28" s="12">
        <f t="shared" si="202"/>
        <v>-5</v>
      </c>
      <c r="GM28" s="12">
        <f t="shared" si="203"/>
        <v>-2.0000000000000018E-3</v>
      </c>
      <c r="GN28" s="12">
        <f t="shared" si="204"/>
        <v>8.500000000000002E-2</v>
      </c>
      <c r="GO28" s="12">
        <f t="shared" si="189"/>
        <v>15</v>
      </c>
      <c r="GP28" s="12">
        <f t="shared" si="205"/>
        <v>18</v>
      </c>
      <c r="GQ28" s="12">
        <f t="shared" si="206"/>
        <v>-123</v>
      </c>
      <c r="GR28" s="12">
        <f t="shared" si="207"/>
        <v>-20</v>
      </c>
      <c r="GS28" s="12">
        <f t="shared" si="208"/>
        <v>-5</v>
      </c>
      <c r="GT28" s="12">
        <f t="shared" si="209"/>
        <v>-4.0000000000000036E-3</v>
      </c>
      <c r="GU28" s="12">
        <f t="shared" si="210"/>
        <v>-2</v>
      </c>
      <c r="GV28" s="12">
        <f t="shared" si="211"/>
        <v>4</v>
      </c>
      <c r="GW28" s="12">
        <f t="shared" si="212"/>
        <v>5</v>
      </c>
      <c r="GX28" s="12">
        <f t="shared" si="213"/>
        <v>1</v>
      </c>
      <c r="GY28" s="12">
        <f t="shared" si="214"/>
        <v>19</v>
      </c>
      <c r="GZ28" s="12">
        <f t="shared" si="215"/>
        <v>14</v>
      </c>
      <c r="HA28" s="12">
        <f t="shared" si="216"/>
        <v>5</v>
      </c>
      <c r="HB28" s="12">
        <f t="shared" si="217"/>
        <v>0.39999999999999147</v>
      </c>
      <c r="HC28" s="12">
        <f t="shared" si="218"/>
        <v>20</v>
      </c>
      <c r="HD28" s="12">
        <f t="shared" si="219"/>
        <v>5</v>
      </c>
      <c r="HE28" s="12">
        <f t="shared" si="150"/>
        <v>-1</v>
      </c>
    </row>
    <row r="29" spans="1:213" ht="17.25" x14ac:dyDescent="0.3">
      <c r="A29" s="12" t="str">
        <f t="shared" si="146"/>
        <v>2014KIA</v>
      </c>
      <c r="B29" s="12" t="s">
        <v>37</v>
      </c>
      <c r="C29" s="10">
        <v>2014</v>
      </c>
      <c r="D29" s="12">
        <v>8</v>
      </c>
      <c r="E29" s="12">
        <v>5.82</v>
      </c>
      <c r="F29" s="12">
        <v>128</v>
      </c>
      <c r="G29" s="12">
        <v>54</v>
      </c>
      <c r="H29" s="12">
        <v>74</v>
      </c>
      <c r="I29" s="12">
        <v>26</v>
      </c>
      <c r="J29" s="12">
        <v>40</v>
      </c>
      <c r="K29" s="12">
        <v>0.42199999999999999</v>
      </c>
      <c r="L29" s="33">
        <v>1121.6666666666667</v>
      </c>
      <c r="M29" s="12">
        <v>1289</v>
      </c>
      <c r="N29" s="12">
        <v>116</v>
      </c>
      <c r="O29" s="12">
        <v>561</v>
      </c>
      <c r="P29" s="12">
        <v>67</v>
      </c>
      <c r="Q29" s="12">
        <v>896</v>
      </c>
      <c r="R29" s="12">
        <v>788</v>
      </c>
      <c r="S29" s="12">
        <v>725</v>
      </c>
      <c r="T29" s="12">
        <v>1.65</v>
      </c>
      <c r="U29" s="12">
        <v>2</v>
      </c>
      <c r="V29" s="12">
        <v>5</v>
      </c>
      <c r="W29" s="12">
        <v>42</v>
      </c>
      <c r="X29" s="12">
        <v>21</v>
      </c>
      <c r="Y29" s="12">
        <v>5143</v>
      </c>
      <c r="Z29" s="12">
        <v>20272</v>
      </c>
      <c r="AA29" s="12">
        <v>0.29299999999999998</v>
      </c>
      <c r="AB29" s="12">
        <v>252</v>
      </c>
      <c r="AC29" s="12">
        <v>32</v>
      </c>
      <c r="AD29" s="12">
        <v>66</v>
      </c>
      <c r="AE29" s="12">
        <v>52</v>
      </c>
      <c r="AF29" s="12">
        <v>8</v>
      </c>
      <c r="AG29" s="12">
        <v>78</v>
      </c>
      <c r="AH29" s="12">
        <v>1</v>
      </c>
      <c r="AI29" s="12">
        <v>0.28799999999999998</v>
      </c>
      <c r="AJ29" s="12">
        <v>5023</v>
      </c>
      <c r="AK29" s="12">
        <v>4443</v>
      </c>
      <c r="AL29" s="12">
        <v>662</v>
      </c>
      <c r="AM29" s="12">
        <v>1279</v>
      </c>
      <c r="AN29" s="12">
        <v>246</v>
      </c>
      <c r="AO29" s="12">
        <v>27</v>
      </c>
      <c r="AP29" s="12">
        <v>121</v>
      </c>
      <c r="AQ29" s="12">
        <v>1942</v>
      </c>
      <c r="AR29" s="12">
        <v>631</v>
      </c>
      <c r="AS29" s="12">
        <v>67</v>
      </c>
      <c r="AT29" s="12">
        <v>35</v>
      </c>
      <c r="AU29" s="12">
        <v>416</v>
      </c>
      <c r="AV29" s="12">
        <v>11</v>
      </c>
      <c r="AW29" s="12">
        <v>62</v>
      </c>
      <c r="AX29" s="12">
        <v>870</v>
      </c>
      <c r="AY29" s="12">
        <v>95</v>
      </c>
      <c r="AZ29" s="12">
        <v>0.437</v>
      </c>
      <c r="BA29" s="12">
        <v>0.35499999999999998</v>
      </c>
      <c r="BB29" s="12">
        <v>0.79200000000000004</v>
      </c>
      <c r="BC29" s="12">
        <v>128</v>
      </c>
      <c r="BD29" s="12">
        <v>0.25800000000000001</v>
      </c>
      <c r="BE29" s="12">
        <v>0.23499999999999999</v>
      </c>
      <c r="BF29" s="12">
        <v>94</v>
      </c>
      <c r="BG29" s="12">
        <v>7</v>
      </c>
      <c r="BH29" s="12">
        <v>3365</v>
      </c>
      <c r="BI29" s="12">
        <v>1348</v>
      </c>
      <c r="BJ29" s="12">
        <v>131</v>
      </c>
      <c r="BK29" s="12">
        <v>0.98</v>
      </c>
      <c r="BL29" s="12">
        <v>7</v>
      </c>
      <c r="BM29" s="12">
        <v>162</v>
      </c>
      <c r="BN29" s="12">
        <v>64</v>
      </c>
      <c r="BO29" s="12">
        <v>28.3</v>
      </c>
      <c r="BP29" s="12">
        <v>184</v>
      </c>
      <c r="BQ29" s="12">
        <v>121</v>
      </c>
      <c r="BR29" s="12">
        <v>63</v>
      </c>
      <c r="BS29" s="12">
        <v>65.8</v>
      </c>
      <c r="BT29" s="12">
        <v>59</v>
      </c>
      <c r="BU29" s="12">
        <v>7</v>
      </c>
      <c r="BV29" s="12">
        <f t="shared" si="224"/>
        <v>0</v>
      </c>
      <c r="BW29" s="12">
        <f t="shared" si="225"/>
        <v>0.70000000000000018</v>
      </c>
      <c r="BX29" s="12">
        <f t="shared" si="226"/>
        <v>0</v>
      </c>
      <c r="BY29" s="12">
        <f t="shared" si="227"/>
        <v>3</v>
      </c>
      <c r="BZ29" s="12">
        <f t="shared" si="228"/>
        <v>0</v>
      </c>
      <c r="CA29" s="12">
        <f t="shared" si="229"/>
        <v>26</v>
      </c>
      <c r="CB29" s="12">
        <f t="shared" si="230"/>
        <v>-10</v>
      </c>
      <c r="CC29" s="12">
        <f t="shared" si="231"/>
        <v>1.4000000000000012E-2</v>
      </c>
      <c r="CD29" s="12">
        <f t="shared" si="232"/>
        <v>-20.666666666666515</v>
      </c>
      <c r="CE29" s="12">
        <f t="shared" si="233"/>
        <v>-18</v>
      </c>
      <c r="CF29" s="12">
        <f t="shared" si="234"/>
        <v>28</v>
      </c>
      <c r="CG29" s="12">
        <f t="shared" si="235"/>
        <v>29</v>
      </c>
      <c r="CH29" s="12">
        <f t="shared" si="236"/>
        <v>-9</v>
      </c>
      <c r="CI29" s="12">
        <f t="shared" si="237"/>
        <v>-27</v>
      </c>
      <c r="CJ29" s="12">
        <f t="shared" si="238"/>
        <v>77</v>
      </c>
      <c r="CK29" s="12">
        <f t="shared" si="239"/>
        <v>75</v>
      </c>
      <c r="CL29" s="12">
        <f t="shared" si="240"/>
        <v>3.9999999999999813E-2</v>
      </c>
      <c r="CM29" s="12">
        <f t="shared" si="241"/>
        <v>0</v>
      </c>
      <c r="CN29" s="12">
        <f t="shared" si="242"/>
        <v>2</v>
      </c>
      <c r="CO29" s="12">
        <f t="shared" si="243"/>
        <v>-6</v>
      </c>
      <c r="CP29" s="12">
        <f t="shared" si="244"/>
        <v>9</v>
      </c>
      <c r="CQ29" s="12">
        <f t="shared" si="245"/>
        <v>-57</v>
      </c>
      <c r="CR29" s="12">
        <f t="shared" si="246"/>
        <v>-37</v>
      </c>
      <c r="CS29" s="12">
        <f t="shared" si="247"/>
        <v>0</v>
      </c>
      <c r="CT29" s="12">
        <f t="shared" si="248"/>
        <v>-7</v>
      </c>
      <c r="CU29" s="12">
        <f t="shared" si="249"/>
        <v>4</v>
      </c>
      <c r="CV29" s="12">
        <f t="shared" si="250"/>
        <v>-13</v>
      </c>
      <c r="CW29" s="12">
        <f t="shared" si="251"/>
        <v>4</v>
      </c>
      <c r="CX29" s="12">
        <f t="shared" si="252"/>
        <v>-4</v>
      </c>
      <c r="CY29" s="12">
        <f t="shared" si="253"/>
        <v>5</v>
      </c>
      <c r="CZ29" s="12">
        <f t="shared" si="254"/>
        <v>-5</v>
      </c>
      <c r="DA29" s="12">
        <f t="shared" si="255"/>
        <v>2.6999999999999968E-2</v>
      </c>
      <c r="DB29" s="12">
        <f t="shared" si="256"/>
        <v>-28</v>
      </c>
      <c r="DC29" s="12">
        <f t="shared" si="257"/>
        <v>125</v>
      </c>
      <c r="DD29" s="12">
        <f t="shared" si="258"/>
        <v>75</v>
      </c>
      <c r="DE29" s="12">
        <f t="shared" si="259"/>
        <v>154</v>
      </c>
      <c r="DF29" s="12">
        <f t="shared" si="260"/>
        <v>51</v>
      </c>
      <c r="DG29" s="12">
        <f t="shared" si="261"/>
        <v>14</v>
      </c>
      <c r="DH29" s="12">
        <f t="shared" si="262"/>
        <v>33</v>
      </c>
      <c r="DI29" s="12">
        <f t="shared" si="263"/>
        <v>332</v>
      </c>
      <c r="DJ29" s="12">
        <f t="shared" si="264"/>
        <v>86</v>
      </c>
      <c r="DK29" s="12">
        <f t="shared" si="265"/>
        <v>-11</v>
      </c>
      <c r="DL29" s="12">
        <f t="shared" si="266"/>
        <v>-7</v>
      </c>
      <c r="DM29" s="12">
        <f t="shared" si="267"/>
        <v>-121</v>
      </c>
      <c r="DN29" s="12">
        <f t="shared" si="268"/>
        <v>3</v>
      </c>
      <c r="DO29" s="12">
        <f t="shared" si="269"/>
        <v>-13</v>
      </c>
      <c r="DP29" s="12">
        <f t="shared" si="270"/>
        <v>6</v>
      </c>
      <c r="DQ29" s="12">
        <f t="shared" si="271"/>
        <v>-15</v>
      </c>
      <c r="DR29" s="12">
        <f t="shared" si="272"/>
        <v>6.4000000000000001E-2</v>
      </c>
      <c r="DS29" s="12">
        <f t="shared" si="273"/>
        <v>6.0000000000000053E-3</v>
      </c>
      <c r="DT29" s="12">
        <f t="shared" si="274"/>
        <v>7.0000000000000062E-2</v>
      </c>
      <c r="DU29" s="12">
        <f t="shared" si="275"/>
        <v>1</v>
      </c>
      <c r="DV29" s="12">
        <f t="shared" si="276"/>
        <v>0</v>
      </c>
      <c r="DW29" s="12">
        <f t="shared" si="277"/>
        <v>-5.0000000000000044E-3</v>
      </c>
      <c r="DX29" s="12">
        <f t="shared" si="278"/>
        <v>23</v>
      </c>
      <c r="DY29" s="12">
        <f t="shared" si="279"/>
        <v>-3</v>
      </c>
      <c r="DZ29" s="12">
        <f t="shared" si="280"/>
        <v>-62</v>
      </c>
      <c r="EA29" s="12">
        <f t="shared" si="281"/>
        <v>30</v>
      </c>
      <c r="EB29" s="12">
        <f t="shared" si="282"/>
        <v>28</v>
      </c>
      <c r="EC29" s="12">
        <f t="shared" si="283"/>
        <v>-5.0000000000000044E-3</v>
      </c>
      <c r="ED29" s="12">
        <f t="shared" si="284"/>
        <v>-3</v>
      </c>
      <c r="EE29" s="12">
        <f t="shared" si="285"/>
        <v>-31</v>
      </c>
      <c r="EF29" s="12">
        <f t="shared" si="286"/>
        <v>7</v>
      </c>
      <c r="EG29" s="12">
        <f t="shared" si="287"/>
        <v>5.5</v>
      </c>
      <c r="EH29" s="12">
        <f t="shared" si="288"/>
        <v>-4</v>
      </c>
      <c r="EI29" s="12">
        <f t="shared" si="289"/>
        <v>-20</v>
      </c>
      <c r="EJ29" s="12">
        <f t="shared" si="290"/>
        <v>16</v>
      </c>
      <c r="EK29" s="12">
        <f t="shared" si="291"/>
        <v>-9.2000000000000028</v>
      </c>
      <c r="EL29" s="12">
        <f t="shared" si="292"/>
        <v>9</v>
      </c>
      <c r="EM29" s="12">
        <f t="shared" si="293"/>
        <v>0</v>
      </c>
      <c r="EN29" s="12">
        <f t="shared" si="148"/>
        <v>1.2200000000000002</v>
      </c>
      <c r="EO29" s="12">
        <f t="shared" si="149"/>
        <v>-5</v>
      </c>
      <c r="EP29" s="12">
        <f t="shared" si="184"/>
        <v>-11</v>
      </c>
      <c r="EQ29" s="12">
        <f t="shared" si="185"/>
        <v>9</v>
      </c>
      <c r="ER29" s="12">
        <f t="shared" si="186"/>
        <v>0</v>
      </c>
      <c r="ES29" s="12">
        <f t="shared" si="151"/>
        <v>17</v>
      </c>
      <c r="ET29" s="12">
        <f t="shared" si="152"/>
        <v>-8.0000000000000016E-2</v>
      </c>
      <c r="EU29" s="12">
        <f t="shared" si="153"/>
        <v>-41.333333333333485</v>
      </c>
      <c r="EV29" s="12">
        <f t="shared" si="154"/>
        <v>146</v>
      </c>
      <c r="EW29" s="12">
        <f t="shared" si="155"/>
        <v>19</v>
      </c>
      <c r="EX29" s="12">
        <f t="shared" si="156"/>
        <v>80</v>
      </c>
      <c r="EY29" s="12">
        <f t="shared" si="157"/>
        <v>8</v>
      </c>
      <c r="EZ29" s="12">
        <f t="shared" si="158"/>
        <v>101</v>
      </c>
      <c r="FA29" s="12">
        <f t="shared" si="159"/>
        <v>147</v>
      </c>
      <c r="FB29" s="12">
        <f t="shared" si="160"/>
        <v>137</v>
      </c>
      <c r="FC29" s="12">
        <f t="shared" si="161"/>
        <v>0.25</v>
      </c>
      <c r="FD29" s="12">
        <f t="shared" si="162"/>
        <v>-9</v>
      </c>
      <c r="FE29" s="12">
        <f t="shared" si="163"/>
        <v>-12</v>
      </c>
      <c r="FF29" s="12">
        <f t="shared" si="164"/>
        <v>-26</v>
      </c>
      <c r="FG29" s="12">
        <f t="shared" si="165"/>
        <v>-6</v>
      </c>
      <c r="FH29" s="12">
        <f t="shared" si="166"/>
        <v>99</v>
      </c>
      <c r="FI29" s="12">
        <f t="shared" si="167"/>
        <v>965</v>
      </c>
      <c r="FJ29" s="12">
        <f t="shared" si="168"/>
        <v>3.0999999999999972E-2</v>
      </c>
      <c r="FK29" s="12">
        <f t="shared" si="169"/>
        <v>30</v>
      </c>
      <c r="FL29" s="12">
        <f t="shared" si="170"/>
        <v>5</v>
      </c>
      <c r="FM29" s="12">
        <f t="shared" si="171"/>
        <v>-33</v>
      </c>
      <c r="FN29" s="12">
        <f t="shared" si="172"/>
        <v>10</v>
      </c>
      <c r="FO29" s="12">
        <f t="shared" si="173"/>
        <v>-1</v>
      </c>
      <c r="FP29" s="12">
        <f t="shared" si="174"/>
        <v>17</v>
      </c>
      <c r="FQ29" s="12">
        <f t="shared" si="175"/>
        <v>0</v>
      </c>
      <c r="FR29" s="12">
        <f t="shared" si="176"/>
        <v>5.0000000000000044E-3</v>
      </c>
      <c r="FS29" s="12">
        <f t="shared" si="177"/>
        <v>-80</v>
      </c>
      <c r="FT29" s="12">
        <f t="shared" si="178"/>
        <v>-30</v>
      </c>
      <c r="FU29" s="12">
        <f t="shared" si="179"/>
        <v>34</v>
      </c>
      <c r="FV29" s="12">
        <f t="shared" si="180"/>
        <v>13</v>
      </c>
      <c r="FW29" s="12">
        <f t="shared" si="181"/>
        <v>-2</v>
      </c>
      <c r="FX29" s="12">
        <f t="shared" si="182"/>
        <v>-6</v>
      </c>
      <c r="FY29" s="12">
        <f t="shared" si="183"/>
        <v>34</v>
      </c>
      <c r="FZ29" s="12">
        <f t="shared" si="190"/>
        <v>101</v>
      </c>
      <c r="GA29" s="12">
        <f t="shared" si="191"/>
        <v>27</v>
      </c>
      <c r="GB29" s="12">
        <f t="shared" si="192"/>
        <v>-54</v>
      </c>
      <c r="GC29" s="12">
        <f t="shared" si="193"/>
        <v>-5</v>
      </c>
      <c r="GD29" s="12">
        <f t="shared" si="194"/>
        <v>-7</v>
      </c>
      <c r="GE29" s="12">
        <f t="shared" si="195"/>
        <v>-10</v>
      </c>
      <c r="GF29" s="12">
        <f t="shared" si="196"/>
        <v>15</v>
      </c>
      <c r="GG29" s="12">
        <f t="shared" si="197"/>
        <v>74</v>
      </c>
      <c r="GH29" s="12">
        <f t="shared" si="198"/>
        <v>10</v>
      </c>
      <c r="GI29" s="12">
        <f t="shared" si="199"/>
        <v>2.6000000000000023E-2</v>
      </c>
      <c r="GJ29" s="12">
        <f t="shared" si="200"/>
        <v>5.9999999999999498E-3</v>
      </c>
      <c r="GK29" s="12">
        <f t="shared" si="201"/>
        <v>3.2000000000000028E-2</v>
      </c>
      <c r="GL29" s="12">
        <f t="shared" si="202"/>
        <v>-5</v>
      </c>
      <c r="GM29" s="12">
        <f t="shared" si="203"/>
        <v>-9.000000000000008E-3</v>
      </c>
      <c r="GN29" s="12">
        <f t="shared" si="204"/>
        <v>6.2E-2</v>
      </c>
      <c r="GO29" s="12">
        <f t="shared" si="189"/>
        <v>-17</v>
      </c>
      <c r="GP29" s="12">
        <f t="shared" si="205"/>
        <v>3</v>
      </c>
      <c r="GQ29" s="12">
        <f t="shared" si="206"/>
        <v>-124</v>
      </c>
      <c r="GR29" s="12">
        <f t="shared" si="207"/>
        <v>-180</v>
      </c>
      <c r="GS29" s="12">
        <f t="shared" si="208"/>
        <v>-19</v>
      </c>
      <c r="GT29" s="12">
        <f t="shared" si="209"/>
        <v>2.0000000000000018E-3</v>
      </c>
      <c r="GU29" s="12">
        <f t="shared" si="210"/>
        <v>3</v>
      </c>
      <c r="GV29" s="12">
        <f t="shared" si="211"/>
        <v>86</v>
      </c>
      <c r="GW29" s="12">
        <f t="shared" si="212"/>
        <v>8</v>
      </c>
      <c r="GX29" s="12">
        <f t="shared" si="213"/>
        <v>-8.5999999999999979</v>
      </c>
      <c r="GY29" s="12">
        <f t="shared" si="214"/>
        <v>5</v>
      </c>
      <c r="GZ29" s="12">
        <f t="shared" si="215"/>
        <v>9</v>
      </c>
      <c r="HA29" s="12">
        <f t="shared" si="216"/>
        <v>-4</v>
      </c>
      <c r="HB29" s="12">
        <f t="shared" si="217"/>
        <v>2.9000000000000057</v>
      </c>
      <c r="HC29" s="12">
        <f t="shared" si="218"/>
        <v>-1</v>
      </c>
      <c r="HD29" s="12">
        <f t="shared" si="219"/>
        <v>-1</v>
      </c>
      <c r="HE29" s="12">
        <f t="shared" si="150"/>
        <v>-3</v>
      </c>
    </row>
    <row r="30" spans="1:213" ht="17.25" x14ac:dyDescent="0.3">
      <c r="A30" s="12" t="str">
        <f t="shared" si="146"/>
        <v>2014한화</v>
      </c>
      <c r="B30" s="12" t="s">
        <v>41</v>
      </c>
      <c r="C30" s="10">
        <v>2014</v>
      </c>
      <c r="D30" s="12">
        <v>9</v>
      </c>
      <c r="E30" s="12">
        <v>6.35</v>
      </c>
      <c r="F30" s="12">
        <v>128</v>
      </c>
      <c r="G30" s="12">
        <v>49</v>
      </c>
      <c r="H30" s="12">
        <v>77</v>
      </c>
      <c r="I30" s="12">
        <v>26</v>
      </c>
      <c r="J30" s="12">
        <v>30</v>
      </c>
      <c r="K30" s="12">
        <v>0.38900000000000001</v>
      </c>
      <c r="L30" s="12">
        <v>1129</v>
      </c>
      <c r="M30" s="12">
        <v>1451</v>
      </c>
      <c r="N30" s="12">
        <v>162</v>
      </c>
      <c r="O30" s="12">
        <v>537</v>
      </c>
      <c r="P30" s="12">
        <v>81</v>
      </c>
      <c r="Q30" s="12">
        <v>748</v>
      </c>
      <c r="R30" s="12">
        <v>889</v>
      </c>
      <c r="S30" s="12">
        <v>796</v>
      </c>
      <c r="T30" s="12">
        <v>1.76</v>
      </c>
      <c r="U30" s="12">
        <v>2</v>
      </c>
      <c r="V30" s="12">
        <v>3</v>
      </c>
      <c r="W30" s="12">
        <v>37</v>
      </c>
      <c r="X30" s="12">
        <v>11</v>
      </c>
      <c r="Y30" s="12">
        <v>5312</v>
      </c>
      <c r="Z30" s="12">
        <v>20365</v>
      </c>
      <c r="AA30" s="12">
        <v>0.318</v>
      </c>
      <c r="AB30" s="12">
        <v>265</v>
      </c>
      <c r="AC30" s="12">
        <v>48</v>
      </c>
      <c r="AD30" s="12">
        <v>69</v>
      </c>
      <c r="AE30" s="12">
        <v>59</v>
      </c>
      <c r="AF30" s="12">
        <v>14</v>
      </c>
      <c r="AG30" s="12">
        <v>83</v>
      </c>
      <c r="AH30" s="12">
        <v>3</v>
      </c>
      <c r="AI30" s="12">
        <v>0.28299999999999997</v>
      </c>
      <c r="AJ30" s="12">
        <v>5055</v>
      </c>
      <c r="AK30" s="12">
        <v>4417</v>
      </c>
      <c r="AL30" s="12">
        <v>619</v>
      </c>
      <c r="AM30" s="12">
        <v>1251</v>
      </c>
      <c r="AN30" s="12">
        <v>223</v>
      </c>
      <c r="AO30" s="12">
        <v>24</v>
      </c>
      <c r="AP30" s="12">
        <v>104</v>
      </c>
      <c r="AQ30" s="12">
        <v>1834</v>
      </c>
      <c r="AR30" s="12">
        <v>594</v>
      </c>
      <c r="AS30" s="12">
        <v>50</v>
      </c>
      <c r="AT30" s="12">
        <v>43</v>
      </c>
      <c r="AU30" s="12">
        <v>490</v>
      </c>
      <c r="AV30" s="12">
        <v>5</v>
      </c>
      <c r="AW30" s="12">
        <v>55</v>
      </c>
      <c r="AX30" s="12">
        <v>839</v>
      </c>
      <c r="AY30" s="12">
        <v>125</v>
      </c>
      <c r="AZ30" s="12">
        <v>0.41499999999999998</v>
      </c>
      <c r="BA30" s="12">
        <v>0.35899999999999999</v>
      </c>
      <c r="BB30" s="12">
        <v>0.77400000000000002</v>
      </c>
      <c r="BC30" s="12">
        <v>128</v>
      </c>
      <c r="BD30" s="12">
        <v>0.26600000000000001</v>
      </c>
      <c r="BE30" s="12">
        <v>0.221</v>
      </c>
      <c r="BF30" s="12">
        <v>113</v>
      </c>
      <c r="BG30" s="12">
        <v>7</v>
      </c>
      <c r="BH30" s="12">
        <v>3387</v>
      </c>
      <c r="BI30" s="12">
        <v>1344</v>
      </c>
      <c r="BJ30" s="12">
        <v>126</v>
      </c>
      <c r="BK30" s="12">
        <v>0.97699999999999998</v>
      </c>
      <c r="BL30" s="12">
        <v>12</v>
      </c>
      <c r="BM30" s="12">
        <v>110</v>
      </c>
      <c r="BN30" s="12">
        <v>59</v>
      </c>
      <c r="BO30" s="12">
        <v>34.9</v>
      </c>
      <c r="BP30" s="12">
        <v>111</v>
      </c>
      <c r="BQ30" s="12">
        <v>70</v>
      </c>
      <c r="BR30" s="12">
        <v>41</v>
      </c>
      <c r="BS30" s="12">
        <v>63.1</v>
      </c>
      <c r="BT30" s="12">
        <v>46</v>
      </c>
      <c r="BU30" s="12">
        <v>5</v>
      </c>
      <c r="BV30" s="12">
        <f t="shared" si="224"/>
        <v>0</v>
      </c>
      <c r="BW30" s="12">
        <f t="shared" si="225"/>
        <v>1.04</v>
      </c>
      <c r="BX30" s="12">
        <f t="shared" si="226"/>
        <v>0</v>
      </c>
      <c r="BY30" s="12">
        <f t="shared" si="227"/>
        <v>7</v>
      </c>
      <c r="BZ30" s="12">
        <f t="shared" si="228"/>
        <v>-8</v>
      </c>
      <c r="CA30" s="12">
        <f t="shared" si="229"/>
        <v>26</v>
      </c>
      <c r="CB30" s="12">
        <f t="shared" si="230"/>
        <v>-4</v>
      </c>
      <c r="CC30" s="12">
        <f t="shared" si="231"/>
        <v>5.7999999999999996E-2</v>
      </c>
      <c r="CD30" s="12">
        <f t="shared" si="232"/>
        <v>0</v>
      </c>
      <c r="CE30" s="12">
        <f t="shared" si="233"/>
        <v>256</v>
      </c>
      <c r="CF30" s="12">
        <f t="shared" si="234"/>
        <v>64</v>
      </c>
      <c r="CG30" s="12">
        <f t="shared" si="235"/>
        <v>5</v>
      </c>
      <c r="CH30" s="12">
        <f t="shared" si="236"/>
        <v>-14</v>
      </c>
      <c r="CI30" s="12">
        <f t="shared" si="237"/>
        <v>-74</v>
      </c>
      <c r="CJ30" s="12">
        <f t="shared" si="238"/>
        <v>178</v>
      </c>
      <c r="CK30" s="12">
        <f t="shared" si="239"/>
        <v>130</v>
      </c>
      <c r="CL30" s="12">
        <f t="shared" si="240"/>
        <v>0.22999999999999998</v>
      </c>
      <c r="CM30" s="12">
        <f t="shared" si="241"/>
        <v>0</v>
      </c>
      <c r="CN30" s="12">
        <f t="shared" si="242"/>
        <v>1</v>
      </c>
      <c r="CO30" s="12">
        <f t="shared" si="243"/>
        <v>3</v>
      </c>
      <c r="CP30" s="12">
        <f t="shared" si="244"/>
        <v>3</v>
      </c>
      <c r="CQ30" s="12">
        <f t="shared" si="245"/>
        <v>239</v>
      </c>
      <c r="CR30" s="12">
        <f t="shared" si="246"/>
        <v>894</v>
      </c>
      <c r="CS30" s="12">
        <f t="shared" si="247"/>
        <v>4.1999999999999982E-2</v>
      </c>
      <c r="CT30" s="12">
        <f t="shared" si="248"/>
        <v>38</v>
      </c>
      <c r="CU30" s="12">
        <f t="shared" si="249"/>
        <v>16</v>
      </c>
      <c r="CV30" s="12">
        <f t="shared" si="250"/>
        <v>-9</v>
      </c>
      <c r="CW30" s="12">
        <f t="shared" si="251"/>
        <v>16</v>
      </c>
      <c r="CX30" s="12">
        <f t="shared" si="252"/>
        <v>-3</v>
      </c>
      <c r="CY30" s="12">
        <f t="shared" si="253"/>
        <v>-6</v>
      </c>
      <c r="CZ30" s="12">
        <f t="shared" si="254"/>
        <v>-5</v>
      </c>
      <c r="DA30" s="12">
        <f t="shared" si="255"/>
        <v>2.3999999999999966E-2</v>
      </c>
      <c r="DB30" s="12">
        <f t="shared" si="256"/>
        <v>140</v>
      </c>
      <c r="DC30" s="12">
        <f t="shared" si="257"/>
        <v>146</v>
      </c>
      <c r="DD30" s="12">
        <f t="shared" si="258"/>
        <v>139</v>
      </c>
      <c r="DE30" s="12">
        <f t="shared" si="259"/>
        <v>145</v>
      </c>
      <c r="DF30" s="12">
        <f t="shared" si="260"/>
        <v>11</v>
      </c>
      <c r="DG30" s="12">
        <f t="shared" si="261"/>
        <v>11</v>
      </c>
      <c r="DH30" s="12">
        <f t="shared" si="262"/>
        <v>57</v>
      </c>
      <c r="DI30" s="12">
        <f t="shared" si="263"/>
        <v>349</v>
      </c>
      <c r="DJ30" s="12">
        <f t="shared" si="264"/>
        <v>146</v>
      </c>
      <c r="DK30" s="12">
        <f t="shared" si="265"/>
        <v>-4</v>
      </c>
      <c r="DL30" s="12">
        <f t="shared" si="266"/>
        <v>13</v>
      </c>
      <c r="DM30" s="12">
        <f t="shared" si="267"/>
        <v>11</v>
      </c>
      <c r="DN30" s="12">
        <f t="shared" si="268"/>
        <v>-6</v>
      </c>
      <c r="DO30" s="12">
        <f t="shared" si="269"/>
        <v>-25</v>
      </c>
      <c r="DP30" s="12">
        <f t="shared" si="270"/>
        <v>-94</v>
      </c>
      <c r="DQ30" s="12">
        <f t="shared" si="271"/>
        <v>-15</v>
      </c>
      <c r="DR30" s="12">
        <f t="shared" si="272"/>
        <v>6.7000000000000004E-2</v>
      </c>
      <c r="DS30" s="12">
        <f t="shared" si="273"/>
        <v>1.5999999999999959E-2</v>
      </c>
      <c r="DT30" s="12">
        <f t="shared" si="274"/>
        <v>8.3000000000000074E-2</v>
      </c>
      <c r="DU30" s="12">
        <f t="shared" si="275"/>
        <v>0</v>
      </c>
      <c r="DV30" s="12">
        <f t="shared" si="276"/>
        <v>1.3000000000000012E-2</v>
      </c>
      <c r="DW30" s="12">
        <f t="shared" si="277"/>
        <v>1.0000000000000009E-2</v>
      </c>
      <c r="DX30" s="12">
        <f t="shared" si="278"/>
        <v>39</v>
      </c>
      <c r="DY30" s="12">
        <f t="shared" si="279"/>
        <v>2</v>
      </c>
      <c r="DZ30" s="12">
        <f t="shared" si="280"/>
        <v>0</v>
      </c>
      <c r="EA30" s="12">
        <f t="shared" si="281"/>
        <v>43</v>
      </c>
      <c r="EB30" s="12">
        <f t="shared" si="282"/>
        <v>23</v>
      </c>
      <c r="EC30" s="12">
        <f t="shared" si="283"/>
        <v>-7.0000000000000062E-3</v>
      </c>
      <c r="ED30" s="12">
        <f t="shared" si="284"/>
        <v>0</v>
      </c>
      <c r="EE30" s="12">
        <f t="shared" si="285"/>
        <v>-49</v>
      </c>
      <c r="EF30" s="12">
        <f t="shared" si="286"/>
        <v>3</v>
      </c>
      <c r="EG30" s="12">
        <f t="shared" si="287"/>
        <v>8.8999999999999986</v>
      </c>
      <c r="EH30" s="12">
        <f t="shared" si="288"/>
        <v>-8</v>
      </c>
      <c r="EI30" s="12">
        <f t="shared" si="289"/>
        <v>0</v>
      </c>
      <c r="EJ30" s="12">
        <f t="shared" si="290"/>
        <v>-8</v>
      </c>
      <c r="EK30" s="12">
        <f t="shared" si="291"/>
        <v>4.3000000000000043</v>
      </c>
      <c r="EL30" s="12">
        <f t="shared" si="292"/>
        <v>-10</v>
      </c>
      <c r="EM30" s="12">
        <f t="shared" si="293"/>
        <v>-4</v>
      </c>
      <c r="EN30" s="12">
        <f t="shared" si="148"/>
        <v>0.75999999999999979</v>
      </c>
      <c r="EO30" s="12">
        <f t="shared" si="149"/>
        <v>-5</v>
      </c>
      <c r="EP30" s="12">
        <f t="shared" si="184"/>
        <v>-11</v>
      </c>
      <c r="EQ30" s="12">
        <f t="shared" si="185"/>
        <v>8</v>
      </c>
      <c r="ER30" s="12">
        <f t="shared" si="186"/>
        <v>0</v>
      </c>
      <c r="ES30" s="12">
        <f t="shared" si="151"/>
        <v>-20</v>
      </c>
      <c r="ET30" s="12">
        <f t="shared" si="152"/>
        <v>-7.6999999999999957E-2</v>
      </c>
      <c r="EU30" s="12">
        <f t="shared" si="153"/>
        <v>-43.333333333333258</v>
      </c>
      <c r="EV30" s="12">
        <f t="shared" si="154"/>
        <v>47</v>
      </c>
      <c r="EW30" s="12">
        <f t="shared" si="155"/>
        <v>-8</v>
      </c>
      <c r="EX30" s="12">
        <f t="shared" si="156"/>
        <v>44</v>
      </c>
      <c r="EY30" s="12">
        <f t="shared" si="157"/>
        <v>27</v>
      </c>
      <c r="EZ30" s="12">
        <f t="shared" si="158"/>
        <v>-114</v>
      </c>
      <c r="FA30" s="12">
        <f t="shared" si="159"/>
        <v>64</v>
      </c>
      <c r="FB30" s="12">
        <f t="shared" si="160"/>
        <v>73</v>
      </c>
      <c r="FC30" s="12">
        <f t="shared" si="161"/>
        <v>0.13000000000000012</v>
      </c>
      <c r="FD30" s="12">
        <f t="shared" si="162"/>
        <v>-1</v>
      </c>
      <c r="FE30" s="12">
        <f t="shared" si="163"/>
        <v>-4</v>
      </c>
      <c r="FF30" s="12">
        <f t="shared" si="164"/>
        <v>-26</v>
      </c>
      <c r="FG30" s="12">
        <f t="shared" si="165"/>
        <v>-4</v>
      </c>
      <c r="FH30" s="12">
        <f t="shared" si="166"/>
        <v>-19</v>
      </c>
      <c r="FI30" s="12">
        <f t="shared" si="167"/>
        <v>-130</v>
      </c>
      <c r="FJ30" s="12">
        <f t="shared" si="168"/>
        <v>1.3000000000000012E-2</v>
      </c>
      <c r="FK30" s="12">
        <f t="shared" si="169"/>
        <v>41</v>
      </c>
      <c r="FL30" s="12">
        <f t="shared" si="170"/>
        <v>18</v>
      </c>
      <c r="FM30" s="12">
        <f t="shared" si="171"/>
        <v>-43</v>
      </c>
      <c r="FN30" s="12">
        <f t="shared" si="172"/>
        <v>-4</v>
      </c>
      <c r="FO30" s="12">
        <f t="shared" si="173"/>
        <v>-1</v>
      </c>
      <c r="FP30" s="12">
        <f t="shared" si="174"/>
        <v>7</v>
      </c>
      <c r="FQ30" s="12">
        <f t="shared" si="175"/>
        <v>5</v>
      </c>
      <c r="FR30" s="12">
        <f t="shared" si="176"/>
        <v>1.0000000000000009E-2</v>
      </c>
      <c r="FS30" s="12">
        <f t="shared" si="177"/>
        <v>-142</v>
      </c>
      <c r="FT30" s="12">
        <f t="shared" si="178"/>
        <v>-60</v>
      </c>
      <c r="FU30" s="12">
        <f t="shared" si="179"/>
        <v>-29</v>
      </c>
      <c r="FV30" s="12">
        <f t="shared" si="180"/>
        <v>29</v>
      </c>
      <c r="FW30" s="12">
        <f t="shared" si="181"/>
        <v>4</v>
      </c>
      <c r="FX30" s="12">
        <f t="shared" si="182"/>
        <v>1</v>
      </c>
      <c r="FY30" s="12">
        <f t="shared" si="183"/>
        <v>-24</v>
      </c>
      <c r="FZ30" s="12">
        <f t="shared" si="190"/>
        <v>-37</v>
      </c>
      <c r="GA30" s="12">
        <f t="shared" si="191"/>
        <v>-31</v>
      </c>
      <c r="GB30" s="12">
        <f t="shared" si="192"/>
        <v>-46</v>
      </c>
      <c r="GC30" s="12">
        <f t="shared" si="193"/>
        <v>3</v>
      </c>
      <c r="GD30" s="12">
        <f t="shared" si="194"/>
        <v>-59</v>
      </c>
      <c r="GE30" s="12">
        <f t="shared" si="195"/>
        <v>-6</v>
      </c>
      <c r="GF30" s="12">
        <f t="shared" si="196"/>
        <v>19</v>
      </c>
      <c r="GG30" s="12">
        <f t="shared" si="197"/>
        <v>26</v>
      </c>
      <c r="GH30" s="12">
        <f t="shared" si="198"/>
        <v>38</v>
      </c>
      <c r="GI30" s="12">
        <f t="shared" si="199"/>
        <v>-3.0000000000000027E-3</v>
      </c>
      <c r="GJ30" s="12">
        <f t="shared" si="200"/>
        <v>5.0000000000000044E-3</v>
      </c>
      <c r="GK30" s="12">
        <f t="shared" si="201"/>
        <v>2.0000000000000018E-3</v>
      </c>
      <c r="GL30" s="12">
        <f t="shared" si="202"/>
        <v>-5</v>
      </c>
      <c r="GM30" s="12">
        <f t="shared" si="203"/>
        <v>0</v>
      </c>
      <c r="GN30" s="12">
        <f t="shared" si="204"/>
        <v>-8.0000000000000071E-3</v>
      </c>
      <c r="GO30" s="12">
        <f t="shared" si="189"/>
        <v>1</v>
      </c>
      <c r="GP30" s="12">
        <f t="shared" si="205"/>
        <v>2</v>
      </c>
      <c r="GQ30" s="12">
        <f t="shared" si="206"/>
        <v>-130</v>
      </c>
      <c r="GR30" s="12">
        <f t="shared" si="207"/>
        <v>-127</v>
      </c>
      <c r="GS30" s="12">
        <f t="shared" si="208"/>
        <v>-1</v>
      </c>
      <c r="GT30" s="12">
        <f t="shared" si="209"/>
        <v>-1.0000000000000009E-3</v>
      </c>
      <c r="GU30" s="12">
        <f t="shared" si="210"/>
        <v>3</v>
      </c>
      <c r="GV30" s="12">
        <f t="shared" si="211"/>
        <v>-6</v>
      </c>
      <c r="GW30" s="12">
        <f t="shared" si="212"/>
        <v>-4</v>
      </c>
      <c r="GX30" s="12">
        <f t="shared" si="213"/>
        <v>-0.69999999999999929</v>
      </c>
      <c r="GY30" s="12">
        <f t="shared" si="214"/>
        <v>-41</v>
      </c>
      <c r="GZ30" s="12">
        <f t="shared" si="215"/>
        <v>-37</v>
      </c>
      <c r="HA30" s="12">
        <f t="shared" si="216"/>
        <v>-4</v>
      </c>
      <c r="HB30" s="12">
        <f t="shared" si="217"/>
        <v>-8.1000000000000085</v>
      </c>
      <c r="HC30" s="12">
        <f t="shared" si="218"/>
        <v>6</v>
      </c>
      <c r="HD30" s="12">
        <f t="shared" si="219"/>
        <v>-7</v>
      </c>
      <c r="HE30" s="12">
        <f t="shared" si="150"/>
        <v>-1</v>
      </c>
    </row>
    <row r="31" spans="1:213" ht="17.25" x14ac:dyDescent="0.3">
      <c r="A31" s="12" t="str">
        <f t="shared" si="146"/>
        <v>2013삼성</v>
      </c>
      <c r="B31" s="12" t="s">
        <v>40</v>
      </c>
      <c r="C31" s="10">
        <v>2013</v>
      </c>
      <c r="D31" s="12">
        <v>1</v>
      </c>
      <c r="E31" s="12">
        <v>3.98</v>
      </c>
      <c r="F31" s="12">
        <v>128</v>
      </c>
      <c r="G31" s="12">
        <v>75</v>
      </c>
      <c r="H31" s="12">
        <v>51</v>
      </c>
      <c r="I31" s="12">
        <v>0</v>
      </c>
      <c r="J31" s="12">
        <v>49</v>
      </c>
      <c r="K31" s="12">
        <v>0.59499999999999997</v>
      </c>
      <c r="L31" s="33">
        <v>1146.6666666666667</v>
      </c>
      <c r="M31" s="12">
        <v>1119</v>
      </c>
      <c r="N31" s="12">
        <v>98</v>
      </c>
      <c r="O31" s="12">
        <v>411</v>
      </c>
      <c r="P31" s="12">
        <v>60</v>
      </c>
      <c r="Q31" s="12">
        <v>955</v>
      </c>
      <c r="R31" s="12">
        <v>545</v>
      </c>
      <c r="S31" s="12">
        <v>507</v>
      </c>
      <c r="T31" s="12">
        <v>1.33</v>
      </c>
      <c r="U31" s="12">
        <v>2</v>
      </c>
      <c r="V31" s="12">
        <v>5</v>
      </c>
      <c r="W31" s="12">
        <v>70</v>
      </c>
      <c r="X31" s="12">
        <v>7</v>
      </c>
      <c r="Y31" s="12">
        <v>4896</v>
      </c>
      <c r="Z31" s="12">
        <v>19250</v>
      </c>
      <c r="AA31" s="12">
        <v>0.25900000000000001</v>
      </c>
      <c r="AB31" s="12">
        <v>194</v>
      </c>
      <c r="AC31" s="12">
        <v>21</v>
      </c>
      <c r="AD31" s="12">
        <v>70</v>
      </c>
      <c r="AE31" s="12">
        <v>29</v>
      </c>
      <c r="AF31" s="12">
        <v>12</v>
      </c>
      <c r="AG31" s="12">
        <v>44</v>
      </c>
      <c r="AH31" s="12">
        <v>4</v>
      </c>
      <c r="AI31" s="12">
        <v>0.28299999999999997</v>
      </c>
      <c r="AJ31" s="12">
        <v>5042</v>
      </c>
      <c r="AK31" s="12">
        <v>4370</v>
      </c>
      <c r="AL31" s="12">
        <v>669</v>
      </c>
      <c r="AM31" s="12">
        <v>1235</v>
      </c>
      <c r="AN31" s="12">
        <v>212</v>
      </c>
      <c r="AO31" s="12">
        <v>17</v>
      </c>
      <c r="AP31" s="12">
        <v>113</v>
      </c>
      <c r="AQ31" s="12">
        <v>1820</v>
      </c>
      <c r="AR31" s="12">
        <v>624</v>
      </c>
      <c r="AS31" s="12">
        <v>84</v>
      </c>
      <c r="AT31" s="12">
        <v>41</v>
      </c>
      <c r="AU31" s="12">
        <v>453</v>
      </c>
      <c r="AV31" s="12">
        <v>9</v>
      </c>
      <c r="AW31" s="12">
        <v>93</v>
      </c>
      <c r="AX31" s="12">
        <v>818</v>
      </c>
      <c r="AY31" s="12">
        <v>98</v>
      </c>
      <c r="AZ31" s="12">
        <v>0.41599999999999998</v>
      </c>
      <c r="BA31" s="12">
        <v>0.35899999999999999</v>
      </c>
      <c r="BB31" s="12">
        <v>0.77500000000000002</v>
      </c>
      <c r="BC31" s="12">
        <v>128</v>
      </c>
      <c r="BD31" s="12">
        <v>0.29799999999999999</v>
      </c>
      <c r="BE31" s="12">
        <v>0.20799999999999999</v>
      </c>
      <c r="BF31" s="12">
        <v>76</v>
      </c>
      <c r="BG31" s="12">
        <v>12</v>
      </c>
      <c r="BH31" s="12">
        <v>3440</v>
      </c>
      <c r="BI31" s="12">
        <v>1226</v>
      </c>
      <c r="BJ31" s="12">
        <v>113</v>
      </c>
      <c r="BK31" s="12">
        <v>0.98399999999999999</v>
      </c>
      <c r="BL31" s="12">
        <v>8</v>
      </c>
      <c r="BM31" s="12">
        <v>128</v>
      </c>
      <c r="BN31" s="12">
        <v>46</v>
      </c>
      <c r="BO31" s="12">
        <v>26.4</v>
      </c>
      <c r="BP31" s="12">
        <v>136</v>
      </c>
      <c r="BQ31" s="12">
        <v>95</v>
      </c>
      <c r="BR31" s="12">
        <v>41</v>
      </c>
      <c r="BS31" s="12">
        <v>69.900000000000006</v>
      </c>
      <c r="BT31" s="12">
        <v>58</v>
      </c>
      <c r="BU31" s="12">
        <v>6</v>
      </c>
      <c r="BV31" s="12">
        <f t="shared" si="224"/>
        <v>0</v>
      </c>
      <c r="BW31" s="12">
        <f t="shared" si="225"/>
        <v>0.58999999999999986</v>
      </c>
      <c r="BX31" s="12">
        <f t="shared" si="226"/>
        <v>-5</v>
      </c>
      <c r="BY31" s="12">
        <f t="shared" si="227"/>
        <v>-5</v>
      </c>
      <c r="BZ31" s="12">
        <f t="shared" si="228"/>
        <v>0</v>
      </c>
      <c r="CA31" s="12">
        <f t="shared" si="229"/>
        <v>0</v>
      </c>
      <c r="CB31" s="12">
        <f t="shared" si="230"/>
        <v>-22</v>
      </c>
      <c r="CC31" s="12">
        <f t="shared" si="231"/>
        <v>-1.6000000000000014E-2</v>
      </c>
      <c r="CD31" s="12">
        <f t="shared" si="232"/>
        <v>-41</v>
      </c>
      <c r="CE31" s="12">
        <f t="shared" si="233"/>
        <v>34</v>
      </c>
      <c r="CF31" s="12">
        <f t="shared" si="234"/>
        <v>33</v>
      </c>
      <c r="CG31" s="12">
        <f t="shared" si="235"/>
        <v>27</v>
      </c>
      <c r="CH31" s="12">
        <f t="shared" si="236"/>
        <v>23</v>
      </c>
      <c r="CI31" s="12">
        <f t="shared" si="237"/>
        <v>70</v>
      </c>
      <c r="CJ31" s="12">
        <f t="shared" si="238"/>
        <v>72</v>
      </c>
      <c r="CK31" s="12">
        <f t="shared" si="239"/>
        <v>59</v>
      </c>
      <c r="CL31" s="12">
        <f t="shared" si="240"/>
        <v>9.000000000000008E-2</v>
      </c>
      <c r="CM31" s="12">
        <f t="shared" si="241"/>
        <v>-1</v>
      </c>
      <c r="CN31" s="12">
        <f t="shared" si="242"/>
        <v>-8</v>
      </c>
      <c r="CO31" s="12">
        <f t="shared" si="243"/>
        <v>3</v>
      </c>
      <c r="CP31" s="12">
        <f t="shared" si="244"/>
        <v>2</v>
      </c>
      <c r="CQ31" s="12">
        <f t="shared" si="245"/>
        <v>-45</v>
      </c>
      <c r="CR31" s="12">
        <f t="shared" si="246"/>
        <v>176</v>
      </c>
      <c r="CS31" s="12">
        <f t="shared" si="247"/>
        <v>1.2000000000000011E-2</v>
      </c>
      <c r="CT31" s="12">
        <f t="shared" si="248"/>
        <v>-2</v>
      </c>
      <c r="CU31" s="12">
        <f t="shared" si="249"/>
        <v>0</v>
      </c>
      <c r="CV31" s="12">
        <f t="shared" si="250"/>
        <v>-12</v>
      </c>
      <c r="CW31" s="12">
        <f t="shared" si="251"/>
        <v>-14</v>
      </c>
      <c r="CX31" s="12">
        <f t="shared" si="252"/>
        <v>-2</v>
      </c>
      <c r="CY31" s="12">
        <f t="shared" si="253"/>
        <v>-2</v>
      </c>
      <c r="CZ31" s="12">
        <f t="shared" si="254"/>
        <v>-1</v>
      </c>
      <c r="DA31" s="12">
        <f t="shared" si="255"/>
        <v>1.0999999999999954E-2</v>
      </c>
      <c r="DB31" s="12">
        <f t="shared" si="256"/>
        <v>-119</v>
      </c>
      <c r="DC31" s="12">
        <f t="shared" si="257"/>
        <v>-66</v>
      </c>
      <c r="DD31" s="12">
        <f t="shared" si="258"/>
        <v>41</v>
      </c>
      <c r="DE31" s="12">
        <f t="shared" si="259"/>
        <v>30</v>
      </c>
      <c r="DF31" s="12">
        <f t="shared" si="260"/>
        <v>12</v>
      </c>
      <c r="DG31" s="12">
        <f t="shared" si="261"/>
        <v>-9</v>
      </c>
      <c r="DH31" s="12">
        <f t="shared" si="262"/>
        <v>24</v>
      </c>
      <c r="DI31" s="12">
        <f t="shared" si="263"/>
        <v>96</v>
      </c>
      <c r="DJ31" s="12">
        <f t="shared" si="264"/>
        <v>39</v>
      </c>
      <c r="DK31" s="12">
        <f t="shared" si="265"/>
        <v>-7</v>
      </c>
      <c r="DL31" s="12">
        <f t="shared" si="266"/>
        <v>-6</v>
      </c>
      <c r="DM31" s="12">
        <f t="shared" si="267"/>
        <v>-47</v>
      </c>
      <c r="DN31" s="12">
        <f t="shared" si="268"/>
        <v>-10</v>
      </c>
      <c r="DO31" s="12">
        <f t="shared" si="269"/>
        <v>7</v>
      </c>
      <c r="DP31" s="12">
        <f t="shared" si="270"/>
        <v>5</v>
      </c>
      <c r="DQ31" s="12">
        <f t="shared" si="271"/>
        <v>7</v>
      </c>
      <c r="DR31" s="12">
        <f t="shared" si="272"/>
        <v>2.6999999999999968E-2</v>
      </c>
      <c r="DS31" s="12">
        <f t="shared" si="273"/>
        <v>6.0000000000000053E-3</v>
      </c>
      <c r="DT31" s="12">
        <f t="shared" si="274"/>
        <v>3.3000000000000029E-2</v>
      </c>
      <c r="DU31" s="12">
        <f t="shared" si="275"/>
        <v>-4</v>
      </c>
      <c r="DV31" s="12">
        <f t="shared" si="276"/>
        <v>2.4999999999999967E-2</v>
      </c>
      <c r="DW31" s="12">
        <f t="shared" si="277"/>
        <v>3.8999999999999979E-2</v>
      </c>
      <c r="DX31" s="12">
        <f t="shared" si="278"/>
        <v>9</v>
      </c>
      <c r="DY31" s="12">
        <f t="shared" si="279"/>
        <v>-1</v>
      </c>
      <c r="DZ31" s="12">
        <f t="shared" si="280"/>
        <v>-123</v>
      </c>
      <c r="EA31" s="12">
        <f t="shared" si="281"/>
        <v>-111</v>
      </c>
      <c r="EB31" s="12">
        <f t="shared" si="282"/>
        <v>8</v>
      </c>
      <c r="EC31" s="12">
        <f t="shared" si="283"/>
        <v>-3.0000000000000027E-3</v>
      </c>
      <c r="ED31" s="12">
        <f t="shared" si="284"/>
        <v>1</v>
      </c>
      <c r="EE31" s="12">
        <f t="shared" si="285"/>
        <v>6</v>
      </c>
      <c r="EF31" s="12">
        <f t="shared" si="286"/>
        <v>-3</v>
      </c>
      <c r="EG31" s="12">
        <f t="shared" si="287"/>
        <v>-2.3000000000000007</v>
      </c>
      <c r="EH31" s="12">
        <f t="shared" si="288"/>
        <v>-37</v>
      </c>
      <c r="EI31" s="12">
        <f t="shared" si="289"/>
        <v>-30</v>
      </c>
      <c r="EJ31" s="12">
        <f t="shared" si="290"/>
        <v>-7</v>
      </c>
      <c r="EK31" s="12">
        <f t="shared" si="291"/>
        <v>-2.3999999999999915</v>
      </c>
      <c r="EL31" s="12">
        <f t="shared" si="292"/>
        <v>-5</v>
      </c>
      <c r="EM31" s="12">
        <f t="shared" si="293"/>
        <v>-2</v>
      </c>
      <c r="EN31" s="12">
        <f t="shared" si="148"/>
        <v>4.0000000000000036E-2</v>
      </c>
      <c r="EO31" s="12">
        <f t="shared" si="149"/>
        <v>0</v>
      </c>
      <c r="EP31" s="12">
        <f t="shared" si="184"/>
        <v>1</v>
      </c>
      <c r="EQ31" s="12">
        <f t="shared" si="185"/>
        <v>1</v>
      </c>
      <c r="ER31" s="12">
        <f t="shared" si="186"/>
        <v>0</v>
      </c>
      <c r="ES31" s="12">
        <f t="shared" si="151"/>
        <v>-3</v>
      </c>
      <c r="ET31" s="12">
        <f t="shared" si="152"/>
        <v>-1.0000000000000009E-3</v>
      </c>
      <c r="EU31" s="12">
        <f t="shared" si="153"/>
        <v>-8.6666666666665151</v>
      </c>
      <c r="EV31" s="12">
        <f t="shared" si="154"/>
        <v>-106</v>
      </c>
      <c r="EW31" s="12">
        <f t="shared" si="155"/>
        <v>-27</v>
      </c>
      <c r="EX31" s="12">
        <f t="shared" si="156"/>
        <v>-11</v>
      </c>
      <c r="EY31" s="12">
        <f t="shared" si="157"/>
        <v>-1</v>
      </c>
      <c r="EZ31" s="12">
        <f t="shared" si="158"/>
        <v>44</v>
      </c>
      <c r="FA31" s="12">
        <f t="shared" si="159"/>
        <v>-40</v>
      </c>
      <c r="FB31" s="12">
        <f t="shared" si="160"/>
        <v>3</v>
      </c>
      <c r="FC31" s="12">
        <f t="shared" si="161"/>
        <v>-9.000000000000008E-2</v>
      </c>
      <c r="FD31" s="12">
        <f t="shared" si="162"/>
        <v>2</v>
      </c>
      <c r="FE31" s="12">
        <f t="shared" si="163"/>
        <v>1</v>
      </c>
      <c r="FF31" s="12">
        <f t="shared" si="164"/>
        <v>2</v>
      </c>
      <c r="FG31" s="12">
        <f t="shared" si="165"/>
        <v>-3</v>
      </c>
      <c r="FH31" s="12">
        <f t="shared" si="166"/>
        <v>-136</v>
      </c>
      <c r="FI31" s="12">
        <f t="shared" si="167"/>
        <v>-304</v>
      </c>
      <c r="FJ31" s="12">
        <f t="shared" si="168"/>
        <v>-1.6000000000000014E-2</v>
      </c>
      <c r="FK31" s="12">
        <f t="shared" si="169"/>
        <v>13</v>
      </c>
      <c r="FL31" s="12">
        <f t="shared" si="170"/>
        <v>2</v>
      </c>
      <c r="FM31" s="12">
        <f t="shared" si="171"/>
        <v>-5</v>
      </c>
      <c r="FN31" s="12">
        <f t="shared" si="172"/>
        <v>13</v>
      </c>
      <c r="FO31" s="12">
        <f t="shared" si="173"/>
        <v>6</v>
      </c>
      <c r="FP31" s="12">
        <f t="shared" si="174"/>
        <v>6</v>
      </c>
      <c r="FQ31" s="12">
        <f t="shared" si="175"/>
        <v>0</v>
      </c>
      <c r="FR31" s="12">
        <f t="shared" si="176"/>
        <v>1.3000000000000012E-2</v>
      </c>
      <c r="FS31" s="12">
        <f t="shared" si="177"/>
        <v>16</v>
      </c>
      <c r="FT31" s="12">
        <f t="shared" si="178"/>
        <v>-1</v>
      </c>
      <c r="FU31" s="12">
        <f t="shared" si="179"/>
        <v>3</v>
      </c>
      <c r="FV31" s="12">
        <f t="shared" si="180"/>
        <v>55</v>
      </c>
      <c r="FW31" s="12">
        <f t="shared" si="181"/>
        <v>7</v>
      </c>
      <c r="FX31" s="12">
        <f t="shared" si="182"/>
        <v>6</v>
      </c>
      <c r="FY31" s="12">
        <f t="shared" si="183"/>
        <v>-6</v>
      </c>
      <c r="FZ31" s="12">
        <f t="shared" si="190"/>
        <v>56</v>
      </c>
      <c r="GA31" s="12">
        <f t="shared" si="191"/>
        <v>0</v>
      </c>
      <c r="GB31" s="12">
        <f t="shared" si="192"/>
        <v>18</v>
      </c>
      <c r="GC31" s="12">
        <f t="shared" si="193"/>
        <v>4</v>
      </c>
      <c r="GD31" s="12">
        <f t="shared" si="194"/>
        <v>-22</v>
      </c>
      <c r="GE31" s="12">
        <f t="shared" si="195"/>
        <v>-4</v>
      </c>
      <c r="GF31" s="12">
        <f t="shared" si="196"/>
        <v>17</v>
      </c>
      <c r="GG31" s="12">
        <f t="shared" si="197"/>
        <v>-127</v>
      </c>
      <c r="GH31" s="12">
        <f t="shared" si="198"/>
        <v>-6</v>
      </c>
      <c r="GI31" s="12">
        <f t="shared" si="199"/>
        <v>1.3000000000000012E-2</v>
      </c>
      <c r="GJ31" s="12">
        <f t="shared" si="200"/>
        <v>9.9999999999999534E-3</v>
      </c>
      <c r="GK31" s="12">
        <f t="shared" si="201"/>
        <v>2.300000000000002E-2</v>
      </c>
      <c r="GL31" s="12">
        <f t="shared" si="202"/>
        <v>0</v>
      </c>
      <c r="GM31" s="12">
        <f t="shared" si="203"/>
        <v>1.100000000000001E-2</v>
      </c>
      <c r="GN31" s="12">
        <f t="shared" si="204"/>
        <v>2.0000000000000018E-3</v>
      </c>
      <c r="GO31" s="12">
        <f t="shared" si="189"/>
        <v>-8</v>
      </c>
      <c r="GP31" s="12">
        <f t="shared" si="205"/>
        <v>8</v>
      </c>
      <c r="GQ31" s="12">
        <f t="shared" si="206"/>
        <v>-26</v>
      </c>
      <c r="GR31" s="12">
        <f t="shared" si="207"/>
        <v>39</v>
      </c>
      <c r="GS31" s="12">
        <f t="shared" si="208"/>
        <v>-10</v>
      </c>
      <c r="GT31" s="12">
        <f t="shared" si="209"/>
        <v>2.0000000000000018E-3</v>
      </c>
      <c r="GU31" s="12">
        <f t="shared" si="210"/>
        <v>1</v>
      </c>
      <c r="GV31" s="12">
        <f t="shared" si="211"/>
        <v>31</v>
      </c>
      <c r="GW31" s="12">
        <f t="shared" si="212"/>
        <v>-1</v>
      </c>
      <c r="GX31" s="12">
        <f t="shared" si="213"/>
        <v>-6.8000000000000007</v>
      </c>
      <c r="GY31" s="12">
        <f t="shared" si="214"/>
        <v>-36</v>
      </c>
      <c r="GZ31" s="12">
        <f t="shared" si="215"/>
        <v>-33</v>
      </c>
      <c r="HA31" s="12">
        <f t="shared" si="216"/>
        <v>-3</v>
      </c>
      <c r="HB31" s="12">
        <f t="shared" si="217"/>
        <v>-3.2999999999999972</v>
      </c>
      <c r="HC31" s="12">
        <f t="shared" si="218"/>
        <v>9</v>
      </c>
      <c r="HD31" s="12">
        <f t="shared" si="219"/>
        <v>-1</v>
      </c>
      <c r="HE31" s="12">
        <f t="shared" si="150"/>
        <v>0</v>
      </c>
    </row>
    <row r="32" spans="1:213" ht="17.25" x14ac:dyDescent="0.3">
      <c r="A32" s="12" t="str">
        <f t="shared" si="146"/>
        <v>2013두산</v>
      </c>
      <c r="B32" s="12" t="s">
        <v>33</v>
      </c>
      <c r="C32" s="10">
        <v>2013</v>
      </c>
      <c r="D32" s="12">
        <v>2</v>
      </c>
      <c r="E32" s="12">
        <v>4.57</v>
      </c>
      <c r="F32" s="12">
        <v>128</v>
      </c>
      <c r="G32" s="12">
        <v>71</v>
      </c>
      <c r="H32" s="12">
        <v>54</v>
      </c>
      <c r="I32" s="12">
        <v>0</v>
      </c>
      <c r="J32" s="12">
        <v>42</v>
      </c>
      <c r="K32" s="12">
        <v>0.56799999999999995</v>
      </c>
      <c r="L32" s="33">
        <v>1150.3333333333333</v>
      </c>
      <c r="M32" s="12">
        <v>1183</v>
      </c>
      <c r="N32" s="12">
        <v>84</v>
      </c>
      <c r="O32" s="12">
        <v>514</v>
      </c>
      <c r="P32" s="12">
        <v>76</v>
      </c>
      <c r="Q32" s="12">
        <v>848</v>
      </c>
      <c r="R32" s="12">
        <v>625</v>
      </c>
      <c r="S32" s="12">
        <v>584</v>
      </c>
      <c r="T32" s="12">
        <v>1.48</v>
      </c>
      <c r="U32" s="12">
        <v>1</v>
      </c>
      <c r="V32" s="12">
        <v>8</v>
      </c>
      <c r="W32" s="12">
        <v>44</v>
      </c>
      <c r="X32" s="12">
        <v>17</v>
      </c>
      <c r="Y32" s="12">
        <v>5043</v>
      </c>
      <c r="Z32" s="12">
        <v>19707</v>
      </c>
      <c r="AA32" s="12">
        <v>0.27200000000000002</v>
      </c>
      <c r="AB32" s="12">
        <v>207</v>
      </c>
      <c r="AC32" s="12">
        <v>30</v>
      </c>
      <c r="AD32" s="12">
        <v>67</v>
      </c>
      <c r="AE32" s="12">
        <v>39</v>
      </c>
      <c r="AF32" s="12">
        <v>10</v>
      </c>
      <c r="AG32" s="12">
        <v>55</v>
      </c>
      <c r="AH32" s="12">
        <v>6</v>
      </c>
      <c r="AI32" s="12">
        <v>0.28899999999999998</v>
      </c>
      <c r="AJ32" s="12">
        <v>5142</v>
      </c>
      <c r="AK32" s="12">
        <v>4401</v>
      </c>
      <c r="AL32" s="12">
        <v>699</v>
      </c>
      <c r="AM32" s="12">
        <v>1271</v>
      </c>
      <c r="AN32" s="12">
        <v>217</v>
      </c>
      <c r="AO32" s="12">
        <v>37</v>
      </c>
      <c r="AP32" s="12">
        <v>95</v>
      </c>
      <c r="AQ32" s="12">
        <v>1847</v>
      </c>
      <c r="AR32" s="12">
        <v>654</v>
      </c>
      <c r="AS32" s="12">
        <v>82</v>
      </c>
      <c r="AT32" s="12">
        <v>56</v>
      </c>
      <c r="AU32" s="12">
        <v>524</v>
      </c>
      <c r="AV32" s="12">
        <v>19</v>
      </c>
      <c r="AW32" s="12">
        <v>79</v>
      </c>
      <c r="AX32" s="12">
        <v>717</v>
      </c>
      <c r="AY32" s="12">
        <v>105</v>
      </c>
      <c r="AZ32" s="12">
        <v>0.42</v>
      </c>
      <c r="BA32" s="12">
        <v>0.37</v>
      </c>
      <c r="BB32" s="12">
        <v>0.79</v>
      </c>
      <c r="BC32" s="12">
        <v>128</v>
      </c>
      <c r="BD32" s="12">
        <v>0.28899999999999998</v>
      </c>
      <c r="BE32" s="12">
        <v>0.29499999999999998</v>
      </c>
      <c r="BF32" s="12">
        <v>61</v>
      </c>
      <c r="BG32" s="12">
        <v>6</v>
      </c>
      <c r="BH32" s="12">
        <v>3451</v>
      </c>
      <c r="BI32" s="12">
        <v>1372</v>
      </c>
      <c r="BJ32" s="12">
        <v>133</v>
      </c>
      <c r="BK32" s="12">
        <v>0.98799999999999999</v>
      </c>
      <c r="BL32" s="12">
        <v>8</v>
      </c>
      <c r="BM32" s="12">
        <v>114</v>
      </c>
      <c r="BN32" s="12">
        <v>59</v>
      </c>
      <c r="BO32" s="12">
        <v>34.1</v>
      </c>
      <c r="BP32" s="12">
        <v>233</v>
      </c>
      <c r="BQ32" s="12">
        <v>172</v>
      </c>
      <c r="BR32" s="12">
        <v>61</v>
      </c>
      <c r="BS32" s="12">
        <v>73.8</v>
      </c>
      <c r="BT32" s="12">
        <v>53</v>
      </c>
      <c r="BU32" s="12">
        <v>15</v>
      </c>
      <c r="BV32" s="12">
        <f t="shared" si="224"/>
        <v>1</v>
      </c>
      <c r="BW32" s="12">
        <f t="shared" si="225"/>
        <v>0.99000000000000021</v>
      </c>
      <c r="BX32" s="12">
        <f t="shared" si="226"/>
        <v>-5</v>
      </c>
      <c r="BY32" s="12">
        <f t="shared" si="227"/>
        <v>3</v>
      </c>
      <c r="BZ32" s="12">
        <f t="shared" si="228"/>
        <v>-8</v>
      </c>
      <c r="CA32" s="12">
        <f t="shared" si="229"/>
        <v>0</v>
      </c>
      <c r="CB32" s="12">
        <f t="shared" si="230"/>
        <v>-5</v>
      </c>
      <c r="CC32" s="12">
        <f t="shared" si="231"/>
        <v>4.4999999999999929E-2</v>
      </c>
      <c r="CD32" s="12">
        <f t="shared" si="232"/>
        <v>-43</v>
      </c>
      <c r="CE32" s="12">
        <f t="shared" si="233"/>
        <v>130</v>
      </c>
      <c r="CF32" s="12">
        <f t="shared" si="234"/>
        <v>18</v>
      </c>
      <c r="CG32" s="12">
        <f t="shared" si="235"/>
        <v>23</v>
      </c>
      <c r="CH32" s="12">
        <f t="shared" si="236"/>
        <v>19</v>
      </c>
      <c r="CI32" s="12">
        <f t="shared" si="237"/>
        <v>46</v>
      </c>
      <c r="CJ32" s="12">
        <f t="shared" si="238"/>
        <v>106</v>
      </c>
      <c r="CK32" s="12">
        <f t="shared" si="239"/>
        <v>109</v>
      </c>
      <c r="CL32" s="12">
        <f t="shared" si="240"/>
        <v>0.18999999999999995</v>
      </c>
      <c r="CM32" s="12">
        <f t="shared" si="241"/>
        <v>-8</v>
      </c>
      <c r="CN32" s="12">
        <f t="shared" si="242"/>
        <v>-4</v>
      </c>
      <c r="CO32" s="12">
        <f t="shared" si="243"/>
        <v>-36</v>
      </c>
      <c r="CP32" s="12">
        <f t="shared" si="244"/>
        <v>3</v>
      </c>
      <c r="CQ32" s="12">
        <f t="shared" si="245"/>
        <v>31</v>
      </c>
      <c r="CR32" s="12">
        <f t="shared" si="246"/>
        <v>492</v>
      </c>
      <c r="CS32" s="12">
        <f t="shared" si="247"/>
        <v>2.9000000000000026E-2</v>
      </c>
      <c r="CT32" s="12">
        <f t="shared" si="248"/>
        <v>9</v>
      </c>
      <c r="CU32" s="12">
        <f t="shared" si="249"/>
        <v>7</v>
      </c>
      <c r="CV32" s="12">
        <f t="shared" si="250"/>
        <v>-32</v>
      </c>
      <c r="CW32" s="12">
        <f t="shared" si="251"/>
        <v>5</v>
      </c>
      <c r="CX32" s="12">
        <f t="shared" si="252"/>
        <v>-7</v>
      </c>
      <c r="CY32" s="12">
        <f t="shared" si="253"/>
        <v>-2</v>
      </c>
      <c r="CZ32" s="12">
        <f t="shared" si="254"/>
        <v>2</v>
      </c>
      <c r="DA32" s="12">
        <f t="shared" si="255"/>
        <v>2.899999999999997E-2</v>
      </c>
      <c r="DB32" s="12">
        <f t="shared" si="256"/>
        <v>204</v>
      </c>
      <c r="DC32" s="12">
        <f t="shared" si="257"/>
        <v>22</v>
      </c>
      <c r="DD32" s="12">
        <f t="shared" si="258"/>
        <v>175</v>
      </c>
      <c r="DE32" s="12">
        <f t="shared" si="259"/>
        <v>132</v>
      </c>
      <c r="DF32" s="12">
        <f t="shared" si="260"/>
        <v>45</v>
      </c>
      <c r="DG32" s="12">
        <f t="shared" si="261"/>
        <v>11</v>
      </c>
      <c r="DH32" s="12">
        <f t="shared" si="262"/>
        <v>36</v>
      </c>
      <c r="DI32" s="12">
        <f t="shared" si="263"/>
        <v>307</v>
      </c>
      <c r="DJ32" s="12">
        <f t="shared" si="264"/>
        <v>164</v>
      </c>
      <c r="DK32" s="12">
        <f t="shared" si="265"/>
        <v>-20</v>
      </c>
      <c r="DL32" s="12">
        <f t="shared" si="266"/>
        <v>16</v>
      </c>
      <c r="DM32" s="12">
        <f t="shared" si="267"/>
        <v>162</v>
      </c>
      <c r="DN32" s="12">
        <f t="shared" si="268"/>
        <v>7</v>
      </c>
      <c r="DO32" s="12">
        <f t="shared" si="269"/>
        <v>25</v>
      </c>
      <c r="DP32" s="12">
        <f t="shared" si="270"/>
        <v>58</v>
      </c>
      <c r="DQ32" s="12">
        <f t="shared" si="271"/>
        <v>-24</v>
      </c>
      <c r="DR32" s="12">
        <f t="shared" si="272"/>
        <v>6.8000000000000005E-2</v>
      </c>
      <c r="DS32" s="12">
        <f t="shared" si="273"/>
        <v>4.7999999999999987E-2</v>
      </c>
      <c r="DT32" s="12">
        <f t="shared" si="274"/>
        <v>0.11599999999999999</v>
      </c>
      <c r="DU32" s="12">
        <f t="shared" si="275"/>
        <v>-4</v>
      </c>
      <c r="DV32" s="12">
        <f t="shared" si="276"/>
        <v>3.0000000000000027E-3</v>
      </c>
      <c r="DW32" s="12">
        <f t="shared" si="277"/>
        <v>9.3999999999999972E-2</v>
      </c>
      <c r="DX32" s="12">
        <f t="shared" si="278"/>
        <v>-17</v>
      </c>
      <c r="DY32" s="12">
        <f t="shared" si="279"/>
        <v>-5</v>
      </c>
      <c r="DZ32" s="12">
        <f t="shared" si="280"/>
        <v>-129</v>
      </c>
      <c r="EA32" s="12">
        <f t="shared" si="281"/>
        <v>-100</v>
      </c>
      <c r="EB32" s="12">
        <f t="shared" si="282"/>
        <v>9</v>
      </c>
      <c r="EC32" s="12">
        <f t="shared" si="283"/>
        <v>3.0000000000000027E-3</v>
      </c>
      <c r="ED32" s="12">
        <f t="shared" si="284"/>
        <v>-4</v>
      </c>
      <c r="EE32" s="12">
        <f t="shared" si="285"/>
        <v>13</v>
      </c>
      <c r="EF32" s="12">
        <f t="shared" si="286"/>
        <v>-9</v>
      </c>
      <c r="EG32" s="12">
        <f t="shared" si="287"/>
        <v>-6.1000000000000014</v>
      </c>
      <c r="EH32" s="12">
        <f t="shared" si="288"/>
        <v>66</v>
      </c>
      <c r="EI32" s="12">
        <f t="shared" si="289"/>
        <v>56</v>
      </c>
      <c r="EJ32" s="12">
        <f t="shared" si="290"/>
        <v>10</v>
      </c>
      <c r="EK32" s="12">
        <f t="shared" si="291"/>
        <v>4.2999999999999972</v>
      </c>
      <c r="EL32" s="12">
        <f t="shared" si="292"/>
        <v>-9</v>
      </c>
      <c r="EM32" s="12">
        <f t="shared" si="293"/>
        <v>5</v>
      </c>
      <c r="EN32" s="12">
        <f t="shared" si="148"/>
        <v>-0.67999999999999972</v>
      </c>
      <c r="EO32" s="12">
        <f t="shared" si="149"/>
        <v>0</v>
      </c>
      <c r="EP32" s="12">
        <f t="shared" si="184"/>
        <v>7</v>
      </c>
      <c r="EQ32" s="12">
        <f t="shared" si="185"/>
        <v>-8</v>
      </c>
      <c r="ER32" s="12">
        <f t="shared" si="186"/>
        <v>0</v>
      </c>
      <c r="ES32" s="12">
        <f t="shared" si="151"/>
        <v>1</v>
      </c>
      <c r="ET32" s="12">
        <f t="shared" si="152"/>
        <v>5.6999999999999995E-2</v>
      </c>
      <c r="EU32" s="12">
        <f t="shared" si="153"/>
        <v>4.6666666666665151</v>
      </c>
      <c r="EV32" s="12">
        <f t="shared" si="154"/>
        <v>-178</v>
      </c>
      <c r="EW32" s="12">
        <f t="shared" si="155"/>
        <v>-30</v>
      </c>
      <c r="EX32" s="12">
        <f t="shared" si="156"/>
        <v>15</v>
      </c>
      <c r="EY32" s="12">
        <f t="shared" si="157"/>
        <v>-18</v>
      </c>
      <c r="EZ32" s="12">
        <f t="shared" si="158"/>
        <v>-53</v>
      </c>
      <c r="FA32" s="12">
        <f t="shared" si="159"/>
        <v>-100</v>
      </c>
      <c r="FB32" s="12">
        <f t="shared" si="160"/>
        <v>-88</v>
      </c>
      <c r="FC32" s="12">
        <f t="shared" si="161"/>
        <v>-0.14999999999999991</v>
      </c>
      <c r="FD32" s="12">
        <f t="shared" si="162"/>
        <v>5</v>
      </c>
      <c r="FE32" s="12">
        <f t="shared" si="163"/>
        <v>5</v>
      </c>
      <c r="FF32" s="12">
        <f t="shared" si="164"/>
        <v>29</v>
      </c>
      <c r="FG32" s="12">
        <f t="shared" si="165"/>
        <v>2</v>
      </c>
      <c r="FH32" s="12">
        <f t="shared" si="166"/>
        <v>-158</v>
      </c>
      <c r="FI32" s="12">
        <f t="shared" si="167"/>
        <v>-866</v>
      </c>
      <c r="FJ32" s="12">
        <f t="shared" si="168"/>
        <v>-3.3000000000000029E-2</v>
      </c>
      <c r="FK32" s="12">
        <f t="shared" si="169"/>
        <v>0</v>
      </c>
      <c r="FL32" s="12">
        <f t="shared" si="170"/>
        <v>-7</v>
      </c>
      <c r="FM32" s="12">
        <f t="shared" si="171"/>
        <v>-11</v>
      </c>
      <c r="FN32" s="12">
        <f t="shared" si="172"/>
        <v>-11</v>
      </c>
      <c r="FO32" s="12">
        <f t="shared" si="173"/>
        <v>-2</v>
      </c>
      <c r="FP32" s="12">
        <f t="shared" si="174"/>
        <v>-13</v>
      </c>
      <c r="FQ32" s="12">
        <f t="shared" si="175"/>
        <v>-2</v>
      </c>
      <c r="FR32" s="12">
        <f t="shared" si="176"/>
        <v>-1.100000000000001E-2</v>
      </c>
      <c r="FS32" s="12">
        <f t="shared" si="177"/>
        <v>-266</v>
      </c>
      <c r="FT32" s="12">
        <f t="shared" si="178"/>
        <v>-119</v>
      </c>
      <c r="FU32" s="12">
        <f t="shared" si="179"/>
        <v>-90</v>
      </c>
      <c r="FV32" s="12">
        <f t="shared" si="180"/>
        <v>-82</v>
      </c>
      <c r="FW32" s="12">
        <f t="shared" si="181"/>
        <v>-24</v>
      </c>
      <c r="FX32" s="12">
        <f t="shared" si="182"/>
        <v>-1</v>
      </c>
      <c r="FY32" s="12">
        <f t="shared" si="183"/>
        <v>-33</v>
      </c>
      <c r="FZ32" s="12">
        <f t="shared" si="190"/>
        <v>-207</v>
      </c>
      <c r="GA32" s="12">
        <f t="shared" si="191"/>
        <v>-88</v>
      </c>
      <c r="GB32" s="12">
        <f t="shared" si="192"/>
        <v>29</v>
      </c>
      <c r="GC32" s="12">
        <f t="shared" si="193"/>
        <v>1</v>
      </c>
      <c r="GD32" s="12">
        <f t="shared" si="194"/>
        <v>-151</v>
      </c>
      <c r="GE32" s="12">
        <f t="shared" si="195"/>
        <v>-5</v>
      </c>
      <c r="GF32" s="12">
        <f t="shared" si="196"/>
        <v>-27</v>
      </c>
      <c r="GG32" s="12">
        <f t="shared" si="197"/>
        <v>-140</v>
      </c>
      <c r="GH32" s="12">
        <f t="shared" si="198"/>
        <v>11</v>
      </c>
      <c r="GI32" s="12">
        <f t="shared" si="199"/>
        <v>-3.6000000000000032E-2</v>
      </c>
      <c r="GJ32" s="12">
        <f t="shared" si="200"/>
        <v>-3.1999999999999973E-2</v>
      </c>
      <c r="GK32" s="12">
        <f t="shared" si="201"/>
        <v>-6.7999999999999949E-2</v>
      </c>
      <c r="GL32" s="12">
        <f t="shared" si="202"/>
        <v>-1</v>
      </c>
      <c r="GM32" s="12">
        <f t="shared" si="203"/>
        <v>6.9999999999999507E-3</v>
      </c>
      <c r="GN32" s="12">
        <f t="shared" si="204"/>
        <v>1.100000000000001E-2</v>
      </c>
      <c r="GO32" s="12">
        <f t="shared" si="189"/>
        <v>-3</v>
      </c>
      <c r="GP32" s="12">
        <f t="shared" si="205"/>
        <v>2</v>
      </c>
      <c r="GQ32" s="12">
        <f t="shared" si="206"/>
        <v>14</v>
      </c>
      <c r="GR32" s="12">
        <f t="shared" si="207"/>
        <v>9</v>
      </c>
      <c r="GS32" s="12">
        <f t="shared" si="208"/>
        <v>-8</v>
      </c>
      <c r="GT32" s="12">
        <f t="shared" si="209"/>
        <v>1.0000000000000009E-3</v>
      </c>
      <c r="GU32" s="12">
        <f t="shared" si="210"/>
        <v>6</v>
      </c>
      <c r="GV32" s="12">
        <f t="shared" si="211"/>
        <v>5</v>
      </c>
      <c r="GW32" s="12">
        <f t="shared" si="212"/>
        <v>-3</v>
      </c>
      <c r="GX32" s="12">
        <f t="shared" si="213"/>
        <v>-2.2999999999999972</v>
      </c>
      <c r="GY32" s="12">
        <f t="shared" si="214"/>
        <v>-20</v>
      </c>
      <c r="GZ32" s="12">
        <f t="shared" si="215"/>
        <v>-14</v>
      </c>
      <c r="HA32" s="12">
        <f t="shared" si="216"/>
        <v>-6</v>
      </c>
      <c r="HB32" s="12">
        <f t="shared" si="217"/>
        <v>0</v>
      </c>
      <c r="HC32" s="12">
        <f t="shared" si="218"/>
        <v>-8</v>
      </c>
      <c r="HD32" s="12">
        <f t="shared" si="219"/>
        <v>7</v>
      </c>
      <c r="HE32" s="12">
        <f t="shared" si="150"/>
        <v>2</v>
      </c>
    </row>
    <row r="33" spans="1:213" ht="17.25" x14ac:dyDescent="0.3">
      <c r="A33" s="12" t="str">
        <f t="shared" si="146"/>
        <v>2013LG</v>
      </c>
      <c r="B33" s="12" t="s">
        <v>38</v>
      </c>
      <c r="C33" s="10">
        <v>2013</v>
      </c>
      <c r="D33" s="12">
        <v>3</v>
      </c>
      <c r="E33" s="12">
        <v>3.72</v>
      </c>
      <c r="F33" s="12">
        <v>128</v>
      </c>
      <c r="G33" s="12">
        <v>74</v>
      </c>
      <c r="H33" s="12">
        <v>54</v>
      </c>
      <c r="I33" s="12">
        <v>0</v>
      </c>
      <c r="J33" s="12">
        <v>86</v>
      </c>
      <c r="K33" s="12">
        <v>0.57799999999999996</v>
      </c>
      <c r="L33" s="33">
        <v>1134.6666666666667</v>
      </c>
      <c r="M33" s="12">
        <v>1131</v>
      </c>
      <c r="N33" s="12">
        <v>74</v>
      </c>
      <c r="O33" s="12">
        <v>406</v>
      </c>
      <c r="P33" s="12">
        <v>87</v>
      </c>
      <c r="Q33" s="12">
        <v>822</v>
      </c>
      <c r="R33" s="12">
        <v>510</v>
      </c>
      <c r="S33" s="12">
        <v>469</v>
      </c>
      <c r="T33" s="12">
        <v>1.35</v>
      </c>
      <c r="U33" s="12">
        <v>4</v>
      </c>
      <c r="V33" s="12">
        <v>9</v>
      </c>
      <c r="W33" s="12">
        <v>55</v>
      </c>
      <c r="X33" s="12">
        <v>11</v>
      </c>
      <c r="Y33" s="12">
        <v>4848</v>
      </c>
      <c r="Z33" s="12">
        <v>18714</v>
      </c>
      <c r="AA33" s="12">
        <v>0.26600000000000001</v>
      </c>
      <c r="AB33" s="12">
        <v>183</v>
      </c>
      <c r="AC33" s="12">
        <v>20</v>
      </c>
      <c r="AD33" s="12">
        <v>59</v>
      </c>
      <c r="AE33" s="12">
        <v>38</v>
      </c>
      <c r="AF33" s="12">
        <v>27</v>
      </c>
      <c r="AG33" s="12">
        <v>46</v>
      </c>
      <c r="AH33" s="12">
        <v>2</v>
      </c>
      <c r="AI33" s="12">
        <v>0.28199999999999997</v>
      </c>
      <c r="AJ33" s="12">
        <v>4934</v>
      </c>
      <c r="AK33" s="12">
        <v>4291</v>
      </c>
      <c r="AL33" s="12">
        <v>616</v>
      </c>
      <c r="AM33" s="12">
        <v>1210</v>
      </c>
      <c r="AN33" s="12">
        <v>194</v>
      </c>
      <c r="AO33" s="12">
        <v>38</v>
      </c>
      <c r="AP33" s="12">
        <v>59</v>
      </c>
      <c r="AQ33" s="12">
        <v>1657</v>
      </c>
      <c r="AR33" s="12">
        <v>574</v>
      </c>
      <c r="AS33" s="12">
        <v>91</v>
      </c>
      <c r="AT33" s="12">
        <v>42</v>
      </c>
      <c r="AU33" s="12">
        <v>451</v>
      </c>
      <c r="AV33" s="12">
        <v>11</v>
      </c>
      <c r="AW33" s="12">
        <v>59</v>
      </c>
      <c r="AX33" s="12">
        <v>806</v>
      </c>
      <c r="AY33" s="12">
        <v>80</v>
      </c>
      <c r="AZ33" s="12">
        <v>0.38600000000000001</v>
      </c>
      <c r="BA33" s="12">
        <v>0.35499999999999998</v>
      </c>
      <c r="BB33" s="12">
        <v>0.74099999999999999</v>
      </c>
      <c r="BC33" s="12">
        <v>128</v>
      </c>
      <c r="BD33" s="12">
        <v>0.29499999999999998</v>
      </c>
      <c r="BE33" s="12">
        <v>0.252</v>
      </c>
      <c r="BF33" s="12">
        <v>77</v>
      </c>
      <c r="BG33" s="12">
        <v>14</v>
      </c>
      <c r="BH33" s="12">
        <v>3404</v>
      </c>
      <c r="BI33" s="12">
        <v>1436</v>
      </c>
      <c r="BJ33" s="12">
        <v>165</v>
      </c>
      <c r="BK33" s="12">
        <v>0.98399999999999999</v>
      </c>
      <c r="BL33" s="12">
        <v>8</v>
      </c>
      <c r="BM33" s="12">
        <v>123</v>
      </c>
      <c r="BN33" s="12">
        <v>51</v>
      </c>
      <c r="BO33" s="12">
        <v>29.3</v>
      </c>
      <c r="BP33" s="12">
        <v>210</v>
      </c>
      <c r="BQ33" s="12">
        <v>139</v>
      </c>
      <c r="BR33" s="12">
        <v>71</v>
      </c>
      <c r="BS33" s="12">
        <v>66.2</v>
      </c>
      <c r="BT33" s="12">
        <v>69</v>
      </c>
      <c r="BU33" s="12">
        <v>17</v>
      </c>
      <c r="BV33" s="12">
        <f t="shared" si="224"/>
        <v>4</v>
      </c>
      <c r="BW33" s="12">
        <f t="shared" si="225"/>
        <v>-0.29999999999999938</v>
      </c>
      <c r="BX33" s="12">
        <f t="shared" si="226"/>
        <v>-5</v>
      </c>
      <c r="BY33" s="12">
        <f t="shared" si="227"/>
        <v>17</v>
      </c>
      <c r="BZ33" s="12">
        <f t="shared" si="228"/>
        <v>-18</v>
      </c>
      <c r="CA33" s="12">
        <f t="shared" si="229"/>
        <v>0</v>
      </c>
      <c r="CB33" s="12">
        <f t="shared" si="230"/>
        <v>22</v>
      </c>
      <c r="CC33" s="12">
        <f t="shared" si="231"/>
        <v>0.13599999999999995</v>
      </c>
      <c r="CD33" s="12">
        <f t="shared" si="232"/>
        <v>-67.333333333333258</v>
      </c>
      <c r="CE33" s="12">
        <f t="shared" si="233"/>
        <v>-104</v>
      </c>
      <c r="CF33" s="12">
        <f t="shared" si="234"/>
        <v>9</v>
      </c>
      <c r="CG33" s="12">
        <f t="shared" si="235"/>
        <v>-16</v>
      </c>
      <c r="CH33" s="12">
        <f t="shared" si="236"/>
        <v>16</v>
      </c>
      <c r="CI33" s="12">
        <f t="shared" si="237"/>
        <v>87</v>
      </c>
      <c r="CJ33" s="12">
        <f t="shared" si="238"/>
        <v>-70</v>
      </c>
      <c r="CK33" s="12">
        <f t="shared" si="239"/>
        <v>-68</v>
      </c>
      <c r="CL33" s="12">
        <f t="shared" si="240"/>
        <v>-2.9999999999999805E-2</v>
      </c>
      <c r="CM33" s="12">
        <f t="shared" si="241"/>
        <v>3</v>
      </c>
      <c r="CN33" s="12">
        <f t="shared" si="242"/>
        <v>-2</v>
      </c>
      <c r="CO33" s="12">
        <f t="shared" si="243"/>
        <v>7</v>
      </c>
      <c r="CP33" s="12">
        <f t="shared" si="244"/>
        <v>1</v>
      </c>
      <c r="CQ33" s="12">
        <f t="shared" si="245"/>
        <v>-340</v>
      </c>
      <c r="CR33" s="12">
        <f t="shared" si="246"/>
        <v>-472</v>
      </c>
      <c r="CS33" s="12">
        <f t="shared" si="247"/>
        <v>-6.0000000000000053E-3</v>
      </c>
      <c r="CT33" s="12">
        <f t="shared" si="248"/>
        <v>-20</v>
      </c>
      <c r="CU33" s="12">
        <f t="shared" si="249"/>
        <v>-15</v>
      </c>
      <c r="CV33" s="12">
        <f t="shared" si="250"/>
        <v>-57</v>
      </c>
      <c r="CW33" s="12">
        <f t="shared" si="251"/>
        <v>-3</v>
      </c>
      <c r="CX33" s="12">
        <f t="shared" si="252"/>
        <v>4</v>
      </c>
      <c r="CY33" s="12">
        <f t="shared" si="253"/>
        <v>-11</v>
      </c>
      <c r="CZ33" s="12">
        <f t="shared" si="254"/>
        <v>-4</v>
      </c>
      <c r="DA33" s="12">
        <f t="shared" si="255"/>
        <v>2.0999999999999963E-2</v>
      </c>
      <c r="DB33" s="12">
        <f t="shared" si="256"/>
        <v>-246</v>
      </c>
      <c r="DC33" s="12">
        <f t="shared" si="257"/>
        <v>-248</v>
      </c>
      <c r="DD33" s="12">
        <f t="shared" si="258"/>
        <v>72</v>
      </c>
      <c r="DE33" s="12">
        <f t="shared" si="259"/>
        <v>26</v>
      </c>
      <c r="DF33" s="12">
        <f t="shared" si="260"/>
        <v>-18</v>
      </c>
      <c r="DG33" s="12">
        <f t="shared" si="261"/>
        <v>20</v>
      </c>
      <c r="DH33" s="12">
        <f t="shared" si="262"/>
        <v>0</v>
      </c>
      <c r="DI33" s="12">
        <f t="shared" si="263"/>
        <v>48</v>
      </c>
      <c r="DJ33" s="12">
        <f t="shared" si="264"/>
        <v>62</v>
      </c>
      <c r="DK33" s="12">
        <f t="shared" si="265"/>
        <v>11</v>
      </c>
      <c r="DL33" s="12">
        <f t="shared" si="266"/>
        <v>-8</v>
      </c>
      <c r="DM33" s="12">
        <f t="shared" si="267"/>
        <v>-7</v>
      </c>
      <c r="DN33" s="12">
        <f t="shared" si="268"/>
        <v>-8</v>
      </c>
      <c r="DO33" s="12">
        <f t="shared" si="269"/>
        <v>6</v>
      </c>
      <c r="DP33" s="12">
        <f t="shared" si="270"/>
        <v>-51</v>
      </c>
      <c r="DQ33" s="12">
        <f t="shared" si="271"/>
        <v>-27</v>
      </c>
      <c r="DR33" s="12">
        <f t="shared" si="272"/>
        <v>3.2000000000000028E-2</v>
      </c>
      <c r="DS33" s="12">
        <f t="shared" si="273"/>
        <v>2.2999999999999965E-2</v>
      </c>
      <c r="DT33" s="12">
        <f t="shared" si="274"/>
        <v>5.4999999999999938E-2</v>
      </c>
      <c r="DU33" s="12">
        <f t="shared" si="275"/>
        <v>-4</v>
      </c>
      <c r="DV33" s="12">
        <f t="shared" si="276"/>
        <v>4.1999999999999982E-2</v>
      </c>
      <c r="DW33" s="12">
        <f t="shared" si="277"/>
        <v>5.4999999999999993E-2</v>
      </c>
      <c r="DX33" s="12">
        <f t="shared" si="278"/>
        <v>-19</v>
      </c>
      <c r="DY33" s="12">
        <f t="shared" si="279"/>
        <v>2</v>
      </c>
      <c r="DZ33" s="12">
        <f t="shared" si="280"/>
        <v>-202</v>
      </c>
      <c r="EA33" s="12">
        <f t="shared" si="281"/>
        <v>-122</v>
      </c>
      <c r="EB33" s="12">
        <f t="shared" si="282"/>
        <v>40</v>
      </c>
      <c r="EC33" s="12">
        <f t="shared" si="283"/>
        <v>2.0000000000000018E-3</v>
      </c>
      <c r="ED33" s="12">
        <f t="shared" si="284"/>
        <v>0</v>
      </c>
      <c r="EE33" s="12">
        <f t="shared" si="285"/>
        <v>-3</v>
      </c>
      <c r="EF33" s="12">
        <f t="shared" si="286"/>
        <v>-14</v>
      </c>
      <c r="EG33" s="12">
        <f t="shared" si="287"/>
        <v>-4.6999999999999993</v>
      </c>
      <c r="EH33" s="12">
        <f t="shared" si="288"/>
        <v>13</v>
      </c>
      <c r="EI33" s="12">
        <f t="shared" si="289"/>
        <v>-1</v>
      </c>
      <c r="EJ33" s="12">
        <f t="shared" si="290"/>
        <v>14</v>
      </c>
      <c r="EK33" s="12">
        <f t="shared" si="291"/>
        <v>-4.8999999999999915</v>
      </c>
      <c r="EL33" s="12">
        <f t="shared" si="292"/>
        <v>8</v>
      </c>
      <c r="EM33" s="12">
        <f t="shared" si="293"/>
        <v>11</v>
      </c>
      <c r="EN33" s="12">
        <f t="shared" si="148"/>
        <v>-0.13000000000000078</v>
      </c>
      <c r="EO33" s="12">
        <f t="shared" si="149"/>
        <v>0</v>
      </c>
      <c r="EP33" s="12">
        <f t="shared" si="184"/>
        <v>-2</v>
      </c>
      <c r="EQ33" s="12">
        <f t="shared" si="185"/>
        <v>0</v>
      </c>
      <c r="ER33" s="12">
        <f t="shared" si="186"/>
        <v>0</v>
      </c>
      <c r="ES33" s="12">
        <f t="shared" si="151"/>
        <v>14</v>
      </c>
      <c r="ET33" s="12">
        <f t="shared" si="152"/>
        <v>-8.0000000000000071E-3</v>
      </c>
      <c r="EU33" s="12">
        <f t="shared" si="153"/>
        <v>8.3333333333332575</v>
      </c>
      <c r="EV33" s="12">
        <f t="shared" si="154"/>
        <v>62</v>
      </c>
      <c r="EW33" s="12">
        <f t="shared" si="155"/>
        <v>-15</v>
      </c>
      <c r="EX33" s="12">
        <f t="shared" si="156"/>
        <v>-90</v>
      </c>
      <c r="EY33" s="12">
        <f t="shared" si="157"/>
        <v>0</v>
      </c>
      <c r="EZ33" s="12">
        <f t="shared" si="158"/>
        <v>-92</v>
      </c>
      <c r="FA33" s="12">
        <f t="shared" si="159"/>
        <v>-40</v>
      </c>
      <c r="FB33" s="12">
        <f t="shared" si="160"/>
        <v>-13</v>
      </c>
      <c r="FC33" s="12">
        <f t="shared" si="161"/>
        <v>-3.0000000000000027E-2</v>
      </c>
      <c r="FD33" s="12">
        <f t="shared" si="162"/>
        <v>-1</v>
      </c>
      <c r="FE33" s="12">
        <f t="shared" si="163"/>
        <v>0</v>
      </c>
      <c r="FF33" s="12">
        <f t="shared" si="164"/>
        <v>-9</v>
      </c>
      <c r="FG33" s="12">
        <f t="shared" si="165"/>
        <v>-5</v>
      </c>
      <c r="FH33" s="12">
        <f t="shared" si="166"/>
        <v>-21</v>
      </c>
      <c r="FI33" s="12">
        <f t="shared" si="167"/>
        <v>-585</v>
      </c>
      <c r="FJ33" s="12">
        <f t="shared" si="168"/>
        <v>1.100000000000001E-2</v>
      </c>
      <c r="FK33" s="12">
        <f t="shared" si="169"/>
        <v>-3</v>
      </c>
      <c r="FL33" s="12">
        <f t="shared" si="170"/>
        <v>7</v>
      </c>
      <c r="FM33" s="12">
        <f t="shared" si="171"/>
        <v>18</v>
      </c>
      <c r="FN33" s="12">
        <f t="shared" si="172"/>
        <v>7</v>
      </c>
      <c r="FO33" s="12">
        <f t="shared" si="173"/>
        <v>3</v>
      </c>
      <c r="FP33" s="12">
        <f t="shared" si="174"/>
        <v>5</v>
      </c>
      <c r="FQ33" s="12">
        <f t="shared" si="175"/>
        <v>0</v>
      </c>
      <c r="FR33" s="12">
        <f t="shared" si="176"/>
        <v>-5.0000000000000044E-3</v>
      </c>
      <c r="FS33" s="12">
        <f t="shared" si="177"/>
        <v>22</v>
      </c>
      <c r="FT33" s="12">
        <f t="shared" si="178"/>
        <v>17</v>
      </c>
      <c r="FU33" s="12">
        <f t="shared" si="179"/>
        <v>-35</v>
      </c>
      <c r="FV33" s="12">
        <f t="shared" si="180"/>
        <v>-19</v>
      </c>
      <c r="FW33" s="12">
        <f t="shared" si="181"/>
        <v>20</v>
      </c>
      <c r="FX33" s="12">
        <f t="shared" si="182"/>
        <v>3</v>
      </c>
      <c r="FY33" s="12">
        <f t="shared" si="183"/>
        <v>-35</v>
      </c>
      <c r="FZ33" s="12">
        <f t="shared" si="190"/>
        <v>-98</v>
      </c>
      <c r="GA33" s="12">
        <f t="shared" si="191"/>
        <v>-27</v>
      </c>
      <c r="GB33" s="12">
        <f t="shared" si="192"/>
        <v>-6</v>
      </c>
      <c r="GC33" s="12">
        <f t="shared" si="193"/>
        <v>13</v>
      </c>
      <c r="GD33" s="12">
        <f t="shared" si="194"/>
        <v>-5</v>
      </c>
      <c r="GE33" s="12">
        <f t="shared" si="195"/>
        <v>4</v>
      </c>
      <c r="GF33" s="12">
        <f t="shared" si="196"/>
        <v>4</v>
      </c>
      <c r="GG33" s="12">
        <f t="shared" si="197"/>
        <v>-1</v>
      </c>
      <c r="GH33" s="12">
        <f t="shared" si="198"/>
        <v>1</v>
      </c>
      <c r="GI33" s="12">
        <f t="shared" si="199"/>
        <v>-2.300000000000002E-2</v>
      </c>
      <c r="GJ33" s="12">
        <f t="shared" si="200"/>
        <v>-6.0000000000000053E-3</v>
      </c>
      <c r="GK33" s="12">
        <f t="shared" si="201"/>
        <v>-2.8999999999999915E-2</v>
      </c>
      <c r="GL33" s="12">
        <f t="shared" si="202"/>
        <v>-1</v>
      </c>
      <c r="GM33" s="12">
        <f t="shared" si="203"/>
        <v>-1.8000000000000016E-2</v>
      </c>
      <c r="GN33" s="12">
        <f t="shared" si="204"/>
        <v>2.7999999999999997E-2</v>
      </c>
      <c r="GO33" s="12">
        <f t="shared" si="189"/>
        <v>-1</v>
      </c>
      <c r="GP33" s="12">
        <f t="shared" si="205"/>
        <v>1</v>
      </c>
      <c r="GQ33" s="12">
        <f t="shared" si="206"/>
        <v>25</v>
      </c>
      <c r="GR33" s="12">
        <f t="shared" si="207"/>
        <v>141</v>
      </c>
      <c r="GS33" s="12">
        <f t="shared" si="208"/>
        <v>-6</v>
      </c>
      <c r="GT33" s="12">
        <f t="shared" si="209"/>
        <v>1.0000000000000009E-3</v>
      </c>
      <c r="GU33" s="12">
        <f t="shared" si="210"/>
        <v>-12</v>
      </c>
      <c r="GV33" s="12">
        <f t="shared" si="211"/>
        <v>16</v>
      </c>
      <c r="GW33" s="12">
        <f t="shared" si="212"/>
        <v>14</v>
      </c>
      <c r="GX33" s="12">
        <f t="shared" si="213"/>
        <v>2.3000000000000007</v>
      </c>
      <c r="GY33" s="12">
        <f t="shared" si="214"/>
        <v>29</v>
      </c>
      <c r="GZ33" s="12">
        <f t="shared" si="215"/>
        <v>24</v>
      </c>
      <c r="HA33" s="12">
        <f t="shared" si="216"/>
        <v>5</v>
      </c>
      <c r="HB33" s="12">
        <f t="shared" si="217"/>
        <v>2.0999999999999943</v>
      </c>
      <c r="HC33" s="12">
        <f t="shared" si="218"/>
        <v>8</v>
      </c>
      <c r="HD33" s="12">
        <f t="shared" si="219"/>
        <v>2</v>
      </c>
      <c r="HE33" s="12">
        <f t="shared" si="150"/>
        <v>-1</v>
      </c>
    </row>
    <row r="34" spans="1:213" ht="17.25" x14ac:dyDescent="0.3">
      <c r="A34" s="12" t="str">
        <f t="shared" si="146"/>
        <v>2013넥센</v>
      </c>
      <c r="B34" s="12" t="s">
        <v>36</v>
      </c>
      <c r="C34" s="10">
        <v>2013</v>
      </c>
      <c r="D34" s="12">
        <v>4</v>
      </c>
      <c r="E34" s="12">
        <v>4.12</v>
      </c>
      <c r="F34" s="12">
        <v>128</v>
      </c>
      <c r="G34" s="12">
        <v>72</v>
      </c>
      <c r="H34" s="12">
        <v>54</v>
      </c>
      <c r="I34" s="12">
        <v>0</v>
      </c>
      <c r="J34" s="12">
        <v>70</v>
      </c>
      <c r="K34" s="12">
        <v>0.57099999999999995</v>
      </c>
      <c r="L34" s="33">
        <v>1146.3333333333333</v>
      </c>
      <c r="M34" s="12">
        <v>1160</v>
      </c>
      <c r="N34" s="12">
        <v>75</v>
      </c>
      <c r="O34" s="12">
        <v>503</v>
      </c>
      <c r="P34" s="12">
        <v>84</v>
      </c>
      <c r="Q34" s="12">
        <v>860</v>
      </c>
      <c r="R34" s="12">
        <v>576</v>
      </c>
      <c r="S34" s="12">
        <v>525</v>
      </c>
      <c r="T34" s="12">
        <v>1.45</v>
      </c>
      <c r="U34" s="12">
        <v>0</v>
      </c>
      <c r="V34" s="12">
        <v>7</v>
      </c>
      <c r="W34" s="12">
        <v>53</v>
      </c>
      <c r="X34" s="12">
        <v>12</v>
      </c>
      <c r="Y34" s="12">
        <v>4996</v>
      </c>
      <c r="Z34" s="12">
        <v>19638</v>
      </c>
      <c r="AA34" s="12">
        <v>0.27</v>
      </c>
      <c r="AB34" s="12">
        <v>202</v>
      </c>
      <c r="AC34" s="12">
        <v>21</v>
      </c>
      <c r="AD34" s="12">
        <v>71</v>
      </c>
      <c r="AE34" s="12">
        <v>37</v>
      </c>
      <c r="AF34" s="12">
        <v>8</v>
      </c>
      <c r="AG34" s="12">
        <v>52</v>
      </c>
      <c r="AH34" s="12">
        <v>3</v>
      </c>
      <c r="AI34" s="12">
        <v>0.27200000000000002</v>
      </c>
      <c r="AJ34" s="12">
        <v>5015</v>
      </c>
      <c r="AK34" s="12">
        <v>4294</v>
      </c>
      <c r="AL34" s="12">
        <v>646</v>
      </c>
      <c r="AM34" s="12">
        <v>1167</v>
      </c>
      <c r="AN34" s="12">
        <v>209</v>
      </c>
      <c r="AO34" s="12">
        <v>11</v>
      </c>
      <c r="AP34" s="12">
        <v>125</v>
      </c>
      <c r="AQ34" s="12">
        <v>1773</v>
      </c>
      <c r="AR34" s="12">
        <v>607</v>
      </c>
      <c r="AS34" s="12">
        <v>76</v>
      </c>
      <c r="AT34" s="12">
        <v>42</v>
      </c>
      <c r="AU34" s="12">
        <v>505</v>
      </c>
      <c r="AV34" s="12">
        <v>12</v>
      </c>
      <c r="AW34" s="12">
        <v>98</v>
      </c>
      <c r="AX34" s="12">
        <v>912</v>
      </c>
      <c r="AY34" s="12">
        <v>94</v>
      </c>
      <c r="AZ34" s="12">
        <v>0.41299999999999998</v>
      </c>
      <c r="BA34" s="12">
        <v>0.35799999999999998</v>
      </c>
      <c r="BB34" s="12">
        <v>0.77100000000000002</v>
      </c>
      <c r="BC34" s="12">
        <v>127</v>
      </c>
      <c r="BD34" s="12">
        <v>0.28000000000000003</v>
      </c>
      <c r="BE34" s="12">
        <v>0.2</v>
      </c>
      <c r="BF34" s="12">
        <v>97</v>
      </c>
      <c r="BG34" s="12">
        <v>15</v>
      </c>
      <c r="BH34" s="12">
        <v>3439</v>
      </c>
      <c r="BI34" s="12">
        <v>1463</v>
      </c>
      <c r="BJ34" s="12">
        <v>142</v>
      </c>
      <c r="BK34" s="12">
        <v>0.98099999999999998</v>
      </c>
      <c r="BL34" s="12">
        <v>11</v>
      </c>
      <c r="BM34" s="12">
        <v>133</v>
      </c>
      <c r="BN34" s="12">
        <v>65</v>
      </c>
      <c r="BO34" s="12">
        <v>32.799999999999997</v>
      </c>
      <c r="BP34" s="12">
        <v>196</v>
      </c>
      <c r="BQ34" s="12">
        <v>131</v>
      </c>
      <c r="BR34" s="12">
        <v>65</v>
      </c>
      <c r="BS34" s="12">
        <v>66.8</v>
      </c>
      <c r="BT34" s="12">
        <v>55</v>
      </c>
      <c r="BU34" s="12">
        <v>14</v>
      </c>
      <c r="BV34" s="12">
        <f t="shared" si="224"/>
        <v>2</v>
      </c>
      <c r="BW34" s="12">
        <f t="shared" si="225"/>
        <v>0.29000000000000004</v>
      </c>
      <c r="BX34" s="12">
        <f t="shared" si="226"/>
        <v>-5</v>
      </c>
      <c r="BY34" s="12">
        <f t="shared" si="227"/>
        <v>11</v>
      </c>
      <c r="BZ34" s="12">
        <f t="shared" si="228"/>
        <v>-15</v>
      </c>
      <c r="CA34" s="12">
        <f t="shared" si="229"/>
        <v>0</v>
      </c>
      <c r="CB34" s="12">
        <f t="shared" si="230"/>
        <v>36</v>
      </c>
      <c r="CC34" s="12">
        <f t="shared" si="231"/>
        <v>0.10199999999999998</v>
      </c>
      <c r="CD34" s="12">
        <f t="shared" si="232"/>
        <v>-41</v>
      </c>
      <c r="CE34" s="12">
        <f t="shared" si="233"/>
        <v>29</v>
      </c>
      <c r="CF34" s="12">
        <f t="shared" si="234"/>
        <v>-5</v>
      </c>
      <c r="CG34" s="12">
        <f t="shared" si="235"/>
        <v>-32</v>
      </c>
      <c r="CH34" s="12">
        <f t="shared" si="236"/>
        <v>10</v>
      </c>
      <c r="CI34" s="12">
        <f t="shared" si="237"/>
        <v>7</v>
      </c>
      <c r="CJ34" s="12">
        <f t="shared" si="238"/>
        <v>25</v>
      </c>
      <c r="CK34" s="12">
        <f t="shared" si="239"/>
        <v>20</v>
      </c>
      <c r="CL34" s="12">
        <f t="shared" si="240"/>
        <v>5.0000000000000044E-2</v>
      </c>
      <c r="CM34" s="12">
        <f t="shared" si="241"/>
        <v>-3</v>
      </c>
      <c r="CN34" s="12">
        <f t="shared" si="242"/>
        <v>1</v>
      </c>
      <c r="CO34" s="12">
        <f t="shared" si="243"/>
        <v>-11</v>
      </c>
      <c r="CP34" s="12">
        <f t="shared" si="244"/>
        <v>1</v>
      </c>
      <c r="CQ34" s="12">
        <f t="shared" si="245"/>
        <v>-120</v>
      </c>
      <c r="CR34" s="12">
        <f t="shared" si="246"/>
        <v>-105</v>
      </c>
      <c r="CS34" s="12">
        <f t="shared" si="247"/>
        <v>1.100000000000001E-2</v>
      </c>
      <c r="CT34" s="12">
        <f t="shared" si="248"/>
        <v>0</v>
      </c>
      <c r="CU34" s="12">
        <f t="shared" si="249"/>
        <v>3</v>
      </c>
      <c r="CV34" s="12">
        <f t="shared" si="250"/>
        <v>-33</v>
      </c>
      <c r="CW34" s="12">
        <f t="shared" si="251"/>
        <v>-6</v>
      </c>
      <c r="CX34" s="12">
        <f t="shared" si="252"/>
        <v>-1</v>
      </c>
      <c r="CY34" s="12">
        <f t="shared" si="253"/>
        <v>-10</v>
      </c>
      <c r="CZ34" s="12">
        <f t="shared" si="254"/>
        <v>3</v>
      </c>
      <c r="DA34" s="12">
        <f t="shared" si="255"/>
        <v>2.9000000000000026E-2</v>
      </c>
      <c r="DB34" s="12">
        <f t="shared" si="256"/>
        <v>-6</v>
      </c>
      <c r="DC34" s="12">
        <f t="shared" si="257"/>
        <v>-44</v>
      </c>
      <c r="DD34" s="12">
        <f t="shared" si="258"/>
        <v>97</v>
      </c>
      <c r="DE34" s="12">
        <f t="shared" si="259"/>
        <v>111</v>
      </c>
      <c r="DF34" s="12">
        <f t="shared" si="260"/>
        <v>20</v>
      </c>
      <c r="DG34" s="12">
        <f t="shared" si="261"/>
        <v>-17</v>
      </c>
      <c r="DH34" s="12">
        <f t="shared" si="262"/>
        <v>23</v>
      </c>
      <c r="DI34" s="12">
        <f t="shared" si="263"/>
        <v>166</v>
      </c>
      <c r="DJ34" s="12">
        <f t="shared" si="264"/>
        <v>98</v>
      </c>
      <c r="DK34" s="12">
        <f t="shared" si="265"/>
        <v>-16</v>
      </c>
      <c r="DL34" s="12">
        <f t="shared" si="266"/>
        <v>-1</v>
      </c>
      <c r="DM34" s="12">
        <f t="shared" si="267"/>
        <v>29</v>
      </c>
      <c r="DN34" s="12">
        <f t="shared" si="268"/>
        <v>-5</v>
      </c>
      <c r="DO34" s="12">
        <f t="shared" si="269"/>
        <v>26</v>
      </c>
      <c r="DP34" s="12">
        <f t="shared" si="270"/>
        <v>20</v>
      </c>
      <c r="DQ34" s="12">
        <f t="shared" si="271"/>
        <v>15</v>
      </c>
      <c r="DR34" s="12">
        <f t="shared" si="272"/>
        <v>4.2999999999999983E-2</v>
      </c>
      <c r="DS34" s="12">
        <f t="shared" si="273"/>
        <v>3.2999999999999974E-2</v>
      </c>
      <c r="DT34" s="12">
        <f t="shared" si="274"/>
        <v>7.6000000000000068E-2</v>
      </c>
      <c r="DU34" s="12">
        <f t="shared" si="275"/>
        <v>-5</v>
      </c>
      <c r="DV34" s="12">
        <f t="shared" si="276"/>
        <v>1.9000000000000017E-2</v>
      </c>
      <c r="DW34" s="12">
        <f t="shared" si="277"/>
        <v>4.6000000000000013E-2</v>
      </c>
      <c r="DX34" s="12">
        <f t="shared" si="278"/>
        <v>19</v>
      </c>
      <c r="DY34" s="12">
        <f t="shared" si="279"/>
        <v>3</v>
      </c>
      <c r="DZ34" s="12">
        <f t="shared" si="280"/>
        <v>-123</v>
      </c>
      <c r="EA34" s="12">
        <f t="shared" si="281"/>
        <v>-47</v>
      </c>
      <c r="EB34" s="12">
        <f t="shared" si="282"/>
        <v>-3</v>
      </c>
      <c r="EC34" s="12">
        <f t="shared" si="283"/>
        <v>-4.0000000000000036E-3</v>
      </c>
      <c r="ED34" s="12">
        <f t="shared" si="284"/>
        <v>4</v>
      </c>
      <c r="EE34" s="12">
        <f t="shared" si="285"/>
        <v>-37</v>
      </c>
      <c r="EF34" s="12">
        <f t="shared" si="286"/>
        <v>11</v>
      </c>
      <c r="EG34" s="12">
        <f t="shared" si="287"/>
        <v>8.6999999999999957</v>
      </c>
      <c r="EH34" s="12">
        <f t="shared" si="288"/>
        <v>-55</v>
      </c>
      <c r="EI34" s="12">
        <f t="shared" si="289"/>
        <v>-48</v>
      </c>
      <c r="EJ34" s="12">
        <f t="shared" si="290"/>
        <v>-7</v>
      </c>
      <c r="EK34" s="12">
        <f t="shared" si="291"/>
        <v>-4.5</v>
      </c>
      <c r="EL34" s="12">
        <f t="shared" si="292"/>
        <v>2</v>
      </c>
      <c r="EM34" s="12">
        <f t="shared" si="293"/>
        <v>-2</v>
      </c>
      <c r="EN34" s="12">
        <f t="shared" si="148"/>
        <v>-0.53000000000000025</v>
      </c>
      <c r="EO34" s="12">
        <f t="shared" si="149"/>
        <v>0</v>
      </c>
      <c r="EP34" s="12">
        <f t="shared" si="184"/>
        <v>10</v>
      </c>
      <c r="EQ34" s="12">
        <f t="shared" si="185"/>
        <v>-11</v>
      </c>
      <c r="ER34" s="12">
        <f t="shared" si="186"/>
        <v>0</v>
      </c>
      <c r="ES34" s="12">
        <f t="shared" si="151"/>
        <v>-32</v>
      </c>
      <c r="ET34" s="12">
        <f t="shared" si="152"/>
        <v>7.999999999999996E-2</v>
      </c>
      <c r="EU34" s="12">
        <f t="shared" si="153"/>
        <v>16</v>
      </c>
      <c r="EV34" s="12">
        <f t="shared" si="154"/>
        <v>-36</v>
      </c>
      <c r="EW34" s="12">
        <f t="shared" si="155"/>
        <v>-1</v>
      </c>
      <c r="EX34" s="12">
        <f t="shared" si="156"/>
        <v>-66</v>
      </c>
      <c r="EY34" s="12">
        <f t="shared" si="157"/>
        <v>-2</v>
      </c>
      <c r="EZ34" s="12">
        <f t="shared" si="158"/>
        <v>23</v>
      </c>
      <c r="FA34" s="12">
        <f t="shared" si="159"/>
        <v>-71</v>
      </c>
      <c r="FB34" s="12">
        <f t="shared" si="160"/>
        <v>-63</v>
      </c>
      <c r="FC34" s="12">
        <f t="shared" si="161"/>
        <v>-0.1100000000000001</v>
      </c>
      <c r="FD34" s="12">
        <f t="shared" si="162"/>
        <v>3</v>
      </c>
      <c r="FE34" s="12">
        <f t="shared" si="163"/>
        <v>-4</v>
      </c>
      <c r="FF34" s="12">
        <f t="shared" si="164"/>
        <v>20</v>
      </c>
      <c r="FG34" s="12">
        <f t="shared" si="165"/>
        <v>-2</v>
      </c>
      <c r="FH34" s="12">
        <f t="shared" si="166"/>
        <v>-79</v>
      </c>
      <c r="FI34" s="12">
        <f t="shared" si="167"/>
        <v>-867</v>
      </c>
      <c r="FJ34" s="12">
        <f t="shared" si="168"/>
        <v>-9.000000000000008E-3</v>
      </c>
      <c r="FK34" s="12">
        <f t="shared" si="169"/>
        <v>8</v>
      </c>
      <c r="FL34" s="12">
        <f t="shared" si="170"/>
        <v>-2</v>
      </c>
      <c r="FM34" s="12">
        <f t="shared" si="171"/>
        <v>-11</v>
      </c>
      <c r="FN34" s="12">
        <f t="shared" si="172"/>
        <v>-3</v>
      </c>
      <c r="FO34" s="12">
        <f t="shared" si="173"/>
        <v>-7</v>
      </c>
      <c r="FP34" s="12">
        <f t="shared" si="174"/>
        <v>-11</v>
      </c>
      <c r="FQ34" s="12">
        <f t="shared" si="175"/>
        <v>-1</v>
      </c>
      <c r="FR34" s="12">
        <f t="shared" si="176"/>
        <v>-2.0000000000000018E-3</v>
      </c>
      <c r="FS34" s="12">
        <f t="shared" si="177"/>
        <v>32</v>
      </c>
      <c r="FT34" s="12">
        <f t="shared" si="178"/>
        <v>-5</v>
      </c>
      <c r="FU34" s="12">
        <f t="shared" si="179"/>
        <v>37</v>
      </c>
      <c r="FV34" s="12">
        <f t="shared" si="180"/>
        <v>-9</v>
      </c>
      <c r="FW34" s="12">
        <f t="shared" si="181"/>
        <v>2</v>
      </c>
      <c r="FX34" s="12">
        <f t="shared" si="182"/>
        <v>5</v>
      </c>
      <c r="FY34" s="12">
        <f t="shared" si="183"/>
        <v>23</v>
      </c>
      <c r="FZ34" s="12">
        <f t="shared" si="190"/>
        <v>72</v>
      </c>
      <c r="GA34" s="12">
        <f t="shared" si="191"/>
        <v>37</v>
      </c>
      <c r="GB34" s="12">
        <f t="shared" si="192"/>
        <v>-11</v>
      </c>
      <c r="GC34" s="12">
        <f t="shared" si="193"/>
        <v>11</v>
      </c>
      <c r="GD34" s="12">
        <f t="shared" si="194"/>
        <v>16</v>
      </c>
      <c r="GE34" s="12">
        <f t="shared" si="195"/>
        <v>1</v>
      </c>
      <c r="GF34" s="12">
        <f t="shared" si="196"/>
        <v>21</v>
      </c>
      <c r="GG34" s="12">
        <f t="shared" si="197"/>
        <v>-100</v>
      </c>
      <c r="GH34" s="12">
        <f t="shared" si="198"/>
        <v>-15</v>
      </c>
      <c r="GI34" s="12">
        <f t="shared" si="199"/>
        <v>1.7000000000000015E-2</v>
      </c>
      <c r="GJ34" s="12">
        <f t="shared" si="200"/>
        <v>2.0000000000000018E-3</v>
      </c>
      <c r="GK34" s="12">
        <f t="shared" si="201"/>
        <v>1.8999999999999906E-2</v>
      </c>
      <c r="GL34" s="12">
        <f t="shared" si="202"/>
        <v>0</v>
      </c>
      <c r="GM34" s="12">
        <f t="shared" si="203"/>
        <v>9.000000000000008E-3</v>
      </c>
      <c r="GN34" s="12">
        <f t="shared" si="204"/>
        <v>-5.7999999999999996E-2</v>
      </c>
      <c r="GO34" s="12">
        <f t="shared" si="189"/>
        <v>-18</v>
      </c>
      <c r="GP34" s="12">
        <f t="shared" si="205"/>
        <v>4</v>
      </c>
      <c r="GQ34" s="12">
        <f t="shared" si="206"/>
        <v>48</v>
      </c>
      <c r="GR34" s="12">
        <f t="shared" si="207"/>
        <v>15</v>
      </c>
      <c r="GS34" s="12">
        <f t="shared" si="208"/>
        <v>3</v>
      </c>
      <c r="GT34" s="12">
        <f t="shared" si="209"/>
        <v>4.0000000000000036E-3</v>
      </c>
      <c r="GU34" s="12">
        <f t="shared" si="210"/>
        <v>-7</v>
      </c>
      <c r="GV34" s="12">
        <f t="shared" si="211"/>
        <v>-5</v>
      </c>
      <c r="GW34" s="12">
        <f t="shared" si="212"/>
        <v>-14</v>
      </c>
      <c r="GX34" s="12">
        <f t="shared" si="213"/>
        <v>-3.8999999999999986</v>
      </c>
      <c r="GY34" s="12">
        <f t="shared" si="214"/>
        <v>97</v>
      </c>
      <c r="GZ34" s="12">
        <f t="shared" si="215"/>
        <v>80</v>
      </c>
      <c r="HA34" s="12">
        <f t="shared" si="216"/>
        <v>17</v>
      </c>
      <c r="HB34" s="12">
        <f t="shared" si="217"/>
        <v>7</v>
      </c>
      <c r="HC34" s="12">
        <f t="shared" si="218"/>
        <v>6</v>
      </c>
      <c r="HD34" s="12">
        <f t="shared" si="219"/>
        <v>5</v>
      </c>
      <c r="HE34" s="12">
        <f t="shared" si="150"/>
        <v>2</v>
      </c>
    </row>
    <row r="35" spans="1:213" ht="17.25" x14ac:dyDescent="0.3">
      <c r="A35" s="12" t="str">
        <f t="shared" si="146"/>
        <v>2013롯데</v>
      </c>
      <c r="B35" s="12" t="s">
        <v>39</v>
      </c>
      <c r="C35" s="10">
        <v>2013</v>
      </c>
      <c r="D35" s="12">
        <v>5</v>
      </c>
      <c r="E35" s="12">
        <v>3.93</v>
      </c>
      <c r="F35" s="12">
        <v>128</v>
      </c>
      <c r="G35" s="12">
        <v>66</v>
      </c>
      <c r="H35" s="12">
        <v>58</v>
      </c>
      <c r="I35" s="12">
        <v>0</v>
      </c>
      <c r="J35" s="12">
        <v>64</v>
      </c>
      <c r="K35" s="12">
        <v>0.53200000000000003</v>
      </c>
      <c r="L35" s="33">
        <v>1149.3333333333333</v>
      </c>
      <c r="M35" s="12">
        <v>1148</v>
      </c>
      <c r="N35" s="12">
        <v>84</v>
      </c>
      <c r="O35" s="12">
        <v>489</v>
      </c>
      <c r="P35" s="12">
        <v>62</v>
      </c>
      <c r="Q35" s="12">
        <v>820</v>
      </c>
      <c r="R35" s="12">
        <v>553</v>
      </c>
      <c r="S35" s="12">
        <v>502</v>
      </c>
      <c r="T35" s="12">
        <v>1.42</v>
      </c>
      <c r="U35" s="12">
        <v>1</v>
      </c>
      <c r="V35" s="12">
        <v>11</v>
      </c>
      <c r="W35" s="12">
        <v>68</v>
      </c>
      <c r="X35" s="12">
        <v>21</v>
      </c>
      <c r="Y35" s="12">
        <v>4986</v>
      </c>
      <c r="Z35" s="12">
        <v>19418</v>
      </c>
      <c r="AA35" s="12">
        <v>0.26700000000000002</v>
      </c>
      <c r="AB35" s="12">
        <v>180</v>
      </c>
      <c r="AC35" s="12">
        <v>13</v>
      </c>
      <c r="AD35" s="12">
        <v>94</v>
      </c>
      <c r="AE35" s="12">
        <v>36</v>
      </c>
      <c r="AF35" s="12">
        <v>15</v>
      </c>
      <c r="AG35" s="12">
        <v>45</v>
      </c>
      <c r="AH35" s="12">
        <v>0</v>
      </c>
      <c r="AI35" s="12">
        <v>0.26100000000000001</v>
      </c>
      <c r="AJ35" s="12">
        <v>4978</v>
      </c>
      <c r="AK35" s="12">
        <v>4289</v>
      </c>
      <c r="AL35" s="12">
        <v>556</v>
      </c>
      <c r="AM35" s="12">
        <v>1118</v>
      </c>
      <c r="AN35" s="12">
        <v>208</v>
      </c>
      <c r="AO35" s="12">
        <v>18</v>
      </c>
      <c r="AP35" s="12">
        <v>61</v>
      </c>
      <c r="AQ35" s="12">
        <v>1545</v>
      </c>
      <c r="AR35" s="12">
        <v>522</v>
      </c>
      <c r="AS35" s="12">
        <v>74</v>
      </c>
      <c r="AT35" s="12">
        <v>41</v>
      </c>
      <c r="AU35" s="12">
        <v>502</v>
      </c>
      <c r="AV35" s="12">
        <v>22</v>
      </c>
      <c r="AW35" s="12">
        <v>72</v>
      </c>
      <c r="AX35" s="12">
        <v>862</v>
      </c>
      <c r="AY35" s="12">
        <v>92</v>
      </c>
      <c r="AZ35" s="12">
        <v>0.36</v>
      </c>
      <c r="BA35" s="12">
        <v>0.34499999999999997</v>
      </c>
      <c r="BB35" s="12">
        <v>0.70499999999999996</v>
      </c>
      <c r="BC35" s="12">
        <v>128</v>
      </c>
      <c r="BD35" s="12">
        <v>0.25900000000000001</v>
      </c>
      <c r="BE35" s="12">
        <v>0.27900000000000003</v>
      </c>
      <c r="BF35" s="12">
        <v>98</v>
      </c>
      <c r="BG35" s="12">
        <v>26</v>
      </c>
      <c r="BH35" s="12">
        <v>3448</v>
      </c>
      <c r="BI35" s="12">
        <v>1449</v>
      </c>
      <c r="BJ35" s="12">
        <v>114</v>
      </c>
      <c r="BK35" s="12">
        <v>0.98</v>
      </c>
      <c r="BL35" s="12">
        <v>2</v>
      </c>
      <c r="BM35" s="12">
        <v>113</v>
      </c>
      <c r="BN35" s="12">
        <v>66</v>
      </c>
      <c r="BO35" s="12">
        <v>36.9</v>
      </c>
      <c r="BP35" s="12">
        <v>191</v>
      </c>
      <c r="BQ35" s="12">
        <v>133</v>
      </c>
      <c r="BR35" s="12">
        <v>58</v>
      </c>
      <c r="BS35" s="12">
        <v>69.599999999999994</v>
      </c>
      <c r="BT35" s="12">
        <v>66</v>
      </c>
      <c r="BU35" s="12">
        <v>12</v>
      </c>
      <c r="BV35" s="12">
        <f t="shared" si="224"/>
        <v>-1</v>
      </c>
      <c r="BW35" s="12">
        <f t="shared" si="225"/>
        <v>0.45000000000000018</v>
      </c>
      <c r="BX35" s="12">
        <f t="shared" si="226"/>
        <v>-5</v>
      </c>
      <c r="BY35" s="12">
        <f t="shared" si="227"/>
        <v>1</v>
      </c>
      <c r="BZ35" s="12">
        <f t="shared" si="228"/>
        <v>-4</v>
      </c>
      <c r="CA35" s="12">
        <f t="shared" si="229"/>
        <v>0</v>
      </c>
      <c r="CB35" s="12">
        <f t="shared" si="230"/>
        <v>1</v>
      </c>
      <c r="CC35" s="12">
        <f t="shared" si="231"/>
        <v>2.0000000000000018E-2</v>
      </c>
      <c r="CD35" s="12">
        <f t="shared" si="232"/>
        <v>-41</v>
      </c>
      <c r="CE35" s="12">
        <f t="shared" si="233"/>
        <v>3</v>
      </c>
      <c r="CF35" s="12">
        <f t="shared" si="234"/>
        <v>10</v>
      </c>
      <c r="CG35" s="12">
        <f t="shared" si="235"/>
        <v>20</v>
      </c>
      <c r="CH35" s="12">
        <f t="shared" si="236"/>
        <v>9</v>
      </c>
      <c r="CI35" s="12">
        <f t="shared" si="237"/>
        <v>-5</v>
      </c>
      <c r="CJ35" s="12">
        <f t="shared" si="238"/>
        <v>35</v>
      </c>
      <c r="CK35" s="12">
        <f t="shared" si="239"/>
        <v>42</v>
      </c>
      <c r="CL35" s="12">
        <f t="shared" si="240"/>
        <v>5.9999999999999831E-2</v>
      </c>
      <c r="CM35" s="12">
        <f t="shared" si="241"/>
        <v>-2</v>
      </c>
      <c r="CN35" s="12">
        <f t="shared" si="242"/>
        <v>2</v>
      </c>
      <c r="CO35" s="12">
        <f t="shared" si="243"/>
        <v>11</v>
      </c>
      <c r="CP35" s="12">
        <f t="shared" si="244"/>
        <v>6</v>
      </c>
      <c r="CQ35" s="12">
        <f t="shared" si="245"/>
        <v>-84</v>
      </c>
      <c r="CR35" s="12">
        <f t="shared" si="246"/>
        <v>-118</v>
      </c>
      <c r="CS35" s="12">
        <f t="shared" si="247"/>
        <v>8.0000000000000071E-3</v>
      </c>
      <c r="CT35" s="12">
        <f t="shared" si="248"/>
        <v>18</v>
      </c>
      <c r="CU35" s="12">
        <f t="shared" si="249"/>
        <v>6</v>
      </c>
      <c r="CV35" s="12">
        <f t="shared" si="250"/>
        <v>-2</v>
      </c>
      <c r="CW35" s="12">
        <f t="shared" si="251"/>
        <v>6</v>
      </c>
      <c r="CX35" s="12">
        <f t="shared" si="252"/>
        <v>-5</v>
      </c>
      <c r="CY35" s="12">
        <f t="shared" si="253"/>
        <v>-20</v>
      </c>
      <c r="CZ35" s="12">
        <f t="shared" si="254"/>
        <v>-1</v>
      </c>
      <c r="DA35" s="12">
        <f t="shared" si="255"/>
        <v>-2.0000000000000018E-3</v>
      </c>
      <c r="DB35" s="12">
        <f t="shared" si="256"/>
        <v>-65</v>
      </c>
      <c r="DC35" s="12">
        <f t="shared" si="257"/>
        <v>-192</v>
      </c>
      <c r="DD35" s="12">
        <f t="shared" si="258"/>
        <v>47</v>
      </c>
      <c r="DE35" s="12">
        <f t="shared" si="259"/>
        <v>-61</v>
      </c>
      <c r="DF35" s="12">
        <f t="shared" si="260"/>
        <v>6</v>
      </c>
      <c r="DG35" s="12">
        <f t="shared" si="261"/>
        <v>2</v>
      </c>
      <c r="DH35" s="12">
        <f t="shared" si="262"/>
        <v>-12</v>
      </c>
      <c r="DI35" s="12">
        <f t="shared" si="263"/>
        <v>-87</v>
      </c>
      <c r="DJ35" s="12">
        <f t="shared" si="264"/>
        <v>43</v>
      </c>
      <c r="DK35" s="12">
        <f t="shared" si="265"/>
        <v>-33</v>
      </c>
      <c r="DL35" s="12">
        <f t="shared" si="266"/>
        <v>15</v>
      </c>
      <c r="DM35" s="12">
        <f t="shared" si="267"/>
        <v>127</v>
      </c>
      <c r="DN35" s="12">
        <f t="shared" si="268"/>
        <v>3</v>
      </c>
      <c r="DO35" s="12">
        <f t="shared" si="269"/>
        <v>18</v>
      </c>
      <c r="DP35" s="12">
        <f t="shared" si="270"/>
        <v>-28</v>
      </c>
      <c r="DQ35" s="12">
        <f t="shared" si="271"/>
        <v>1</v>
      </c>
      <c r="DR35" s="12">
        <f t="shared" si="272"/>
        <v>-4.0000000000000036E-3</v>
      </c>
      <c r="DS35" s="12">
        <f t="shared" si="273"/>
        <v>1.8999999999999961E-2</v>
      </c>
      <c r="DT35" s="12">
        <f t="shared" si="274"/>
        <v>1.5000000000000013E-2</v>
      </c>
      <c r="DU35" s="12">
        <f t="shared" si="275"/>
        <v>-5</v>
      </c>
      <c r="DV35" s="12">
        <f t="shared" si="276"/>
        <v>-2.0000000000000018E-3</v>
      </c>
      <c r="DW35" s="12">
        <f t="shared" si="277"/>
        <v>8.500000000000002E-2</v>
      </c>
      <c r="DX35" s="12">
        <f t="shared" si="278"/>
        <v>15</v>
      </c>
      <c r="DY35" s="12">
        <f t="shared" si="279"/>
        <v>18</v>
      </c>
      <c r="DZ35" s="12">
        <f t="shared" si="280"/>
        <v>-123</v>
      </c>
      <c r="EA35" s="12">
        <f t="shared" si="281"/>
        <v>-20</v>
      </c>
      <c r="EB35" s="12">
        <f t="shared" si="282"/>
        <v>-5</v>
      </c>
      <c r="EC35" s="12">
        <f t="shared" si="283"/>
        <v>-4.0000000000000036E-3</v>
      </c>
      <c r="ED35" s="12">
        <f t="shared" si="284"/>
        <v>-2</v>
      </c>
      <c r="EE35" s="12">
        <f t="shared" si="285"/>
        <v>4</v>
      </c>
      <c r="EF35" s="12">
        <f t="shared" si="286"/>
        <v>5</v>
      </c>
      <c r="EG35" s="12">
        <f t="shared" si="287"/>
        <v>1</v>
      </c>
      <c r="EH35" s="12">
        <f t="shared" si="288"/>
        <v>19</v>
      </c>
      <c r="EI35" s="12">
        <f t="shared" si="289"/>
        <v>14</v>
      </c>
      <c r="EJ35" s="12">
        <f t="shared" si="290"/>
        <v>5</v>
      </c>
      <c r="EK35" s="12">
        <f t="shared" si="291"/>
        <v>0.39999999999999147</v>
      </c>
      <c r="EL35" s="12">
        <f t="shared" si="292"/>
        <v>20</v>
      </c>
      <c r="EM35" s="12">
        <f t="shared" si="293"/>
        <v>5</v>
      </c>
      <c r="EN35" s="12">
        <f t="shared" si="148"/>
        <v>-0.7200000000000002</v>
      </c>
      <c r="EO35" s="12">
        <f t="shared" si="149"/>
        <v>0</v>
      </c>
      <c r="EP35" s="12">
        <f t="shared" si="184"/>
        <v>-7</v>
      </c>
      <c r="EQ35" s="12">
        <f t="shared" si="185"/>
        <v>6</v>
      </c>
      <c r="ER35" s="12">
        <f t="shared" si="186"/>
        <v>0</v>
      </c>
      <c r="ES35" s="12">
        <f t="shared" si="151"/>
        <v>18</v>
      </c>
      <c r="ET35" s="12">
        <f t="shared" si="152"/>
        <v>-5.0999999999999934E-2</v>
      </c>
      <c r="EU35" s="12">
        <f t="shared" si="153"/>
        <v>3.3333333333332575</v>
      </c>
      <c r="EV35" s="12">
        <f t="shared" si="154"/>
        <v>-111</v>
      </c>
      <c r="EW35" s="12">
        <f t="shared" si="155"/>
        <v>-39</v>
      </c>
      <c r="EX35" s="12">
        <f t="shared" si="156"/>
        <v>39</v>
      </c>
      <c r="EY35" s="12">
        <f t="shared" si="157"/>
        <v>-5</v>
      </c>
      <c r="EZ35" s="12">
        <f t="shared" si="158"/>
        <v>38</v>
      </c>
      <c r="FA35" s="12">
        <f t="shared" si="159"/>
        <v>-101</v>
      </c>
      <c r="FB35" s="12">
        <f t="shared" si="160"/>
        <v>-94</v>
      </c>
      <c r="FC35" s="12">
        <f t="shared" si="161"/>
        <v>-5.9999999999999831E-2</v>
      </c>
      <c r="FD35" s="12">
        <f t="shared" si="162"/>
        <v>0</v>
      </c>
      <c r="FE35" s="12">
        <f t="shared" si="163"/>
        <v>3</v>
      </c>
      <c r="FF35" s="12">
        <f t="shared" si="164"/>
        <v>-10</v>
      </c>
      <c r="FG35" s="12">
        <f t="shared" si="165"/>
        <v>0</v>
      </c>
      <c r="FH35" s="12">
        <f t="shared" si="166"/>
        <v>-44</v>
      </c>
      <c r="FI35" s="12">
        <f t="shared" si="167"/>
        <v>-88</v>
      </c>
      <c r="FJ35" s="12">
        <f t="shared" si="168"/>
        <v>-2.1000000000000019E-2</v>
      </c>
      <c r="FK35" s="12">
        <f t="shared" si="169"/>
        <v>-40</v>
      </c>
      <c r="FL35" s="12">
        <f t="shared" si="170"/>
        <v>-6</v>
      </c>
      <c r="FM35" s="12">
        <f t="shared" si="171"/>
        <v>-6</v>
      </c>
      <c r="FN35" s="12">
        <f t="shared" si="172"/>
        <v>-1</v>
      </c>
      <c r="FO35" s="12">
        <f t="shared" si="173"/>
        <v>1</v>
      </c>
      <c r="FP35" s="12">
        <f t="shared" si="174"/>
        <v>3</v>
      </c>
      <c r="FQ35" s="12">
        <f t="shared" si="175"/>
        <v>-3</v>
      </c>
      <c r="FR35" s="12">
        <f t="shared" si="176"/>
        <v>-2.4999999999999967E-2</v>
      </c>
      <c r="FS35" s="12">
        <f t="shared" si="177"/>
        <v>-191</v>
      </c>
      <c r="FT35" s="12">
        <f t="shared" si="178"/>
        <v>-118</v>
      </c>
      <c r="FU35" s="12">
        <f t="shared" si="179"/>
        <v>-204</v>
      </c>
      <c r="FV35" s="12">
        <f t="shared" si="180"/>
        <v>-145</v>
      </c>
      <c r="FW35" s="12">
        <f t="shared" si="181"/>
        <v>-24</v>
      </c>
      <c r="FX35" s="12">
        <f t="shared" si="182"/>
        <v>-14</v>
      </c>
      <c r="FY35" s="12">
        <f t="shared" si="183"/>
        <v>-38</v>
      </c>
      <c r="FZ35" s="12">
        <f t="shared" si="190"/>
        <v>-311</v>
      </c>
      <c r="GA35" s="12">
        <f t="shared" si="191"/>
        <v>-187</v>
      </c>
      <c r="GB35" s="12">
        <f t="shared" si="192"/>
        <v>46</v>
      </c>
      <c r="GC35" s="12">
        <f t="shared" si="193"/>
        <v>-18</v>
      </c>
      <c r="GD35" s="12">
        <f t="shared" si="194"/>
        <v>-91</v>
      </c>
      <c r="GE35" s="12">
        <f t="shared" si="195"/>
        <v>0</v>
      </c>
      <c r="GF35" s="12">
        <f t="shared" si="196"/>
        <v>-10</v>
      </c>
      <c r="GG35" s="12">
        <f t="shared" si="197"/>
        <v>54</v>
      </c>
      <c r="GH35" s="12">
        <f t="shared" si="198"/>
        <v>-33</v>
      </c>
      <c r="GI35" s="12">
        <f t="shared" si="199"/>
        <v>-5.7999999999999996E-2</v>
      </c>
      <c r="GJ35" s="12">
        <f t="shared" si="200"/>
        <v>-3.1999999999999973E-2</v>
      </c>
      <c r="GK35" s="12">
        <f t="shared" si="201"/>
        <v>-9.000000000000008E-2</v>
      </c>
      <c r="GL35" s="12">
        <f t="shared" si="202"/>
        <v>0</v>
      </c>
      <c r="GM35" s="12">
        <f t="shared" si="203"/>
        <v>-2.899999999999997E-2</v>
      </c>
      <c r="GN35" s="12">
        <f t="shared" si="204"/>
        <v>-3.5000000000000003E-2</v>
      </c>
      <c r="GO35" s="12">
        <f t="shared" si="189"/>
        <v>-23</v>
      </c>
      <c r="GP35" s="12">
        <f t="shared" si="205"/>
        <v>-2</v>
      </c>
      <c r="GQ35" s="12">
        <f t="shared" si="206"/>
        <v>10</v>
      </c>
      <c r="GR35" s="12">
        <f t="shared" si="207"/>
        <v>-107</v>
      </c>
      <c r="GS35" s="12">
        <f t="shared" si="208"/>
        <v>-46</v>
      </c>
      <c r="GT35" s="12">
        <f t="shared" si="209"/>
        <v>4.0000000000000036E-3</v>
      </c>
      <c r="GU35" s="12">
        <f t="shared" si="210"/>
        <v>-3</v>
      </c>
      <c r="GV35" s="12">
        <f t="shared" si="211"/>
        <v>21</v>
      </c>
      <c r="GW35" s="12">
        <f t="shared" si="212"/>
        <v>1</v>
      </c>
      <c r="GX35" s="12">
        <f t="shared" si="213"/>
        <v>-4.6000000000000014</v>
      </c>
      <c r="GY35" s="12">
        <f t="shared" si="214"/>
        <v>2</v>
      </c>
      <c r="GZ35" s="12">
        <f t="shared" si="215"/>
        <v>7</v>
      </c>
      <c r="HA35" s="12">
        <f t="shared" si="216"/>
        <v>-5</v>
      </c>
      <c r="HB35" s="12">
        <f t="shared" si="217"/>
        <v>3.2999999999999972</v>
      </c>
      <c r="HC35" s="12">
        <f t="shared" si="218"/>
        <v>-10</v>
      </c>
      <c r="HD35" s="12">
        <f t="shared" si="219"/>
        <v>2</v>
      </c>
      <c r="HE35" s="12">
        <f t="shared" si="150"/>
        <v>-1</v>
      </c>
    </row>
    <row r="36" spans="1:213" ht="17.25" x14ac:dyDescent="0.3">
      <c r="A36" s="12" t="str">
        <f t="shared" si="146"/>
        <v>2013SK</v>
      </c>
      <c r="B36" s="12" t="s">
        <v>35</v>
      </c>
      <c r="C36" s="10">
        <v>2013</v>
      </c>
      <c r="D36" s="12">
        <v>6</v>
      </c>
      <c r="E36" s="12">
        <v>4.16</v>
      </c>
      <c r="F36" s="12">
        <v>128</v>
      </c>
      <c r="G36" s="12">
        <v>62</v>
      </c>
      <c r="H36" s="12">
        <v>63</v>
      </c>
      <c r="I36" s="12">
        <v>0</v>
      </c>
      <c r="J36" s="12">
        <v>38</v>
      </c>
      <c r="K36" s="12">
        <v>0.496</v>
      </c>
      <c r="L36" s="12">
        <v>1139</v>
      </c>
      <c r="M36" s="12">
        <v>1091</v>
      </c>
      <c r="N36" s="12">
        <v>101</v>
      </c>
      <c r="O36" s="12">
        <v>505</v>
      </c>
      <c r="P36" s="12">
        <v>70</v>
      </c>
      <c r="Q36" s="12">
        <v>878</v>
      </c>
      <c r="R36" s="12">
        <v>571</v>
      </c>
      <c r="S36" s="12">
        <v>527</v>
      </c>
      <c r="T36" s="12">
        <v>1.4</v>
      </c>
      <c r="U36" s="12">
        <v>4</v>
      </c>
      <c r="V36" s="12">
        <v>8</v>
      </c>
      <c r="W36" s="12">
        <v>65</v>
      </c>
      <c r="X36" s="12">
        <v>17</v>
      </c>
      <c r="Y36" s="12">
        <v>4932</v>
      </c>
      <c r="Z36" s="12">
        <v>19108</v>
      </c>
      <c r="AA36" s="12">
        <v>0.25700000000000001</v>
      </c>
      <c r="AB36" s="12">
        <v>217</v>
      </c>
      <c r="AC36" s="12">
        <v>12</v>
      </c>
      <c r="AD36" s="12">
        <v>75</v>
      </c>
      <c r="AE36" s="12">
        <v>42</v>
      </c>
      <c r="AF36" s="12">
        <v>15</v>
      </c>
      <c r="AG36" s="12">
        <v>66</v>
      </c>
      <c r="AH36" s="12">
        <v>5</v>
      </c>
      <c r="AI36" s="12">
        <v>0.26500000000000001</v>
      </c>
      <c r="AJ36" s="12">
        <v>4950</v>
      </c>
      <c r="AK36" s="12">
        <v>4278</v>
      </c>
      <c r="AL36" s="12">
        <v>588</v>
      </c>
      <c r="AM36" s="12">
        <v>1134</v>
      </c>
      <c r="AN36" s="12">
        <v>189</v>
      </c>
      <c r="AO36" s="12">
        <v>20</v>
      </c>
      <c r="AP36" s="12">
        <v>124</v>
      </c>
      <c r="AQ36" s="12">
        <v>1735</v>
      </c>
      <c r="AR36" s="12">
        <v>558</v>
      </c>
      <c r="AS36" s="12">
        <v>83</v>
      </c>
      <c r="AT36" s="12">
        <v>37</v>
      </c>
      <c r="AU36" s="12">
        <v>465</v>
      </c>
      <c r="AV36" s="12">
        <v>26</v>
      </c>
      <c r="AW36" s="12">
        <v>86</v>
      </c>
      <c r="AX36" s="12">
        <v>918</v>
      </c>
      <c r="AY36" s="12">
        <v>99</v>
      </c>
      <c r="AZ36" s="12">
        <v>0.40600000000000003</v>
      </c>
      <c r="BA36" s="12">
        <v>0.34599999999999997</v>
      </c>
      <c r="BB36" s="12">
        <v>0.752</v>
      </c>
      <c r="BC36" s="12">
        <v>128</v>
      </c>
      <c r="BD36" s="12">
        <v>0.26600000000000001</v>
      </c>
      <c r="BE36" s="12">
        <v>0.245</v>
      </c>
      <c r="BF36" s="12">
        <v>84</v>
      </c>
      <c r="BG36" s="12">
        <v>14</v>
      </c>
      <c r="BH36" s="12">
        <v>3417</v>
      </c>
      <c r="BI36" s="12">
        <v>1350</v>
      </c>
      <c r="BJ36" s="12">
        <v>128</v>
      </c>
      <c r="BK36" s="12">
        <v>0.98299999999999998</v>
      </c>
      <c r="BL36" s="12">
        <v>11</v>
      </c>
      <c r="BM36" s="12">
        <v>81</v>
      </c>
      <c r="BN36" s="12">
        <v>47</v>
      </c>
      <c r="BO36" s="12">
        <v>36.700000000000003</v>
      </c>
      <c r="BP36" s="12">
        <v>207</v>
      </c>
      <c r="BQ36" s="12">
        <v>144</v>
      </c>
      <c r="BR36" s="12">
        <v>63</v>
      </c>
      <c r="BS36" s="12">
        <v>69.599999999999994</v>
      </c>
      <c r="BT36" s="12">
        <v>42</v>
      </c>
      <c r="BU36" s="12">
        <v>13</v>
      </c>
      <c r="BV36" s="12">
        <f t="shared" si="224"/>
        <v>-4</v>
      </c>
      <c r="BW36" s="12">
        <f t="shared" si="225"/>
        <v>0.3400000000000003</v>
      </c>
      <c r="BX36" s="12">
        <f t="shared" si="226"/>
        <v>-5</v>
      </c>
      <c r="BY36" s="12">
        <f t="shared" si="227"/>
        <v>-9</v>
      </c>
      <c r="BZ36" s="12">
        <f t="shared" si="228"/>
        <v>4</v>
      </c>
      <c r="CA36" s="12">
        <f t="shared" si="229"/>
        <v>0</v>
      </c>
      <c r="CB36" s="12">
        <f t="shared" si="230"/>
        <v>-31</v>
      </c>
      <c r="CC36" s="12">
        <f t="shared" si="231"/>
        <v>-5.0000000000000044E-2</v>
      </c>
      <c r="CD36" s="12">
        <f t="shared" si="232"/>
        <v>-42.333333333333258</v>
      </c>
      <c r="CE36" s="12">
        <f t="shared" si="233"/>
        <v>-23</v>
      </c>
      <c r="CF36" s="12">
        <f t="shared" si="234"/>
        <v>11</v>
      </c>
      <c r="CG36" s="12">
        <f t="shared" si="235"/>
        <v>48</v>
      </c>
      <c r="CH36" s="12">
        <f t="shared" si="236"/>
        <v>0</v>
      </c>
      <c r="CI36" s="12">
        <f t="shared" si="237"/>
        <v>64</v>
      </c>
      <c r="CJ36" s="12">
        <f t="shared" si="238"/>
        <v>43</v>
      </c>
      <c r="CK36" s="12">
        <f t="shared" si="239"/>
        <v>25</v>
      </c>
      <c r="CL36" s="12">
        <f t="shared" si="240"/>
        <v>6.999999999999984E-2</v>
      </c>
      <c r="CM36" s="12">
        <f t="shared" si="241"/>
        <v>4</v>
      </c>
      <c r="CN36" s="12">
        <f t="shared" si="242"/>
        <v>-2</v>
      </c>
      <c r="CO36" s="12">
        <f t="shared" si="243"/>
        <v>11</v>
      </c>
      <c r="CP36" s="12">
        <f t="shared" si="244"/>
        <v>2</v>
      </c>
      <c r="CQ36" s="12">
        <f t="shared" si="245"/>
        <v>-75</v>
      </c>
      <c r="CR36" s="12">
        <f t="shared" si="246"/>
        <v>30</v>
      </c>
      <c r="CS36" s="12">
        <f t="shared" si="247"/>
        <v>1.0000000000000009E-3</v>
      </c>
      <c r="CT36" s="12">
        <f t="shared" si="248"/>
        <v>16</v>
      </c>
      <c r="CU36" s="12">
        <f t="shared" si="249"/>
        <v>-7</v>
      </c>
      <c r="CV36" s="12">
        <f t="shared" si="250"/>
        <v>-17</v>
      </c>
      <c r="CW36" s="12">
        <f t="shared" si="251"/>
        <v>10</v>
      </c>
      <c r="CX36" s="12">
        <f t="shared" si="252"/>
        <v>-11</v>
      </c>
      <c r="CY36" s="12">
        <f t="shared" si="253"/>
        <v>31</v>
      </c>
      <c r="CZ36" s="12">
        <f t="shared" si="254"/>
        <v>-2</v>
      </c>
      <c r="DA36" s="12">
        <f t="shared" si="255"/>
        <v>7.0000000000000062E-3</v>
      </c>
      <c r="DB36" s="12">
        <f t="shared" si="256"/>
        <v>-46</v>
      </c>
      <c r="DC36" s="12">
        <f t="shared" si="257"/>
        <v>-69</v>
      </c>
      <c r="DD36" s="12">
        <f t="shared" si="258"/>
        <v>24</v>
      </c>
      <c r="DE36" s="12">
        <f t="shared" si="259"/>
        <v>14</v>
      </c>
      <c r="DF36" s="12">
        <f t="shared" si="260"/>
        <v>-8</v>
      </c>
      <c r="DG36" s="12">
        <f t="shared" si="261"/>
        <v>5</v>
      </c>
      <c r="DH36" s="12">
        <f t="shared" si="262"/>
        <v>16</v>
      </c>
      <c r="DI36" s="12">
        <f t="shared" si="263"/>
        <v>64</v>
      </c>
      <c r="DJ36" s="12">
        <f t="shared" si="264"/>
        <v>35</v>
      </c>
      <c r="DK36" s="12">
        <f t="shared" si="265"/>
        <v>-35</v>
      </c>
      <c r="DL36" s="12">
        <f t="shared" si="266"/>
        <v>9</v>
      </c>
      <c r="DM36" s="12">
        <f t="shared" si="267"/>
        <v>20</v>
      </c>
      <c r="DN36" s="12">
        <f t="shared" si="268"/>
        <v>7</v>
      </c>
      <c r="DO36" s="12">
        <f t="shared" si="269"/>
        <v>28</v>
      </c>
      <c r="DP36" s="12">
        <f t="shared" si="270"/>
        <v>54</v>
      </c>
      <c r="DQ36" s="12">
        <f t="shared" si="271"/>
        <v>14</v>
      </c>
      <c r="DR36" s="12">
        <f t="shared" si="272"/>
        <v>2.200000000000002E-2</v>
      </c>
      <c r="DS36" s="12">
        <f t="shared" si="273"/>
        <v>1.2999999999999956E-2</v>
      </c>
      <c r="DT36" s="12">
        <f t="shared" si="274"/>
        <v>3.5000000000000031E-2</v>
      </c>
      <c r="DU36" s="12">
        <f t="shared" si="275"/>
        <v>-3</v>
      </c>
      <c r="DV36" s="12">
        <f t="shared" si="276"/>
        <v>1.0000000000000009E-2</v>
      </c>
      <c r="DW36" s="12">
        <f t="shared" si="277"/>
        <v>4.7999999999999987E-2</v>
      </c>
      <c r="DX36" s="12">
        <f t="shared" si="278"/>
        <v>21</v>
      </c>
      <c r="DY36" s="12">
        <f t="shared" si="279"/>
        <v>5</v>
      </c>
      <c r="DZ36" s="12">
        <f t="shared" si="280"/>
        <v>-127</v>
      </c>
      <c r="EA36" s="12">
        <f t="shared" si="281"/>
        <v>-64</v>
      </c>
      <c r="EB36" s="12">
        <f t="shared" si="282"/>
        <v>-15</v>
      </c>
      <c r="EC36" s="12">
        <f t="shared" si="283"/>
        <v>-4.0000000000000036E-3</v>
      </c>
      <c r="ED36" s="12">
        <f t="shared" si="284"/>
        <v>5</v>
      </c>
      <c r="EE36" s="12">
        <f t="shared" si="285"/>
        <v>-14</v>
      </c>
      <c r="EF36" s="12">
        <f t="shared" si="286"/>
        <v>-7</v>
      </c>
      <c r="EG36" s="12">
        <f t="shared" si="287"/>
        <v>0.5</v>
      </c>
      <c r="EH36" s="12">
        <f t="shared" si="288"/>
        <v>28</v>
      </c>
      <c r="EI36" s="12">
        <f t="shared" si="289"/>
        <v>40</v>
      </c>
      <c r="EJ36" s="12">
        <f t="shared" si="290"/>
        <v>-12</v>
      </c>
      <c r="EK36" s="12">
        <f t="shared" si="291"/>
        <v>11.499999999999993</v>
      </c>
      <c r="EL36" s="12">
        <f t="shared" si="292"/>
        <v>-15</v>
      </c>
      <c r="EM36" s="12">
        <f t="shared" si="293"/>
        <v>9</v>
      </c>
      <c r="EN36" s="12">
        <f t="shared" si="148"/>
        <v>0.22999999999999998</v>
      </c>
      <c r="EO36" s="12">
        <f t="shared" si="149"/>
        <v>0</v>
      </c>
      <c r="EP36" s="12">
        <f t="shared" si="184"/>
        <v>0</v>
      </c>
      <c r="EQ36" s="12">
        <f t="shared" si="185"/>
        <v>0</v>
      </c>
      <c r="ER36" s="12">
        <f t="shared" si="186"/>
        <v>0</v>
      </c>
      <c r="ES36" s="12">
        <f t="shared" si="151"/>
        <v>6</v>
      </c>
      <c r="ET36" s="12">
        <f t="shared" si="152"/>
        <v>0</v>
      </c>
      <c r="EU36" s="12">
        <f t="shared" si="153"/>
        <v>-11</v>
      </c>
      <c r="EV36" s="12">
        <f t="shared" si="154"/>
        <v>113</v>
      </c>
      <c r="EW36" s="12">
        <f t="shared" si="155"/>
        <v>-3</v>
      </c>
      <c r="EX36" s="12">
        <f t="shared" si="156"/>
        <v>-84</v>
      </c>
      <c r="EY36" s="12">
        <f t="shared" si="157"/>
        <v>5</v>
      </c>
      <c r="EZ36" s="12">
        <f t="shared" si="158"/>
        <v>-192</v>
      </c>
      <c r="FA36" s="12">
        <f t="shared" si="159"/>
        <v>6</v>
      </c>
      <c r="FB36" s="12">
        <f t="shared" si="160"/>
        <v>26</v>
      </c>
      <c r="FC36" s="12">
        <f t="shared" si="161"/>
        <v>4.0000000000000036E-2</v>
      </c>
      <c r="FD36" s="12">
        <f t="shared" si="162"/>
        <v>-1</v>
      </c>
      <c r="FE36" s="12">
        <f t="shared" si="163"/>
        <v>1</v>
      </c>
      <c r="FF36" s="12">
        <f t="shared" si="164"/>
        <v>20</v>
      </c>
      <c r="FG36" s="12">
        <f t="shared" si="165"/>
        <v>0</v>
      </c>
      <c r="FH36" s="12">
        <f t="shared" si="166"/>
        <v>-25</v>
      </c>
      <c r="FI36" s="12">
        <f t="shared" si="167"/>
        <v>-1052</v>
      </c>
      <c r="FJ36" s="12">
        <f t="shared" si="168"/>
        <v>2.2999999999999993E-2</v>
      </c>
      <c r="FK36" s="12">
        <f t="shared" si="169"/>
        <v>52</v>
      </c>
      <c r="FL36" s="12">
        <f t="shared" si="170"/>
        <v>3</v>
      </c>
      <c r="FM36" s="12">
        <f t="shared" si="171"/>
        <v>-7</v>
      </c>
      <c r="FN36" s="12">
        <f t="shared" si="172"/>
        <v>-3</v>
      </c>
      <c r="FO36" s="12">
        <f t="shared" si="173"/>
        <v>2</v>
      </c>
      <c r="FP36" s="12">
        <f t="shared" si="174"/>
        <v>-29</v>
      </c>
      <c r="FQ36" s="12">
        <f t="shared" si="175"/>
        <v>4</v>
      </c>
      <c r="FR36" s="12">
        <f t="shared" si="176"/>
        <v>-5.0000000000000044E-3</v>
      </c>
      <c r="FS36" s="12">
        <f t="shared" si="177"/>
        <v>-128</v>
      </c>
      <c r="FT36" s="12">
        <f t="shared" si="178"/>
        <v>-57</v>
      </c>
      <c r="FU36" s="12">
        <f t="shared" si="179"/>
        <v>-20</v>
      </c>
      <c r="FV36" s="12">
        <f t="shared" si="180"/>
        <v>-37</v>
      </c>
      <c r="FW36" s="12">
        <f t="shared" si="181"/>
        <v>-7</v>
      </c>
      <c r="FX36" s="12">
        <f t="shared" si="182"/>
        <v>-3</v>
      </c>
      <c r="FY36" s="12">
        <f t="shared" si="183"/>
        <v>8</v>
      </c>
      <c r="FZ36" s="12">
        <f t="shared" si="190"/>
        <v>-26</v>
      </c>
      <c r="GA36" s="12">
        <f t="shared" si="191"/>
        <v>-38</v>
      </c>
      <c r="GB36" s="12">
        <f t="shared" si="192"/>
        <v>-29</v>
      </c>
      <c r="GC36" s="12">
        <f t="shared" si="193"/>
        <v>-8</v>
      </c>
      <c r="GD36" s="12">
        <f t="shared" si="194"/>
        <v>-25</v>
      </c>
      <c r="GE36" s="12">
        <f t="shared" si="195"/>
        <v>4</v>
      </c>
      <c r="GF36" s="12">
        <f t="shared" si="196"/>
        <v>-9</v>
      </c>
      <c r="GG36" s="12">
        <f t="shared" si="197"/>
        <v>-27</v>
      </c>
      <c r="GH36" s="12">
        <f t="shared" si="198"/>
        <v>-3</v>
      </c>
      <c r="GI36" s="12">
        <f t="shared" si="199"/>
        <v>-1.0000000000000009E-3</v>
      </c>
      <c r="GJ36" s="12">
        <f t="shared" si="200"/>
        <v>-7.0000000000000062E-3</v>
      </c>
      <c r="GK36" s="12">
        <f t="shared" si="201"/>
        <v>-8.0000000000000071E-3</v>
      </c>
      <c r="GL36" s="12">
        <f t="shared" si="202"/>
        <v>-2</v>
      </c>
      <c r="GM36" s="12">
        <f t="shared" si="203"/>
        <v>-7.0000000000000062E-3</v>
      </c>
      <c r="GN36" s="12">
        <f t="shared" si="204"/>
        <v>-4.0999999999999981E-2</v>
      </c>
      <c r="GO36" s="12">
        <f t="shared" si="189"/>
        <v>-5</v>
      </c>
      <c r="GP36" s="12">
        <f t="shared" si="205"/>
        <v>4</v>
      </c>
      <c r="GQ36" s="12">
        <f t="shared" si="206"/>
        <v>-33</v>
      </c>
      <c r="GR36" s="12">
        <f t="shared" si="207"/>
        <v>36</v>
      </c>
      <c r="GS36" s="12">
        <f t="shared" si="208"/>
        <v>19</v>
      </c>
      <c r="GT36" s="12">
        <f t="shared" si="209"/>
        <v>1.0000000000000009E-3</v>
      </c>
      <c r="GU36" s="12">
        <f t="shared" si="210"/>
        <v>0</v>
      </c>
      <c r="GV36" s="12">
        <f t="shared" si="211"/>
        <v>2</v>
      </c>
      <c r="GW36" s="12">
        <f t="shared" si="212"/>
        <v>-10</v>
      </c>
      <c r="GX36" s="12">
        <f t="shared" si="213"/>
        <v>-4.5999999999999943</v>
      </c>
      <c r="GY36" s="12">
        <f t="shared" si="214"/>
        <v>13</v>
      </c>
      <c r="GZ36" s="12">
        <f t="shared" si="215"/>
        <v>-1</v>
      </c>
      <c r="HA36" s="12">
        <f t="shared" si="216"/>
        <v>14</v>
      </c>
      <c r="HB36" s="12">
        <f t="shared" si="217"/>
        <v>-5.1999999999999957</v>
      </c>
      <c r="HC36" s="12">
        <f t="shared" si="218"/>
        <v>11</v>
      </c>
      <c r="HD36" s="12">
        <f t="shared" si="219"/>
        <v>-5</v>
      </c>
      <c r="HE36" s="12">
        <f t="shared" si="150"/>
        <v>0</v>
      </c>
    </row>
    <row r="37" spans="1:213" ht="17.25" x14ac:dyDescent="0.3">
      <c r="A37" s="12" t="str">
        <f t="shared" si="146"/>
        <v>2013NC</v>
      </c>
      <c r="B37" s="12" t="s">
        <v>34</v>
      </c>
      <c r="C37" s="10">
        <v>2013</v>
      </c>
      <c r="D37" s="12">
        <v>7</v>
      </c>
      <c r="E37" s="12">
        <v>3.96</v>
      </c>
      <c r="F37" s="12">
        <v>128</v>
      </c>
      <c r="G37" s="12">
        <v>52</v>
      </c>
      <c r="H37" s="12">
        <v>72</v>
      </c>
      <c r="I37" s="12">
        <v>0</v>
      </c>
      <c r="J37" s="12">
        <v>31</v>
      </c>
      <c r="K37" s="12">
        <v>0.41899999999999998</v>
      </c>
      <c r="L37" s="33">
        <v>1144.3333333333333</v>
      </c>
      <c r="M37" s="12">
        <v>1077</v>
      </c>
      <c r="N37" s="12">
        <v>96</v>
      </c>
      <c r="O37" s="12">
        <v>458</v>
      </c>
      <c r="P37" s="12">
        <v>94</v>
      </c>
      <c r="Q37" s="12">
        <v>857</v>
      </c>
      <c r="R37" s="12">
        <v>551</v>
      </c>
      <c r="S37" s="12">
        <v>503</v>
      </c>
      <c r="T37" s="12">
        <v>1.34</v>
      </c>
      <c r="U37" s="12">
        <v>5</v>
      </c>
      <c r="V37" s="12">
        <v>5</v>
      </c>
      <c r="W37" s="12">
        <v>74</v>
      </c>
      <c r="X37" s="12">
        <v>21</v>
      </c>
      <c r="Y37" s="12">
        <v>4919</v>
      </c>
      <c r="Z37" s="12">
        <v>19087</v>
      </c>
      <c r="AA37" s="12">
        <v>0.254</v>
      </c>
      <c r="AB37" s="12">
        <v>176</v>
      </c>
      <c r="AC37" s="12">
        <v>15</v>
      </c>
      <c r="AD37" s="12">
        <v>84</v>
      </c>
      <c r="AE37" s="12">
        <v>50</v>
      </c>
      <c r="AF37" s="12">
        <v>13</v>
      </c>
      <c r="AG37" s="12">
        <v>60</v>
      </c>
      <c r="AH37" s="12">
        <v>6</v>
      </c>
      <c r="AI37" s="12">
        <v>0.24399999999999999</v>
      </c>
      <c r="AJ37" s="12">
        <v>4866</v>
      </c>
      <c r="AK37" s="12">
        <v>4282</v>
      </c>
      <c r="AL37" s="12">
        <v>512</v>
      </c>
      <c r="AM37" s="12">
        <v>1045</v>
      </c>
      <c r="AN37" s="12">
        <v>209</v>
      </c>
      <c r="AO37" s="12">
        <v>25</v>
      </c>
      <c r="AP37" s="12">
        <v>86</v>
      </c>
      <c r="AQ37" s="12">
        <v>1562</v>
      </c>
      <c r="AR37" s="12">
        <v>485</v>
      </c>
      <c r="AS37" s="12">
        <v>55</v>
      </c>
      <c r="AT37" s="12">
        <v>31</v>
      </c>
      <c r="AU37" s="12">
        <v>434</v>
      </c>
      <c r="AV37" s="12">
        <v>11</v>
      </c>
      <c r="AW37" s="12">
        <v>62</v>
      </c>
      <c r="AX37" s="12">
        <v>955</v>
      </c>
      <c r="AY37" s="12">
        <v>94</v>
      </c>
      <c r="AZ37" s="12">
        <v>0.36499999999999999</v>
      </c>
      <c r="BA37" s="12">
        <v>0.32</v>
      </c>
      <c r="BB37" s="12">
        <v>0.68500000000000005</v>
      </c>
      <c r="BC37" s="12">
        <v>127</v>
      </c>
      <c r="BD37" s="12">
        <v>0.25700000000000001</v>
      </c>
      <c r="BE37" s="12">
        <v>0.17599999999999999</v>
      </c>
      <c r="BF37" s="12">
        <v>93</v>
      </c>
      <c r="BG37" s="12">
        <v>10</v>
      </c>
      <c r="BH37" s="12">
        <v>3433</v>
      </c>
      <c r="BI37" s="12">
        <v>1373</v>
      </c>
      <c r="BJ37" s="12">
        <v>121</v>
      </c>
      <c r="BK37" s="12">
        <v>0.98099999999999998</v>
      </c>
      <c r="BL37" s="12">
        <v>8</v>
      </c>
      <c r="BM37" s="12">
        <v>87</v>
      </c>
      <c r="BN37" s="12">
        <v>55</v>
      </c>
      <c r="BO37" s="12">
        <v>38.700000000000003</v>
      </c>
      <c r="BP37" s="12">
        <v>189</v>
      </c>
      <c r="BQ37" s="12">
        <v>142</v>
      </c>
      <c r="BR37" s="12">
        <v>47</v>
      </c>
      <c r="BS37" s="12">
        <v>75.099999999999994</v>
      </c>
      <c r="BT37" s="12">
        <v>35</v>
      </c>
      <c r="BU37" s="12">
        <v>19</v>
      </c>
      <c r="BW37" s="12">
        <v>7.0000000000000007E-2</v>
      </c>
      <c r="BX37" s="12">
        <f>AVERAGE(BX$2:BX$20,BX$22:BX$36,BX$38:BX$61,BX$63:BX$68,BX$70:BX$77,BX$79:BX$119)</f>
        <v>0.8584070796460177</v>
      </c>
      <c r="BY37" s="12">
        <f t="shared" ref="BY37:EJ37" si="296">AVERAGE(BY$2:BY$20,BY$22:BY$36,BY$38:BY$61,BY$63:BY$68,BY$70:BY$77,BY$79:BY$119)</f>
        <v>0.84955752212389379</v>
      </c>
      <c r="BZ37" s="12">
        <f t="shared" si="296"/>
        <v>0.21238938053097345</v>
      </c>
      <c r="CA37" s="12">
        <f t="shared" si="296"/>
        <v>2.7345132743362832</v>
      </c>
      <c r="CB37" s="12">
        <f t="shared" si="296"/>
        <v>2.6283185840707963</v>
      </c>
      <c r="CC37" s="12">
        <f t="shared" si="296"/>
        <v>2.2831858407079651E-3</v>
      </c>
      <c r="CD37" s="12">
        <f t="shared" si="296"/>
        <v>7.5427728613569291</v>
      </c>
      <c r="CE37" s="12">
        <f t="shared" si="296"/>
        <v>21.150442477876105</v>
      </c>
      <c r="CF37" s="12">
        <f t="shared" si="296"/>
        <v>0.91150442477876104</v>
      </c>
      <c r="CG37" s="12">
        <f t="shared" si="296"/>
        <v>7.0973451327433628</v>
      </c>
      <c r="CH37" s="12">
        <f t="shared" si="296"/>
        <v>-0.76106194690265483</v>
      </c>
      <c r="CI37" s="12">
        <f t="shared" si="296"/>
        <v>4.7699115044247788</v>
      </c>
      <c r="CJ37" s="12">
        <f t="shared" si="296"/>
        <v>14.858407079646017</v>
      </c>
      <c r="CK37" s="12">
        <f t="shared" si="296"/>
        <v>13.805309734513274</v>
      </c>
      <c r="CL37" s="12">
        <f t="shared" si="296"/>
        <v>1.3893805309734509E-2</v>
      </c>
      <c r="CM37" s="12">
        <f t="shared" si="296"/>
        <v>-0.24778761061946902</v>
      </c>
      <c r="CN37" s="12">
        <f t="shared" si="296"/>
        <v>-0.12389380530973451</v>
      </c>
      <c r="CO37" s="12">
        <f t="shared" si="296"/>
        <v>-0.13274336283185842</v>
      </c>
      <c r="CP37" s="12">
        <f t="shared" si="296"/>
        <v>1.1150442477876106</v>
      </c>
      <c r="CQ37" s="12">
        <f t="shared" si="296"/>
        <v>49.424778761061944</v>
      </c>
      <c r="CR37" s="12">
        <f t="shared" si="296"/>
        <v>196.47787610619469</v>
      </c>
      <c r="CS37" s="12">
        <f t="shared" si="296"/>
        <v>1.9911504424778748E-3</v>
      </c>
      <c r="CT37" s="12">
        <f t="shared" si="296"/>
        <v>3.0353982300884956</v>
      </c>
      <c r="CU37" s="12">
        <f t="shared" si="296"/>
        <v>0.52212389380530977</v>
      </c>
      <c r="CV37" s="12">
        <f t="shared" si="296"/>
        <v>-0.51327433628318586</v>
      </c>
      <c r="CW37" s="12">
        <f t="shared" si="296"/>
        <v>1.1858407079646018</v>
      </c>
      <c r="CX37" s="12">
        <f t="shared" si="296"/>
        <v>-0.60176991150442483</v>
      </c>
      <c r="CY37" s="12">
        <f t="shared" si="296"/>
        <v>1.4778761061946903</v>
      </c>
      <c r="CZ37" s="12">
        <f t="shared" si="296"/>
        <v>0.20353982300884957</v>
      </c>
      <c r="DA37" s="12">
        <f t="shared" si="296"/>
        <v>2.4778761061946884E-3</v>
      </c>
      <c r="DB37" s="12">
        <f t="shared" si="296"/>
        <v>52.548672566371678</v>
      </c>
      <c r="DC37" s="12">
        <f t="shared" si="296"/>
        <v>41.982300884955755</v>
      </c>
      <c r="DD37" s="12">
        <f t="shared" si="296"/>
        <v>16.991150442477878</v>
      </c>
      <c r="DE37" s="12">
        <f t="shared" si="296"/>
        <v>23.389380530973451</v>
      </c>
      <c r="DF37" s="12">
        <f t="shared" si="296"/>
        <v>3.0973451327433628</v>
      </c>
      <c r="DG37" s="12">
        <f t="shared" si="296"/>
        <v>0.36283185840707965</v>
      </c>
      <c r="DH37" s="12">
        <f t="shared" si="296"/>
        <v>1.3274336283185841</v>
      </c>
      <c r="DI37" s="12">
        <f t="shared" si="296"/>
        <v>31.194690265486727</v>
      </c>
      <c r="DJ37" s="12">
        <f t="shared" si="296"/>
        <v>15.761061946902656</v>
      </c>
      <c r="DK37" s="12">
        <f t="shared" si="296"/>
        <v>0.13274336283185842</v>
      </c>
      <c r="DL37" s="12">
        <f t="shared" si="296"/>
        <v>1.4513274336283186</v>
      </c>
      <c r="DM37" s="12">
        <f t="shared" si="296"/>
        <v>8.9115044247787605</v>
      </c>
      <c r="DN37" s="12">
        <f t="shared" si="296"/>
        <v>-0.45132743362831856</v>
      </c>
      <c r="DO37" s="12">
        <f t="shared" si="296"/>
        <v>0.12389380530973451</v>
      </c>
      <c r="DP37" s="12">
        <f t="shared" si="296"/>
        <v>1.6814159292035398</v>
      </c>
      <c r="DQ37" s="12">
        <f t="shared" si="296"/>
        <v>1.5398230088495575</v>
      </c>
      <c r="DR37" s="12">
        <f t="shared" si="296"/>
        <v>2.8318584070796474E-3</v>
      </c>
      <c r="DS37" s="12">
        <f t="shared" si="296"/>
        <v>2.6548672566371664E-3</v>
      </c>
      <c r="DT37" s="12">
        <f t="shared" si="296"/>
        <v>5.4867256637168172E-3</v>
      </c>
      <c r="DU37" s="12">
        <f t="shared" si="296"/>
        <v>0.86725663716814161</v>
      </c>
      <c r="DV37" s="12">
        <f t="shared" si="296"/>
        <v>2.8495575221238923E-3</v>
      </c>
      <c r="DW37" s="12">
        <f t="shared" si="296"/>
        <v>5.0176991150442472E-3</v>
      </c>
      <c r="DX37" s="12">
        <f t="shared" si="296"/>
        <v>0.81415929203539827</v>
      </c>
      <c r="DY37" s="12">
        <f t="shared" si="296"/>
        <v>8.8495575221238937E-3</v>
      </c>
      <c r="DZ37" s="12">
        <f t="shared" si="296"/>
        <v>22.628318584070797</v>
      </c>
      <c r="EA37" s="12">
        <f t="shared" si="296"/>
        <v>6.3097345132743365</v>
      </c>
      <c r="EB37" s="12">
        <f t="shared" si="296"/>
        <v>1.0353982300884956</v>
      </c>
      <c r="EC37" s="12">
        <f t="shared" si="296"/>
        <v>-6.1946902654867308E-5</v>
      </c>
      <c r="ED37" s="12">
        <f t="shared" si="296"/>
        <v>-0.15929203539823009</v>
      </c>
      <c r="EE37" s="12">
        <f t="shared" si="296"/>
        <v>3.5398230088495575E-2</v>
      </c>
      <c r="EF37" s="12">
        <f t="shared" si="296"/>
        <v>8.8495575221238937E-3</v>
      </c>
      <c r="EG37" s="12">
        <f t="shared" si="296"/>
        <v>-4.5132743362831809E-2</v>
      </c>
      <c r="EH37" s="12">
        <f t="shared" si="296"/>
        <v>-0.41592920353982299</v>
      </c>
      <c r="EI37" s="12">
        <f t="shared" si="296"/>
        <v>-0.61061946902654862</v>
      </c>
      <c r="EJ37" s="12">
        <f t="shared" si="296"/>
        <v>0.19469026548672566</v>
      </c>
      <c r="EK37" s="12">
        <f t="shared" ref="EK37:EM37" si="297">AVERAGE(EK$2:EK$20,EK$22:EK$36,EK$38:EK$61,EK$63:EK$68,EK$70:EK$77,EK$79:EK$119)</f>
        <v>-0.14159292035398205</v>
      </c>
      <c r="EL37" s="12">
        <f t="shared" si="297"/>
        <v>0.8584070796460177</v>
      </c>
      <c r="EM37" s="12">
        <f t="shared" si="297"/>
        <v>7.0796460176991149E-2</v>
      </c>
      <c r="EN37" s="12">
        <f>AVERAGE(EN2:EN10,EN12:EN20,EN22:EN23,EN25:EN36,EN38:EN54,EN56:EN61,EN63:EN68,EN70:EN77,EN79:EN111)</f>
        <v>4.0882352941176515E-2</v>
      </c>
      <c r="EO37" s="12">
        <f>AVERAGE(EO2:EO10,EO12:EO20,EO22:EO23,EO25:EO36,EO38:EO54,EO56:EO61,EO63:EO68,EO70:EO77,EO79:EO111)</f>
        <v>0.9509803921568627</v>
      </c>
      <c r="EP37" s="12">
        <f t="shared" ref="EP37:HA37" si="298">AVERAGE(EP2:EP10,EP12:EP20,EP22:EP23,EP25:EP36,EP38:EP54,EP56:EP61,EP63:EP68,EP70:EP77,EP79:EP111)</f>
        <v>1.0980392156862746</v>
      </c>
      <c r="EQ37" s="12">
        <f t="shared" si="298"/>
        <v>0.11764705882352941</v>
      </c>
      <c r="ER37" s="12">
        <f t="shared" si="298"/>
        <v>2.6372549019607843</v>
      </c>
      <c r="ES37" s="12">
        <f t="shared" si="298"/>
        <v>2.0980392156862746</v>
      </c>
      <c r="ET37" s="12">
        <f t="shared" si="298"/>
        <v>3.6372549019607846E-3</v>
      </c>
      <c r="EU37" s="12">
        <f t="shared" si="298"/>
        <v>8.0522875816993462</v>
      </c>
      <c r="EV37" s="12">
        <f t="shared" si="298"/>
        <v>15.519607843137255</v>
      </c>
      <c r="EW37" s="12">
        <f t="shared" si="298"/>
        <v>0.79411764705882348</v>
      </c>
      <c r="EX37" s="12">
        <f t="shared" si="298"/>
        <v>5.9901960784313726</v>
      </c>
      <c r="EY37" s="12">
        <f t="shared" si="298"/>
        <v>7.8431372549019607E-2</v>
      </c>
      <c r="EZ37" s="12">
        <f t="shared" si="298"/>
        <v>13.421568627450981</v>
      </c>
      <c r="FA37" s="12">
        <f t="shared" si="298"/>
        <v>10.343137254901961</v>
      </c>
      <c r="FB37" s="12">
        <f t="shared" si="298"/>
        <v>9.7843137254901968</v>
      </c>
      <c r="FC37" s="12">
        <f t="shared" si="298"/>
        <v>7.8431372549019607E-3</v>
      </c>
      <c r="FD37" s="12">
        <f t="shared" si="298"/>
        <v>-0.17647058823529413</v>
      </c>
      <c r="FE37" s="12">
        <f t="shared" si="298"/>
        <v>0.21568627450980393</v>
      </c>
      <c r="FF37" s="12">
        <f t="shared" si="298"/>
        <v>0.37254901960784315</v>
      </c>
      <c r="FG37" s="12">
        <f t="shared" si="298"/>
        <v>1.0196078431372548</v>
      </c>
      <c r="FH37" s="12">
        <f t="shared" si="298"/>
        <v>44.882352941176471</v>
      </c>
      <c r="FI37" s="12">
        <f t="shared" si="298"/>
        <v>197.83333333333334</v>
      </c>
      <c r="FJ37" s="12">
        <f t="shared" si="298"/>
        <v>1.1666666666666665E-3</v>
      </c>
      <c r="FK37" s="12">
        <f t="shared" si="298"/>
        <v>3.1862745098039214</v>
      </c>
      <c r="FL37" s="12">
        <f t="shared" si="298"/>
        <v>9.8039215686274508E-2</v>
      </c>
      <c r="FM37" s="12">
        <f t="shared" si="298"/>
        <v>1.1372549019607843</v>
      </c>
      <c r="FN37" s="12">
        <f t="shared" si="298"/>
        <v>0.5490196078431373</v>
      </c>
      <c r="FO37" s="12">
        <f t="shared" si="298"/>
        <v>-0.16666666666666666</v>
      </c>
      <c r="FP37" s="12">
        <f t="shared" si="298"/>
        <v>2.2254901960784315</v>
      </c>
      <c r="FQ37" s="12">
        <f t="shared" si="298"/>
        <v>8.8235294117647065E-2</v>
      </c>
      <c r="FR37" s="12">
        <f t="shared" si="298"/>
        <v>1.7549019607843136E-3</v>
      </c>
      <c r="FS37" s="12">
        <f t="shared" si="298"/>
        <v>48.470588235294116</v>
      </c>
      <c r="FT37" s="12">
        <f t="shared" si="298"/>
        <v>35.666666666666664</v>
      </c>
      <c r="FU37" s="12">
        <f t="shared" si="298"/>
        <v>14.323529411764707</v>
      </c>
      <c r="FV37" s="12">
        <f t="shared" si="298"/>
        <v>18.009803921568629</v>
      </c>
      <c r="FW37" s="12">
        <f t="shared" si="298"/>
        <v>3.392156862745098</v>
      </c>
      <c r="FX37" s="12">
        <f t="shared" si="298"/>
        <v>-2.9411764705882353E-2</v>
      </c>
      <c r="FY37" s="12">
        <f t="shared" si="298"/>
        <v>1.7058823529411764</v>
      </c>
      <c r="FZ37" s="12">
        <f t="shared" si="298"/>
        <v>26.46078431372549</v>
      </c>
      <c r="GA37" s="12">
        <f t="shared" si="298"/>
        <v>13.156862745098039</v>
      </c>
      <c r="GB37" s="12">
        <f t="shared" si="298"/>
        <v>2.215686274509804</v>
      </c>
      <c r="GC37" s="12">
        <f t="shared" si="298"/>
        <v>0.93137254901960786</v>
      </c>
      <c r="GD37" s="12">
        <f t="shared" si="298"/>
        <v>8.7156862745098032</v>
      </c>
      <c r="GE37" s="12">
        <f t="shared" si="298"/>
        <v>-9.8039215686274508E-3</v>
      </c>
      <c r="GF37" s="12">
        <f t="shared" si="298"/>
        <v>1</v>
      </c>
      <c r="GG37" s="12">
        <f t="shared" si="298"/>
        <v>9.5588235294117645</v>
      </c>
      <c r="GH37" s="12">
        <f t="shared" si="298"/>
        <v>1.4313725490196079</v>
      </c>
      <c r="GI37" s="12">
        <f t="shared" si="298"/>
        <v>2.4117647058823528E-3</v>
      </c>
      <c r="GJ37" s="12">
        <f t="shared" si="298"/>
        <v>2.2156862745098026E-3</v>
      </c>
      <c r="GK37" s="12">
        <f t="shared" si="298"/>
        <v>4.6274509803921563E-3</v>
      </c>
      <c r="GL37" s="12">
        <f t="shared" si="298"/>
        <v>0.93137254901960786</v>
      </c>
      <c r="GM37" s="12">
        <f t="shared" si="298"/>
        <v>1.735294117647058E-3</v>
      </c>
      <c r="GN37" s="12">
        <f t="shared" si="298"/>
        <v>2.8235294117647061E-3</v>
      </c>
      <c r="GO37" s="12">
        <f t="shared" si="298"/>
        <v>0.44117647058823528</v>
      </c>
      <c r="GP37" s="12">
        <f t="shared" si="298"/>
        <v>0.26470588235294118</v>
      </c>
      <c r="GQ37" s="12">
        <f t="shared" si="298"/>
        <v>24.156862745098039</v>
      </c>
      <c r="GR37" s="12">
        <f t="shared" si="298"/>
        <v>6.715686274509804</v>
      </c>
      <c r="GS37" s="12">
        <f t="shared" si="298"/>
        <v>0.96078431372549022</v>
      </c>
      <c r="GT37" s="12">
        <f t="shared" si="298"/>
        <v>1.9607843137254919E-5</v>
      </c>
      <c r="GU37" s="12">
        <f t="shared" si="298"/>
        <v>-0.17647058823529413</v>
      </c>
      <c r="GV37" s="12">
        <f t="shared" si="298"/>
        <v>1.107843137254902</v>
      </c>
      <c r="GW37" s="12">
        <f t="shared" si="298"/>
        <v>-0.43137254901960786</v>
      </c>
      <c r="GX37" s="12">
        <f t="shared" si="298"/>
        <v>-0.4911764705882351</v>
      </c>
      <c r="GY37" s="12">
        <f t="shared" si="298"/>
        <v>1.0490196078431373</v>
      </c>
      <c r="GZ37" s="12">
        <f t="shared" si="298"/>
        <v>0.93137254901960786</v>
      </c>
      <c r="HA37" s="12">
        <f t="shared" si="298"/>
        <v>0.11764705882352941</v>
      </c>
      <c r="HB37" s="12">
        <f t="shared" ref="HB37:HE37" si="299">AVERAGE(HB2:HB10,HB12:HB20,HB22:HB23,HB25:HB36,HB38:HB54,HB56:HB61,HB63:HB68,HB70:HB77,HB79:HB111)</f>
        <v>0.14411764705882341</v>
      </c>
      <c r="HC37" s="12">
        <f t="shared" si="299"/>
        <v>0.91176470588235292</v>
      </c>
      <c r="HD37" s="12">
        <f t="shared" si="299"/>
        <v>0.35294117647058826</v>
      </c>
      <c r="HE37" s="12">
        <f t="shared" si="299"/>
        <v>1.9607843137254902E-2</v>
      </c>
    </row>
    <row r="38" spans="1:213" ht="17.25" x14ac:dyDescent="0.3">
      <c r="A38" s="12" t="str">
        <f t="shared" si="146"/>
        <v>2013KIA</v>
      </c>
      <c r="B38" s="12" t="s">
        <v>37</v>
      </c>
      <c r="C38" s="10">
        <v>2013</v>
      </c>
      <c r="D38" s="12">
        <v>8</v>
      </c>
      <c r="E38" s="12">
        <v>5.12</v>
      </c>
      <c r="F38" s="12">
        <v>128</v>
      </c>
      <c r="G38" s="12">
        <v>51</v>
      </c>
      <c r="H38" s="12">
        <v>74</v>
      </c>
      <c r="I38" s="12">
        <v>0</v>
      </c>
      <c r="J38" s="12">
        <v>50</v>
      </c>
      <c r="K38" s="12">
        <v>0.40799999999999997</v>
      </c>
      <c r="L38" s="33">
        <v>1142.3333333333333</v>
      </c>
      <c r="M38" s="12">
        <v>1307</v>
      </c>
      <c r="N38" s="12">
        <v>88</v>
      </c>
      <c r="O38" s="12">
        <v>532</v>
      </c>
      <c r="P38" s="12">
        <v>76</v>
      </c>
      <c r="Q38" s="12">
        <v>923</v>
      </c>
      <c r="R38" s="12">
        <v>711</v>
      </c>
      <c r="S38" s="12">
        <v>650</v>
      </c>
      <c r="T38" s="12">
        <v>1.61</v>
      </c>
      <c r="U38" s="12">
        <v>2</v>
      </c>
      <c r="V38" s="12">
        <v>3</v>
      </c>
      <c r="W38" s="12">
        <v>48</v>
      </c>
      <c r="X38" s="12">
        <v>12</v>
      </c>
      <c r="Y38" s="12">
        <v>5200</v>
      </c>
      <c r="Z38" s="12">
        <v>20309</v>
      </c>
      <c r="AA38" s="12">
        <v>0.29299999999999998</v>
      </c>
      <c r="AB38" s="12">
        <v>259</v>
      </c>
      <c r="AC38" s="12">
        <v>28</v>
      </c>
      <c r="AD38" s="12">
        <v>79</v>
      </c>
      <c r="AE38" s="12">
        <v>48</v>
      </c>
      <c r="AF38" s="12">
        <v>12</v>
      </c>
      <c r="AG38" s="12">
        <v>73</v>
      </c>
      <c r="AH38" s="12">
        <v>6</v>
      </c>
      <c r="AI38" s="12">
        <v>0.26100000000000001</v>
      </c>
      <c r="AJ38" s="12">
        <v>5051</v>
      </c>
      <c r="AK38" s="12">
        <v>4318</v>
      </c>
      <c r="AL38" s="12">
        <v>587</v>
      </c>
      <c r="AM38" s="12">
        <v>1125</v>
      </c>
      <c r="AN38" s="12">
        <v>195</v>
      </c>
      <c r="AO38" s="12">
        <v>13</v>
      </c>
      <c r="AP38" s="12">
        <v>88</v>
      </c>
      <c r="AQ38" s="12">
        <v>1610</v>
      </c>
      <c r="AR38" s="12">
        <v>545</v>
      </c>
      <c r="AS38" s="12">
        <v>78</v>
      </c>
      <c r="AT38" s="12">
        <v>42</v>
      </c>
      <c r="AU38" s="12">
        <v>537</v>
      </c>
      <c r="AV38" s="12">
        <v>8</v>
      </c>
      <c r="AW38" s="12">
        <v>75</v>
      </c>
      <c r="AX38" s="12">
        <v>864</v>
      </c>
      <c r="AY38" s="12">
        <v>110</v>
      </c>
      <c r="AZ38" s="12">
        <v>0.373</v>
      </c>
      <c r="BA38" s="12">
        <v>0.34899999999999998</v>
      </c>
      <c r="BB38" s="12">
        <v>0.72199999999999998</v>
      </c>
      <c r="BC38" s="12">
        <v>127</v>
      </c>
      <c r="BD38" s="12">
        <v>0.25800000000000001</v>
      </c>
      <c r="BE38" s="12">
        <v>0.24</v>
      </c>
      <c r="BF38" s="12">
        <v>71</v>
      </c>
      <c r="BG38" s="12">
        <v>10</v>
      </c>
      <c r="BH38" s="12">
        <v>3427</v>
      </c>
      <c r="BI38" s="12">
        <v>1318</v>
      </c>
      <c r="BJ38" s="12">
        <v>103</v>
      </c>
      <c r="BK38" s="12">
        <v>0.98499999999999999</v>
      </c>
      <c r="BL38" s="12">
        <v>10</v>
      </c>
      <c r="BM38" s="12">
        <v>193</v>
      </c>
      <c r="BN38" s="12">
        <v>57</v>
      </c>
      <c r="BO38" s="12">
        <v>22.8</v>
      </c>
      <c r="BP38" s="12">
        <v>188</v>
      </c>
      <c r="BQ38" s="12">
        <v>141</v>
      </c>
      <c r="BR38" s="12">
        <v>47</v>
      </c>
      <c r="BS38" s="12">
        <v>75</v>
      </c>
      <c r="BT38" s="12">
        <v>50</v>
      </c>
      <c r="BU38" s="12">
        <v>7</v>
      </c>
      <c r="BV38" s="12">
        <f t="shared" ref="BV38:BV61" si="300">VLOOKUP(($C38 - 1)&amp;$B38, $A$2:$BU$127,  COLUMN(D37), FALSE) - D38</f>
        <v>-3</v>
      </c>
      <c r="BW38" s="12">
        <f t="shared" ref="BW38:BW61" si="301">E38 - VLOOKUP(($C38 - 1)&amp;$B38, $A$2:$BU$127,  COLUMN(E38), FALSE)</f>
        <v>1.2200000000000002</v>
      </c>
      <c r="BX38" s="12">
        <f t="shared" ref="BX38:BX61" si="302">F38 - VLOOKUP(($C38 - 1)&amp;$B38, $A$2:$BU$127,  COLUMN(F38), FALSE)</f>
        <v>-5</v>
      </c>
      <c r="BY38" s="12">
        <f t="shared" ref="BY38:BY61" si="303">G38 - VLOOKUP(($C38 - 1)&amp;$B38, $A$2:$BU$127,  COLUMN(G38), FALSE)</f>
        <v>-11</v>
      </c>
      <c r="BZ38" s="12">
        <f t="shared" ref="BZ38:BZ61" si="304">H38 - VLOOKUP(($C38 - 1)&amp;$B38, $A$2:$BU$127,  COLUMN(H38), FALSE)</f>
        <v>9</v>
      </c>
      <c r="CA38" s="12">
        <f t="shared" ref="CA38:CA61" si="305">I38 - VLOOKUP(($C38 - 1)&amp;$B38, $A$2:$BU$127,  COLUMN(I38), FALSE)</f>
        <v>0</v>
      </c>
      <c r="CB38" s="12">
        <f t="shared" ref="CB38:CB61" si="306">J38 - VLOOKUP(($C38 - 1)&amp;$B38, $A$2:$BU$127,  COLUMN(J38), FALSE)</f>
        <v>17</v>
      </c>
      <c r="CC38" s="12">
        <f t="shared" ref="CC38:CC61" si="307">K38 - VLOOKUP(($C38 - 1)&amp;$B38, $A$2:$BU$127,  COLUMN(K38), FALSE)</f>
        <v>-8.0000000000000016E-2</v>
      </c>
      <c r="CD38" s="12">
        <f t="shared" ref="CD38:CD61" si="308">L38 - VLOOKUP(($C38 - 1)&amp;$B38, $A$2:$BU$127,  COLUMN(L38), FALSE)</f>
        <v>-41.333333333333485</v>
      </c>
      <c r="CE38" s="12">
        <f t="shared" ref="CE38:CE61" si="309">M38 - VLOOKUP(($C38 - 1)&amp;$B38, $A$2:$BU$127,  COLUMN(M38), FALSE)</f>
        <v>146</v>
      </c>
      <c r="CF38" s="12">
        <f t="shared" ref="CF38:CF61" si="310">N38 - VLOOKUP(($C38 - 1)&amp;$B38, $A$2:$BU$127,  COLUMN(N38), FALSE)</f>
        <v>19</v>
      </c>
      <c r="CG38" s="12">
        <f t="shared" ref="CG38:CG61" si="311">O38 - VLOOKUP(($C38 - 1)&amp;$B38, $A$2:$BU$127,  COLUMN(O38), FALSE)</f>
        <v>80</v>
      </c>
      <c r="CH38" s="12">
        <f t="shared" ref="CH38:CH61" si="312">P38 - VLOOKUP(($C38 - 1)&amp;$B38, $A$2:$BU$127,  COLUMN(P38), FALSE)</f>
        <v>8</v>
      </c>
      <c r="CI38" s="12">
        <f t="shared" ref="CI38:CI61" si="313">Q38 - VLOOKUP(($C38 - 1)&amp;$B38, $A$2:$BU$127,  COLUMN(Q38), FALSE)</f>
        <v>101</v>
      </c>
      <c r="CJ38" s="12">
        <f t="shared" ref="CJ38:CJ61" si="314">R38 - VLOOKUP(($C38 - 1)&amp;$B38, $A$2:$BU$127,  COLUMN(R38), FALSE)</f>
        <v>147</v>
      </c>
      <c r="CK38" s="12">
        <f t="shared" ref="CK38:CK61" si="315">S38 - VLOOKUP(($C38 - 1)&amp;$B38, $A$2:$BU$127,  COLUMN(S38), FALSE)</f>
        <v>137</v>
      </c>
      <c r="CL38" s="12">
        <f t="shared" ref="CL38:CL61" si="316">T38 - VLOOKUP(($C38 - 1)&amp;$B38, $A$2:$BU$127,  COLUMN(T38), FALSE)</f>
        <v>0.25</v>
      </c>
      <c r="CM38" s="12">
        <f t="shared" ref="CM38:CM61" si="317">U38 - VLOOKUP(($C38 - 1)&amp;$B38, $A$2:$BU$127,  COLUMN(U38), FALSE)</f>
        <v>-9</v>
      </c>
      <c r="CN38" s="12">
        <f t="shared" ref="CN38:CN61" si="318">V38 - VLOOKUP(($C38 - 1)&amp;$B38, $A$2:$BU$127,  COLUMN(V38), FALSE)</f>
        <v>-12</v>
      </c>
      <c r="CO38" s="12">
        <f t="shared" ref="CO38:CO61" si="319">W38 - VLOOKUP(($C38 - 1)&amp;$B38, $A$2:$BU$127,  COLUMN(W38), FALSE)</f>
        <v>-26</v>
      </c>
      <c r="CP38" s="12">
        <f t="shared" ref="CP38:CP61" si="320">X38 - VLOOKUP(($C38 - 1)&amp;$B38, $A$2:$BU$127,  COLUMN(X38), FALSE)</f>
        <v>-6</v>
      </c>
      <c r="CQ38" s="12">
        <f t="shared" ref="CQ38:CQ61" si="321">Y38 - VLOOKUP(($C38 - 1)&amp;$B38, $A$2:$BU$127,  COLUMN(Y38), FALSE)</f>
        <v>99</v>
      </c>
      <c r="CR38" s="12">
        <f t="shared" ref="CR38:CR61" si="322">Z38 - VLOOKUP(($C38 - 1)&amp;$B38, $A$2:$BU$127,  COLUMN(Z38), FALSE)</f>
        <v>965</v>
      </c>
      <c r="CS38" s="12">
        <f t="shared" ref="CS38:CS61" si="323">AA38 - VLOOKUP(($C38 - 1)&amp;$B38, $A$2:$BU$127,  COLUMN(AA38), FALSE)</f>
        <v>3.0999999999999972E-2</v>
      </c>
      <c r="CT38" s="12">
        <f t="shared" ref="CT38:CT61" si="324">AB38 - VLOOKUP(($C38 - 1)&amp;$B38, $A$2:$BU$127,  COLUMN(AB38), FALSE)</f>
        <v>30</v>
      </c>
      <c r="CU38" s="12">
        <f t="shared" ref="CU38:CU61" si="325">AC38 - VLOOKUP(($C38 - 1)&amp;$B38, $A$2:$BU$127,  COLUMN(AC38), FALSE)</f>
        <v>5</v>
      </c>
      <c r="CV38" s="12">
        <f t="shared" ref="CV38:CV61" si="326">AD38 - VLOOKUP(($C38 - 1)&amp;$B38, $A$2:$BU$127,  COLUMN(AD38), FALSE)</f>
        <v>-33</v>
      </c>
      <c r="CW38" s="12">
        <f t="shared" ref="CW38:CW61" si="327">AE38 - VLOOKUP(($C38 - 1)&amp;$B38, $A$2:$BU$127,  COLUMN(AE38), FALSE)</f>
        <v>10</v>
      </c>
      <c r="CX38" s="12">
        <f t="shared" ref="CX38:CX61" si="328">AF38 - VLOOKUP(($C38 - 1)&amp;$B38, $A$2:$BU$127,  COLUMN(AF38), FALSE)</f>
        <v>-1</v>
      </c>
      <c r="CY38" s="12">
        <f t="shared" ref="CY38:CY61" si="329">AG38 - VLOOKUP(($C38 - 1)&amp;$B38, $A$2:$BU$127,  COLUMN(AG38), FALSE)</f>
        <v>17</v>
      </c>
      <c r="CZ38" s="12">
        <f t="shared" ref="CZ38:CZ61" si="330">AH38 - VLOOKUP(($C38 - 1)&amp;$B38, $A$2:$BU$127,  COLUMN(AH38), FALSE)</f>
        <v>0</v>
      </c>
      <c r="DA38" s="12">
        <f t="shared" ref="DA38:DA61" si="331">AI38 - VLOOKUP(($C38 - 1)&amp;$B38, $A$2:$BU$127,  COLUMN(AI38), FALSE)</f>
        <v>5.0000000000000044E-3</v>
      </c>
      <c r="DB38" s="12">
        <f t="shared" ref="DB38:DB61" si="332">AJ38 - VLOOKUP(($C38 - 1)&amp;$B38, $A$2:$BU$127,  COLUMN(AJ38), FALSE)</f>
        <v>-80</v>
      </c>
      <c r="DC38" s="12">
        <f t="shared" ref="DC38:DC61" si="333">AK38 - VLOOKUP(($C38 - 1)&amp;$B38, $A$2:$BU$127,  COLUMN(AK38), FALSE)</f>
        <v>-30</v>
      </c>
      <c r="DD38" s="12">
        <f t="shared" ref="DD38:DD61" si="334">AL38 - VLOOKUP(($C38 - 1)&amp;$B38, $A$2:$BU$127,  COLUMN(AL38), FALSE)</f>
        <v>34</v>
      </c>
      <c r="DE38" s="12">
        <f t="shared" ref="DE38:DE61" si="335">AM38 - VLOOKUP(($C38 - 1)&amp;$B38, $A$2:$BU$127,  COLUMN(AM38), FALSE)</f>
        <v>13</v>
      </c>
      <c r="DF38" s="12">
        <f t="shared" ref="DF38:DF61" si="336">AN38 - VLOOKUP(($C38 - 1)&amp;$B38, $A$2:$BU$127,  COLUMN(AN38), FALSE)</f>
        <v>-2</v>
      </c>
      <c r="DG38" s="12">
        <f t="shared" ref="DG38:DG61" si="337">AO38 - VLOOKUP(($C38 - 1)&amp;$B38, $A$2:$BU$127,  COLUMN(AO38), FALSE)</f>
        <v>-6</v>
      </c>
      <c r="DH38" s="12">
        <f t="shared" ref="DH38:DH61" si="338">AP38 - VLOOKUP(($C38 - 1)&amp;$B38, $A$2:$BU$127,  COLUMN(AP38), FALSE)</f>
        <v>34</v>
      </c>
      <c r="DI38" s="12">
        <f t="shared" ref="DI38:DI61" si="339">AQ38 - VLOOKUP(($C38 - 1)&amp;$B38, $A$2:$BU$127,  COLUMN(AQ38), FALSE)</f>
        <v>101</v>
      </c>
      <c r="DJ38" s="12">
        <f t="shared" ref="DJ38:DJ61" si="340">AR38 - VLOOKUP(($C38 - 1)&amp;$B38, $A$2:$BU$127,  COLUMN(AR38), FALSE)</f>
        <v>27</v>
      </c>
      <c r="DK38" s="12">
        <f t="shared" ref="DK38:DK61" si="341">AS38 - VLOOKUP(($C38 - 1)&amp;$B38, $A$2:$BU$127,  COLUMN(AS38), FALSE)</f>
        <v>-54</v>
      </c>
      <c r="DL38" s="12">
        <f t="shared" ref="DL38:DL61" si="342">AT38 - VLOOKUP(($C38 - 1)&amp;$B38, $A$2:$BU$127,  COLUMN(AT38), FALSE)</f>
        <v>-5</v>
      </c>
      <c r="DM38" s="12">
        <f t="shared" ref="DM38:DM61" si="343">AU38 - VLOOKUP(($C38 - 1)&amp;$B38, $A$2:$BU$127,  COLUMN(AU38), FALSE)</f>
        <v>-7</v>
      </c>
      <c r="DN38" s="12">
        <f t="shared" ref="DN38:DN61" si="344">AV38 - VLOOKUP(($C38 - 1)&amp;$B38, $A$2:$BU$127,  COLUMN(AV38), FALSE)</f>
        <v>-10</v>
      </c>
      <c r="DO38" s="12">
        <f t="shared" ref="DO38:DO61" si="345">AW38 - VLOOKUP(($C38 - 1)&amp;$B38, $A$2:$BU$127,  COLUMN(AW38), FALSE)</f>
        <v>15</v>
      </c>
      <c r="DP38" s="12">
        <f t="shared" ref="DP38:DP61" si="346">AX38 - VLOOKUP(($C38 - 1)&amp;$B38, $A$2:$BU$127,  COLUMN(AX38), FALSE)</f>
        <v>74</v>
      </c>
      <c r="DQ38" s="12">
        <f t="shared" ref="DQ38:DQ61" si="347">AY38 - VLOOKUP(($C38 - 1)&amp;$B38, $A$2:$BU$127,  COLUMN(AY38), FALSE)</f>
        <v>10</v>
      </c>
      <c r="DR38" s="12">
        <f t="shared" ref="DR38:DR61" si="348">AZ38 - VLOOKUP(($C38 - 1)&amp;$B38, $A$2:$BU$127,  COLUMN(AZ38), FALSE)</f>
        <v>2.6000000000000023E-2</v>
      </c>
      <c r="DS38" s="12">
        <f t="shared" ref="DS38:DS61" si="349">BA38 - VLOOKUP(($C38 - 1)&amp;$B38, $A$2:$BU$127,  COLUMN(BA38), FALSE)</f>
        <v>5.9999999999999498E-3</v>
      </c>
      <c r="DT38" s="12">
        <f t="shared" ref="DT38:DT61" si="350">BB38 - VLOOKUP(($C38 - 1)&amp;$B38, $A$2:$BU$127,  COLUMN(BB38), FALSE)</f>
        <v>3.2000000000000028E-2</v>
      </c>
      <c r="DU38" s="12">
        <f t="shared" ref="DU38:DU61" si="351">BC38 - VLOOKUP(($C38 - 1)&amp;$B38, $A$2:$BU$127,  COLUMN(BC38), FALSE)</f>
        <v>-5</v>
      </c>
      <c r="DV38" s="12">
        <f t="shared" ref="DV38:DV61" si="352">BD38 - VLOOKUP(($C38 - 1)&amp;$B38, $A$2:$BU$127,  COLUMN(BD38), FALSE)</f>
        <v>-9.000000000000008E-3</v>
      </c>
      <c r="DW38" s="12">
        <f t="shared" ref="DW38:DW61" si="353">BE38 - VLOOKUP(($C38 - 1)&amp;$B38, $A$2:$BU$127,  COLUMN(BE38), FALSE)</f>
        <v>6.2E-2</v>
      </c>
      <c r="DX38" s="12">
        <f t="shared" ref="DX38:DX61" si="354">BF38 - VLOOKUP(($C38 - 1)&amp;$B38, $A$2:$BU$127,  COLUMN(BF38), FALSE)</f>
        <v>-17</v>
      </c>
      <c r="DY38" s="12">
        <f t="shared" ref="DY38:DY61" si="355">BG38 - VLOOKUP(($C38 - 1)&amp;$B38, $A$2:$BU$127,  COLUMN(BG38), FALSE)</f>
        <v>3</v>
      </c>
      <c r="DZ38" s="12">
        <f t="shared" ref="DZ38:DZ61" si="356">BH38 - VLOOKUP(($C38 - 1)&amp;$B38, $A$2:$BU$127,  COLUMN(BH38), FALSE)</f>
        <v>-124</v>
      </c>
      <c r="EA38" s="12">
        <f t="shared" ref="EA38:EA61" si="357">BI38 - VLOOKUP(($C38 - 1)&amp;$B38, $A$2:$BU$127,  COLUMN(BI38), FALSE)</f>
        <v>-180</v>
      </c>
      <c r="EB38" s="12">
        <f t="shared" ref="EB38:EB61" si="358">BJ38 - VLOOKUP(($C38 - 1)&amp;$B38, $A$2:$BU$127,  COLUMN(BJ38), FALSE)</f>
        <v>-19</v>
      </c>
      <c r="EC38" s="12">
        <f t="shared" ref="EC38:EC61" si="359">BK38 - VLOOKUP(($C38 - 1)&amp;$B38, $A$2:$BU$127,  COLUMN(BK38), FALSE)</f>
        <v>2.0000000000000018E-3</v>
      </c>
      <c r="ED38" s="12">
        <f t="shared" ref="ED38:ED61" si="360">BL38 - VLOOKUP(($C38 - 1)&amp;$B38, $A$2:$BU$127,  COLUMN(BL38), FALSE)</f>
        <v>3</v>
      </c>
      <c r="EE38" s="12">
        <f t="shared" ref="EE38:EE61" si="361">BM38 - VLOOKUP(($C38 - 1)&amp;$B38, $A$2:$BU$127,  COLUMN(BM38), FALSE)</f>
        <v>86</v>
      </c>
      <c r="EF38" s="12">
        <f t="shared" ref="EF38:EF61" si="362">BN38 - VLOOKUP(($C38 - 1)&amp;$B38, $A$2:$BU$127,  COLUMN(BN38), FALSE)</f>
        <v>8</v>
      </c>
      <c r="EG38" s="12">
        <f t="shared" ref="EG38:EG61" si="363">BO38 - VLOOKUP(($C38 - 1)&amp;$B38, $A$2:$BU$127,  COLUMN(BO38), FALSE)</f>
        <v>-8.5999999999999979</v>
      </c>
      <c r="EH38" s="12">
        <f t="shared" ref="EH38:EH61" si="364">BP38 - VLOOKUP(($C38 - 1)&amp;$B38, $A$2:$BU$127,  COLUMN(BP38), FALSE)</f>
        <v>5</v>
      </c>
      <c r="EI38" s="12">
        <f t="shared" ref="EI38:EI61" si="365">BQ38 - VLOOKUP(($C38 - 1)&amp;$B38, $A$2:$BU$127,  COLUMN(BQ38), FALSE)</f>
        <v>9</v>
      </c>
      <c r="EJ38" s="12">
        <f t="shared" ref="EJ38:EJ61" si="366">BR38 - VLOOKUP(($C38 - 1)&amp;$B38, $A$2:$BU$127,  COLUMN(BR38), FALSE)</f>
        <v>-4</v>
      </c>
      <c r="EK38" s="12">
        <f t="shared" ref="EK38:EK61" si="367">BS38 - VLOOKUP(($C38 - 1)&amp;$B38, $A$2:$BU$127,  COLUMN(BS38), FALSE)</f>
        <v>2.9000000000000057</v>
      </c>
      <c r="EL38" s="12">
        <f t="shared" ref="EL38:EL61" si="368">BT38 - VLOOKUP(($C38 - 1)&amp;$B38, $A$2:$BU$127,  COLUMN(BT38), FALSE)</f>
        <v>-1</v>
      </c>
      <c r="EM38" s="12">
        <f t="shared" ref="EM38:EM61" si="369">BU38 - VLOOKUP(($C38 - 1)&amp;$B38, $A$2:$BU$127,  COLUMN(BU38), FALSE)</f>
        <v>-1</v>
      </c>
      <c r="EN38" s="12">
        <f t="shared" si="148"/>
        <v>-0.19999999999999973</v>
      </c>
      <c r="EO38" s="12">
        <f t="shared" si="149"/>
        <v>0</v>
      </c>
      <c r="EP38" s="12">
        <f t="shared" si="184"/>
        <v>-8</v>
      </c>
      <c r="EQ38" s="12">
        <f t="shared" si="185"/>
        <v>2</v>
      </c>
      <c r="ER38" s="12">
        <f t="shared" si="186"/>
        <v>0</v>
      </c>
      <c r="ES38" s="12">
        <f t="shared" si="151"/>
        <v>-4</v>
      </c>
      <c r="ET38" s="12">
        <f t="shared" si="152"/>
        <v>-3.8000000000000034E-2</v>
      </c>
      <c r="EU38" s="12">
        <f t="shared" si="153"/>
        <v>20</v>
      </c>
      <c r="EV38" s="12">
        <f t="shared" si="154"/>
        <v>44</v>
      </c>
      <c r="EW38" s="12">
        <f t="shared" si="155"/>
        <v>-18</v>
      </c>
      <c r="EX38" s="12">
        <f t="shared" si="156"/>
        <v>-5</v>
      </c>
      <c r="EY38" s="12">
        <f t="shared" si="157"/>
        <v>-8</v>
      </c>
      <c r="EZ38" s="12">
        <f t="shared" si="158"/>
        <v>-98</v>
      </c>
      <c r="FA38" s="12">
        <f t="shared" si="159"/>
        <v>-16</v>
      </c>
      <c r="FB38" s="12">
        <f t="shared" si="160"/>
        <v>-17</v>
      </c>
      <c r="FC38" s="12">
        <f t="shared" si="161"/>
        <v>1.0000000000000009E-2</v>
      </c>
      <c r="FD38" s="12">
        <f t="shared" si="162"/>
        <v>4</v>
      </c>
      <c r="FE38" s="12">
        <f t="shared" si="163"/>
        <v>5</v>
      </c>
      <c r="FF38" s="12">
        <f t="shared" si="164"/>
        <v>15</v>
      </c>
      <c r="FG38" s="12">
        <f t="shared" si="165"/>
        <v>8</v>
      </c>
      <c r="FH38" s="12">
        <f t="shared" si="166"/>
        <v>110</v>
      </c>
      <c r="FI38" s="12">
        <f t="shared" si="167"/>
        <v>17</v>
      </c>
      <c r="FJ38" s="12">
        <f t="shared" si="168"/>
        <v>5.0000000000000044E-3</v>
      </c>
      <c r="FK38" s="12">
        <f t="shared" si="169"/>
        <v>22</v>
      </c>
      <c r="FL38" s="12">
        <f t="shared" si="170"/>
        <v>5</v>
      </c>
      <c r="FM38" s="12">
        <f t="shared" si="171"/>
        <v>20</v>
      </c>
      <c r="FN38" s="12">
        <f t="shared" si="172"/>
        <v>13</v>
      </c>
      <c r="FO38" s="12">
        <f t="shared" si="173"/>
        <v>-1</v>
      </c>
      <c r="FP38" s="12">
        <f t="shared" si="174"/>
        <v>5</v>
      </c>
      <c r="FQ38" s="12">
        <f t="shared" si="175"/>
        <v>0</v>
      </c>
      <c r="FR38" s="12">
        <f t="shared" si="176"/>
        <v>-1.3000000000000012E-2</v>
      </c>
      <c r="FS38" s="12">
        <f t="shared" si="177"/>
        <v>2</v>
      </c>
      <c r="FT38" s="12">
        <f t="shared" si="178"/>
        <v>-25</v>
      </c>
      <c r="FU38" s="12">
        <f t="shared" si="179"/>
        <v>-74</v>
      </c>
      <c r="FV38" s="12">
        <f t="shared" si="180"/>
        <v>-65</v>
      </c>
      <c r="FW38" s="12">
        <f t="shared" si="181"/>
        <v>-7</v>
      </c>
      <c r="FX38" s="12">
        <f t="shared" si="182"/>
        <v>4</v>
      </c>
      <c r="FY38" s="12">
        <f t="shared" si="183"/>
        <v>-52</v>
      </c>
      <c r="FZ38" s="12">
        <f t="shared" si="190"/>
        <v>-220</v>
      </c>
      <c r="GA38" s="12">
        <f t="shared" si="191"/>
        <v>-79</v>
      </c>
      <c r="GB38" s="12">
        <f t="shared" si="192"/>
        <v>23</v>
      </c>
      <c r="GC38" s="12">
        <f t="shared" si="193"/>
        <v>13</v>
      </c>
      <c r="GD38" s="12">
        <f t="shared" si="194"/>
        <v>-10</v>
      </c>
      <c r="GE38" s="12">
        <f t="shared" si="195"/>
        <v>7</v>
      </c>
      <c r="GF38" s="12">
        <f t="shared" si="196"/>
        <v>1</v>
      </c>
      <c r="GG38" s="12">
        <f t="shared" si="197"/>
        <v>8</v>
      </c>
      <c r="GH38" s="12">
        <f t="shared" si="198"/>
        <v>-10</v>
      </c>
      <c r="GI38" s="12">
        <f t="shared" si="199"/>
        <v>-4.8000000000000043E-2</v>
      </c>
      <c r="GJ38" s="12">
        <f t="shared" si="200"/>
        <v>-1.3999999999999957E-2</v>
      </c>
      <c r="GK38" s="12">
        <f t="shared" si="201"/>
        <v>-6.2000000000000055E-2</v>
      </c>
      <c r="GL38" s="12">
        <f t="shared" si="202"/>
        <v>-1</v>
      </c>
      <c r="GM38" s="12">
        <f t="shared" si="203"/>
        <v>-1.3000000000000012E-2</v>
      </c>
      <c r="GN38" s="12">
        <f t="shared" si="204"/>
        <v>-2.5000000000000022E-2</v>
      </c>
      <c r="GO38" s="12">
        <f t="shared" si="189"/>
        <v>21</v>
      </c>
      <c r="GP38" s="12">
        <f t="shared" si="205"/>
        <v>-1</v>
      </c>
      <c r="GQ38" s="12">
        <f t="shared" si="206"/>
        <v>60</v>
      </c>
      <c r="GR38" s="12">
        <f t="shared" si="207"/>
        <v>98</v>
      </c>
      <c r="GS38" s="12">
        <f t="shared" si="208"/>
        <v>-4</v>
      </c>
      <c r="GT38" s="12">
        <f t="shared" si="209"/>
        <v>-3.0000000000000027E-3</v>
      </c>
      <c r="GU38" s="12">
        <f t="shared" si="210"/>
        <v>2</v>
      </c>
      <c r="GV38" s="12">
        <f t="shared" si="211"/>
        <v>-13</v>
      </c>
      <c r="GW38" s="12">
        <f t="shared" si="212"/>
        <v>1</v>
      </c>
      <c r="GX38" s="12">
        <f t="shared" si="213"/>
        <v>2.7999999999999972</v>
      </c>
      <c r="GY38" s="12">
        <f t="shared" si="214"/>
        <v>32</v>
      </c>
      <c r="GZ38" s="12">
        <f t="shared" si="215"/>
        <v>19</v>
      </c>
      <c r="HA38" s="12">
        <f t="shared" si="216"/>
        <v>13</v>
      </c>
      <c r="HB38" s="12">
        <f t="shared" si="217"/>
        <v>-2.7000000000000028</v>
      </c>
      <c r="HC38" s="12">
        <f t="shared" si="218"/>
        <v>3</v>
      </c>
      <c r="HD38" s="12">
        <f t="shared" si="219"/>
        <v>1</v>
      </c>
      <c r="HE38" s="12">
        <f t="shared" si="150"/>
        <v>-1</v>
      </c>
    </row>
    <row r="39" spans="1:213" ht="17.25" x14ac:dyDescent="0.3">
      <c r="A39" s="12" t="str">
        <f t="shared" si="146"/>
        <v>2013한화</v>
      </c>
      <c r="B39" s="12" t="s">
        <v>41</v>
      </c>
      <c r="C39" s="10">
        <v>2013</v>
      </c>
      <c r="D39" s="12">
        <v>9</v>
      </c>
      <c r="E39" s="12">
        <v>5.31</v>
      </c>
      <c r="F39" s="12">
        <v>128</v>
      </c>
      <c r="G39" s="12">
        <v>42</v>
      </c>
      <c r="H39" s="12">
        <v>85</v>
      </c>
      <c r="I39" s="12">
        <v>0</v>
      </c>
      <c r="J39" s="12">
        <v>34</v>
      </c>
      <c r="K39" s="12">
        <v>0.33100000000000002</v>
      </c>
      <c r="L39" s="12">
        <v>1129</v>
      </c>
      <c r="M39" s="12">
        <v>1195</v>
      </c>
      <c r="N39" s="12">
        <v>98</v>
      </c>
      <c r="O39" s="12">
        <v>532</v>
      </c>
      <c r="P39" s="12">
        <v>95</v>
      </c>
      <c r="Q39" s="12">
        <v>822</v>
      </c>
      <c r="R39" s="12">
        <v>711</v>
      </c>
      <c r="S39" s="12">
        <v>666</v>
      </c>
      <c r="T39" s="12">
        <v>1.53</v>
      </c>
      <c r="U39" s="12">
        <v>2</v>
      </c>
      <c r="V39" s="12">
        <v>2</v>
      </c>
      <c r="W39" s="12">
        <v>34</v>
      </c>
      <c r="X39" s="12">
        <v>8</v>
      </c>
      <c r="Y39" s="12">
        <v>5073</v>
      </c>
      <c r="Z39" s="12">
        <v>19471</v>
      </c>
      <c r="AA39" s="12">
        <v>0.27600000000000002</v>
      </c>
      <c r="AB39" s="12">
        <v>227</v>
      </c>
      <c r="AC39" s="12">
        <v>32</v>
      </c>
      <c r="AD39" s="12">
        <v>78</v>
      </c>
      <c r="AE39" s="12">
        <v>43</v>
      </c>
      <c r="AF39" s="12">
        <v>17</v>
      </c>
      <c r="AG39" s="12">
        <v>89</v>
      </c>
      <c r="AH39" s="12">
        <v>8</v>
      </c>
      <c r="AI39" s="12">
        <v>0.25900000000000001</v>
      </c>
      <c r="AJ39" s="12">
        <v>4915</v>
      </c>
      <c r="AK39" s="12">
        <v>4271</v>
      </c>
      <c r="AL39" s="12">
        <v>480</v>
      </c>
      <c r="AM39" s="12">
        <v>1106</v>
      </c>
      <c r="AN39" s="12">
        <v>212</v>
      </c>
      <c r="AO39" s="12">
        <v>13</v>
      </c>
      <c r="AP39" s="12">
        <v>47</v>
      </c>
      <c r="AQ39" s="12">
        <v>1485</v>
      </c>
      <c r="AR39" s="12">
        <v>448</v>
      </c>
      <c r="AS39" s="12">
        <v>54</v>
      </c>
      <c r="AT39" s="12">
        <v>30</v>
      </c>
      <c r="AU39" s="12">
        <v>479</v>
      </c>
      <c r="AV39" s="12">
        <v>11</v>
      </c>
      <c r="AW39" s="12">
        <v>80</v>
      </c>
      <c r="AX39" s="12">
        <v>933</v>
      </c>
      <c r="AY39" s="12">
        <v>140</v>
      </c>
      <c r="AZ39" s="12">
        <v>0.34799999999999998</v>
      </c>
      <c r="BA39" s="12">
        <v>0.34300000000000003</v>
      </c>
      <c r="BB39" s="12">
        <v>0.69099999999999995</v>
      </c>
      <c r="BC39" s="12">
        <v>128</v>
      </c>
      <c r="BD39" s="12">
        <v>0.253</v>
      </c>
      <c r="BE39" s="12">
        <v>0.21099999999999999</v>
      </c>
      <c r="BF39" s="12">
        <v>74</v>
      </c>
      <c r="BG39" s="12">
        <v>5</v>
      </c>
      <c r="BH39" s="12">
        <v>3387</v>
      </c>
      <c r="BI39" s="12">
        <v>1301</v>
      </c>
      <c r="BJ39" s="12">
        <v>103</v>
      </c>
      <c r="BK39" s="12">
        <v>0.98399999999999999</v>
      </c>
      <c r="BL39" s="12">
        <v>12</v>
      </c>
      <c r="BM39" s="12">
        <v>159</v>
      </c>
      <c r="BN39" s="12">
        <v>56</v>
      </c>
      <c r="BO39" s="12">
        <v>26</v>
      </c>
      <c r="BP39" s="12">
        <v>119</v>
      </c>
      <c r="BQ39" s="12">
        <v>70</v>
      </c>
      <c r="BR39" s="12">
        <v>49</v>
      </c>
      <c r="BS39" s="12">
        <v>58.8</v>
      </c>
      <c r="BT39" s="12">
        <v>56</v>
      </c>
      <c r="BU39" s="12">
        <v>9</v>
      </c>
      <c r="BV39" s="12">
        <f t="shared" si="300"/>
        <v>-1</v>
      </c>
      <c r="BW39" s="12">
        <f t="shared" si="301"/>
        <v>0.75999999999999979</v>
      </c>
      <c r="BX39" s="12">
        <f t="shared" si="302"/>
        <v>-5</v>
      </c>
      <c r="BY39" s="12">
        <f t="shared" si="303"/>
        <v>-11</v>
      </c>
      <c r="BZ39" s="12">
        <f t="shared" si="304"/>
        <v>8</v>
      </c>
      <c r="CA39" s="12">
        <f t="shared" si="305"/>
        <v>0</v>
      </c>
      <c r="CB39" s="12">
        <f t="shared" si="306"/>
        <v>-20</v>
      </c>
      <c r="CC39" s="12">
        <f t="shared" si="307"/>
        <v>-7.6999999999999957E-2</v>
      </c>
      <c r="CD39" s="12">
        <f t="shared" si="308"/>
        <v>-43.333333333333258</v>
      </c>
      <c r="CE39" s="12">
        <f t="shared" si="309"/>
        <v>47</v>
      </c>
      <c r="CF39" s="12">
        <f t="shared" si="310"/>
        <v>-8</v>
      </c>
      <c r="CG39" s="12">
        <f t="shared" si="311"/>
        <v>44</v>
      </c>
      <c r="CH39" s="12">
        <f t="shared" si="312"/>
        <v>27</v>
      </c>
      <c r="CI39" s="12">
        <f t="shared" si="313"/>
        <v>-114</v>
      </c>
      <c r="CJ39" s="12">
        <f t="shared" si="314"/>
        <v>64</v>
      </c>
      <c r="CK39" s="12">
        <f t="shared" si="315"/>
        <v>73</v>
      </c>
      <c r="CL39" s="12">
        <f t="shared" si="316"/>
        <v>0.13000000000000012</v>
      </c>
      <c r="CM39" s="12">
        <f t="shared" si="317"/>
        <v>-1</v>
      </c>
      <c r="CN39" s="12">
        <f t="shared" si="318"/>
        <v>-4</v>
      </c>
      <c r="CO39" s="12">
        <f t="shared" si="319"/>
        <v>-26</v>
      </c>
      <c r="CP39" s="12">
        <f t="shared" si="320"/>
        <v>-4</v>
      </c>
      <c r="CQ39" s="12">
        <f t="shared" si="321"/>
        <v>-19</v>
      </c>
      <c r="CR39" s="12">
        <f t="shared" si="322"/>
        <v>-130</v>
      </c>
      <c r="CS39" s="12">
        <f t="shared" si="323"/>
        <v>1.3000000000000012E-2</v>
      </c>
      <c r="CT39" s="12">
        <f t="shared" si="324"/>
        <v>41</v>
      </c>
      <c r="CU39" s="12">
        <f t="shared" si="325"/>
        <v>18</v>
      </c>
      <c r="CV39" s="12">
        <f t="shared" si="326"/>
        <v>-43</v>
      </c>
      <c r="CW39" s="12">
        <f t="shared" si="327"/>
        <v>-4</v>
      </c>
      <c r="CX39" s="12">
        <f t="shared" si="328"/>
        <v>-1</v>
      </c>
      <c r="CY39" s="12">
        <f t="shared" si="329"/>
        <v>7</v>
      </c>
      <c r="CZ39" s="12">
        <f t="shared" si="330"/>
        <v>5</v>
      </c>
      <c r="DA39" s="12">
        <f t="shared" si="331"/>
        <v>1.0000000000000009E-2</v>
      </c>
      <c r="DB39" s="12">
        <f t="shared" si="332"/>
        <v>-142</v>
      </c>
      <c r="DC39" s="12">
        <f t="shared" si="333"/>
        <v>-60</v>
      </c>
      <c r="DD39" s="12">
        <f t="shared" si="334"/>
        <v>-29</v>
      </c>
      <c r="DE39" s="12">
        <f t="shared" si="335"/>
        <v>29</v>
      </c>
      <c r="DF39" s="12">
        <f t="shared" si="336"/>
        <v>4</v>
      </c>
      <c r="DG39" s="12">
        <f t="shared" si="337"/>
        <v>1</v>
      </c>
      <c r="DH39" s="12">
        <f t="shared" si="338"/>
        <v>-24</v>
      </c>
      <c r="DI39" s="12">
        <f t="shared" si="339"/>
        <v>-37</v>
      </c>
      <c r="DJ39" s="12">
        <f t="shared" si="340"/>
        <v>-31</v>
      </c>
      <c r="DK39" s="12">
        <f t="shared" si="341"/>
        <v>-46</v>
      </c>
      <c r="DL39" s="12">
        <f t="shared" si="342"/>
        <v>3</v>
      </c>
      <c r="DM39" s="12">
        <f t="shared" si="343"/>
        <v>-59</v>
      </c>
      <c r="DN39" s="12">
        <f t="shared" si="344"/>
        <v>-6</v>
      </c>
      <c r="DO39" s="12">
        <f t="shared" si="345"/>
        <v>19</v>
      </c>
      <c r="DP39" s="12">
        <f t="shared" si="346"/>
        <v>26</v>
      </c>
      <c r="DQ39" s="12">
        <f t="shared" si="347"/>
        <v>38</v>
      </c>
      <c r="DR39" s="12">
        <f t="shared" si="348"/>
        <v>-3.0000000000000027E-3</v>
      </c>
      <c r="DS39" s="12">
        <f t="shared" si="349"/>
        <v>5.0000000000000044E-3</v>
      </c>
      <c r="DT39" s="12">
        <f t="shared" si="350"/>
        <v>2.0000000000000018E-3</v>
      </c>
      <c r="DU39" s="12">
        <f t="shared" si="351"/>
        <v>-5</v>
      </c>
      <c r="DV39" s="12">
        <f t="shared" si="352"/>
        <v>0</v>
      </c>
      <c r="DW39" s="12">
        <f t="shared" si="353"/>
        <v>-8.0000000000000071E-3</v>
      </c>
      <c r="DX39" s="12">
        <f t="shared" si="354"/>
        <v>1</v>
      </c>
      <c r="DY39" s="12">
        <f t="shared" si="355"/>
        <v>2</v>
      </c>
      <c r="DZ39" s="12">
        <f t="shared" si="356"/>
        <v>-130</v>
      </c>
      <c r="EA39" s="12">
        <f t="shared" si="357"/>
        <v>-127</v>
      </c>
      <c r="EB39" s="12">
        <f t="shared" si="358"/>
        <v>-1</v>
      </c>
      <c r="EC39" s="12">
        <f t="shared" si="359"/>
        <v>-1.0000000000000009E-3</v>
      </c>
      <c r="ED39" s="12">
        <f t="shared" si="360"/>
        <v>3</v>
      </c>
      <c r="EE39" s="12">
        <f t="shared" si="361"/>
        <v>-6</v>
      </c>
      <c r="EF39" s="12">
        <f t="shared" si="362"/>
        <v>-4</v>
      </c>
      <c r="EG39" s="12">
        <f t="shared" si="363"/>
        <v>-0.69999999999999929</v>
      </c>
      <c r="EH39" s="12">
        <f t="shared" si="364"/>
        <v>-41</v>
      </c>
      <c r="EI39" s="12">
        <f t="shared" si="365"/>
        <v>-37</v>
      </c>
      <c r="EJ39" s="12">
        <f t="shared" si="366"/>
        <v>-4</v>
      </c>
      <c r="EK39" s="12">
        <f t="shared" si="367"/>
        <v>-8.1000000000000085</v>
      </c>
      <c r="EL39" s="12">
        <f t="shared" si="368"/>
        <v>6</v>
      </c>
      <c r="EM39" s="12">
        <f t="shared" si="369"/>
        <v>-7</v>
      </c>
      <c r="EN39" s="12">
        <f t="shared" si="148"/>
        <v>-0.5600000000000005</v>
      </c>
      <c r="EO39" s="12">
        <f t="shared" si="149"/>
        <v>0</v>
      </c>
      <c r="EP39" s="12">
        <f t="shared" si="184"/>
        <v>-6</v>
      </c>
      <c r="EQ39" s="12">
        <f t="shared" si="185"/>
        <v>5</v>
      </c>
      <c r="ER39" s="12">
        <f t="shared" si="186"/>
        <v>0</v>
      </c>
      <c r="ES39" s="12">
        <f t="shared" si="151"/>
        <v>18</v>
      </c>
      <c r="ET39" s="12">
        <f t="shared" si="152"/>
        <v>-4.2000000000000037E-2</v>
      </c>
      <c r="EU39" s="12">
        <f t="shared" si="153"/>
        <v>-2.6666666666667425</v>
      </c>
      <c r="EV39" s="12">
        <f t="shared" si="154"/>
        <v>-125</v>
      </c>
      <c r="EW39" s="12">
        <f t="shared" si="155"/>
        <v>-22</v>
      </c>
      <c r="EX39" s="12">
        <f t="shared" si="156"/>
        <v>-36</v>
      </c>
      <c r="EY39" s="12">
        <f t="shared" si="157"/>
        <v>13</v>
      </c>
      <c r="EZ39" s="12">
        <f t="shared" si="158"/>
        <v>-2</v>
      </c>
      <c r="FA39" s="12">
        <f t="shared" si="159"/>
        <v>-80</v>
      </c>
      <c r="FB39" s="12">
        <f t="shared" si="160"/>
        <v>-74</v>
      </c>
      <c r="FC39" s="12">
        <f t="shared" si="161"/>
        <v>-0.13000000000000012</v>
      </c>
      <c r="FD39" s="12">
        <f t="shared" si="162"/>
        <v>-1</v>
      </c>
      <c r="FE39" s="12">
        <f t="shared" si="163"/>
        <v>0</v>
      </c>
      <c r="FF39" s="12">
        <f t="shared" si="164"/>
        <v>16</v>
      </c>
      <c r="FG39" s="12">
        <f t="shared" si="165"/>
        <v>0</v>
      </c>
      <c r="FH39" s="12">
        <f t="shared" si="166"/>
        <v>-188</v>
      </c>
      <c r="FI39" s="12">
        <f t="shared" si="167"/>
        <v>-841</v>
      </c>
      <c r="FJ39" s="12">
        <f t="shared" si="168"/>
        <v>-1.5000000000000013E-2</v>
      </c>
      <c r="FK39" s="12">
        <f t="shared" si="169"/>
        <v>-37</v>
      </c>
      <c r="FL39" s="12">
        <f t="shared" si="170"/>
        <v>-4</v>
      </c>
      <c r="FM39" s="12">
        <f t="shared" si="171"/>
        <v>42</v>
      </c>
      <c r="FN39" s="12">
        <f t="shared" si="172"/>
        <v>3</v>
      </c>
      <c r="FO39" s="12">
        <f t="shared" si="173"/>
        <v>8</v>
      </c>
      <c r="FP39" s="12">
        <f t="shared" si="174"/>
        <v>-9</v>
      </c>
      <c r="FQ39" s="12">
        <f t="shared" si="175"/>
        <v>1</v>
      </c>
      <c r="FR39" s="12">
        <f t="shared" si="176"/>
        <v>-6.0000000000000053E-3</v>
      </c>
      <c r="FS39" s="12">
        <f t="shared" si="177"/>
        <v>-28</v>
      </c>
      <c r="FT39" s="12">
        <f t="shared" si="178"/>
        <v>-36</v>
      </c>
      <c r="FU39" s="12">
        <f t="shared" si="179"/>
        <v>-59</v>
      </c>
      <c r="FV39" s="12">
        <f t="shared" si="180"/>
        <v>-35</v>
      </c>
      <c r="FW39" s="12">
        <f t="shared" si="181"/>
        <v>48</v>
      </c>
      <c r="FX39" s="12">
        <f t="shared" si="182"/>
        <v>-2</v>
      </c>
      <c r="FY39" s="12">
        <f t="shared" si="183"/>
        <v>-22</v>
      </c>
      <c r="FZ39" s="12">
        <f t="shared" si="190"/>
        <v>-57</v>
      </c>
      <c r="GA39" s="12">
        <f t="shared" si="191"/>
        <v>-57</v>
      </c>
      <c r="GB39" s="12">
        <f t="shared" si="192"/>
        <v>-30</v>
      </c>
      <c r="GC39" s="12">
        <f t="shared" si="193"/>
        <v>2</v>
      </c>
      <c r="GD39" s="12">
        <f t="shared" si="194"/>
        <v>50</v>
      </c>
      <c r="GE39" s="12">
        <f t="shared" si="195"/>
        <v>3</v>
      </c>
      <c r="GF39" s="12">
        <f t="shared" si="196"/>
        <v>-13</v>
      </c>
      <c r="GG39" s="12">
        <f t="shared" si="197"/>
        <v>1</v>
      </c>
      <c r="GH39" s="12">
        <f t="shared" si="198"/>
        <v>9</v>
      </c>
      <c r="GI39" s="12">
        <f t="shared" si="199"/>
        <v>-1.100000000000001E-2</v>
      </c>
      <c r="GJ39" s="12">
        <f t="shared" si="200"/>
        <v>0</v>
      </c>
      <c r="GK39" s="12">
        <f t="shared" si="201"/>
        <v>-1.100000000000001E-2</v>
      </c>
      <c r="GL39" s="12">
        <f t="shared" si="202"/>
        <v>0</v>
      </c>
      <c r="GM39" s="12">
        <f t="shared" si="203"/>
        <v>-3.3999999999999975E-2</v>
      </c>
      <c r="GN39" s="12">
        <f t="shared" si="204"/>
        <v>7.0000000000000062E-3</v>
      </c>
      <c r="GO39" s="12">
        <f t="shared" si="189"/>
        <v>-9</v>
      </c>
      <c r="GP39" s="12">
        <f t="shared" si="205"/>
        <v>-1</v>
      </c>
      <c r="GQ39" s="12">
        <f t="shared" si="206"/>
        <v>-8</v>
      </c>
      <c r="GR39" s="12">
        <f t="shared" si="207"/>
        <v>144</v>
      </c>
      <c r="GS39" s="12">
        <f t="shared" si="208"/>
        <v>0</v>
      </c>
      <c r="GT39" s="12">
        <f t="shared" si="209"/>
        <v>2.0000000000000018E-3</v>
      </c>
      <c r="GU39" s="12">
        <f t="shared" si="210"/>
        <v>3</v>
      </c>
      <c r="GV39" s="12">
        <f t="shared" si="211"/>
        <v>29</v>
      </c>
      <c r="GW39" s="12">
        <f t="shared" si="212"/>
        <v>24</v>
      </c>
      <c r="GX39" s="12">
        <f t="shared" si="213"/>
        <v>5.8000000000000007</v>
      </c>
      <c r="GY39" s="12">
        <f t="shared" si="214"/>
        <v>-16</v>
      </c>
      <c r="GZ39" s="12">
        <f t="shared" si="215"/>
        <v>7</v>
      </c>
      <c r="HA39" s="12">
        <f t="shared" si="216"/>
        <v>-23</v>
      </c>
      <c r="HB39" s="12">
        <f t="shared" si="217"/>
        <v>10.100000000000009</v>
      </c>
      <c r="HC39" s="12">
        <f t="shared" si="218"/>
        <v>8</v>
      </c>
      <c r="HD39" s="12">
        <f t="shared" si="219"/>
        <v>3</v>
      </c>
      <c r="HE39" s="12">
        <f t="shared" si="150"/>
        <v>-2</v>
      </c>
    </row>
    <row r="40" spans="1:213" ht="17.25" x14ac:dyDescent="0.3">
      <c r="A40" s="12" t="str">
        <f t="shared" si="146"/>
        <v>2012삼성</v>
      </c>
      <c r="B40" s="12" t="s">
        <v>40</v>
      </c>
      <c r="C40" s="10">
        <v>2012</v>
      </c>
      <c r="D40" s="12">
        <v>1</v>
      </c>
      <c r="E40" s="12">
        <v>3.39</v>
      </c>
      <c r="F40" s="12">
        <v>133</v>
      </c>
      <c r="G40" s="12">
        <v>80</v>
      </c>
      <c r="H40" s="12">
        <v>51</v>
      </c>
      <c r="I40" s="12">
        <v>0</v>
      </c>
      <c r="J40" s="12">
        <v>71</v>
      </c>
      <c r="K40" s="12">
        <v>0.61099999999999999</v>
      </c>
      <c r="L40" s="33">
        <v>1187.6666666666667</v>
      </c>
      <c r="M40" s="12">
        <v>1085</v>
      </c>
      <c r="N40" s="12">
        <v>65</v>
      </c>
      <c r="O40" s="12">
        <v>384</v>
      </c>
      <c r="P40" s="12">
        <v>37</v>
      </c>
      <c r="Q40" s="12">
        <v>885</v>
      </c>
      <c r="R40" s="12">
        <v>473</v>
      </c>
      <c r="S40" s="12">
        <v>448</v>
      </c>
      <c r="T40" s="12">
        <v>1.24</v>
      </c>
      <c r="U40" s="12">
        <v>3</v>
      </c>
      <c r="V40" s="12">
        <v>13</v>
      </c>
      <c r="W40" s="12">
        <v>67</v>
      </c>
      <c r="X40" s="12">
        <v>5</v>
      </c>
      <c r="Y40" s="12">
        <v>4941</v>
      </c>
      <c r="Z40" s="12">
        <v>19074</v>
      </c>
      <c r="AA40" s="12">
        <v>0.247</v>
      </c>
      <c r="AB40" s="12">
        <v>196</v>
      </c>
      <c r="AC40" s="12">
        <v>21</v>
      </c>
      <c r="AD40" s="12">
        <v>82</v>
      </c>
      <c r="AE40" s="12">
        <v>43</v>
      </c>
      <c r="AF40" s="12">
        <v>14</v>
      </c>
      <c r="AG40" s="12">
        <v>46</v>
      </c>
      <c r="AH40" s="12">
        <v>5</v>
      </c>
      <c r="AI40" s="12">
        <v>0.27200000000000002</v>
      </c>
      <c r="AJ40" s="12">
        <v>5161</v>
      </c>
      <c r="AK40" s="12">
        <v>4436</v>
      </c>
      <c r="AL40" s="12">
        <v>628</v>
      </c>
      <c r="AM40" s="12">
        <v>1205</v>
      </c>
      <c r="AN40" s="12">
        <v>200</v>
      </c>
      <c r="AO40" s="12">
        <v>26</v>
      </c>
      <c r="AP40" s="12">
        <v>89</v>
      </c>
      <c r="AQ40" s="12">
        <v>1724</v>
      </c>
      <c r="AR40" s="12">
        <v>585</v>
      </c>
      <c r="AS40" s="12">
        <v>91</v>
      </c>
      <c r="AT40" s="12">
        <v>47</v>
      </c>
      <c r="AU40" s="12">
        <v>500</v>
      </c>
      <c r="AV40" s="12">
        <v>19</v>
      </c>
      <c r="AW40" s="12">
        <v>86</v>
      </c>
      <c r="AX40" s="12">
        <v>813</v>
      </c>
      <c r="AY40" s="12">
        <v>91</v>
      </c>
      <c r="AZ40" s="12">
        <v>0.38900000000000001</v>
      </c>
      <c r="BA40" s="12">
        <v>0.35299999999999998</v>
      </c>
      <c r="BB40" s="12">
        <v>0.74199999999999999</v>
      </c>
      <c r="BC40" s="12">
        <v>132</v>
      </c>
      <c r="BD40" s="12">
        <v>0.27300000000000002</v>
      </c>
      <c r="BE40" s="12">
        <v>0.16900000000000001</v>
      </c>
      <c r="BF40" s="12">
        <v>67</v>
      </c>
      <c r="BG40" s="12">
        <v>13</v>
      </c>
      <c r="BH40" s="12">
        <v>3563</v>
      </c>
      <c r="BI40" s="12">
        <v>1337</v>
      </c>
      <c r="BJ40" s="12">
        <v>105</v>
      </c>
      <c r="BK40" s="12">
        <v>0.98699999999999999</v>
      </c>
      <c r="BL40" s="12">
        <v>7</v>
      </c>
      <c r="BM40" s="12">
        <v>122</v>
      </c>
      <c r="BN40" s="12">
        <v>49</v>
      </c>
      <c r="BO40" s="12">
        <v>28.7</v>
      </c>
      <c r="BP40" s="12">
        <v>173</v>
      </c>
      <c r="BQ40" s="12">
        <v>125</v>
      </c>
      <c r="BR40" s="12">
        <v>48</v>
      </c>
      <c r="BS40" s="12">
        <v>72.3</v>
      </c>
      <c r="BT40" s="12">
        <v>63</v>
      </c>
      <c r="BU40" s="12">
        <v>8</v>
      </c>
      <c r="BV40" s="12">
        <f t="shared" si="300"/>
        <v>0</v>
      </c>
      <c r="BW40" s="12">
        <f t="shared" si="301"/>
        <v>4.0000000000000036E-2</v>
      </c>
      <c r="BX40" s="12">
        <f t="shared" si="302"/>
        <v>0</v>
      </c>
      <c r="BY40" s="12">
        <f t="shared" si="303"/>
        <v>1</v>
      </c>
      <c r="BZ40" s="12">
        <f t="shared" si="304"/>
        <v>1</v>
      </c>
      <c r="CA40" s="12">
        <f t="shared" si="305"/>
        <v>0</v>
      </c>
      <c r="CB40" s="12">
        <f t="shared" si="306"/>
        <v>-3</v>
      </c>
      <c r="CC40" s="12">
        <f t="shared" si="307"/>
        <v>-1.0000000000000009E-3</v>
      </c>
      <c r="CD40" s="12">
        <f t="shared" si="308"/>
        <v>-8.6666666666665151</v>
      </c>
      <c r="CE40" s="12">
        <f t="shared" si="309"/>
        <v>-106</v>
      </c>
      <c r="CF40" s="12">
        <f t="shared" si="310"/>
        <v>-27</v>
      </c>
      <c r="CG40" s="12">
        <f t="shared" si="311"/>
        <v>-11</v>
      </c>
      <c r="CH40" s="12">
        <f t="shared" si="312"/>
        <v>-1</v>
      </c>
      <c r="CI40" s="12">
        <f t="shared" si="313"/>
        <v>44</v>
      </c>
      <c r="CJ40" s="12">
        <f t="shared" si="314"/>
        <v>-40</v>
      </c>
      <c r="CK40" s="12">
        <f t="shared" si="315"/>
        <v>3</v>
      </c>
      <c r="CL40" s="12">
        <f t="shared" si="316"/>
        <v>-9.000000000000008E-2</v>
      </c>
      <c r="CM40" s="12">
        <f t="shared" si="317"/>
        <v>2</v>
      </c>
      <c r="CN40" s="12">
        <f t="shared" si="318"/>
        <v>1</v>
      </c>
      <c r="CO40" s="12">
        <f t="shared" si="319"/>
        <v>2</v>
      </c>
      <c r="CP40" s="12">
        <f t="shared" si="320"/>
        <v>-3</v>
      </c>
      <c r="CQ40" s="12">
        <f t="shared" si="321"/>
        <v>-136</v>
      </c>
      <c r="CR40" s="12">
        <f t="shared" si="322"/>
        <v>-304</v>
      </c>
      <c r="CS40" s="12">
        <f t="shared" si="323"/>
        <v>-1.6000000000000014E-2</v>
      </c>
      <c r="CT40" s="12">
        <f t="shared" si="324"/>
        <v>13</v>
      </c>
      <c r="CU40" s="12">
        <f t="shared" si="325"/>
        <v>2</v>
      </c>
      <c r="CV40" s="12">
        <f t="shared" si="326"/>
        <v>-5</v>
      </c>
      <c r="CW40" s="12">
        <f t="shared" si="327"/>
        <v>13</v>
      </c>
      <c r="CX40" s="12">
        <f t="shared" si="328"/>
        <v>6</v>
      </c>
      <c r="CY40" s="12">
        <f t="shared" si="329"/>
        <v>6</v>
      </c>
      <c r="CZ40" s="12">
        <f t="shared" si="330"/>
        <v>0</v>
      </c>
      <c r="DA40" s="12">
        <f t="shared" si="331"/>
        <v>1.3000000000000012E-2</v>
      </c>
      <c r="DB40" s="12">
        <f t="shared" si="332"/>
        <v>16</v>
      </c>
      <c r="DC40" s="12">
        <f t="shared" si="333"/>
        <v>-1</v>
      </c>
      <c r="DD40" s="12">
        <f t="shared" si="334"/>
        <v>3</v>
      </c>
      <c r="DE40" s="12">
        <f t="shared" si="335"/>
        <v>55</v>
      </c>
      <c r="DF40" s="12">
        <f t="shared" si="336"/>
        <v>7</v>
      </c>
      <c r="DG40" s="12">
        <f t="shared" si="337"/>
        <v>6</v>
      </c>
      <c r="DH40" s="12">
        <f t="shared" si="338"/>
        <v>-6</v>
      </c>
      <c r="DI40" s="12">
        <f t="shared" si="339"/>
        <v>56</v>
      </c>
      <c r="DJ40" s="12">
        <f t="shared" si="340"/>
        <v>0</v>
      </c>
      <c r="DK40" s="12">
        <f t="shared" si="341"/>
        <v>18</v>
      </c>
      <c r="DL40" s="12">
        <f t="shared" si="342"/>
        <v>4</v>
      </c>
      <c r="DM40" s="12">
        <f t="shared" si="343"/>
        <v>-22</v>
      </c>
      <c r="DN40" s="12">
        <f t="shared" si="344"/>
        <v>-4</v>
      </c>
      <c r="DO40" s="12">
        <f t="shared" si="345"/>
        <v>17</v>
      </c>
      <c r="DP40" s="12">
        <f t="shared" si="346"/>
        <v>-127</v>
      </c>
      <c r="DQ40" s="12">
        <f t="shared" si="347"/>
        <v>-6</v>
      </c>
      <c r="DR40" s="12">
        <f t="shared" si="348"/>
        <v>1.3000000000000012E-2</v>
      </c>
      <c r="DS40" s="12">
        <f t="shared" si="349"/>
        <v>9.9999999999999534E-3</v>
      </c>
      <c r="DT40" s="12">
        <f t="shared" si="350"/>
        <v>2.300000000000002E-2</v>
      </c>
      <c r="DU40" s="12">
        <f t="shared" si="351"/>
        <v>0</v>
      </c>
      <c r="DV40" s="12">
        <f t="shared" si="352"/>
        <v>1.100000000000001E-2</v>
      </c>
      <c r="DW40" s="12">
        <f t="shared" si="353"/>
        <v>2.0000000000000018E-3</v>
      </c>
      <c r="DX40" s="12">
        <f t="shared" si="354"/>
        <v>-8</v>
      </c>
      <c r="DY40" s="12">
        <f t="shared" si="355"/>
        <v>8</v>
      </c>
      <c r="DZ40" s="12">
        <f t="shared" si="356"/>
        <v>-26</v>
      </c>
      <c r="EA40" s="12">
        <f t="shared" si="357"/>
        <v>39</v>
      </c>
      <c r="EB40" s="12">
        <f t="shared" si="358"/>
        <v>-10</v>
      </c>
      <c r="EC40" s="12">
        <f t="shared" si="359"/>
        <v>2.0000000000000018E-3</v>
      </c>
      <c r="ED40" s="12">
        <f t="shared" si="360"/>
        <v>1</v>
      </c>
      <c r="EE40" s="12">
        <f t="shared" si="361"/>
        <v>31</v>
      </c>
      <c r="EF40" s="12">
        <f t="shared" si="362"/>
        <v>-1</v>
      </c>
      <c r="EG40" s="12">
        <f t="shared" si="363"/>
        <v>-6.8000000000000007</v>
      </c>
      <c r="EH40" s="12">
        <f t="shared" si="364"/>
        <v>-36</v>
      </c>
      <c r="EI40" s="12">
        <f t="shared" si="365"/>
        <v>-33</v>
      </c>
      <c r="EJ40" s="12">
        <f t="shared" si="366"/>
        <v>-3</v>
      </c>
      <c r="EK40" s="12">
        <f t="shared" si="367"/>
        <v>-3.2999999999999972</v>
      </c>
      <c r="EL40" s="12">
        <f t="shared" si="368"/>
        <v>9</v>
      </c>
      <c r="EM40" s="12">
        <f t="shared" si="369"/>
        <v>-1</v>
      </c>
      <c r="EN40" s="12">
        <f t="shared" si="148"/>
        <v>-0.58999999999999986</v>
      </c>
      <c r="EO40" s="12">
        <f t="shared" si="149"/>
        <v>0</v>
      </c>
      <c r="EP40" s="12">
        <f t="shared" si="184"/>
        <v>0</v>
      </c>
      <c r="EQ40" s="12">
        <f t="shared" si="185"/>
        <v>-2</v>
      </c>
      <c r="ER40" s="12">
        <f t="shared" si="186"/>
        <v>0</v>
      </c>
      <c r="ES40" s="12">
        <f t="shared" si="151"/>
        <v>30</v>
      </c>
      <c r="ET40" s="12">
        <f t="shared" si="152"/>
        <v>9.000000000000008E-3</v>
      </c>
      <c r="EU40" s="12">
        <f t="shared" si="153"/>
        <v>2.6666666666665151</v>
      </c>
      <c r="EV40" s="12">
        <f t="shared" si="154"/>
        <v>23</v>
      </c>
      <c r="EW40" s="12">
        <f t="shared" si="155"/>
        <v>-11</v>
      </c>
      <c r="EX40" s="12">
        <f t="shared" si="156"/>
        <v>-58</v>
      </c>
      <c r="EY40" s="12">
        <f t="shared" si="157"/>
        <v>-16</v>
      </c>
      <c r="EZ40" s="12">
        <f t="shared" si="158"/>
        <v>-110</v>
      </c>
      <c r="FA40" s="12">
        <f t="shared" si="159"/>
        <v>-62</v>
      </c>
      <c r="FB40" s="12">
        <f t="shared" si="160"/>
        <v>-78</v>
      </c>
      <c r="FC40" s="12">
        <f t="shared" si="161"/>
        <v>-3.0000000000000027E-2</v>
      </c>
      <c r="FD40" s="12">
        <f t="shared" si="162"/>
        <v>-1</v>
      </c>
      <c r="FE40" s="12">
        <f t="shared" si="163"/>
        <v>5</v>
      </c>
      <c r="FF40" s="12">
        <f t="shared" si="164"/>
        <v>30</v>
      </c>
      <c r="FG40" s="12">
        <f t="shared" si="165"/>
        <v>-4</v>
      </c>
      <c r="FH40" s="12">
        <f t="shared" si="166"/>
        <v>-42</v>
      </c>
      <c r="FI40" s="12">
        <f t="shared" si="167"/>
        <v>-433</v>
      </c>
      <c r="FJ40" s="12">
        <f t="shared" si="168"/>
        <v>3.0000000000000027E-3</v>
      </c>
      <c r="FK40" s="12">
        <f t="shared" si="169"/>
        <v>-20</v>
      </c>
      <c r="FL40" s="12">
        <f t="shared" si="170"/>
        <v>-1</v>
      </c>
      <c r="FM40" s="12">
        <f t="shared" si="171"/>
        <v>3</v>
      </c>
      <c r="FN40" s="12">
        <f t="shared" si="172"/>
        <v>-8</v>
      </c>
      <c r="FO40" s="12">
        <f t="shared" si="173"/>
        <v>-3</v>
      </c>
      <c r="FP40" s="12">
        <f t="shared" si="174"/>
        <v>-21</v>
      </c>
      <c r="FQ40" s="12">
        <f t="shared" si="175"/>
        <v>2</v>
      </c>
      <c r="FR40" s="12">
        <f t="shared" si="176"/>
        <v>-1.3000000000000012E-2</v>
      </c>
      <c r="FS40" s="12">
        <f t="shared" si="177"/>
        <v>-142</v>
      </c>
      <c r="FT40" s="12">
        <f t="shared" si="178"/>
        <v>1</v>
      </c>
      <c r="FU40" s="12">
        <f t="shared" si="179"/>
        <v>-56</v>
      </c>
      <c r="FV40" s="12">
        <f t="shared" si="180"/>
        <v>-57</v>
      </c>
      <c r="FW40" s="12">
        <f t="shared" si="181"/>
        <v>-19</v>
      </c>
      <c r="FX40" s="12">
        <f t="shared" si="182"/>
        <v>6</v>
      </c>
      <c r="FY40" s="12">
        <f t="shared" si="183"/>
        <v>-23</v>
      </c>
      <c r="FZ40" s="12">
        <f t="shared" si="190"/>
        <v>-133</v>
      </c>
      <c r="GA40" s="12">
        <f t="shared" si="191"/>
        <v>-45</v>
      </c>
      <c r="GB40" s="12">
        <f t="shared" si="192"/>
        <v>-38</v>
      </c>
      <c r="GC40" s="12">
        <f t="shared" si="193"/>
        <v>-1</v>
      </c>
      <c r="GD40" s="12">
        <f t="shared" si="194"/>
        <v>-99</v>
      </c>
      <c r="GE40" s="12">
        <f t="shared" si="195"/>
        <v>-6</v>
      </c>
      <c r="GF40" s="12">
        <f t="shared" si="196"/>
        <v>-6</v>
      </c>
      <c r="GG40" s="12">
        <f t="shared" si="197"/>
        <v>24</v>
      </c>
      <c r="GH40" s="12">
        <f t="shared" si="198"/>
        <v>-14</v>
      </c>
      <c r="GI40" s="12">
        <f t="shared" si="199"/>
        <v>-3.0000000000000027E-2</v>
      </c>
      <c r="GJ40" s="12">
        <f t="shared" si="200"/>
        <v>-2.4999999999999967E-2</v>
      </c>
      <c r="GK40" s="12">
        <f t="shared" si="201"/>
        <v>-5.5000000000000049E-2</v>
      </c>
      <c r="GL40" s="12">
        <f t="shared" si="202"/>
        <v>-1</v>
      </c>
      <c r="GM40" s="12">
        <f t="shared" si="203"/>
        <v>-3.0000000000000027E-3</v>
      </c>
      <c r="GN40" s="12">
        <f t="shared" si="204"/>
        <v>-7.9999999999999988E-2</v>
      </c>
      <c r="GO40" s="12">
        <f t="shared" si="189"/>
        <v>-17</v>
      </c>
      <c r="GP40" s="12">
        <f t="shared" si="205"/>
        <v>-7</v>
      </c>
      <c r="GQ40" s="12">
        <f t="shared" si="206"/>
        <v>8</v>
      </c>
      <c r="GR40" s="12">
        <f t="shared" si="207"/>
        <v>-71</v>
      </c>
      <c r="GS40" s="12">
        <f t="shared" si="208"/>
        <v>-3</v>
      </c>
      <c r="GT40" s="12">
        <f t="shared" si="209"/>
        <v>3.0000000000000027E-3</v>
      </c>
      <c r="GU40" s="12">
        <f t="shared" si="210"/>
        <v>0</v>
      </c>
      <c r="GV40" s="12">
        <f t="shared" si="211"/>
        <v>-43</v>
      </c>
      <c r="GW40" s="12">
        <f t="shared" si="212"/>
        <v>-15</v>
      </c>
      <c r="GX40" s="12">
        <f t="shared" si="213"/>
        <v>2.7999999999999972</v>
      </c>
      <c r="GY40" s="12">
        <f t="shared" si="214"/>
        <v>-4</v>
      </c>
      <c r="GZ40" s="12">
        <f t="shared" si="215"/>
        <v>0</v>
      </c>
      <c r="HA40" s="12">
        <f t="shared" si="216"/>
        <v>-4</v>
      </c>
      <c r="HB40" s="12">
        <f t="shared" si="217"/>
        <v>1.3999999999999915</v>
      </c>
      <c r="HC40" s="12">
        <f t="shared" si="218"/>
        <v>0</v>
      </c>
      <c r="HD40" s="12">
        <f t="shared" si="219"/>
        <v>1</v>
      </c>
      <c r="HE40" s="12">
        <f t="shared" si="150"/>
        <v>1</v>
      </c>
    </row>
    <row r="41" spans="1:213" ht="17.25" x14ac:dyDescent="0.3">
      <c r="A41" s="12" t="str">
        <f t="shared" si="146"/>
        <v>2012SK</v>
      </c>
      <c r="B41" s="12" t="s">
        <v>35</v>
      </c>
      <c r="C41" s="10">
        <v>2012</v>
      </c>
      <c r="D41" s="12">
        <v>2</v>
      </c>
      <c r="E41" s="12">
        <v>3.82</v>
      </c>
      <c r="F41" s="12">
        <v>133</v>
      </c>
      <c r="G41" s="12">
        <v>71</v>
      </c>
      <c r="H41" s="12">
        <v>59</v>
      </c>
      <c r="I41" s="12">
        <v>0</v>
      </c>
      <c r="J41" s="12">
        <v>69</v>
      </c>
      <c r="K41" s="12">
        <v>0.54600000000000004</v>
      </c>
      <c r="L41" s="33">
        <v>1181.3333333333333</v>
      </c>
      <c r="M41" s="12">
        <v>1114</v>
      </c>
      <c r="N41" s="12">
        <v>90</v>
      </c>
      <c r="O41" s="12">
        <v>457</v>
      </c>
      <c r="P41" s="12">
        <v>70</v>
      </c>
      <c r="Q41" s="12">
        <v>814</v>
      </c>
      <c r="R41" s="12">
        <v>528</v>
      </c>
      <c r="S41" s="12">
        <v>502</v>
      </c>
      <c r="T41" s="12">
        <v>1.33</v>
      </c>
      <c r="U41" s="12">
        <v>0</v>
      </c>
      <c r="V41" s="12">
        <v>10</v>
      </c>
      <c r="W41" s="12">
        <v>54</v>
      </c>
      <c r="X41" s="12">
        <v>15</v>
      </c>
      <c r="Y41" s="12">
        <v>5007</v>
      </c>
      <c r="Z41" s="12">
        <v>19078</v>
      </c>
      <c r="AA41" s="12">
        <v>0.25600000000000001</v>
      </c>
      <c r="AB41" s="12">
        <v>201</v>
      </c>
      <c r="AC41" s="12">
        <v>19</v>
      </c>
      <c r="AD41" s="12">
        <v>92</v>
      </c>
      <c r="AE41" s="12">
        <v>32</v>
      </c>
      <c r="AF41" s="12">
        <v>26</v>
      </c>
      <c r="AG41" s="12">
        <v>35</v>
      </c>
      <c r="AH41" s="12">
        <v>7</v>
      </c>
      <c r="AI41" s="12">
        <v>0.25800000000000001</v>
      </c>
      <c r="AJ41" s="12">
        <v>4996</v>
      </c>
      <c r="AK41" s="12">
        <v>4347</v>
      </c>
      <c r="AL41" s="12">
        <v>564</v>
      </c>
      <c r="AM41" s="12">
        <v>1120</v>
      </c>
      <c r="AN41" s="12">
        <v>197</v>
      </c>
      <c r="AO41" s="12">
        <v>15</v>
      </c>
      <c r="AP41" s="12">
        <v>108</v>
      </c>
      <c r="AQ41" s="12">
        <v>1671</v>
      </c>
      <c r="AR41" s="12">
        <v>523</v>
      </c>
      <c r="AS41" s="12">
        <v>118</v>
      </c>
      <c r="AT41" s="12">
        <v>28</v>
      </c>
      <c r="AU41" s="12">
        <v>445</v>
      </c>
      <c r="AV41" s="12">
        <v>19</v>
      </c>
      <c r="AW41" s="12">
        <v>58</v>
      </c>
      <c r="AX41" s="12">
        <v>864</v>
      </c>
      <c r="AY41" s="12">
        <v>85</v>
      </c>
      <c r="AZ41" s="12">
        <v>0.38400000000000001</v>
      </c>
      <c r="BA41" s="12">
        <v>0.33300000000000002</v>
      </c>
      <c r="BB41" s="12">
        <v>0.71699999999999997</v>
      </c>
      <c r="BC41" s="12">
        <v>131</v>
      </c>
      <c r="BD41" s="12">
        <v>0.25600000000000001</v>
      </c>
      <c r="BE41" s="12">
        <v>0.19700000000000001</v>
      </c>
      <c r="BF41" s="12">
        <v>63</v>
      </c>
      <c r="BG41" s="12">
        <v>9</v>
      </c>
      <c r="BH41" s="12">
        <v>3544</v>
      </c>
      <c r="BI41" s="12">
        <v>1414</v>
      </c>
      <c r="BJ41" s="12">
        <v>143</v>
      </c>
      <c r="BK41" s="12">
        <v>0.98699999999999999</v>
      </c>
      <c r="BL41" s="12">
        <v>6</v>
      </c>
      <c r="BM41" s="12">
        <v>95</v>
      </c>
      <c r="BN41" s="12">
        <v>54</v>
      </c>
      <c r="BO41" s="12">
        <v>36.200000000000003</v>
      </c>
      <c r="BP41" s="12">
        <v>179</v>
      </c>
      <c r="BQ41" s="12">
        <v>104</v>
      </c>
      <c r="BR41" s="12">
        <v>75</v>
      </c>
      <c r="BS41" s="12">
        <v>58.1</v>
      </c>
      <c r="BT41" s="12">
        <v>57</v>
      </c>
      <c r="BU41" s="12">
        <v>4</v>
      </c>
      <c r="BV41" s="12">
        <f t="shared" si="300"/>
        <v>0</v>
      </c>
      <c r="BW41" s="12">
        <f t="shared" si="301"/>
        <v>0.22999999999999998</v>
      </c>
      <c r="BX41" s="12">
        <f t="shared" si="302"/>
        <v>0</v>
      </c>
      <c r="BY41" s="12">
        <f t="shared" si="303"/>
        <v>0</v>
      </c>
      <c r="BZ41" s="12">
        <f t="shared" si="304"/>
        <v>0</v>
      </c>
      <c r="CA41" s="12">
        <f t="shared" si="305"/>
        <v>0</v>
      </c>
      <c r="CB41" s="12">
        <f t="shared" si="306"/>
        <v>6</v>
      </c>
      <c r="CC41" s="12">
        <f t="shared" si="307"/>
        <v>0</v>
      </c>
      <c r="CD41" s="12">
        <f t="shared" si="308"/>
        <v>-11</v>
      </c>
      <c r="CE41" s="12">
        <f t="shared" si="309"/>
        <v>113</v>
      </c>
      <c r="CF41" s="12">
        <f t="shared" si="310"/>
        <v>-3</v>
      </c>
      <c r="CG41" s="12">
        <f t="shared" si="311"/>
        <v>-84</v>
      </c>
      <c r="CH41" s="12">
        <f t="shared" si="312"/>
        <v>5</v>
      </c>
      <c r="CI41" s="12">
        <f t="shared" si="313"/>
        <v>-192</v>
      </c>
      <c r="CJ41" s="12">
        <f t="shared" si="314"/>
        <v>6</v>
      </c>
      <c r="CK41" s="12">
        <f t="shared" si="315"/>
        <v>26</v>
      </c>
      <c r="CL41" s="12">
        <f t="shared" si="316"/>
        <v>4.0000000000000036E-2</v>
      </c>
      <c r="CM41" s="12">
        <f t="shared" si="317"/>
        <v>-1</v>
      </c>
      <c r="CN41" s="12">
        <f t="shared" si="318"/>
        <v>1</v>
      </c>
      <c r="CO41" s="12">
        <f t="shared" si="319"/>
        <v>20</v>
      </c>
      <c r="CP41" s="12">
        <f t="shared" si="320"/>
        <v>0</v>
      </c>
      <c r="CQ41" s="12">
        <f t="shared" si="321"/>
        <v>-25</v>
      </c>
      <c r="CR41" s="12">
        <f t="shared" si="322"/>
        <v>-1052</v>
      </c>
      <c r="CS41" s="12">
        <f t="shared" si="323"/>
        <v>2.2999999999999993E-2</v>
      </c>
      <c r="CT41" s="12">
        <f t="shared" si="324"/>
        <v>52</v>
      </c>
      <c r="CU41" s="12">
        <f t="shared" si="325"/>
        <v>3</v>
      </c>
      <c r="CV41" s="12">
        <f t="shared" si="326"/>
        <v>-7</v>
      </c>
      <c r="CW41" s="12">
        <f t="shared" si="327"/>
        <v>-3</v>
      </c>
      <c r="CX41" s="12">
        <f t="shared" si="328"/>
        <v>2</v>
      </c>
      <c r="CY41" s="12">
        <f t="shared" si="329"/>
        <v>-29</v>
      </c>
      <c r="CZ41" s="12">
        <f t="shared" si="330"/>
        <v>4</v>
      </c>
      <c r="DA41" s="12">
        <f t="shared" si="331"/>
        <v>-5.0000000000000044E-3</v>
      </c>
      <c r="DB41" s="12">
        <f t="shared" si="332"/>
        <v>-128</v>
      </c>
      <c r="DC41" s="12">
        <f t="shared" si="333"/>
        <v>-57</v>
      </c>
      <c r="DD41" s="12">
        <f t="shared" si="334"/>
        <v>-20</v>
      </c>
      <c r="DE41" s="12">
        <f t="shared" si="335"/>
        <v>-37</v>
      </c>
      <c r="DF41" s="12">
        <f t="shared" si="336"/>
        <v>-7</v>
      </c>
      <c r="DG41" s="12">
        <f t="shared" si="337"/>
        <v>-3</v>
      </c>
      <c r="DH41" s="12">
        <f t="shared" si="338"/>
        <v>8</v>
      </c>
      <c r="DI41" s="12">
        <f t="shared" si="339"/>
        <v>-26</v>
      </c>
      <c r="DJ41" s="12">
        <f t="shared" si="340"/>
        <v>-38</v>
      </c>
      <c r="DK41" s="12">
        <f t="shared" si="341"/>
        <v>-29</v>
      </c>
      <c r="DL41" s="12">
        <f t="shared" si="342"/>
        <v>-8</v>
      </c>
      <c r="DM41" s="12">
        <f t="shared" si="343"/>
        <v>-25</v>
      </c>
      <c r="DN41" s="12">
        <f t="shared" si="344"/>
        <v>4</v>
      </c>
      <c r="DO41" s="12">
        <f t="shared" si="345"/>
        <v>-9</v>
      </c>
      <c r="DP41" s="12">
        <f t="shared" si="346"/>
        <v>-27</v>
      </c>
      <c r="DQ41" s="12">
        <f t="shared" si="347"/>
        <v>-3</v>
      </c>
      <c r="DR41" s="12">
        <f t="shared" si="348"/>
        <v>-1.0000000000000009E-3</v>
      </c>
      <c r="DS41" s="12">
        <f t="shared" si="349"/>
        <v>-7.0000000000000062E-3</v>
      </c>
      <c r="DT41" s="12">
        <f t="shared" si="350"/>
        <v>-8.0000000000000071E-3</v>
      </c>
      <c r="DU41" s="12">
        <f t="shared" si="351"/>
        <v>-2</v>
      </c>
      <c r="DV41" s="12">
        <f t="shared" si="352"/>
        <v>-7.0000000000000062E-3</v>
      </c>
      <c r="DW41" s="12">
        <f t="shared" si="353"/>
        <v>-4.0999999999999981E-2</v>
      </c>
      <c r="DX41" s="12">
        <f t="shared" si="354"/>
        <v>-5</v>
      </c>
      <c r="DY41" s="12">
        <f t="shared" si="355"/>
        <v>4</v>
      </c>
      <c r="DZ41" s="12">
        <f t="shared" si="356"/>
        <v>-33</v>
      </c>
      <c r="EA41" s="12">
        <f t="shared" si="357"/>
        <v>36</v>
      </c>
      <c r="EB41" s="12">
        <f t="shared" si="358"/>
        <v>19</v>
      </c>
      <c r="EC41" s="12">
        <f t="shared" si="359"/>
        <v>1.0000000000000009E-3</v>
      </c>
      <c r="ED41" s="12">
        <f t="shared" si="360"/>
        <v>0</v>
      </c>
      <c r="EE41" s="12">
        <f t="shared" si="361"/>
        <v>2</v>
      </c>
      <c r="EF41" s="12">
        <f t="shared" si="362"/>
        <v>-10</v>
      </c>
      <c r="EG41" s="12">
        <f t="shared" si="363"/>
        <v>-4.5999999999999943</v>
      </c>
      <c r="EH41" s="12">
        <f t="shared" si="364"/>
        <v>13</v>
      </c>
      <c r="EI41" s="12">
        <f t="shared" si="365"/>
        <v>-1</v>
      </c>
      <c r="EJ41" s="12">
        <f t="shared" si="366"/>
        <v>14</v>
      </c>
      <c r="EK41" s="12">
        <f t="shared" si="367"/>
        <v>-5.1999999999999957</v>
      </c>
      <c r="EL41" s="12">
        <f t="shared" si="368"/>
        <v>11</v>
      </c>
      <c r="EM41" s="12">
        <f t="shared" si="369"/>
        <v>-5</v>
      </c>
      <c r="EN41" s="12">
        <f t="shared" si="148"/>
        <v>-0.12000000000000011</v>
      </c>
      <c r="EO41" s="12">
        <f t="shared" si="149"/>
        <v>0</v>
      </c>
      <c r="EP41" s="12">
        <f t="shared" si="184"/>
        <v>-13</v>
      </c>
      <c r="EQ41" s="12">
        <f t="shared" si="185"/>
        <v>12</v>
      </c>
      <c r="ER41" s="12">
        <f t="shared" si="186"/>
        <v>0</v>
      </c>
      <c r="ES41" s="12">
        <f t="shared" si="151"/>
        <v>24</v>
      </c>
      <c r="ET41" s="12">
        <f t="shared" si="152"/>
        <v>-9.4999999999999973E-2</v>
      </c>
      <c r="EU41" s="12">
        <f t="shared" si="153"/>
        <v>-6</v>
      </c>
      <c r="EV41" s="12">
        <f t="shared" si="154"/>
        <v>-73</v>
      </c>
      <c r="EW41" s="12">
        <f t="shared" si="155"/>
        <v>-24</v>
      </c>
      <c r="EX41" s="12">
        <f t="shared" si="156"/>
        <v>-2</v>
      </c>
      <c r="EY41" s="12">
        <f t="shared" si="157"/>
        <v>18</v>
      </c>
      <c r="EZ41" s="12">
        <f t="shared" si="158"/>
        <v>-85</v>
      </c>
      <c r="FA41" s="12">
        <f t="shared" si="159"/>
        <v>-23</v>
      </c>
      <c r="FB41" s="12">
        <f t="shared" si="160"/>
        <v>-18</v>
      </c>
      <c r="FC41" s="12">
        <f t="shared" si="161"/>
        <v>-6.0000000000000053E-2</v>
      </c>
      <c r="FD41" s="12">
        <f t="shared" si="162"/>
        <v>-1</v>
      </c>
      <c r="FE41" s="12">
        <f t="shared" si="163"/>
        <v>-2</v>
      </c>
      <c r="FF41" s="12">
        <f t="shared" si="164"/>
        <v>-19</v>
      </c>
      <c r="FG41" s="12">
        <f t="shared" si="165"/>
        <v>6</v>
      </c>
      <c r="FH41" s="12">
        <f t="shared" si="166"/>
        <v>-82</v>
      </c>
      <c r="FI41" s="12">
        <f t="shared" si="167"/>
        <v>-167</v>
      </c>
      <c r="FJ41" s="12">
        <f t="shared" si="168"/>
        <v>-9.9999999999999811E-3</v>
      </c>
      <c r="FK41" s="12">
        <f t="shared" si="169"/>
        <v>-6</v>
      </c>
      <c r="FL41" s="12">
        <f t="shared" si="170"/>
        <v>-1</v>
      </c>
      <c r="FM41" s="12">
        <f t="shared" si="171"/>
        <v>14</v>
      </c>
      <c r="FN41" s="12">
        <f t="shared" si="172"/>
        <v>13</v>
      </c>
      <c r="FO41" s="12">
        <f t="shared" si="173"/>
        <v>-3</v>
      </c>
      <c r="FP41" s="12">
        <f t="shared" si="174"/>
        <v>-16</v>
      </c>
      <c r="FQ41" s="12">
        <f t="shared" si="175"/>
        <v>1</v>
      </c>
      <c r="FR41" s="12">
        <f t="shared" si="176"/>
        <v>-1.100000000000001E-2</v>
      </c>
      <c r="FS41" s="12">
        <f t="shared" si="177"/>
        <v>-89</v>
      </c>
      <c r="FT41" s="12">
        <f t="shared" si="178"/>
        <v>-35</v>
      </c>
      <c r="FU41" s="12">
        <f t="shared" si="179"/>
        <v>-120</v>
      </c>
      <c r="FV41" s="12">
        <f t="shared" si="180"/>
        <v>-60</v>
      </c>
      <c r="FW41" s="12">
        <f t="shared" si="181"/>
        <v>-18</v>
      </c>
      <c r="FX41" s="12">
        <f t="shared" si="182"/>
        <v>2</v>
      </c>
      <c r="FY41" s="12">
        <f t="shared" si="183"/>
        <v>-20</v>
      </c>
      <c r="FZ41" s="12">
        <f t="shared" si="190"/>
        <v>-134</v>
      </c>
      <c r="GA41" s="12">
        <f t="shared" si="191"/>
        <v>-87</v>
      </c>
      <c r="GB41" s="12">
        <f t="shared" si="192"/>
        <v>0</v>
      </c>
      <c r="GC41" s="12">
        <f t="shared" si="193"/>
        <v>-8</v>
      </c>
      <c r="GD41" s="12">
        <f t="shared" si="194"/>
        <v>-15</v>
      </c>
      <c r="GE41" s="12">
        <f t="shared" si="195"/>
        <v>-10</v>
      </c>
      <c r="GF41" s="12">
        <f t="shared" si="196"/>
        <v>-31</v>
      </c>
      <c r="GG41" s="12">
        <f t="shared" si="197"/>
        <v>78</v>
      </c>
      <c r="GH41" s="12">
        <f t="shared" si="198"/>
        <v>2</v>
      </c>
      <c r="GI41" s="12">
        <f t="shared" si="199"/>
        <v>-2.6999999999999968E-2</v>
      </c>
      <c r="GJ41" s="12">
        <f t="shared" si="200"/>
        <v>-1.4999999999999958E-2</v>
      </c>
      <c r="GK41" s="12">
        <f t="shared" si="201"/>
        <v>-4.2000000000000037E-2</v>
      </c>
      <c r="GL41" s="12">
        <f t="shared" si="202"/>
        <v>1</v>
      </c>
      <c r="GM41" s="12">
        <f t="shared" si="203"/>
        <v>-2.0999999999999963E-2</v>
      </c>
      <c r="GN41" s="12">
        <f t="shared" si="204"/>
        <v>-5.0000000000000044E-3</v>
      </c>
      <c r="GO41" s="12">
        <f t="shared" si="189"/>
        <v>-13</v>
      </c>
      <c r="GP41" s="12">
        <f t="shared" si="205"/>
        <v>-1</v>
      </c>
      <c r="GQ41" s="12">
        <f t="shared" si="206"/>
        <v>-18</v>
      </c>
      <c r="GR41" s="12">
        <f t="shared" si="207"/>
        <v>-22</v>
      </c>
      <c r="GS41" s="12">
        <f t="shared" si="208"/>
        <v>-2</v>
      </c>
      <c r="GT41" s="12">
        <f t="shared" si="209"/>
        <v>2.0000000000000018E-3</v>
      </c>
      <c r="GU41" s="12">
        <f t="shared" si="210"/>
        <v>-1</v>
      </c>
      <c r="GV41" s="12">
        <f t="shared" si="211"/>
        <v>-16</v>
      </c>
      <c r="GW41" s="12">
        <f t="shared" si="212"/>
        <v>5</v>
      </c>
      <c r="GX41" s="12">
        <f t="shared" si="213"/>
        <v>5.6999999999999957</v>
      </c>
      <c r="GY41" s="12">
        <f t="shared" si="214"/>
        <v>-64</v>
      </c>
      <c r="GZ41" s="12">
        <f t="shared" si="215"/>
        <v>-56</v>
      </c>
      <c r="HA41" s="12">
        <f t="shared" si="216"/>
        <v>-8</v>
      </c>
      <c r="HB41" s="12">
        <f t="shared" si="217"/>
        <v>-6.7000000000000028</v>
      </c>
      <c r="HC41" s="12">
        <f t="shared" si="218"/>
        <v>-5</v>
      </c>
      <c r="HD41" s="12">
        <f t="shared" si="219"/>
        <v>-4</v>
      </c>
      <c r="HE41" s="12">
        <f t="shared" si="150"/>
        <v>-1</v>
      </c>
    </row>
    <row r="42" spans="1:213" ht="17.25" x14ac:dyDescent="0.3">
      <c r="A42" s="12" t="str">
        <f t="shared" si="146"/>
        <v>2012두산</v>
      </c>
      <c r="B42" s="12" t="s">
        <v>33</v>
      </c>
      <c r="C42" s="10">
        <v>2012</v>
      </c>
      <c r="D42" s="12">
        <v>3</v>
      </c>
      <c r="E42" s="12">
        <v>3.58</v>
      </c>
      <c r="F42" s="12">
        <v>133</v>
      </c>
      <c r="G42" s="12">
        <v>68</v>
      </c>
      <c r="H42" s="12">
        <v>62</v>
      </c>
      <c r="I42" s="12">
        <v>0</v>
      </c>
      <c r="J42" s="12">
        <v>47</v>
      </c>
      <c r="K42" s="12">
        <v>0.52300000000000002</v>
      </c>
      <c r="L42" s="33">
        <v>1193.3333333333333</v>
      </c>
      <c r="M42" s="12">
        <v>1053</v>
      </c>
      <c r="N42" s="12">
        <v>66</v>
      </c>
      <c r="O42" s="12">
        <v>491</v>
      </c>
      <c r="P42" s="12">
        <v>57</v>
      </c>
      <c r="Q42" s="12">
        <v>802</v>
      </c>
      <c r="R42" s="12">
        <v>519</v>
      </c>
      <c r="S42" s="12">
        <v>475</v>
      </c>
      <c r="T42" s="12">
        <v>1.29</v>
      </c>
      <c r="U42" s="12">
        <v>9</v>
      </c>
      <c r="V42" s="12">
        <v>12</v>
      </c>
      <c r="W42" s="12">
        <v>80</v>
      </c>
      <c r="X42" s="12">
        <v>14</v>
      </c>
      <c r="Y42" s="12">
        <v>5012</v>
      </c>
      <c r="Z42" s="12">
        <v>19215</v>
      </c>
      <c r="AA42" s="12">
        <v>0.24299999999999999</v>
      </c>
      <c r="AB42" s="12">
        <v>198</v>
      </c>
      <c r="AC42" s="12">
        <v>23</v>
      </c>
      <c r="AD42" s="12">
        <v>99</v>
      </c>
      <c r="AE42" s="12">
        <v>34</v>
      </c>
      <c r="AF42" s="12">
        <v>17</v>
      </c>
      <c r="AG42" s="12">
        <v>57</v>
      </c>
      <c r="AH42" s="12">
        <v>4</v>
      </c>
      <c r="AI42" s="12">
        <v>0.26</v>
      </c>
      <c r="AJ42" s="12">
        <v>4938</v>
      </c>
      <c r="AK42" s="12">
        <v>4379</v>
      </c>
      <c r="AL42" s="12">
        <v>524</v>
      </c>
      <c r="AM42" s="12">
        <v>1139</v>
      </c>
      <c r="AN42" s="12">
        <v>172</v>
      </c>
      <c r="AO42" s="12">
        <v>26</v>
      </c>
      <c r="AP42" s="12">
        <v>59</v>
      </c>
      <c r="AQ42" s="12">
        <v>1540</v>
      </c>
      <c r="AR42" s="12">
        <v>490</v>
      </c>
      <c r="AS42" s="12">
        <v>102</v>
      </c>
      <c r="AT42" s="12">
        <v>40</v>
      </c>
      <c r="AU42" s="12">
        <v>362</v>
      </c>
      <c r="AV42" s="12">
        <v>12</v>
      </c>
      <c r="AW42" s="12">
        <v>54</v>
      </c>
      <c r="AX42" s="12">
        <v>659</v>
      </c>
      <c r="AY42" s="12">
        <v>129</v>
      </c>
      <c r="AZ42" s="12">
        <v>0.35199999999999998</v>
      </c>
      <c r="BA42" s="12">
        <v>0.32200000000000001</v>
      </c>
      <c r="BB42" s="12">
        <v>0.67400000000000004</v>
      </c>
      <c r="BC42" s="12">
        <v>132</v>
      </c>
      <c r="BD42" s="12">
        <v>0.28599999999999998</v>
      </c>
      <c r="BE42" s="12">
        <v>0.20100000000000001</v>
      </c>
      <c r="BF42" s="12">
        <v>78</v>
      </c>
      <c r="BG42" s="12">
        <v>11</v>
      </c>
      <c r="BH42" s="12">
        <v>3580</v>
      </c>
      <c r="BI42" s="12">
        <v>1472</v>
      </c>
      <c r="BJ42" s="12">
        <v>124</v>
      </c>
      <c r="BK42" s="12">
        <v>0.98499999999999999</v>
      </c>
      <c r="BL42" s="12">
        <v>12</v>
      </c>
      <c r="BM42" s="12">
        <v>101</v>
      </c>
      <c r="BN42" s="12">
        <v>68</v>
      </c>
      <c r="BO42" s="12">
        <v>40.200000000000003</v>
      </c>
      <c r="BP42" s="12">
        <v>167</v>
      </c>
      <c r="BQ42" s="12">
        <v>116</v>
      </c>
      <c r="BR42" s="12">
        <v>51</v>
      </c>
      <c r="BS42" s="12">
        <v>69.5</v>
      </c>
      <c r="BT42" s="12">
        <v>62</v>
      </c>
      <c r="BU42" s="12">
        <v>10</v>
      </c>
      <c r="BV42" s="12">
        <f t="shared" si="300"/>
        <v>2</v>
      </c>
      <c r="BW42" s="12">
        <f t="shared" si="301"/>
        <v>-0.67999999999999972</v>
      </c>
      <c r="BX42" s="12">
        <f t="shared" si="302"/>
        <v>0</v>
      </c>
      <c r="BY42" s="12">
        <f t="shared" si="303"/>
        <v>7</v>
      </c>
      <c r="BZ42" s="12">
        <f t="shared" si="304"/>
        <v>-8</v>
      </c>
      <c r="CA42" s="12">
        <f t="shared" si="305"/>
        <v>0</v>
      </c>
      <c r="CB42" s="12">
        <f t="shared" si="306"/>
        <v>1</v>
      </c>
      <c r="CC42" s="12">
        <f t="shared" si="307"/>
        <v>5.6999999999999995E-2</v>
      </c>
      <c r="CD42" s="12">
        <f t="shared" si="308"/>
        <v>4.6666666666665151</v>
      </c>
      <c r="CE42" s="12">
        <f t="shared" si="309"/>
        <v>-178</v>
      </c>
      <c r="CF42" s="12">
        <f t="shared" si="310"/>
        <v>-30</v>
      </c>
      <c r="CG42" s="12">
        <f t="shared" si="311"/>
        <v>15</v>
      </c>
      <c r="CH42" s="12">
        <f t="shared" si="312"/>
        <v>-18</v>
      </c>
      <c r="CI42" s="12">
        <f t="shared" si="313"/>
        <v>-53</v>
      </c>
      <c r="CJ42" s="12">
        <f t="shared" si="314"/>
        <v>-100</v>
      </c>
      <c r="CK42" s="12">
        <f t="shared" si="315"/>
        <v>-88</v>
      </c>
      <c r="CL42" s="12">
        <f t="shared" si="316"/>
        <v>-0.14999999999999991</v>
      </c>
      <c r="CM42" s="12">
        <f t="shared" si="317"/>
        <v>5</v>
      </c>
      <c r="CN42" s="12">
        <f t="shared" si="318"/>
        <v>5</v>
      </c>
      <c r="CO42" s="12">
        <f t="shared" si="319"/>
        <v>29</v>
      </c>
      <c r="CP42" s="12">
        <f t="shared" si="320"/>
        <v>2</v>
      </c>
      <c r="CQ42" s="12">
        <f t="shared" si="321"/>
        <v>-158</v>
      </c>
      <c r="CR42" s="12">
        <f t="shared" si="322"/>
        <v>-866</v>
      </c>
      <c r="CS42" s="12">
        <f t="shared" si="323"/>
        <v>-3.3000000000000029E-2</v>
      </c>
      <c r="CT42" s="12">
        <f t="shared" si="324"/>
        <v>0</v>
      </c>
      <c r="CU42" s="12">
        <f t="shared" si="325"/>
        <v>-7</v>
      </c>
      <c r="CV42" s="12">
        <f t="shared" si="326"/>
        <v>-11</v>
      </c>
      <c r="CW42" s="12">
        <f t="shared" si="327"/>
        <v>-11</v>
      </c>
      <c r="CX42" s="12">
        <f t="shared" si="328"/>
        <v>-2</v>
      </c>
      <c r="CY42" s="12">
        <f t="shared" si="329"/>
        <v>-13</v>
      </c>
      <c r="CZ42" s="12">
        <f t="shared" si="330"/>
        <v>-2</v>
      </c>
      <c r="DA42" s="12">
        <f t="shared" si="331"/>
        <v>-1.100000000000001E-2</v>
      </c>
      <c r="DB42" s="12">
        <f t="shared" si="332"/>
        <v>-266</v>
      </c>
      <c r="DC42" s="12">
        <f t="shared" si="333"/>
        <v>-119</v>
      </c>
      <c r="DD42" s="12">
        <f t="shared" si="334"/>
        <v>-90</v>
      </c>
      <c r="DE42" s="12">
        <f t="shared" si="335"/>
        <v>-82</v>
      </c>
      <c r="DF42" s="12">
        <f t="shared" si="336"/>
        <v>-24</v>
      </c>
      <c r="DG42" s="12">
        <f t="shared" si="337"/>
        <v>-1</v>
      </c>
      <c r="DH42" s="12">
        <f t="shared" si="338"/>
        <v>-33</v>
      </c>
      <c r="DI42" s="12">
        <f t="shared" si="339"/>
        <v>-207</v>
      </c>
      <c r="DJ42" s="12">
        <f t="shared" si="340"/>
        <v>-88</v>
      </c>
      <c r="DK42" s="12">
        <f t="shared" si="341"/>
        <v>29</v>
      </c>
      <c r="DL42" s="12">
        <f t="shared" si="342"/>
        <v>1</v>
      </c>
      <c r="DM42" s="12">
        <f t="shared" si="343"/>
        <v>-151</v>
      </c>
      <c r="DN42" s="12">
        <f t="shared" si="344"/>
        <v>-5</v>
      </c>
      <c r="DO42" s="12">
        <f t="shared" si="345"/>
        <v>-27</v>
      </c>
      <c r="DP42" s="12">
        <f t="shared" si="346"/>
        <v>-140</v>
      </c>
      <c r="DQ42" s="12">
        <f t="shared" si="347"/>
        <v>11</v>
      </c>
      <c r="DR42" s="12">
        <f t="shared" si="348"/>
        <v>-3.6000000000000032E-2</v>
      </c>
      <c r="DS42" s="12">
        <f t="shared" si="349"/>
        <v>-3.1999999999999973E-2</v>
      </c>
      <c r="DT42" s="12">
        <f t="shared" si="350"/>
        <v>-6.7999999999999949E-2</v>
      </c>
      <c r="DU42" s="12">
        <f t="shared" si="351"/>
        <v>-1</v>
      </c>
      <c r="DV42" s="12">
        <f t="shared" si="352"/>
        <v>6.9999999999999507E-3</v>
      </c>
      <c r="DW42" s="12">
        <f t="shared" si="353"/>
        <v>1.100000000000001E-2</v>
      </c>
      <c r="DX42" s="12">
        <f t="shared" si="354"/>
        <v>-3</v>
      </c>
      <c r="DY42" s="12">
        <f t="shared" si="355"/>
        <v>2</v>
      </c>
      <c r="DZ42" s="12">
        <f t="shared" si="356"/>
        <v>14</v>
      </c>
      <c r="EA42" s="12">
        <f t="shared" si="357"/>
        <v>9</v>
      </c>
      <c r="EB42" s="12">
        <f t="shared" si="358"/>
        <v>-8</v>
      </c>
      <c r="EC42" s="12">
        <f t="shared" si="359"/>
        <v>1.0000000000000009E-3</v>
      </c>
      <c r="ED42" s="12">
        <f t="shared" si="360"/>
        <v>6</v>
      </c>
      <c r="EE42" s="12">
        <f t="shared" si="361"/>
        <v>5</v>
      </c>
      <c r="EF42" s="12">
        <f t="shared" si="362"/>
        <v>-3</v>
      </c>
      <c r="EG42" s="12">
        <f t="shared" si="363"/>
        <v>-2.2999999999999972</v>
      </c>
      <c r="EH42" s="12">
        <f t="shared" si="364"/>
        <v>-20</v>
      </c>
      <c r="EI42" s="12">
        <f t="shared" si="365"/>
        <v>-14</v>
      </c>
      <c r="EJ42" s="12">
        <f t="shared" si="366"/>
        <v>-6</v>
      </c>
      <c r="EK42" s="12">
        <f t="shared" si="367"/>
        <v>0</v>
      </c>
      <c r="EL42" s="12">
        <f t="shared" si="368"/>
        <v>-8</v>
      </c>
      <c r="EM42" s="12">
        <f t="shared" si="369"/>
        <v>7</v>
      </c>
      <c r="EN42" s="12">
        <f t="shared" si="148"/>
        <v>-0.36000000000000032</v>
      </c>
      <c r="EO42" s="12">
        <f t="shared" si="149"/>
        <v>0</v>
      </c>
      <c r="EP42" s="12">
        <f t="shared" si="184"/>
        <v>-12</v>
      </c>
      <c r="EQ42" s="12">
        <f t="shared" si="185"/>
        <v>13</v>
      </c>
      <c r="ER42" s="12">
        <f t="shared" si="186"/>
        <v>0</v>
      </c>
      <c r="ES42" s="12">
        <f t="shared" si="151"/>
        <v>-10</v>
      </c>
      <c r="ET42" s="12">
        <f t="shared" si="152"/>
        <v>-9.600000000000003E-2</v>
      </c>
      <c r="EU42" s="12">
        <f t="shared" si="153"/>
        <v>9</v>
      </c>
      <c r="EV42" s="12">
        <f t="shared" si="154"/>
        <v>41</v>
      </c>
      <c r="EW42" s="12">
        <f t="shared" si="155"/>
        <v>-39</v>
      </c>
      <c r="EX42" s="12">
        <f t="shared" si="156"/>
        <v>39</v>
      </c>
      <c r="EY42" s="12">
        <f t="shared" si="157"/>
        <v>-10</v>
      </c>
      <c r="EZ42" s="12">
        <f t="shared" si="158"/>
        <v>-33</v>
      </c>
      <c r="FA42" s="12">
        <f t="shared" si="159"/>
        <v>-50</v>
      </c>
      <c r="FB42" s="12">
        <f t="shared" si="160"/>
        <v>-43</v>
      </c>
      <c r="FC42" s="12">
        <f t="shared" si="161"/>
        <v>6.0000000000000053E-2</v>
      </c>
      <c r="FD42" s="12">
        <f t="shared" si="162"/>
        <v>2</v>
      </c>
      <c r="FE42" s="12">
        <f t="shared" si="163"/>
        <v>0</v>
      </c>
      <c r="FF42" s="12">
        <f t="shared" si="164"/>
        <v>1</v>
      </c>
      <c r="FG42" s="12">
        <f t="shared" si="165"/>
        <v>0</v>
      </c>
      <c r="FH42" s="12">
        <f t="shared" si="166"/>
        <v>39</v>
      </c>
      <c r="FI42" s="12">
        <f t="shared" si="167"/>
        <v>400</v>
      </c>
      <c r="FJ42" s="12">
        <f t="shared" si="168"/>
        <v>1.0000000000000009E-2</v>
      </c>
      <c r="FK42" s="12">
        <f t="shared" si="169"/>
        <v>4</v>
      </c>
      <c r="FL42" s="12">
        <f t="shared" si="170"/>
        <v>7</v>
      </c>
      <c r="FM42" s="12">
        <f t="shared" si="171"/>
        <v>21</v>
      </c>
      <c r="FN42" s="12">
        <f t="shared" si="172"/>
        <v>-2</v>
      </c>
      <c r="FO42" s="12">
        <f t="shared" si="173"/>
        <v>13</v>
      </c>
      <c r="FP42" s="12">
        <f t="shared" si="174"/>
        <v>12</v>
      </c>
      <c r="FQ42" s="12">
        <f t="shared" si="175"/>
        <v>4</v>
      </c>
      <c r="FR42" s="12">
        <f t="shared" si="176"/>
        <v>-1.0000000000000009E-2</v>
      </c>
      <c r="FS42" s="12">
        <f t="shared" si="177"/>
        <v>-48</v>
      </c>
      <c r="FT42" s="12">
        <f t="shared" si="178"/>
        <v>-40</v>
      </c>
      <c r="FU42" s="12">
        <f t="shared" si="179"/>
        <v>-117</v>
      </c>
      <c r="FV42" s="12">
        <f t="shared" si="180"/>
        <v>-55</v>
      </c>
      <c r="FW42" s="12">
        <f t="shared" si="181"/>
        <v>-28</v>
      </c>
      <c r="FX42" s="12">
        <f t="shared" si="182"/>
        <v>2</v>
      </c>
      <c r="FY42" s="12">
        <f t="shared" si="183"/>
        <v>-57</v>
      </c>
      <c r="FZ42" s="12">
        <f t="shared" si="190"/>
        <v>-250</v>
      </c>
      <c r="GA42" s="12">
        <f t="shared" si="191"/>
        <v>-128</v>
      </c>
      <c r="GB42" s="12">
        <f t="shared" si="192"/>
        <v>19</v>
      </c>
      <c r="GC42" s="12">
        <f t="shared" si="193"/>
        <v>1</v>
      </c>
      <c r="GD42" s="12">
        <f t="shared" si="194"/>
        <v>-20</v>
      </c>
      <c r="GE42" s="12">
        <f t="shared" si="195"/>
        <v>-10</v>
      </c>
      <c r="GF42" s="12">
        <f t="shared" si="196"/>
        <v>-8</v>
      </c>
      <c r="GG42" s="12">
        <f t="shared" si="197"/>
        <v>-35</v>
      </c>
      <c r="GH42" s="12">
        <f t="shared" si="198"/>
        <v>21</v>
      </c>
      <c r="GI42" s="12">
        <f t="shared" si="199"/>
        <v>-5.1999999999999991E-2</v>
      </c>
      <c r="GJ42" s="12">
        <f t="shared" si="200"/>
        <v>-1.100000000000001E-2</v>
      </c>
      <c r="GK42" s="12">
        <f t="shared" si="201"/>
        <v>-6.3000000000000056E-2</v>
      </c>
      <c r="GL42" s="12">
        <f t="shared" si="202"/>
        <v>0</v>
      </c>
      <c r="GM42" s="12">
        <f t="shared" si="203"/>
        <v>-4.9999999999999489E-3</v>
      </c>
      <c r="GN42" s="12">
        <f t="shared" si="204"/>
        <v>-1.999999999999999E-2</v>
      </c>
      <c r="GO42" s="12">
        <f t="shared" si="189"/>
        <v>-10</v>
      </c>
      <c r="GP42" s="12">
        <f t="shared" si="205"/>
        <v>-2</v>
      </c>
      <c r="GQ42" s="12">
        <f t="shared" si="206"/>
        <v>27</v>
      </c>
      <c r="GR42" s="12">
        <f t="shared" si="207"/>
        <v>8</v>
      </c>
      <c r="GS42" s="12">
        <f t="shared" si="208"/>
        <v>20</v>
      </c>
      <c r="GT42" s="12">
        <f t="shared" si="209"/>
        <v>2.0000000000000018E-3</v>
      </c>
      <c r="GU42" s="12">
        <f t="shared" si="210"/>
        <v>-2</v>
      </c>
      <c r="GV42" s="12">
        <f t="shared" si="211"/>
        <v>-23</v>
      </c>
      <c r="GW42" s="12">
        <f t="shared" si="212"/>
        <v>27</v>
      </c>
      <c r="GX42" s="12">
        <f t="shared" si="213"/>
        <v>15.5</v>
      </c>
      <c r="GY42" s="12">
        <f t="shared" si="214"/>
        <v>-2</v>
      </c>
      <c r="GZ42" s="12">
        <f t="shared" si="215"/>
        <v>2</v>
      </c>
      <c r="HA42" s="12">
        <f t="shared" si="216"/>
        <v>-4</v>
      </c>
      <c r="HB42" s="12">
        <f t="shared" si="217"/>
        <v>1.7999999999999972</v>
      </c>
      <c r="HC42" s="12">
        <f t="shared" si="218"/>
        <v>14</v>
      </c>
      <c r="HD42" s="12">
        <f t="shared" si="219"/>
        <v>-9</v>
      </c>
      <c r="HE42" s="12">
        <f t="shared" si="150"/>
        <v>-2</v>
      </c>
    </row>
    <row r="43" spans="1:213" ht="17.25" x14ac:dyDescent="0.3">
      <c r="A43" s="12" t="str">
        <f t="shared" si="146"/>
        <v>2012롯데</v>
      </c>
      <c r="B43" s="12" t="s">
        <v>39</v>
      </c>
      <c r="C43" s="10">
        <v>2012</v>
      </c>
      <c r="D43" s="12">
        <v>4</v>
      </c>
      <c r="E43" s="12">
        <v>3.48</v>
      </c>
      <c r="F43" s="12">
        <v>133</v>
      </c>
      <c r="G43" s="12">
        <v>65</v>
      </c>
      <c r="H43" s="12">
        <v>62</v>
      </c>
      <c r="I43" s="12">
        <v>0</v>
      </c>
      <c r="J43" s="12">
        <v>63</v>
      </c>
      <c r="K43" s="12">
        <v>0.51200000000000001</v>
      </c>
      <c r="L43" s="33">
        <v>1190.3333333333333</v>
      </c>
      <c r="M43" s="12">
        <v>1145</v>
      </c>
      <c r="N43" s="12">
        <v>74</v>
      </c>
      <c r="O43" s="12">
        <v>469</v>
      </c>
      <c r="P43" s="12">
        <v>53</v>
      </c>
      <c r="Q43" s="12">
        <v>825</v>
      </c>
      <c r="R43" s="12">
        <v>518</v>
      </c>
      <c r="S43" s="12">
        <v>460</v>
      </c>
      <c r="T43" s="12">
        <v>1.36</v>
      </c>
      <c r="U43" s="12">
        <v>3</v>
      </c>
      <c r="V43" s="12">
        <v>9</v>
      </c>
      <c r="W43" s="12">
        <v>57</v>
      </c>
      <c r="X43" s="12">
        <v>15</v>
      </c>
      <c r="Y43" s="12">
        <v>5070</v>
      </c>
      <c r="Z43" s="12">
        <v>19536</v>
      </c>
      <c r="AA43" s="12">
        <v>0.25900000000000001</v>
      </c>
      <c r="AB43" s="12">
        <v>162</v>
      </c>
      <c r="AC43" s="12">
        <v>7</v>
      </c>
      <c r="AD43" s="12">
        <v>96</v>
      </c>
      <c r="AE43" s="12">
        <v>30</v>
      </c>
      <c r="AF43" s="12">
        <v>20</v>
      </c>
      <c r="AG43" s="12">
        <v>65</v>
      </c>
      <c r="AH43" s="12">
        <v>1</v>
      </c>
      <c r="AI43" s="12">
        <v>0.26300000000000001</v>
      </c>
      <c r="AJ43" s="12">
        <v>5043</v>
      </c>
      <c r="AK43" s="12">
        <v>4481</v>
      </c>
      <c r="AL43" s="12">
        <v>509</v>
      </c>
      <c r="AM43" s="12">
        <v>1179</v>
      </c>
      <c r="AN43" s="12">
        <v>202</v>
      </c>
      <c r="AO43" s="12">
        <v>16</v>
      </c>
      <c r="AP43" s="12">
        <v>73</v>
      </c>
      <c r="AQ43" s="12">
        <v>1632</v>
      </c>
      <c r="AR43" s="12">
        <v>479</v>
      </c>
      <c r="AS43" s="12">
        <v>107</v>
      </c>
      <c r="AT43" s="12">
        <v>26</v>
      </c>
      <c r="AU43" s="12">
        <v>375</v>
      </c>
      <c r="AV43" s="12">
        <v>19</v>
      </c>
      <c r="AW43" s="12">
        <v>54</v>
      </c>
      <c r="AX43" s="12">
        <v>890</v>
      </c>
      <c r="AY43" s="12">
        <v>91</v>
      </c>
      <c r="AZ43" s="12">
        <v>0.36399999999999999</v>
      </c>
      <c r="BA43" s="12">
        <v>0.32600000000000001</v>
      </c>
      <c r="BB43" s="12">
        <v>0.69</v>
      </c>
      <c r="BC43" s="12">
        <v>133</v>
      </c>
      <c r="BD43" s="12">
        <v>0.26100000000000001</v>
      </c>
      <c r="BE43" s="12">
        <v>0.19400000000000001</v>
      </c>
      <c r="BF43" s="12">
        <v>83</v>
      </c>
      <c r="BG43" s="12">
        <v>8</v>
      </c>
      <c r="BH43" s="12">
        <v>3571</v>
      </c>
      <c r="BI43" s="12">
        <v>1469</v>
      </c>
      <c r="BJ43" s="12">
        <v>119</v>
      </c>
      <c r="BK43" s="12">
        <v>0.98399999999999999</v>
      </c>
      <c r="BL43" s="12">
        <v>4</v>
      </c>
      <c r="BM43" s="12">
        <v>109</v>
      </c>
      <c r="BN43" s="12">
        <v>61</v>
      </c>
      <c r="BO43" s="12">
        <v>35.9</v>
      </c>
      <c r="BP43" s="12">
        <v>172</v>
      </c>
      <c r="BQ43" s="12">
        <v>119</v>
      </c>
      <c r="BR43" s="12">
        <v>53</v>
      </c>
      <c r="BS43" s="12">
        <v>69.2</v>
      </c>
      <c r="BT43" s="12">
        <v>46</v>
      </c>
      <c r="BU43" s="12">
        <v>7</v>
      </c>
      <c r="BV43" s="12">
        <f t="shared" si="300"/>
        <v>-1</v>
      </c>
      <c r="BW43" s="12">
        <f t="shared" si="301"/>
        <v>-0.7200000000000002</v>
      </c>
      <c r="BX43" s="12">
        <f t="shared" si="302"/>
        <v>0</v>
      </c>
      <c r="BY43" s="12">
        <f t="shared" si="303"/>
        <v>-7</v>
      </c>
      <c r="BZ43" s="12">
        <f t="shared" si="304"/>
        <v>6</v>
      </c>
      <c r="CA43" s="12">
        <f t="shared" si="305"/>
        <v>0</v>
      </c>
      <c r="CB43" s="12">
        <f t="shared" si="306"/>
        <v>18</v>
      </c>
      <c r="CC43" s="12">
        <f t="shared" si="307"/>
        <v>-5.0999999999999934E-2</v>
      </c>
      <c r="CD43" s="12">
        <f t="shared" si="308"/>
        <v>3.3333333333332575</v>
      </c>
      <c r="CE43" s="12">
        <f t="shared" si="309"/>
        <v>-111</v>
      </c>
      <c r="CF43" s="12">
        <f t="shared" si="310"/>
        <v>-39</v>
      </c>
      <c r="CG43" s="12">
        <f t="shared" si="311"/>
        <v>39</v>
      </c>
      <c r="CH43" s="12">
        <f t="shared" si="312"/>
        <v>-5</v>
      </c>
      <c r="CI43" s="12">
        <f t="shared" si="313"/>
        <v>38</v>
      </c>
      <c r="CJ43" s="12">
        <f t="shared" si="314"/>
        <v>-101</v>
      </c>
      <c r="CK43" s="12">
        <f t="shared" si="315"/>
        <v>-94</v>
      </c>
      <c r="CL43" s="12">
        <f t="shared" si="316"/>
        <v>-5.9999999999999831E-2</v>
      </c>
      <c r="CM43" s="12">
        <f t="shared" si="317"/>
        <v>0</v>
      </c>
      <c r="CN43" s="12">
        <f t="shared" si="318"/>
        <v>3</v>
      </c>
      <c r="CO43" s="12">
        <f t="shared" si="319"/>
        <v>-10</v>
      </c>
      <c r="CP43" s="12">
        <f t="shared" si="320"/>
        <v>0</v>
      </c>
      <c r="CQ43" s="12">
        <f t="shared" si="321"/>
        <v>-44</v>
      </c>
      <c r="CR43" s="12">
        <f t="shared" si="322"/>
        <v>-88</v>
      </c>
      <c r="CS43" s="12">
        <f t="shared" si="323"/>
        <v>-2.1000000000000019E-2</v>
      </c>
      <c r="CT43" s="12">
        <f t="shared" si="324"/>
        <v>-40</v>
      </c>
      <c r="CU43" s="12">
        <f t="shared" si="325"/>
        <v>-6</v>
      </c>
      <c r="CV43" s="12">
        <f t="shared" si="326"/>
        <v>-6</v>
      </c>
      <c r="CW43" s="12">
        <f t="shared" si="327"/>
        <v>-1</v>
      </c>
      <c r="CX43" s="12">
        <f t="shared" si="328"/>
        <v>1</v>
      </c>
      <c r="CY43" s="12">
        <f t="shared" si="329"/>
        <v>3</v>
      </c>
      <c r="CZ43" s="12">
        <f t="shared" si="330"/>
        <v>-3</v>
      </c>
      <c r="DA43" s="12">
        <f t="shared" si="331"/>
        <v>-2.4999999999999967E-2</v>
      </c>
      <c r="DB43" s="12">
        <f t="shared" si="332"/>
        <v>-191</v>
      </c>
      <c r="DC43" s="12">
        <f t="shared" si="333"/>
        <v>-118</v>
      </c>
      <c r="DD43" s="12">
        <f t="shared" si="334"/>
        <v>-204</v>
      </c>
      <c r="DE43" s="12">
        <f t="shared" si="335"/>
        <v>-145</v>
      </c>
      <c r="DF43" s="12">
        <f t="shared" si="336"/>
        <v>-24</v>
      </c>
      <c r="DG43" s="12">
        <f t="shared" si="337"/>
        <v>-14</v>
      </c>
      <c r="DH43" s="12">
        <f t="shared" si="338"/>
        <v>-38</v>
      </c>
      <c r="DI43" s="12">
        <f t="shared" si="339"/>
        <v>-311</v>
      </c>
      <c r="DJ43" s="12">
        <f t="shared" si="340"/>
        <v>-187</v>
      </c>
      <c r="DK43" s="12">
        <f t="shared" si="341"/>
        <v>46</v>
      </c>
      <c r="DL43" s="12">
        <f t="shared" si="342"/>
        <v>-18</v>
      </c>
      <c r="DM43" s="12">
        <f t="shared" si="343"/>
        <v>-91</v>
      </c>
      <c r="DN43" s="12">
        <f t="shared" si="344"/>
        <v>0</v>
      </c>
      <c r="DO43" s="12">
        <f t="shared" si="345"/>
        <v>-10</v>
      </c>
      <c r="DP43" s="12">
        <f t="shared" si="346"/>
        <v>54</v>
      </c>
      <c r="DQ43" s="12">
        <f t="shared" si="347"/>
        <v>-33</v>
      </c>
      <c r="DR43" s="12">
        <f t="shared" si="348"/>
        <v>-5.7999999999999996E-2</v>
      </c>
      <c r="DS43" s="12">
        <f t="shared" si="349"/>
        <v>-3.1999999999999973E-2</v>
      </c>
      <c r="DT43" s="12">
        <f t="shared" si="350"/>
        <v>-9.000000000000008E-2</v>
      </c>
      <c r="DU43" s="12">
        <f t="shared" si="351"/>
        <v>0</v>
      </c>
      <c r="DV43" s="12">
        <f t="shared" si="352"/>
        <v>-2.899999999999997E-2</v>
      </c>
      <c r="DW43" s="12">
        <f t="shared" si="353"/>
        <v>-3.5000000000000003E-2</v>
      </c>
      <c r="DX43" s="12">
        <f t="shared" si="354"/>
        <v>-23</v>
      </c>
      <c r="DY43" s="12">
        <f t="shared" si="355"/>
        <v>-2</v>
      </c>
      <c r="DZ43" s="12">
        <f t="shared" si="356"/>
        <v>10</v>
      </c>
      <c r="EA43" s="12">
        <f t="shared" si="357"/>
        <v>-107</v>
      </c>
      <c r="EB43" s="12">
        <f t="shared" si="358"/>
        <v>-46</v>
      </c>
      <c r="EC43" s="12">
        <f t="shared" si="359"/>
        <v>4.0000000000000036E-3</v>
      </c>
      <c r="ED43" s="12">
        <f t="shared" si="360"/>
        <v>-3</v>
      </c>
      <c r="EE43" s="12">
        <f t="shared" si="361"/>
        <v>21</v>
      </c>
      <c r="EF43" s="12">
        <f t="shared" si="362"/>
        <v>1</v>
      </c>
      <c r="EG43" s="12">
        <f t="shared" si="363"/>
        <v>-4.6000000000000014</v>
      </c>
      <c r="EH43" s="12">
        <f t="shared" si="364"/>
        <v>2</v>
      </c>
      <c r="EI43" s="12">
        <f t="shared" si="365"/>
        <v>7</v>
      </c>
      <c r="EJ43" s="12">
        <f t="shared" si="366"/>
        <v>-5</v>
      </c>
      <c r="EK43" s="12">
        <f t="shared" si="367"/>
        <v>3.2999999999999972</v>
      </c>
      <c r="EL43" s="12">
        <f t="shared" si="368"/>
        <v>-10</v>
      </c>
      <c r="EM43" s="12">
        <f t="shared" si="369"/>
        <v>2</v>
      </c>
      <c r="EN43" s="12">
        <f t="shared" si="148"/>
        <v>-0.62000000000000011</v>
      </c>
      <c r="EO43" s="12">
        <f t="shared" si="149"/>
        <v>0</v>
      </c>
      <c r="EP43" s="12">
        <f t="shared" si="184"/>
        <v>3</v>
      </c>
      <c r="EQ43" s="12">
        <f t="shared" si="185"/>
        <v>-5</v>
      </c>
      <c r="ER43" s="12">
        <f t="shared" si="186"/>
        <v>0</v>
      </c>
      <c r="ES43" s="12">
        <f t="shared" si="151"/>
        <v>8</v>
      </c>
      <c r="ET43" s="12">
        <f t="shared" si="152"/>
        <v>3.1999999999999917E-2</v>
      </c>
      <c r="EU43" s="12">
        <f t="shared" si="153"/>
        <v>-7</v>
      </c>
      <c r="EV43" s="12">
        <f t="shared" si="154"/>
        <v>-35</v>
      </c>
      <c r="EW43" s="12">
        <f t="shared" si="155"/>
        <v>-36</v>
      </c>
      <c r="EX43" s="12">
        <f t="shared" si="156"/>
        <v>11</v>
      </c>
      <c r="EY43" s="12">
        <f t="shared" si="157"/>
        <v>-20</v>
      </c>
      <c r="EZ43" s="12">
        <f t="shared" si="158"/>
        <v>8</v>
      </c>
      <c r="FA43" s="12">
        <f t="shared" si="159"/>
        <v>-91</v>
      </c>
      <c r="FB43" s="12">
        <f t="shared" si="160"/>
        <v>-86</v>
      </c>
      <c r="FC43" s="12">
        <f t="shared" si="161"/>
        <v>-1.0000000000000009E-2</v>
      </c>
      <c r="FD43" s="12">
        <f t="shared" si="162"/>
        <v>-4</v>
      </c>
      <c r="FE43" s="12">
        <f t="shared" si="163"/>
        <v>0</v>
      </c>
      <c r="FF43" s="12">
        <f t="shared" si="164"/>
        <v>4</v>
      </c>
      <c r="FG43" s="12">
        <f t="shared" si="165"/>
        <v>1</v>
      </c>
      <c r="FH43" s="12">
        <f t="shared" si="166"/>
        <v>-90</v>
      </c>
      <c r="FI43" s="12">
        <f t="shared" si="167"/>
        <v>406</v>
      </c>
      <c r="FJ43" s="12">
        <f t="shared" si="168"/>
        <v>-1.9999999999999463E-3</v>
      </c>
      <c r="FK43" s="12">
        <f t="shared" si="169"/>
        <v>-25</v>
      </c>
      <c r="FL43" s="12">
        <f t="shared" si="170"/>
        <v>-7</v>
      </c>
      <c r="FM43" s="12">
        <f t="shared" si="171"/>
        <v>13</v>
      </c>
      <c r="FN43" s="12">
        <f t="shared" si="172"/>
        <v>-6</v>
      </c>
      <c r="FO43" s="12">
        <f t="shared" si="173"/>
        <v>-22</v>
      </c>
      <c r="FP43" s="12">
        <f t="shared" si="174"/>
        <v>13</v>
      </c>
      <c r="FQ43" s="12">
        <f t="shared" si="175"/>
        <v>1</v>
      </c>
      <c r="FR43" s="12">
        <f t="shared" si="176"/>
        <v>0</v>
      </c>
      <c r="FS43" s="12">
        <f t="shared" si="177"/>
        <v>-27</v>
      </c>
      <c r="FT43" s="12">
        <f t="shared" si="178"/>
        <v>-74</v>
      </c>
      <c r="FU43" s="12">
        <f t="shared" si="179"/>
        <v>-60</v>
      </c>
      <c r="FV43" s="12">
        <f t="shared" si="180"/>
        <v>-21</v>
      </c>
      <c r="FW43" s="12">
        <f t="shared" si="181"/>
        <v>6</v>
      </c>
      <c r="FX43" s="12">
        <f t="shared" si="182"/>
        <v>14</v>
      </c>
      <c r="FY43" s="12">
        <f t="shared" si="183"/>
        <v>-74</v>
      </c>
      <c r="FZ43" s="12">
        <f t="shared" si="190"/>
        <v>-209</v>
      </c>
      <c r="GA43" s="12">
        <f t="shared" si="191"/>
        <v>-73</v>
      </c>
      <c r="GB43" s="12">
        <f t="shared" si="192"/>
        <v>1</v>
      </c>
      <c r="GC43" s="12">
        <f t="shared" si="193"/>
        <v>3</v>
      </c>
      <c r="GD43" s="12">
        <f t="shared" si="194"/>
        <v>46</v>
      </c>
      <c r="GE43" s="12">
        <f t="shared" si="195"/>
        <v>4</v>
      </c>
      <c r="GF43" s="12">
        <f t="shared" si="196"/>
        <v>-3</v>
      </c>
      <c r="GG43" s="12">
        <f t="shared" si="197"/>
        <v>-37</v>
      </c>
      <c r="GH43" s="12">
        <f t="shared" si="198"/>
        <v>19</v>
      </c>
      <c r="GI43" s="12">
        <f t="shared" si="199"/>
        <v>-3.9000000000000035E-2</v>
      </c>
      <c r="GJ43" s="12">
        <f t="shared" si="200"/>
        <v>6.0000000000000053E-3</v>
      </c>
      <c r="GK43" s="12">
        <f t="shared" si="201"/>
        <v>-3.2999999999999918E-2</v>
      </c>
      <c r="GL43" s="12">
        <f t="shared" si="202"/>
        <v>0</v>
      </c>
      <c r="GM43" s="12">
        <f t="shared" si="203"/>
        <v>-2.5000000000000022E-2</v>
      </c>
      <c r="GN43" s="12">
        <f t="shared" si="204"/>
        <v>2.6999999999999996E-2</v>
      </c>
      <c r="GO43" s="12">
        <f t="shared" si="189"/>
        <v>4</v>
      </c>
      <c r="GP43" s="12">
        <f t="shared" si="205"/>
        <v>-1</v>
      </c>
      <c r="GQ43" s="12">
        <f t="shared" si="206"/>
        <v>-21</v>
      </c>
      <c r="GR43" s="12">
        <f t="shared" si="207"/>
        <v>-104</v>
      </c>
      <c r="GS43" s="12">
        <f t="shared" si="208"/>
        <v>35</v>
      </c>
      <c r="GT43" s="12">
        <f t="shared" si="209"/>
        <v>-1.0000000000000009E-3</v>
      </c>
      <c r="GU43" s="12">
        <f t="shared" si="210"/>
        <v>1</v>
      </c>
      <c r="GV43" s="12">
        <f t="shared" si="211"/>
        <v>-43</v>
      </c>
      <c r="GW43" s="12">
        <f t="shared" si="212"/>
        <v>-2</v>
      </c>
      <c r="GX43" s="12">
        <f t="shared" si="213"/>
        <v>8.3999999999999986</v>
      </c>
      <c r="GY43" s="12">
        <f t="shared" si="214"/>
        <v>-5</v>
      </c>
      <c r="GZ43" s="12">
        <f t="shared" si="215"/>
        <v>-12</v>
      </c>
      <c r="HA43" s="12">
        <f t="shared" si="216"/>
        <v>7</v>
      </c>
      <c r="HB43" s="12">
        <f t="shared" si="217"/>
        <v>-5</v>
      </c>
      <c r="HC43" s="12">
        <f t="shared" si="218"/>
        <v>-6</v>
      </c>
      <c r="HD43" s="12">
        <f t="shared" si="219"/>
        <v>-2</v>
      </c>
      <c r="HE43" s="12">
        <f t="shared" si="150"/>
        <v>1</v>
      </c>
    </row>
    <row r="44" spans="1:213" ht="17.25" x14ac:dyDescent="0.3">
      <c r="A44" s="12" t="str">
        <f t="shared" si="146"/>
        <v>2012KIA</v>
      </c>
      <c r="B44" s="12" t="s">
        <v>37</v>
      </c>
      <c r="C44" s="10">
        <v>2012</v>
      </c>
      <c r="D44" s="12">
        <v>5</v>
      </c>
      <c r="E44" s="12">
        <v>3.9</v>
      </c>
      <c r="F44" s="12">
        <v>133</v>
      </c>
      <c r="G44" s="12">
        <v>62</v>
      </c>
      <c r="H44" s="12">
        <v>65</v>
      </c>
      <c r="I44" s="12">
        <v>0</v>
      </c>
      <c r="J44" s="12">
        <v>33</v>
      </c>
      <c r="K44" s="12">
        <v>0.48799999999999999</v>
      </c>
      <c r="L44" s="33">
        <v>1183.6666666666667</v>
      </c>
      <c r="M44" s="12">
        <v>1161</v>
      </c>
      <c r="N44" s="12">
        <v>69</v>
      </c>
      <c r="O44" s="12">
        <v>452</v>
      </c>
      <c r="P44" s="12">
        <v>68</v>
      </c>
      <c r="Q44" s="12">
        <v>822</v>
      </c>
      <c r="R44" s="12">
        <v>564</v>
      </c>
      <c r="S44" s="12">
        <v>513</v>
      </c>
      <c r="T44" s="12">
        <v>1.36</v>
      </c>
      <c r="U44" s="12">
        <v>11</v>
      </c>
      <c r="V44" s="12">
        <v>15</v>
      </c>
      <c r="W44" s="12">
        <v>74</v>
      </c>
      <c r="X44" s="12">
        <v>18</v>
      </c>
      <c r="Y44" s="12">
        <v>5101</v>
      </c>
      <c r="Z44" s="12">
        <v>19344</v>
      </c>
      <c r="AA44" s="12">
        <v>0.26200000000000001</v>
      </c>
      <c r="AB44" s="12">
        <v>229</v>
      </c>
      <c r="AC44" s="12">
        <v>23</v>
      </c>
      <c r="AD44" s="12">
        <v>112</v>
      </c>
      <c r="AE44" s="12">
        <v>38</v>
      </c>
      <c r="AF44" s="12">
        <v>13</v>
      </c>
      <c r="AG44" s="12">
        <v>56</v>
      </c>
      <c r="AH44" s="12">
        <v>6</v>
      </c>
      <c r="AI44" s="12">
        <v>0.25600000000000001</v>
      </c>
      <c r="AJ44" s="12">
        <v>5131</v>
      </c>
      <c r="AK44" s="12">
        <v>4348</v>
      </c>
      <c r="AL44" s="12">
        <v>553</v>
      </c>
      <c r="AM44" s="12">
        <v>1112</v>
      </c>
      <c r="AN44" s="12">
        <v>197</v>
      </c>
      <c r="AO44" s="12">
        <v>19</v>
      </c>
      <c r="AP44" s="12">
        <v>54</v>
      </c>
      <c r="AQ44" s="12">
        <v>1509</v>
      </c>
      <c r="AR44" s="12">
        <v>518</v>
      </c>
      <c r="AS44" s="12">
        <v>132</v>
      </c>
      <c r="AT44" s="12">
        <v>47</v>
      </c>
      <c r="AU44" s="12">
        <v>544</v>
      </c>
      <c r="AV44" s="12">
        <v>18</v>
      </c>
      <c r="AW44" s="12">
        <v>60</v>
      </c>
      <c r="AX44" s="12">
        <v>790</v>
      </c>
      <c r="AY44" s="12">
        <v>100</v>
      </c>
      <c r="AZ44" s="12">
        <v>0.34699999999999998</v>
      </c>
      <c r="BA44" s="12">
        <v>0.34300000000000003</v>
      </c>
      <c r="BB44" s="12">
        <v>0.69</v>
      </c>
      <c r="BC44" s="12">
        <v>132</v>
      </c>
      <c r="BD44" s="12">
        <v>0.26700000000000002</v>
      </c>
      <c r="BE44" s="12">
        <v>0.17799999999999999</v>
      </c>
      <c r="BF44" s="12">
        <v>88</v>
      </c>
      <c r="BG44" s="12">
        <v>7</v>
      </c>
      <c r="BH44" s="12">
        <v>3551</v>
      </c>
      <c r="BI44" s="12">
        <v>1498</v>
      </c>
      <c r="BJ44" s="12">
        <v>122</v>
      </c>
      <c r="BK44" s="12">
        <v>0.98299999999999998</v>
      </c>
      <c r="BL44" s="12">
        <v>7</v>
      </c>
      <c r="BM44" s="12">
        <v>107</v>
      </c>
      <c r="BN44" s="12">
        <v>49</v>
      </c>
      <c r="BO44" s="12">
        <v>31.4</v>
      </c>
      <c r="BP44" s="12">
        <v>183</v>
      </c>
      <c r="BQ44" s="12">
        <v>132</v>
      </c>
      <c r="BR44" s="12">
        <v>51</v>
      </c>
      <c r="BS44" s="12">
        <v>72.099999999999994</v>
      </c>
      <c r="BT44" s="12">
        <v>51</v>
      </c>
      <c r="BU44" s="12">
        <v>8</v>
      </c>
      <c r="BV44" s="12">
        <f t="shared" si="300"/>
        <v>-1</v>
      </c>
      <c r="BW44" s="12">
        <f t="shared" si="301"/>
        <v>-0.19999999999999973</v>
      </c>
      <c r="BX44" s="12">
        <f t="shared" si="302"/>
        <v>0</v>
      </c>
      <c r="BY44" s="12">
        <f t="shared" si="303"/>
        <v>-8</v>
      </c>
      <c r="BZ44" s="12">
        <f t="shared" si="304"/>
        <v>2</v>
      </c>
      <c r="CA44" s="12">
        <f t="shared" si="305"/>
        <v>0</v>
      </c>
      <c r="CB44" s="12">
        <f t="shared" si="306"/>
        <v>-4</v>
      </c>
      <c r="CC44" s="12">
        <f t="shared" si="307"/>
        <v>-3.8000000000000034E-2</v>
      </c>
      <c r="CD44" s="12">
        <f t="shared" si="308"/>
        <v>20</v>
      </c>
      <c r="CE44" s="12">
        <f t="shared" si="309"/>
        <v>44</v>
      </c>
      <c r="CF44" s="12">
        <f t="shared" si="310"/>
        <v>-18</v>
      </c>
      <c r="CG44" s="12">
        <f t="shared" si="311"/>
        <v>-5</v>
      </c>
      <c r="CH44" s="12">
        <f t="shared" si="312"/>
        <v>-8</v>
      </c>
      <c r="CI44" s="12">
        <f t="shared" si="313"/>
        <v>-98</v>
      </c>
      <c r="CJ44" s="12">
        <f t="shared" si="314"/>
        <v>-16</v>
      </c>
      <c r="CK44" s="12">
        <f t="shared" si="315"/>
        <v>-17</v>
      </c>
      <c r="CL44" s="12">
        <f t="shared" si="316"/>
        <v>1.0000000000000009E-2</v>
      </c>
      <c r="CM44" s="12">
        <f t="shared" si="317"/>
        <v>4</v>
      </c>
      <c r="CN44" s="12">
        <f t="shared" si="318"/>
        <v>5</v>
      </c>
      <c r="CO44" s="12">
        <f t="shared" si="319"/>
        <v>15</v>
      </c>
      <c r="CP44" s="12">
        <f t="shared" si="320"/>
        <v>8</v>
      </c>
      <c r="CQ44" s="12">
        <f t="shared" si="321"/>
        <v>110</v>
      </c>
      <c r="CR44" s="12">
        <f t="shared" si="322"/>
        <v>17</v>
      </c>
      <c r="CS44" s="12">
        <f t="shared" si="323"/>
        <v>5.0000000000000044E-3</v>
      </c>
      <c r="CT44" s="12">
        <f t="shared" si="324"/>
        <v>22</v>
      </c>
      <c r="CU44" s="12">
        <f t="shared" si="325"/>
        <v>5</v>
      </c>
      <c r="CV44" s="12">
        <f t="shared" si="326"/>
        <v>20</v>
      </c>
      <c r="CW44" s="12">
        <f t="shared" si="327"/>
        <v>13</v>
      </c>
      <c r="CX44" s="12">
        <f t="shared" si="328"/>
        <v>-1</v>
      </c>
      <c r="CY44" s="12">
        <f t="shared" si="329"/>
        <v>5</v>
      </c>
      <c r="CZ44" s="12">
        <f t="shared" si="330"/>
        <v>0</v>
      </c>
      <c r="DA44" s="12">
        <f t="shared" si="331"/>
        <v>-1.3000000000000012E-2</v>
      </c>
      <c r="DB44" s="12">
        <f t="shared" si="332"/>
        <v>2</v>
      </c>
      <c r="DC44" s="12">
        <f t="shared" si="333"/>
        <v>-25</v>
      </c>
      <c r="DD44" s="12">
        <f t="shared" si="334"/>
        <v>-74</v>
      </c>
      <c r="DE44" s="12">
        <f t="shared" si="335"/>
        <v>-65</v>
      </c>
      <c r="DF44" s="12">
        <f t="shared" si="336"/>
        <v>-7</v>
      </c>
      <c r="DG44" s="12">
        <f t="shared" si="337"/>
        <v>4</v>
      </c>
      <c r="DH44" s="12">
        <f t="shared" si="338"/>
        <v>-52</v>
      </c>
      <c r="DI44" s="12">
        <f t="shared" si="339"/>
        <v>-220</v>
      </c>
      <c r="DJ44" s="12">
        <f t="shared" si="340"/>
        <v>-79</v>
      </c>
      <c r="DK44" s="12">
        <f t="shared" si="341"/>
        <v>23</v>
      </c>
      <c r="DL44" s="12">
        <f t="shared" si="342"/>
        <v>13</v>
      </c>
      <c r="DM44" s="12">
        <f t="shared" si="343"/>
        <v>-10</v>
      </c>
      <c r="DN44" s="12">
        <f t="shared" si="344"/>
        <v>7</v>
      </c>
      <c r="DO44" s="12">
        <f t="shared" si="345"/>
        <v>1</v>
      </c>
      <c r="DP44" s="12">
        <f t="shared" si="346"/>
        <v>8</v>
      </c>
      <c r="DQ44" s="12">
        <f t="shared" si="347"/>
        <v>-10</v>
      </c>
      <c r="DR44" s="12">
        <f t="shared" si="348"/>
        <v>-4.8000000000000043E-2</v>
      </c>
      <c r="DS44" s="12">
        <f t="shared" si="349"/>
        <v>-1.3999999999999957E-2</v>
      </c>
      <c r="DT44" s="12">
        <f t="shared" si="350"/>
        <v>-6.2000000000000055E-2</v>
      </c>
      <c r="DU44" s="12">
        <f t="shared" si="351"/>
        <v>-1</v>
      </c>
      <c r="DV44" s="12">
        <f t="shared" si="352"/>
        <v>-1.3000000000000012E-2</v>
      </c>
      <c r="DW44" s="12">
        <f t="shared" si="353"/>
        <v>-2.5000000000000022E-2</v>
      </c>
      <c r="DX44" s="12">
        <f t="shared" si="354"/>
        <v>21</v>
      </c>
      <c r="DY44" s="12">
        <f t="shared" si="355"/>
        <v>-1</v>
      </c>
      <c r="DZ44" s="12">
        <f t="shared" si="356"/>
        <v>60</v>
      </c>
      <c r="EA44" s="12">
        <f t="shared" si="357"/>
        <v>98</v>
      </c>
      <c r="EB44" s="12">
        <f t="shared" si="358"/>
        <v>-4</v>
      </c>
      <c r="EC44" s="12">
        <f t="shared" si="359"/>
        <v>-3.0000000000000027E-3</v>
      </c>
      <c r="ED44" s="12">
        <f t="shared" si="360"/>
        <v>2</v>
      </c>
      <c r="EE44" s="12">
        <f t="shared" si="361"/>
        <v>-13</v>
      </c>
      <c r="EF44" s="12">
        <f t="shared" si="362"/>
        <v>1</v>
      </c>
      <c r="EG44" s="12">
        <f t="shared" si="363"/>
        <v>2.7999999999999972</v>
      </c>
      <c r="EH44" s="12">
        <f t="shared" si="364"/>
        <v>32</v>
      </c>
      <c r="EI44" s="12">
        <f t="shared" si="365"/>
        <v>19</v>
      </c>
      <c r="EJ44" s="12">
        <f t="shared" si="366"/>
        <v>13</v>
      </c>
      <c r="EK44" s="12">
        <f t="shared" si="367"/>
        <v>-2.7000000000000028</v>
      </c>
      <c r="EL44" s="12">
        <f t="shared" si="368"/>
        <v>3</v>
      </c>
      <c r="EM44" s="12">
        <f t="shared" si="369"/>
        <v>1</v>
      </c>
      <c r="EN44" s="12">
        <f t="shared" si="148"/>
        <v>-0.29000000000000004</v>
      </c>
      <c r="EO44" s="12">
        <f t="shared" si="149"/>
        <v>0</v>
      </c>
      <c r="EP44" s="12">
        <f t="shared" si="184"/>
        <v>11</v>
      </c>
      <c r="EQ44" s="12">
        <f t="shared" si="185"/>
        <v>-11</v>
      </c>
      <c r="ER44" s="12">
        <f t="shared" si="186"/>
        <v>0</v>
      </c>
      <c r="ES44" s="12">
        <f t="shared" si="151"/>
        <v>-3</v>
      </c>
      <c r="ET44" s="12">
        <f t="shared" si="152"/>
        <v>8.2000000000000017E-2</v>
      </c>
      <c r="EU44" s="12">
        <f t="shared" si="153"/>
        <v>-20</v>
      </c>
      <c r="EV44" s="12">
        <f t="shared" si="154"/>
        <v>-110</v>
      </c>
      <c r="EW44" s="12">
        <f t="shared" si="155"/>
        <v>-6</v>
      </c>
      <c r="EX44" s="12">
        <f t="shared" si="156"/>
        <v>-11</v>
      </c>
      <c r="EY44" s="12">
        <f t="shared" si="157"/>
        <v>-5</v>
      </c>
      <c r="EZ44" s="12">
        <f t="shared" si="158"/>
        <v>35</v>
      </c>
      <c r="FA44" s="12">
        <f t="shared" si="159"/>
        <v>-61</v>
      </c>
      <c r="FB44" s="12">
        <f t="shared" si="160"/>
        <v>-47</v>
      </c>
      <c r="FC44" s="12">
        <f t="shared" si="161"/>
        <v>-7.9999999999999849E-2</v>
      </c>
      <c r="FD44" s="12">
        <f t="shared" si="162"/>
        <v>3</v>
      </c>
      <c r="FE44" s="12">
        <f t="shared" si="163"/>
        <v>3</v>
      </c>
      <c r="FF44" s="12">
        <f t="shared" si="164"/>
        <v>5</v>
      </c>
      <c r="FG44" s="12">
        <f t="shared" si="165"/>
        <v>-16</v>
      </c>
      <c r="FH44" s="12">
        <f t="shared" si="166"/>
        <v>-214</v>
      </c>
      <c r="FI44" s="12">
        <f t="shared" si="167"/>
        <v>-740</v>
      </c>
      <c r="FJ44" s="12">
        <f t="shared" si="168"/>
        <v>-1.5000000000000013E-2</v>
      </c>
      <c r="FK44" s="12">
        <f t="shared" si="169"/>
        <v>-25</v>
      </c>
      <c r="FL44" s="12">
        <f t="shared" si="170"/>
        <v>4</v>
      </c>
      <c r="FM44" s="12">
        <f t="shared" si="171"/>
        <v>-10</v>
      </c>
      <c r="FN44" s="12">
        <f t="shared" si="172"/>
        <v>-10</v>
      </c>
      <c r="FO44" s="12">
        <f t="shared" si="173"/>
        <v>-5</v>
      </c>
      <c r="FP44" s="12">
        <f t="shared" si="174"/>
        <v>-2</v>
      </c>
      <c r="FQ44" s="12">
        <f t="shared" si="175"/>
        <v>2</v>
      </c>
      <c r="FR44" s="12">
        <f t="shared" si="176"/>
        <v>9.000000000000008E-3</v>
      </c>
      <c r="FS44" s="12">
        <f t="shared" si="177"/>
        <v>-37</v>
      </c>
      <c r="FT44" s="12">
        <f t="shared" si="178"/>
        <v>-43</v>
      </c>
      <c r="FU44" s="12">
        <f t="shared" si="179"/>
        <v>16</v>
      </c>
      <c r="FV44" s="12">
        <f t="shared" si="180"/>
        <v>29</v>
      </c>
      <c r="FW44" s="12">
        <f t="shared" si="181"/>
        <v>14</v>
      </c>
      <c r="FX44" s="12">
        <f t="shared" si="182"/>
        <v>-2</v>
      </c>
      <c r="FY44" s="12">
        <f t="shared" si="183"/>
        <v>0</v>
      </c>
      <c r="FZ44" s="12">
        <f t="shared" si="190"/>
        <v>39</v>
      </c>
      <c r="GA44" s="12">
        <f t="shared" si="191"/>
        <v>23</v>
      </c>
      <c r="GB44" s="12">
        <f t="shared" si="192"/>
        <v>0</v>
      </c>
      <c r="GC44" s="12">
        <f t="shared" si="193"/>
        <v>1</v>
      </c>
      <c r="GD44" s="12">
        <f t="shared" si="194"/>
        <v>31</v>
      </c>
      <c r="GE44" s="12">
        <f t="shared" si="195"/>
        <v>-3</v>
      </c>
      <c r="GF44" s="12">
        <f t="shared" si="196"/>
        <v>-26</v>
      </c>
      <c r="GG44" s="12">
        <f t="shared" si="197"/>
        <v>-83</v>
      </c>
      <c r="GH44" s="12">
        <f t="shared" si="198"/>
        <v>0</v>
      </c>
      <c r="GI44" s="12">
        <f t="shared" si="199"/>
        <v>1.2000000000000011E-2</v>
      </c>
      <c r="GJ44" s="12">
        <f t="shared" si="200"/>
        <v>1.0000000000000009E-2</v>
      </c>
      <c r="GK44" s="12">
        <f t="shared" si="201"/>
        <v>2.200000000000002E-2</v>
      </c>
      <c r="GL44" s="12">
        <f t="shared" si="202"/>
        <v>0</v>
      </c>
      <c r="GM44" s="12">
        <f t="shared" si="203"/>
        <v>1.7000000000000015E-2</v>
      </c>
      <c r="GN44" s="12">
        <f t="shared" si="204"/>
        <v>3.8000000000000006E-2</v>
      </c>
      <c r="GO44" s="12">
        <f t="shared" si="189"/>
        <v>-19</v>
      </c>
      <c r="GP44" s="12">
        <f t="shared" si="205"/>
        <v>0</v>
      </c>
      <c r="GQ44" s="12">
        <f t="shared" si="206"/>
        <v>-60</v>
      </c>
      <c r="GR44" s="12">
        <f t="shared" si="207"/>
        <v>-93</v>
      </c>
      <c r="GS44" s="12">
        <f t="shared" si="208"/>
        <v>8</v>
      </c>
      <c r="GT44" s="12">
        <f t="shared" si="209"/>
        <v>3.0000000000000027E-3</v>
      </c>
      <c r="GU44" s="12">
        <f t="shared" si="210"/>
        <v>1</v>
      </c>
      <c r="GV44" s="12">
        <f t="shared" si="211"/>
        <v>-36</v>
      </c>
      <c r="GW44" s="12">
        <f t="shared" si="212"/>
        <v>0</v>
      </c>
      <c r="GX44" s="12">
        <f t="shared" si="213"/>
        <v>5.1000000000000014</v>
      </c>
      <c r="GY44" s="12">
        <f t="shared" si="214"/>
        <v>-18</v>
      </c>
      <c r="GZ44" s="12">
        <f t="shared" si="215"/>
        <v>-4</v>
      </c>
      <c r="HA44" s="12">
        <f t="shared" si="216"/>
        <v>-14</v>
      </c>
      <c r="HB44" s="12">
        <f t="shared" si="217"/>
        <v>5.5999999999999943</v>
      </c>
      <c r="HC44" s="12">
        <f t="shared" si="218"/>
        <v>0</v>
      </c>
      <c r="HD44" s="12">
        <f t="shared" si="219"/>
        <v>-7</v>
      </c>
      <c r="HE44" s="12">
        <f t="shared" si="150"/>
        <v>1</v>
      </c>
    </row>
    <row r="45" spans="1:213" ht="17.25" x14ac:dyDescent="0.3">
      <c r="A45" s="12" t="str">
        <f t="shared" si="146"/>
        <v>2012넥센</v>
      </c>
      <c r="B45" s="12" t="s">
        <v>36</v>
      </c>
      <c r="C45" s="10">
        <v>2012</v>
      </c>
      <c r="D45" s="12">
        <v>6</v>
      </c>
      <c r="E45" s="12">
        <v>3.83</v>
      </c>
      <c r="F45" s="12">
        <v>133</v>
      </c>
      <c r="G45" s="12">
        <v>61</v>
      </c>
      <c r="H45" s="12">
        <v>69</v>
      </c>
      <c r="I45" s="12">
        <v>0</v>
      </c>
      <c r="J45" s="12">
        <v>34</v>
      </c>
      <c r="K45" s="12">
        <v>0.46899999999999997</v>
      </c>
      <c r="L45" s="33">
        <v>1187.3333333333333</v>
      </c>
      <c r="M45" s="12">
        <v>1131</v>
      </c>
      <c r="N45" s="12">
        <v>80</v>
      </c>
      <c r="O45" s="12">
        <v>535</v>
      </c>
      <c r="P45" s="12">
        <v>74</v>
      </c>
      <c r="Q45" s="12">
        <v>853</v>
      </c>
      <c r="R45" s="12">
        <v>551</v>
      </c>
      <c r="S45" s="12">
        <v>505</v>
      </c>
      <c r="T45" s="12">
        <v>1.4</v>
      </c>
      <c r="U45" s="12">
        <v>3</v>
      </c>
      <c r="V45" s="12">
        <v>6</v>
      </c>
      <c r="W45" s="12">
        <v>64</v>
      </c>
      <c r="X45" s="12">
        <v>11</v>
      </c>
      <c r="Y45" s="12">
        <v>5116</v>
      </c>
      <c r="Z45" s="12">
        <v>19743</v>
      </c>
      <c r="AA45" s="12">
        <v>0.25900000000000001</v>
      </c>
      <c r="AB45" s="12">
        <v>202</v>
      </c>
      <c r="AC45" s="12">
        <v>18</v>
      </c>
      <c r="AD45" s="12">
        <v>104</v>
      </c>
      <c r="AE45" s="12">
        <v>43</v>
      </c>
      <c r="AF45" s="12">
        <v>9</v>
      </c>
      <c r="AG45" s="12">
        <v>62</v>
      </c>
      <c r="AH45" s="12">
        <v>0</v>
      </c>
      <c r="AI45" s="12">
        <v>0.24299999999999999</v>
      </c>
      <c r="AJ45" s="12">
        <v>5021</v>
      </c>
      <c r="AK45" s="12">
        <v>4338</v>
      </c>
      <c r="AL45" s="12">
        <v>549</v>
      </c>
      <c r="AM45" s="12">
        <v>1056</v>
      </c>
      <c r="AN45" s="12">
        <v>189</v>
      </c>
      <c r="AO45" s="12">
        <v>28</v>
      </c>
      <c r="AP45" s="12">
        <v>102</v>
      </c>
      <c r="AQ45" s="12">
        <v>1607</v>
      </c>
      <c r="AR45" s="12">
        <v>509</v>
      </c>
      <c r="AS45" s="12">
        <v>92</v>
      </c>
      <c r="AT45" s="12">
        <v>43</v>
      </c>
      <c r="AU45" s="12">
        <v>476</v>
      </c>
      <c r="AV45" s="12">
        <v>17</v>
      </c>
      <c r="AW45" s="12">
        <v>72</v>
      </c>
      <c r="AX45" s="12">
        <v>892</v>
      </c>
      <c r="AY45" s="12">
        <v>79</v>
      </c>
      <c r="AZ45" s="12">
        <v>0.37</v>
      </c>
      <c r="BA45" s="12">
        <v>0.32500000000000001</v>
      </c>
      <c r="BB45" s="12">
        <v>0.69499999999999995</v>
      </c>
      <c r="BC45" s="12">
        <v>132</v>
      </c>
      <c r="BD45" s="12">
        <v>0.26100000000000001</v>
      </c>
      <c r="BE45" s="12">
        <v>0.154</v>
      </c>
      <c r="BF45" s="12">
        <v>78</v>
      </c>
      <c r="BG45" s="12">
        <v>12</v>
      </c>
      <c r="BH45" s="12">
        <v>3562</v>
      </c>
      <c r="BI45" s="12">
        <v>1510</v>
      </c>
      <c r="BJ45" s="12">
        <v>145</v>
      </c>
      <c r="BK45" s="12">
        <v>0.98499999999999999</v>
      </c>
      <c r="BL45" s="12">
        <v>7</v>
      </c>
      <c r="BM45" s="12">
        <v>170</v>
      </c>
      <c r="BN45" s="12">
        <v>54</v>
      </c>
      <c r="BO45" s="12">
        <v>24.1</v>
      </c>
      <c r="BP45" s="12">
        <v>251</v>
      </c>
      <c r="BQ45" s="12">
        <v>179</v>
      </c>
      <c r="BR45" s="12">
        <v>72</v>
      </c>
      <c r="BS45" s="12">
        <v>71.3</v>
      </c>
      <c r="BT45" s="12">
        <v>53</v>
      </c>
      <c r="BU45" s="12">
        <v>16</v>
      </c>
      <c r="BV45" s="12">
        <f t="shared" si="300"/>
        <v>2</v>
      </c>
      <c r="BW45" s="12">
        <f t="shared" si="301"/>
        <v>-0.53000000000000025</v>
      </c>
      <c r="BX45" s="12">
        <f t="shared" si="302"/>
        <v>0</v>
      </c>
      <c r="BY45" s="12">
        <f t="shared" si="303"/>
        <v>10</v>
      </c>
      <c r="BZ45" s="12">
        <f t="shared" si="304"/>
        <v>-11</v>
      </c>
      <c r="CA45" s="12">
        <f t="shared" si="305"/>
        <v>0</v>
      </c>
      <c r="CB45" s="12">
        <f t="shared" si="306"/>
        <v>-32</v>
      </c>
      <c r="CC45" s="12">
        <f t="shared" si="307"/>
        <v>7.999999999999996E-2</v>
      </c>
      <c r="CD45" s="12">
        <f t="shared" si="308"/>
        <v>16</v>
      </c>
      <c r="CE45" s="12">
        <f t="shared" si="309"/>
        <v>-36</v>
      </c>
      <c r="CF45" s="12">
        <f t="shared" si="310"/>
        <v>-1</v>
      </c>
      <c r="CG45" s="12">
        <f t="shared" si="311"/>
        <v>-66</v>
      </c>
      <c r="CH45" s="12">
        <f t="shared" si="312"/>
        <v>-2</v>
      </c>
      <c r="CI45" s="12">
        <f t="shared" si="313"/>
        <v>23</v>
      </c>
      <c r="CJ45" s="12">
        <f t="shared" si="314"/>
        <v>-71</v>
      </c>
      <c r="CK45" s="12">
        <f t="shared" si="315"/>
        <v>-63</v>
      </c>
      <c r="CL45" s="12">
        <f t="shared" si="316"/>
        <v>-0.1100000000000001</v>
      </c>
      <c r="CM45" s="12">
        <f t="shared" si="317"/>
        <v>3</v>
      </c>
      <c r="CN45" s="12">
        <f t="shared" si="318"/>
        <v>-4</v>
      </c>
      <c r="CO45" s="12">
        <f t="shared" si="319"/>
        <v>20</v>
      </c>
      <c r="CP45" s="12">
        <f t="shared" si="320"/>
        <v>-2</v>
      </c>
      <c r="CQ45" s="12">
        <f t="shared" si="321"/>
        <v>-79</v>
      </c>
      <c r="CR45" s="12">
        <f t="shared" si="322"/>
        <v>-867</v>
      </c>
      <c r="CS45" s="12">
        <f t="shared" si="323"/>
        <v>-9.000000000000008E-3</v>
      </c>
      <c r="CT45" s="12">
        <f t="shared" si="324"/>
        <v>8</v>
      </c>
      <c r="CU45" s="12">
        <f t="shared" si="325"/>
        <v>-2</v>
      </c>
      <c r="CV45" s="12">
        <f t="shared" si="326"/>
        <v>-11</v>
      </c>
      <c r="CW45" s="12">
        <f t="shared" si="327"/>
        <v>-3</v>
      </c>
      <c r="CX45" s="12">
        <f t="shared" si="328"/>
        <v>-7</v>
      </c>
      <c r="CY45" s="12">
        <f t="shared" si="329"/>
        <v>-11</v>
      </c>
      <c r="CZ45" s="12">
        <f t="shared" si="330"/>
        <v>-1</v>
      </c>
      <c r="DA45" s="12">
        <f t="shared" si="331"/>
        <v>-2.0000000000000018E-3</v>
      </c>
      <c r="DB45" s="12">
        <f t="shared" si="332"/>
        <v>32</v>
      </c>
      <c r="DC45" s="12">
        <f t="shared" si="333"/>
        <v>-5</v>
      </c>
      <c r="DD45" s="12">
        <f t="shared" si="334"/>
        <v>37</v>
      </c>
      <c r="DE45" s="12">
        <f t="shared" si="335"/>
        <v>-9</v>
      </c>
      <c r="DF45" s="12">
        <f t="shared" si="336"/>
        <v>2</v>
      </c>
      <c r="DG45" s="12">
        <f t="shared" si="337"/>
        <v>5</v>
      </c>
      <c r="DH45" s="12">
        <f t="shared" si="338"/>
        <v>23</v>
      </c>
      <c r="DI45" s="12">
        <f t="shared" si="339"/>
        <v>72</v>
      </c>
      <c r="DJ45" s="12">
        <f t="shared" si="340"/>
        <v>37</v>
      </c>
      <c r="DK45" s="12">
        <f t="shared" si="341"/>
        <v>-11</v>
      </c>
      <c r="DL45" s="12">
        <f t="shared" si="342"/>
        <v>11</v>
      </c>
      <c r="DM45" s="12">
        <f t="shared" si="343"/>
        <v>16</v>
      </c>
      <c r="DN45" s="12">
        <f t="shared" si="344"/>
        <v>1</v>
      </c>
      <c r="DO45" s="12">
        <f t="shared" si="345"/>
        <v>21</v>
      </c>
      <c r="DP45" s="12">
        <f t="shared" si="346"/>
        <v>-100</v>
      </c>
      <c r="DQ45" s="12">
        <f t="shared" si="347"/>
        <v>-15</v>
      </c>
      <c r="DR45" s="12">
        <f t="shared" si="348"/>
        <v>1.7000000000000015E-2</v>
      </c>
      <c r="DS45" s="12">
        <f t="shared" si="349"/>
        <v>2.0000000000000018E-3</v>
      </c>
      <c r="DT45" s="12">
        <f t="shared" si="350"/>
        <v>1.8999999999999906E-2</v>
      </c>
      <c r="DU45" s="12">
        <f t="shared" si="351"/>
        <v>0</v>
      </c>
      <c r="DV45" s="12">
        <f t="shared" si="352"/>
        <v>9.000000000000008E-3</v>
      </c>
      <c r="DW45" s="12">
        <f t="shared" si="353"/>
        <v>-5.7999999999999996E-2</v>
      </c>
      <c r="DX45" s="12">
        <f t="shared" si="354"/>
        <v>-18</v>
      </c>
      <c r="DY45" s="12">
        <f t="shared" si="355"/>
        <v>4</v>
      </c>
      <c r="DZ45" s="12">
        <f t="shared" si="356"/>
        <v>48</v>
      </c>
      <c r="EA45" s="12">
        <f t="shared" si="357"/>
        <v>15</v>
      </c>
      <c r="EB45" s="12">
        <f t="shared" si="358"/>
        <v>3</v>
      </c>
      <c r="EC45" s="12">
        <f t="shared" si="359"/>
        <v>4.0000000000000036E-3</v>
      </c>
      <c r="ED45" s="12">
        <f t="shared" si="360"/>
        <v>-7</v>
      </c>
      <c r="EE45" s="12">
        <f t="shared" si="361"/>
        <v>-5</v>
      </c>
      <c r="EF45" s="12">
        <f t="shared" si="362"/>
        <v>-14</v>
      </c>
      <c r="EG45" s="12">
        <f t="shared" si="363"/>
        <v>-3.8999999999999986</v>
      </c>
      <c r="EH45" s="12">
        <f t="shared" si="364"/>
        <v>97</v>
      </c>
      <c r="EI45" s="12">
        <f t="shared" si="365"/>
        <v>80</v>
      </c>
      <c r="EJ45" s="12">
        <f t="shared" si="366"/>
        <v>17</v>
      </c>
      <c r="EK45" s="12">
        <f t="shared" si="367"/>
        <v>7</v>
      </c>
      <c r="EL45" s="12">
        <f t="shared" si="368"/>
        <v>6</v>
      </c>
      <c r="EM45" s="12">
        <f t="shared" si="369"/>
        <v>5</v>
      </c>
      <c r="EN45" s="12">
        <f t="shared" si="148"/>
        <v>-0.1899999999999995</v>
      </c>
      <c r="EO45" s="12">
        <f t="shared" si="149"/>
        <v>0</v>
      </c>
      <c r="EP45" s="12">
        <f t="shared" si="184"/>
        <v>-1</v>
      </c>
      <c r="EQ45" s="12">
        <f t="shared" si="185"/>
        <v>2</v>
      </c>
      <c r="ER45" s="12">
        <f t="shared" si="186"/>
        <v>0</v>
      </c>
      <c r="ES45" s="12">
        <f t="shared" si="151"/>
        <v>27</v>
      </c>
      <c r="ET45" s="12">
        <f t="shared" si="152"/>
        <v>-1.100000000000001E-2</v>
      </c>
      <c r="EU45" s="12">
        <f t="shared" si="153"/>
        <v>-14.333333333333485</v>
      </c>
      <c r="EV45" s="12">
        <f t="shared" si="154"/>
        <v>5</v>
      </c>
      <c r="EW45" s="12">
        <f t="shared" si="155"/>
        <v>-41</v>
      </c>
      <c r="EX45" s="12">
        <f t="shared" si="156"/>
        <v>-13</v>
      </c>
      <c r="EY45" s="12">
        <f t="shared" si="157"/>
        <v>-19</v>
      </c>
      <c r="EZ45" s="12">
        <f t="shared" si="158"/>
        <v>-2</v>
      </c>
      <c r="FA45" s="12">
        <f t="shared" si="159"/>
        <v>-30</v>
      </c>
      <c r="FB45" s="12">
        <f t="shared" si="160"/>
        <v>-31</v>
      </c>
      <c r="FC45" s="12">
        <f t="shared" si="161"/>
        <v>1.0000000000000009E-2</v>
      </c>
      <c r="FD45" s="12">
        <f t="shared" si="162"/>
        <v>-1</v>
      </c>
      <c r="FE45" s="12">
        <f t="shared" si="163"/>
        <v>8</v>
      </c>
      <c r="FF45" s="12">
        <f t="shared" si="164"/>
        <v>2</v>
      </c>
      <c r="FG45" s="12">
        <f t="shared" si="165"/>
        <v>1</v>
      </c>
      <c r="FH45" s="12">
        <f t="shared" si="166"/>
        <v>-36</v>
      </c>
      <c r="FI45" s="12">
        <f t="shared" si="167"/>
        <v>-443</v>
      </c>
      <c r="FJ45" s="12">
        <f t="shared" si="168"/>
        <v>3.0000000000000027E-3</v>
      </c>
      <c r="FK45" s="12">
        <f t="shared" si="169"/>
        <v>-7</v>
      </c>
      <c r="FL45" s="12">
        <f t="shared" si="170"/>
        <v>4</v>
      </c>
      <c r="FM45" s="12">
        <f t="shared" si="171"/>
        <v>22</v>
      </c>
      <c r="FN45" s="12">
        <f t="shared" si="172"/>
        <v>-2</v>
      </c>
      <c r="FO45" s="12">
        <f t="shared" si="173"/>
        <v>-1</v>
      </c>
      <c r="FP45" s="12">
        <f t="shared" si="174"/>
        <v>7</v>
      </c>
      <c r="FQ45" s="12">
        <f t="shared" si="175"/>
        <v>-2</v>
      </c>
      <c r="FR45" s="12">
        <f t="shared" si="176"/>
        <v>-1.7000000000000015E-2</v>
      </c>
      <c r="FS45" s="12">
        <f t="shared" si="177"/>
        <v>-150</v>
      </c>
      <c r="FT45" s="12">
        <f t="shared" si="178"/>
        <v>-109</v>
      </c>
      <c r="FU45" s="12">
        <f t="shared" si="179"/>
        <v>-58</v>
      </c>
      <c r="FV45" s="12">
        <f t="shared" si="180"/>
        <v>-100</v>
      </c>
      <c r="FW45" s="12">
        <f t="shared" si="181"/>
        <v>-12</v>
      </c>
      <c r="FX45" s="12">
        <f t="shared" si="182"/>
        <v>3</v>
      </c>
      <c r="FY45" s="12">
        <f t="shared" si="183"/>
        <v>-8</v>
      </c>
      <c r="FZ45" s="12">
        <f t="shared" si="190"/>
        <v>-130</v>
      </c>
      <c r="GA45" s="12">
        <f t="shared" si="191"/>
        <v>-67</v>
      </c>
      <c r="GB45" s="12">
        <f t="shared" si="192"/>
        <v>8</v>
      </c>
      <c r="GC45" s="12">
        <f t="shared" si="193"/>
        <v>-11</v>
      </c>
      <c r="GD45" s="12">
        <f t="shared" si="194"/>
        <v>-20</v>
      </c>
      <c r="GE45" s="12">
        <f t="shared" si="195"/>
        <v>0</v>
      </c>
      <c r="GF45" s="12">
        <f t="shared" si="196"/>
        <v>-17</v>
      </c>
      <c r="GG45" s="12">
        <f t="shared" si="197"/>
        <v>118</v>
      </c>
      <c r="GH45" s="12">
        <f t="shared" si="198"/>
        <v>-25</v>
      </c>
      <c r="GI45" s="12">
        <f t="shared" si="199"/>
        <v>-2.1000000000000019E-2</v>
      </c>
      <c r="GJ45" s="12">
        <f t="shared" si="200"/>
        <v>-1.7000000000000015E-2</v>
      </c>
      <c r="GK45" s="12">
        <f t="shared" si="201"/>
        <v>-3.7999999999999923E-2</v>
      </c>
      <c r="GL45" s="12">
        <f t="shared" si="202"/>
        <v>0</v>
      </c>
      <c r="GM45" s="12">
        <f t="shared" si="203"/>
        <v>-1.6000000000000014E-2</v>
      </c>
      <c r="GN45" s="12">
        <f t="shared" si="204"/>
        <v>-9.000000000000008E-3</v>
      </c>
      <c r="GO45" s="12">
        <f t="shared" si="189"/>
        <v>3</v>
      </c>
      <c r="GP45" s="12">
        <f t="shared" si="205"/>
        <v>-9</v>
      </c>
      <c r="GQ45" s="12">
        <f t="shared" si="206"/>
        <v>-43</v>
      </c>
      <c r="GR45" s="12">
        <f t="shared" si="207"/>
        <v>-20</v>
      </c>
      <c r="GS45" s="12">
        <f t="shared" si="208"/>
        <v>-6</v>
      </c>
      <c r="GT45" s="12">
        <f t="shared" si="209"/>
        <v>-1.0000000000000009E-3</v>
      </c>
      <c r="GU45" s="12">
        <f t="shared" si="210"/>
        <v>5</v>
      </c>
      <c r="GV45" s="12">
        <f t="shared" si="211"/>
        <v>15</v>
      </c>
      <c r="GW45" s="12">
        <f t="shared" si="212"/>
        <v>0</v>
      </c>
      <c r="GX45" s="12">
        <f t="shared" si="213"/>
        <v>-1.8000000000000007</v>
      </c>
      <c r="GY45" s="12">
        <f t="shared" si="214"/>
        <v>-37</v>
      </c>
      <c r="GZ45" s="12">
        <f t="shared" si="215"/>
        <v>-36</v>
      </c>
      <c r="HA45" s="12">
        <f t="shared" si="216"/>
        <v>-1</v>
      </c>
      <c r="HB45" s="12">
        <f t="shared" si="217"/>
        <v>-6.4000000000000057</v>
      </c>
      <c r="HC45" s="12">
        <f t="shared" si="218"/>
        <v>-9</v>
      </c>
      <c r="HD45" s="12">
        <f t="shared" si="219"/>
        <v>6</v>
      </c>
      <c r="HE45" s="12">
        <f t="shared" si="150"/>
        <v>-1</v>
      </c>
    </row>
    <row r="46" spans="1:213" ht="17.25" x14ac:dyDescent="0.3">
      <c r="A46" s="12" t="str">
        <f t="shared" si="146"/>
        <v>2012LG</v>
      </c>
      <c r="B46" s="12" t="s">
        <v>38</v>
      </c>
      <c r="C46" s="10">
        <v>2012</v>
      </c>
      <c r="D46" s="12">
        <v>7</v>
      </c>
      <c r="E46" s="12">
        <v>4.0199999999999996</v>
      </c>
      <c r="F46" s="12">
        <v>133</v>
      </c>
      <c r="G46" s="12">
        <v>57</v>
      </c>
      <c r="H46" s="12">
        <v>72</v>
      </c>
      <c r="I46" s="12">
        <v>0</v>
      </c>
      <c r="J46" s="12">
        <v>64</v>
      </c>
      <c r="K46" s="12">
        <v>0.442</v>
      </c>
      <c r="L46" s="12">
        <v>1202</v>
      </c>
      <c r="M46" s="12">
        <v>1235</v>
      </c>
      <c r="N46" s="12">
        <v>65</v>
      </c>
      <c r="O46" s="12">
        <v>422</v>
      </c>
      <c r="P46" s="12">
        <v>71</v>
      </c>
      <c r="Q46" s="12">
        <v>735</v>
      </c>
      <c r="R46" s="12">
        <v>580</v>
      </c>
      <c r="S46" s="12">
        <v>537</v>
      </c>
      <c r="T46" s="12">
        <v>1.38</v>
      </c>
      <c r="U46" s="12">
        <v>1</v>
      </c>
      <c r="V46" s="12">
        <v>11</v>
      </c>
      <c r="W46" s="12">
        <v>48</v>
      </c>
      <c r="X46" s="12">
        <v>10</v>
      </c>
      <c r="Y46" s="12">
        <v>5188</v>
      </c>
      <c r="Z46" s="12">
        <v>19186</v>
      </c>
      <c r="AA46" s="12">
        <v>0.27200000000000002</v>
      </c>
      <c r="AB46" s="12">
        <v>203</v>
      </c>
      <c r="AC46" s="12">
        <v>35</v>
      </c>
      <c r="AD46" s="12">
        <v>116</v>
      </c>
      <c r="AE46" s="12">
        <v>41</v>
      </c>
      <c r="AF46" s="12">
        <v>23</v>
      </c>
      <c r="AG46" s="12">
        <v>57</v>
      </c>
      <c r="AH46" s="12">
        <v>6</v>
      </c>
      <c r="AI46" s="12">
        <v>0.26100000000000001</v>
      </c>
      <c r="AJ46" s="12">
        <v>5180</v>
      </c>
      <c r="AK46" s="12">
        <v>4539</v>
      </c>
      <c r="AL46" s="12">
        <v>544</v>
      </c>
      <c r="AM46" s="12">
        <v>1184</v>
      </c>
      <c r="AN46" s="12">
        <v>212</v>
      </c>
      <c r="AO46" s="12">
        <v>18</v>
      </c>
      <c r="AP46" s="12">
        <v>59</v>
      </c>
      <c r="AQ46" s="12">
        <v>1609</v>
      </c>
      <c r="AR46" s="12">
        <v>512</v>
      </c>
      <c r="AS46" s="12">
        <v>80</v>
      </c>
      <c r="AT46" s="12">
        <v>50</v>
      </c>
      <c r="AU46" s="12">
        <v>458</v>
      </c>
      <c r="AV46" s="12">
        <v>19</v>
      </c>
      <c r="AW46" s="12">
        <v>53</v>
      </c>
      <c r="AX46" s="12">
        <v>857</v>
      </c>
      <c r="AY46" s="12">
        <v>107</v>
      </c>
      <c r="AZ46" s="12">
        <v>0.35399999999999998</v>
      </c>
      <c r="BA46" s="12">
        <v>0.33200000000000002</v>
      </c>
      <c r="BB46" s="12">
        <v>0.68600000000000005</v>
      </c>
      <c r="BC46" s="12">
        <v>132</v>
      </c>
      <c r="BD46" s="12">
        <v>0.253</v>
      </c>
      <c r="BE46" s="12">
        <v>0.19700000000000001</v>
      </c>
      <c r="BF46" s="12">
        <v>96</v>
      </c>
      <c r="BG46" s="12">
        <v>12</v>
      </c>
      <c r="BH46" s="12">
        <v>3606</v>
      </c>
      <c r="BI46" s="12">
        <v>1558</v>
      </c>
      <c r="BJ46" s="12">
        <v>125</v>
      </c>
      <c r="BK46" s="12">
        <v>0.98199999999999998</v>
      </c>
      <c r="BL46" s="12">
        <v>8</v>
      </c>
      <c r="BM46" s="12">
        <v>126</v>
      </c>
      <c r="BN46" s="12">
        <v>65</v>
      </c>
      <c r="BO46" s="12">
        <v>34</v>
      </c>
      <c r="BP46" s="12">
        <v>197</v>
      </c>
      <c r="BQ46" s="12">
        <v>140</v>
      </c>
      <c r="BR46" s="12">
        <v>57</v>
      </c>
      <c r="BS46" s="12">
        <v>71.099999999999994</v>
      </c>
      <c r="BT46" s="12">
        <v>61</v>
      </c>
      <c r="BU46" s="12">
        <v>6</v>
      </c>
      <c r="BV46" s="12">
        <f t="shared" si="300"/>
        <v>-1</v>
      </c>
      <c r="BW46" s="12">
        <f t="shared" si="301"/>
        <v>-0.13000000000000078</v>
      </c>
      <c r="BX46" s="12">
        <f t="shared" si="302"/>
        <v>0</v>
      </c>
      <c r="BY46" s="12">
        <f t="shared" si="303"/>
        <v>-2</v>
      </c>
      <c r="BZ46" s="12">
        <f t="shared" si="304"/>
        <v>0</v>
      </c>
      <c r="CA46" s="12">
        <f t="shared" si="305"/>
        <v>0</v>
      </c>
      <c r="CB46" s="12">
        <f t="shared" si="306"/>
        <v>14</v>
      </c>
      <c r="CC46" s="12">
        <f t="shared" si="307"/>
        <v>-8.0000000000000071E-3</v>
      </c>
      <c r="CD46" s="12">
        <f t="shared" si="308"/>
        <v>8.3333333333332575</v>
      </c>
      <c r="CE46" s="12">
        <f t="shared" si="309"/>
        <v>62</v>
      </c>
      <c r="CF46" s="12">
        <f t="shared" si="310"/>
        <v>-15</v>
      </c>
      <c r="CG46" s="12">
        <f t="shared" si="311"/>
        <v>-90</v>
      </c>
      <c r="CH46" s="12">
        <f t="shared" si="312"/>
        <v>0</v>
      </c>
      <c r="CI46" s="12">
        <f t="shared" si="313"/>
        <v>-92</v>
      </c>
      <c r="CJ46" s="12">
        <f t="shared" si="314"/>
        <v>-40</v>
      </c>
      <c r="CK46" s="12">
        <f t="shared" si="315"/>
        <v>-13</v>
      </c>
      <c r="CL46" s="12">
        <f t="shared" si="316"/>
        <v>-3.0000000000000027E-2</v>
      </c>
      <c r="CM46" s="12">
        <f t="shared" si="317"/>
        <v>-1</v>
      </c>
      <c r="CN46" s="12">
        <f t="shared" si="318"/>
        <v>0</v>
      </c>
      <c r="CO46" s="12">
        <f t="shared" si="319"/>
        <v>-9</v>
      </c>
      <c r="CP46" s="12">
        <f t="shared" si="320"/>
        <v>-5</v>
      </c>
      <c r="CQ46" s="12">
        <f t="shared" si="321"/>
        <v>-21</v>
      </c>
      <c r="CR46" s="12">
        <f t="shared" si="322"/>
        <v>-585</v>
      </c>
      <c r="CS46" s="12">
        <f t="shared" si="323"/>
        <v>1.100000000000001E-2</v>
      </c>
      <c r="CT46" s="12">
        <f t="shared" si="324"/>
        <v>-3</v>
      </c>
      <c r="CU46" s="12">
        <f t="shared" si="325"/>
        <v>7</v>
      </c>
      <c r="CV46" s="12">
        <f t="shared" si="326"/>
        <v>18</v>
      </c>
      <c r="CW46" s="12">
        <f t="shared" si="327"/>
        <v>7</v>
      </c>
      <c r="CX46" s="12">
        <f t="shared" si="328"/>
        <v>3</v>
      </c>
      <c r="CY46" s="12">
        <f t="shared" si="329"/>
        <v>5</v>
      </c>
      <c r="CZ46" s="12">
        <f t="shared" si="330"/>
        <v>0</v>
      </c>
      <c r="DA46" s="12">
        <f t="shared" si="331"/>
        <v>-5.0000000000000044E-3</v>
      </c>
      <c r="DB46" s="12">
        <f t="shared" si="332"/>
        <v>22</v>
      </c>
      <c r="DC46" s="12">
        <f t="shared" si="333"/>
        <v>17</v>
      </c>
      <c r="DD46" s="12">
        <f t="shared" si="334"/>
        <v>-35</v>
      </c>
      <c r="DE46" s="12">
        <f t="shared" si="335"/>
        <v>-19</v>
      </c>
      <c r="DF46" s="12">
        <f t="shared" si="336"/>
        <v>20</v>
      </c>
      <c r="DG46" s="12">
        <f t="shared" si="337"/>
        <v>3</v>
      </c>
      <c r="DH46" s="12">
        <f t="shared" si="338"/>
        <v>-35</v>
      </c>
      <c r="DI46" s="12">
        <f t="shared" si="339"/>
        <v>-98</v>
      </c>
      <c r="DJ46" s="12">
        <f t="shared" si="340"/>
        <v>-27</v>
      </c>
      <c r="DK46" s="12">
        <f t="shared" si="341"/>
        <v>-6</v>
      </c>
      <c r="DL46" s="12">
        <f t="shared" si="342"/>
        <v>13</v>
      </c>
      <c r="DM46" s="12">
        <f t="shared" si="343"/>
        <v>-5</v>
      </c>
      <c r="DN46" s="12">
        <f t="shared" si="344"/>
        <v>4</v>
      </c>
      <c r="DO46" s="12">
        <f t="shared" si="345"/>
        <v>4</v>
      </c>
      <c r="DP46" s="12">
        <f t="shared" si="346"/>
        <v>-1</v>
      </c>
      <c r="DQ46" s="12">
        <f t="shared" si="347"/>
        <v>1</v>
      </c>
      <c r="DR46" s="12">
        <f t="shared" si="348"/>
        <v>-2.300000000000002E-2</v>
      </c>
      <c r="DS46" s="12">
        <f t="shared" si="349"/>
        <v>-6.0000000000000053E-3</v>
      </c>
      <c r="DT46" s="12">
        <f t="shared" si="350"/>
        <v>-2.8999999999999915E-2</v>
      </c>
      <c r="DU46" s="12">
        <f t="shared" si="351"/>
        <v>-1</v>
      </c>
      <c r="DV46" s="12">
        <f t="shared" si="352"/>
        <v>-1.8000000000000016E-2</v>
      </c>
      <c r="DW46" s="12">
        <f t="shared" si="353"/>
        <v>2.7999999999999997E-2</v>
      </c>
      <c r="DX46" s="12">
        <f t="shared" si="354"/>
        <v>-1</v>
      </c>
      <c r="DY46" s="12">
        <f t="shared" si="355"/>
        <v>1</v>
      </c>
      <c r="DZ46" s="12">
        <f t="shared" si="356"/>
        <v>25</v>
      </c>
      <c r="EA46" s="12">
        <f t="shared" si="357"/>
        <v>141</v>
      </c>
      <c r="EB46" s="12">
        <f t="shared" si="358"/>
        <v>-6</v>
      </c>
      <c r="EC46" s="12">
        <f t="shared" si="359"/>
        <v>1.0000000000000009E-3</v>
      </c>
      <c r="ED46" s="12">
        <f t="shared" si="360"/>
        <v>-12</v>
      </c>
      <c r="EE46" s="12">
        <f t="shared" si="361"/>
        <v>16</v>
      </c>
      <c r="EF46" s="12">
        <f t="shared" si="362"/>
        <v>14</v>
      </c>
      <c r="EG46" s="12">
        <f t="shared" si="363"/>
        <v>2.3000000000000007</v>
      </c>
      <c r="EH46" s="12">
        <f t="shared" si="364"/>
        <v>29</v>
      </c>
      <c r="EI46" s="12">
        <f t="shared" si="365"/>
        <v>24</v>
      </c>
      <c r="EJ46" s="12">
        <f t="shared" si="366"/>
        <v>5</v>
      </c>
      <c r="EK46" s="12">
        <f t="shared" si="367"/>
        <v>2.0999999999999943</v>
      </c>
      <c r="EL46" s="12">
        <f t="shared" si="368"/>
        <v>8</v>
      </c>
      <c r="EM46" s="12">
        <f t="shared" si="369"/>
        <v>2</v>
      </c>
      <c r="EN46" s="12">
        <f t="shared" si="148"/>
        <v>-1.08</v>
      </c>
      <c r="EO46" s="12">
        <f t="shared" si="149"/>
        <v>0</v>
      </c>
      <c r="EP46" s="12">
        <f t="shared" si="184"/>
        <v>2</v>
      </c>
      <c r="EQ46" s="12">
        <f t="shared" si="185"/>
        <v>1</v>
      </c>
      <c r="ER46" s="12">
        <f t="shared" si="186"/>
        <v>0</v>
      </c>
      <c r="ES46" s="12">
        <f t="shared" si="151"/>
        <v>-9</v>
      </c>
      <c r="ET46" s="12">
        <f t="shared" si="152"/>
        <v>5.0000000000000044E-3</v>
      </c>
      <c r="EU46" s="12">
        <f t="shared" si="153"/>
        <v>5.6666666666667425</v>
      </c>
      <c r="EV46" s="12">
        <f t="shared" si="154"/>
        <v>-106</v>
      </c>
      <c r="EW46" s="12">
        <f t="shared" si="155"/>
        <v>-45</v>
      </c>
      <c r="EX46" s="12">
        <f t="shared" si="156"/>
        <v>-48</v>
      </c>
      <c r="EY46" s="12">
        <f t="shared" si="157"/>
        <v>-33</v>
      </c>
      <c r="EZ46" s="12">
        <f t="shared" si="158"/>
        <v>34</v>
      </c>
      <c r="FA46" s="12">
        <f t="shared" si="159"/>
        <v>-126</v>
      </c>
      <c r="FB46" s="12">
        <f t="shared" si="160"/>
        <v>-140</v>
      </c>
      <c r="FC46" s="12">
        <f t="shared" si="161"/>
        <v>-0.14000000000000012</v>
      </c>
      <c r="FD46" s="12">
        <f t="shared" si="162"/>
        <v>-1</v>
      </c>
      <c r="FE46" s="12">
        <f t="shared" si="163"/>
        <v>3</v>
      </c>
      <c r="FF46" s="12">
        <f t="shared" si="164"/>
        <v>23</v>
      </c>
      <c r="FG46" s="12">
        <f t="shared" si="165"/>
        <v>-4</v>
      </c>
      <c r="FH46" s="12">
        <f t="shared" si="166"/>
        <v>-117</v>
      </c>
      <c r="FI46" s="12">
        <f t="shared" si="167"/>
        <v>-672</v>
      </c>
      <c r="FJ46" s="12">
        <f t="shared" si="168"/>
        <v>-2.2999999999999965E-2</v>
      </c>
      <c r="FK46" s="12">
        <f t="shared" si="169"/>
        <v>-3</v>
      </c>
      <c r="FL46" s="12">
        <f t="shared" si="170"/>
        <v>14</v>
      </c>
      <c r="FM46" s="12">
        <f t="shared" si="171"/>
        <v>-8</v>
      </c>
      <c r="FN46" s="12">
        <f t="shared" si="172"/>
        <v>-18</v>
      </c>
      <c r="FO46" s="12">
        <f t="shared" si="173"/>
        <v>-3</v>
      </c>
      <c r="FP46" s="12">
        <f t="shared" si="174"/>
        <v>-22</v>
      </c>
      <c r="FQ46" s="12">
        <f t="shared" si="175"/>
        <v>0</v>
      </c>
      <c r="FR46" s="12">
        <f t="shared" si="176"/>
        <v>-1.0000000000000009E-2</v>
      </c>
      <c r="FS46" s="12">
        <f t="shared" si="177"/>
        <v>-112</v>
      </c>
      <c r="FT46" s="12">
        <f t="shared" si="178"/>
        <v>-82</v>
      </c>
      <c r="FU46" s="12">
        <f t="shared" si="179"/>
        <v>-109</v>
      </c>
      <c r="FV46" s="12">
        <f t="shared" si="180"/>
        <v>-67</v>
      </c>
      <c r="FW46" s="12">
        <f t="shared" si="181"/>
        <v>-31</v>
      </c>
      <c r="FX46" s="12">
        <f t="shared" si="182"/>
        <v>-2</v>
      </c>
      <c r="FY46" s="12">
        <f t="shared" si="183"/>
        <v>-27</v>
      </c>
      <c r="FZ46" s="12">
        <f t="shared" si="190"/>
        <v>-183</v>
      </c>
      <c r="GA46" s="12">
        <f t="shared" si="191"/>
        <v>-113</v>
      </c>
      <c r="GB46" s="12">
        <f t="shared" si="192"/>
        <v>4</v>
      </c>
      <c r="GC46" s="12">
        <f t="shared" si="193"/>
        <v>-7</v>
      </c>
      <c r="GD46" s="12">
        <f t="shared" si="194"/>
        <v>-23</v>
      </c>
      <c r="GE46" s="12">
        <f t="shared" si="195"/>
        <v>-10</v>
      </c>
      <c r="GF46" s="12">
        <f t="shared" si="196"/>
        <v>-5</v>
      </c>
      <c r="GG46" s="12">
        <f t="shared" si="197"/>
        <v>-49</v>
      </c>
      <c r="GH46" s="12">
        <f t="shared" si="198"/>
        <v>9</v>
      </c>
      <c r="GI46" s="12">
        <f t="shared" si="199"/>
        <v>-3.3999999999999975E-2</v>
      </c>
      <c r="GJ46" s="12">
        <f t="shared" si="200"/>
        <v>-1.0999999999999954E-2</v>
      </c>
      <c r="GK46" s="12">
        <f t="shared" si="201"/>
        <v>-4.500000000000004E-2</v>
      </c>
      <c r="GL46" s="12">
        <f t="shared" si="202"/>
        <v>0</v>
      </c>
      <c r="GM46" s="12">
        <f t="shared" si="203"/>
        <v>-1.5999999999999959E-2</v>
      </c>
      <c r="GN46" s="12">
        <f t="shared" si="204"/>
        <v>-2.2999999999999993E-2</v>
      </c>
      <c r="GO46" s="12">
        <f t="shared" si="189"/>
        <v>5</v>
      </c>
      <c r="GP46" s="12">
        <f t="shared" si="205"/>
        <v>2</v>
      </c>
      <c r="GQ46" s="12">
        <f t="shared" si="206"/>
        <v>17</v>
      </c>
      <c r="GR46" s="12">
        <f t="shared" si="207"/>
        <v>-156</v>
      </c>
      <c r="GS46" s="12">
        <f t="shared" si="208"/>
        <v>-36</v>
      </c>
      <c r="GT46" s="12">
        <f t="shared" si="209"/>
        <v>-1.0000000000000009E-3</v>
      </c>
      <c r="GU46" s="12">
        <f t="shared" si="210"/>
        <v>13</v>
      </c>
      <c r="GV46" s="12">
        <f t="shared" si="211"/>
        <v>-14</v>
      </c>
      <c r="GW46" s="12">
        <f t="shared" si="212"/>
        <v>-15</v>
      </c>
      <c r="GX46" s="12">
        <f t="shared" si="213"/>
        <v>-3.0000000000000036</v>
      </c>
      <c r="GY46" s="12">
        <f t="shared" si="214"/>
        <v>-57</v>
      </c>
      <c r="GZ46" s="12">
        <f t="shared" si="215"/>
        <v>-53</v>
      </c>
      <c r="HA46" s="12">
        <f t="shared" si="216"/>
        <v>-4</v>
      </c>
      <c r="HB46" s="12">
        <f t="shared" si="217"/>
        <v>-6.0999999999999943</v>
      </c>
      <c r="HC46" s="12">
        <f t="shared" si="218"/>
        <v>-5</v>
      </c>
      <c r="HD46" s="12">
        <f t="shared" si="219"/>
        <v>-11</v>
      </c>
      <c r="HE46" s="12">
        <f t="shared" si="150"/>
        <v>0</v>
      </c>
    </row>
    <row r="47" spans="1:213" ht="17.25" x14ac:dyDescent="0.3">
      <c r="A47" s="12" t="str">
        <f t="shared" si="146"/>
        <v>2012한화</v>
      </c>
      <c r="B47" s="12" t="s">
        <v>41</v>
      </c>
      <c r="C47" s="10">
        <v>2012</v>
      </c>
      <c r="D47" s="12">
        <v>8</v>
      </c>
      <c r="E47" s="12">
        <v>4.55</v>
      </c>
      <c r="F47" s="12">
        <v>133</v>
      </c>
      <c r="G47" s="12">
        <v>53</v>
      </c>
      <c r="H47" s="12">
        <v>77</v>
      </c>
      <c r="I47" s="12">
        <v>0</v>
      </c>
      <c r="J47" s="12">
        <v>54</v>
      </c>
      <c r="K47" s="12">
        <v>0.40799999999999997</v>
      </c>
      <c r="L47" s="33">
        <v>1172.3333333333333</v>
      </c>
      <c r="M47" s="12">
        <v>1148</v>
      </c>
      <c r="N47" s="12">
        <v>106</v>
      </c>
      <c r="O47" s="12">
        <v>488</v>
      </c>
      <c r="P47" s="12">
        <v>68</v>
      </c>
      <c r="Q47" s="12">
        <v>936</v>
      </c>
      <c r="R47" s="12">
        <v>647</v>
      </c>
      <c r="S47" s="12">
        <v>593</v>
      </c>
      <c r="T47" s="12">
        <v>1.4</v>
      </c>
      <c r="U47" s="12">
        <v>3</v>
      </c>
      <c r="V47" s="12">
        <v>6</v>
      </c>
      <c r="W47" s="12">
        <v>60</v>
      </c>
      <c r="X47" s="12">
        <v>12</v>
      </c>
      <c r="Y47" s="12">
        <v>5092</v>
      </c>
      <c r="Z47" s="12">
        <v>19601</v>
      </c>
      <c r="AA47" s="12">
        <v>0.26300000000000001</v>
      </c>
      <c r="AB47" s="12">
        <v>186</v>
      </c>
      <c r="AC47" s="12">
        <v>14</v>
      </c>
      <c r="AD47" s="12">
        <v>121</v>
      </c>
      <c r="AE47" s="12">
        <v>47</v>
      </c>
      <c r="AF47" s="12">
        <v>18</v>
      </c>
      <c r="AG47" s="12">
        <v>82</v>
      </c>
      <c r="AH47" s="12">
        <v>3</v>
      </c>
      <c r="AI47" s="12">
        <v>0.249</v>
      </c>
      <c r="AJ47" s="12">
        <v>5057</v>
      </c>
      <c r="AK47" s="12">
        <v>4331</v>
      </c>
      <c r="AL47" s="12">
        <v>509</v>
      </c>
      <c r="AM47" s="12">
        <v>1077</v>
      </c>
      <c r="AN47" s="12">
        <v>208</v>
      </c>
      <c r="AO47" s="12">
        <v>12</v>
      </c>
      <c r="AP47" s="12">
        <v>71</v>
      </c>
      <c r="AQ47" s="12">
        <v>1522</v>
      </c>
      <c r="AR47" s="12">
        <v>479</v>
      </c>
      <c r="AS47" s="12">
        <v>100</v>
      </c>
      <c r="AT47" s="12">
        <v>27</v>
      </c>
      <c r="AU47" s="12">
        <v>538</v>
      </c>
      <c r="AV47" s="12">
        <v>17</v>
      </c>
      <c r="AW47" s="12">
        <v>61</v>
      </c>
      <c r="AX47" s="12">
        <v>907</v>
      </c>
      <c r="AY47" s="12">
        <v>102</v>
      </c>
      <c r="AZ47" s="12">
        <v>0.35099999999999998</v>
      </c>
      <c r="BA47" s="12">
        <v>0.33800000000000002</v>
      </c>
      <c r="BB47" s="12">
        <v>0.68899999999999995</v>
      </c>
      <c r="BC47" s="12">
        <v>133</v>
      </c>
      <c r="BD47" s="12">
        <v>0.253</v>
      </c>
      <c r="BE47" s="12">
        <v>0.219</v>
      </c>
      <c r="BF47" s="12">
        <v>73</v>
      </c>
      <c r="BG47" s="12">
        <v>3</v>
      </c>
      <c r="BH47" s="12">
        <v>3517</v>
      </c>
      <c r="BI47" s="12">
        <v>1428</v>
      </c>
      <c r="BJ47" s="12">
        <v>104</v>
      </c>
      <c r="BK47" s="12">
        <v>0.98499999999999999</v>
      </c>
      <c r="BL47" s="12">
        <v>9</v>
      </c>
      <c r="BM47" s="12">
        <v>165</v>
      </c>
      <c r="BN47" s="12">
        <v>60</v>
      </c>
      <c r="BO47" s="12">
        <v>26.7</v>
      </c>
      <c r="BP47" s="12">
        <v>160</v>
      </c>
      <c r="BQ47" s="12">
        <v>107</v>
      </c>
      <c r="BR47" s="12">
        <v>53</v>
      </c>
      <c r="BS47" s="12">
        <v>66.900000000000006</v>
      </c>
      <c r="BT47" s="12">
        <v>50</v>
      </c>
      <c r="BU47" s="12">
        <v>16</v>
      </c>
      <c r="BV47" s="12">
        <f t="shared" si="300"/>
        <v>-2</v>
      </c>
      <c r="BW47" s="12">
        <f t="shared" si="301"/>
        <v>-0.5600000000000005</v>
      </c>
      <c r="BX47" s="12">
        <f t="shared" si="302"/>
        <v>0</v>
      </c>
      <c r="BY47" s="12">
        <f t="shared" si="303"/>
        <v>-6</v>
      </c>
      <c r="BZ47" s="12">
        <f t="shared" si="304"/>
        <v>5</v>
      </c>
      <c r="CA47" s="12">
        <f t="shared" si="305"/>
        <v>0</v>
      </c>
      <c r="CB47" s="12">
        <f t="shared" si="306"/>
        <v>18</v>
      </c>
      <c r="CC47" s="12">
        <f t="shared" si="307"/>
        <v>-4.2000000000000037E-2</v>
      </c>
      <c r="CD47" s="12">
        <f t="shared" si="308"/>
        <v>-2.6666666666667425</v>
      </c>
      <c r="CE47" s="12">
        <f t="shared" si="309"/>
        <v>-125</v>
      </c>
      <c r="CF47" s="12">
        <f t="shared" si="310"/>
        <v>-22</v>
      </c>
      <c r="CG47" s="12">
        <f t="shared" si="311"/>
        <v>-36</v>
      </c>
      <c r="CH47" s="12">
        <f t="shared" si="312"/>
        <v>13</v>
      </c>
      <c r="CI47" s="12">
        <f t="shared" si="313"/>
        <v>-2</v>
      </c>
      <c r="CJ47" s="12">
        <f t="shared" si="314"/>
        <v>-80</v>
      </c>
      <c r="CK47" s="12">
        <f t="shared" si="315"/>
        <v>-74</v>
      </c>
      <c r="CL47" s="12">
        <f t="shared" si="316"/>
        <v>-0.13000000000000012</v>
      </c>
      <c r="CM47" s="12">
        <f t="shared" si="317"/>
        <v>-1</v>
      </c>
      <c r="CN47" s="12">
        <f t="shared" si="318"/>
        <v>0</v>
      </c>
      <c r="CO47" s="12">
        <f t="shared" si="319"/>
        <v>16</v>
      </c>
      <c r="CP47" s="12">
        <f t="shared" si="320"/>
        <v>0</v>
      </c>
      <c r="CQ47" s="12">
        <f t="shared" si="321"/>
        <v>-188</v>
      </c>
      <c r="CR47" s="12">
        <f t="shared" si="322"/>
        <v>-841</v>
      </c>
      <c r="CS47" s="12">
        <f t="shared" si="323"/>
        <v>-1.5000000000000013E-2</v>
      </c>
      <c r="CT47" s="12">
        <f t="shared" si="324"/>
        <v>-37</v>
      </c>
      <c r="CU47" s="12">
        <f t="shared" si="325"/>
        <v>-4</v>
      </c>
      <c r="CV47" s="12">
        <f t="shared" si="326"/>
        <v>42</v>
      </c>
      <c r="CW47" s="12">
        <f t="shared" si="327"/>
        <v>3</v>
      </c>
      <c r="CX47" s="12">
        <f t="shared" si="328"/>
        <v>8</v>
      </c>
      <c r="CY47" s="12">
        <f t="shared" si="329"/>
        <v>-9</v>
      </c>
      <c r="CZ47" s="12">
        <f t="shared" si="330"/>
        <v>1</v>
      </c>
      <c r="DA47" s="12">
        <f t="shared" si="331"/>
        <v>-6.0000000000000053E-3</v>
      </c>
      <c r="DB47" s="12">
        <f t="shared" si="332"/>
        <v>-28</v>
      </c>
      <c r="DC47" s="12">
        <f t="shared" si="333"/>
        <v>-36</v>
      </c>
      <c r="DD47" s="12">
        <f t="shared" si="334"/>
        <v>-59</v>
      </c>
      <c r="DE47" s="12">
        <f t="shared" si="335"/>
        <v>-35</v>
      </c>
      <c r="DF47" s="12">
        <f t="shared" si="336"/>
        <v>48</v>
      </c>
      <c r="DG47" s="12">
        <f t="shared" si="337"/>
        <v>-2</v>
      </c>
      <c r="DH47" s="12">
        <f t="shared" si="338"/>
        <v>-22</v>
      </c>
      <c r="DI47" s="12">
        <f t="shared" si="339"/>
        <v>-57</v>
      </c>
      <c r="DJ47" s="12">
        <f t="shared" si="340"/>
        <v>-57</v>
      </c>
      <c r="DK47" s="12">
        <f t="shared" si="341"/>
        <v>-30</v>
      </c>
      <c r="DL47" s="12">
        <f t="shared" si="342"/>
        <v>2</v>
      </c>
      <c r="DM47" s="12">
        <f t="shared" si="343"/>
        <v>50</v>
      </c>
      <c r="DN47" s="12">
        <f t="shared" si="344"/>
        <v>3</v>
      </c>
      <c r="DO47" s="12">
        <f t="shared" si="345"/>
        <v>-13</v>
      </c>
      <c r="DP47" s="12">
        <f t="shared" si="346"/>
        <v>1</v>
      </c>
      <c r="DQ47" s="12">
        <f t="shared" si="347"/>
        <v>9</v>
      </c>
      <c r="DR47" s="12">
        <f t="shared" si="348"/>
        <v>-1.100000000000001E-2</v>
      </c>
      <c r="DS47" s="12">
        <f t="shared" si="349"/>
        <v>0</v>
      </c>
      <c r="DT47" s="12">
        <f t="shared" si="350"/>
        <v>-1.100000000000001E-2</v>
      </c>
      <c r="DU47" s="12">
        <f t="shared" si="351"/>
        <v>0</v>
      </c>
      <c r="DV47" s="12">
        <f t="shared" si="352"/>
        <v>-3.3999999999999975E-2</v>
      </c>
      <c r="DW47" s="12">
        <f t="shared" si="353"/>
        <v>7.0000000000000062E-3</v>
      </c>
      <c r="DX47" s="12">
        <f t="shared" si="354"/>
        <v>-9</v>
      </c>
      <c r="DY47" s="12">
        <f t="shared" si="355"/>
        <v>-1</v>
      </c>
      <c r="DZ47" s="12">
        <f t="shared" si="356"/>
        <v>-8</v>
      </c>
      <c r="EA47" s="12">
        <f t="shared" si="357"/>
        <v>144</v>
      </c>
      <c r="EB47" s="12">
        <f t="shared" si="358"/>
        <v>0</v>
      </c>
      <c r="EC47" s="12">
        <f t="shared" si="359"/>
        <v>2.0000000000000018E-3</v>
      </c>
      <c r="ED47" s="12">
        <f t="shared" si="360"/>
        <v>3</v>
      </c>
      <c r="EE47" s="12">
        <f t="shared" si="361"/>
        <v>29</v>
      </c>
      <c r="EF47" s="12">
        <f t="shared" si="362"/>
        <v>24</v>
      </c>
      <c r="EG47" s="12">
        <f t="shared" si="363"/>
        <v>5.8000000000000007</v>
      </c>
      <c r="EH47" s="12">
        <f t="shared" si="364"/>
        <v>-16</v>
      </c>
      <c r="EI47" s="12">
        <f t="shared" si="365"/>
        <v>7</v>
      </c>
      <c r="EJ47" s="12">
        <f t="shared" si="366"/>
        <v>-23</v>
      </c>
      <c r="EK47" s="12">
        <f t="shared" si="367"/>
        <v>10.100000000000009</v>
      </c>
      <c r="EL47" s="12">
        <f t="shared" si="368"/>
        <v>8</v>
      </c>
      <c r="EM47" s="12">
        <f t="shared" si="369"/>
        <v>3</v>
      </c>
      <c r="EN47" s="12">
        <f t="shared" si="148"/>
        <v>-0.3199999999999994</v>
      </c>
      <c r="EO47" s="12">
        <f t="shared" si="149"/>
        <v>0</v>
      </c>
      <c r="EP47" s="12">
        <f t="shared" si="184"/>
        <v>10</v>
      </c>
      <c r="EQ47" s="12">
        <f t="shared" si="185"/>
        <v>-10</v>
      </c>
      <c r="ER47" s="12">
        <f t="shared" si="186"/>
        <v>0</v>
      </c>
      <c r="ES47" s="12">
        <f t="shared" si="151"/>
        <v>8</v>
      </c>
      <c r="ET47" s="12">
        <f t="shared" si="152"/>
        <v>7.6000000000000012E-2</v>
      </c>
      <c r="EU47" s="12">
        <f t="shared" si="153"/>
        <v>5.6666666666667425</v>
      </c>
      <c r="EV47" s="12">
        <f t="shared" si="154"/>
        <v>-17</v>
      </c>
      <c r="EW47" s="12">
        <f t="shared" si="155"/>
        <v>-18</v>
      </c>
      <c r="EX47" s="12">
        <f t="shared" si="156"/>
        <v>-27</v>
      </c>
      <c r="EY47" s="12">
        <f t="shared" si="157"/>
        <v>-17</v>
      </c>
      <c r="EZ47" s="12">
        <f t="shared" si="158"/>
        <v>132</v>
      </c>
      <c r="FA47" s="12">
        <f t="shared" si="159"/>
        <v>-36</v>
      </c>
      <c r="FB47" s="12">
        <f t="shared" si="160"/>
        <v>-38</v>
      </c>
      <c r="FC47" s="12">
        <f t="shared" si="161"/>
        <v>-4.0000000000000036E-2</v>
      </c>
      <c r="FD47" s="12">
        <f t="shared" si="162"/>
        <v>-2</v>
      </c>
      <c r="FE47" s="12">
        <f t="shared" si="163"/>
        <v>0</v>
      </c>
      <c r="FF47" s="12">
        <f t="shared" si="164"/>
        <v>-2</v>
      </c>
      <c r="FG47" s="12">
        <f t="shared" si="165"/>
        <v>3</v>
      </c>
      <c r="FH47" s="12">
        <f t="shared" si="166"/>
        <v>13</v>
      </c>
      <c r="FI47" s="12">
        <f t="shared" si="167"/>
        <v>120</v>
      </c>
      <c r="FJ47" s="12">
        <f t="shared" si="168"/>
        <v>-7.9999999999999516E-3</v>
      </c>
      <c r="FK47" s="12">
        <f t="shared" si="169"/>
        <v>-6</v>
      </c>
      <c r="FL47" s="12">
        <f t="shared" si="170"/>
        <v>4</v>
      </c>
      <c r="FM47" s="12">
        <f t="shared" si="171"/>
        <v>-6</v>
      </c>
      <c r="FN47" s="12">
        <f t="shared" si="172"/>
        <v>3</v>
      </c>
      <c r="FO47" s="12">
        <f t="shared" si="173"/>
        <v>-7</v>
      </c>
      <c r="FP47" s="12">
        <f t="shared" si="174"/>
        <v>26</v>
      </c>
      <c r="FQ47" s="12">
        <f t="shared" si="175"/>
        <v>-3</v>
      </c>
      <c r="FR47" s="12">
        <f t="shared" si="176"/>
        <v>1.100000000000001E-2</v>
      </c>
      <c r="FS47" s="12">
        <f t="shared" si="177"/>
        <v>76</v>
      </c>
      <c r="FT47" s="12">
        <f t="shared" si="178"/>
        <v>46</v>
      </c>
      <c r="FU47" s="12">
        <f t="shared" si="179"/>
        <v>25</v>
      </c>
      <c r="FV47" s="12">
        <f t="shared" si="180"/>
        <v>59</v>
      </c>
      <c r="FW47" s="12">
        <f t="shared" si="181"/>
        <v>0</v>
      </c>
      <c r="FX47" s="12">
        <f t="shared" si="182"/>
        <v>1</v>
      </c>
      <c r="FY47" s="12">
        <f t="shared" si="183"/>
        <v>-11</v>
      </c>
      <c r="FZ47" s="12">
        <f t="shared" si="190"/>
        <v>28</v>
      </c>
      <c r="GA47" s="12">
        <f t="shared" si="191"/>
        <v>28</v>
      </c>
      <c r="GB47" s="12">
        <f t="shared" si="192"/>
        <v>55</v>
      </c>
      <c r="GC47" s="12">
        <f t="shared" si="193"/>
        <v>-8</v>
      </c>
      <c r="GD47" s="12">
        <f t="shared" si="194"/>
        <v>-9</v>
      </c>
      <c r="GE47" s="12">
        <f t="shared" si="195"/>
        <v>4</v>
      </c>
      <c r="GF47" s="12">
        <f t="shared" si="196"/>
        <v>-6</v>
      </c>
      <c r="GG47" s="12">
        <f t="shared" si="197"/>
        <v>-37</v>
      </c>
      <c r="GH47" s="12">
        <f t="shared" si="198"/>
        <v>-13</v>
      </c>
      <c r="GI47" s="12">
        <f t="shared" si="199"/>
        <v>3.0000000000000027E-3</v>
      </c>
      <c r="GJ47" s="12">
        <f t="shared" si="200"/>
        <v>7.0000000000000062E-3</v>
      </c>
      <c r="GK47" s="12">
        <f t="shared" si="201"/>
        <v>1.0000000000000009E-2</v>
      </c>
      <c r="GL47" s="12">
        <f t="shared" si="202"/>
        <v>0</v>
      </c>
      <c r="GM47" s="12">
        <f t="shared" si="203"/>
        <v>2.3999999999999966E-2</v>
      </c>
      <c r="GN47" s="12">
        <f t="shared" si="204"/>
        <v>4.0000000000000008E-2</v>
      </c>
      <c r="GO47" s="12">
        <f t="shared" si="189"/>
        <v>2</v>
      </c>
      <c r="GP47" s="12">
        <f t="shared" si="205"/>
        <v>-6</v>
      </c>
      <c r="GQ47" s="12">
        <f t="shared" si="206"/>
        <v>17</v>
      </c>
      <c r="GR47" s="12">
        <f t="shared" si="207"/>
        <v>-164</v>
      </c>
      <c r="GS47" s="12">
        <f t="shared" si="208"/>
        <v>-23</v>
      </c>
      <c r="GT47" s="12">
        <f t="shared" si="209"/>
        <v>-1.0000000000000009E-3</v>
      </c>
      <c r="GU47" s="12">
        <f t="shared" si="210"/>
        <v>-1</v>
      </c>
      <c r="GV47" s="12">
        <f t="shared" si="211"/>
        <v>-15</v>
      </c>
      <c r="GW47" s="12">
        <f t="shared" si="212"/>
        <v>-22</v>
      </c>
      <c r="GX47" s="12">
        <f t="shared" si="213"/>
        <v>-6.9000000000000021</v>
      </c>
      <c r="GY47" s="12">
        <f t="shared" si="214"/>
        <v>-15</v>
      </c>
      <c r="GZ47" s="12">
        <f t="shared" si="215"/>
        <v>-21</v>
      </c>
      <c r="HA47" s="12">
        <f t="shared" si="216"/>
        <v>6</v>
      </c>
      <c r="HB47" s="12">
        <f t="shared" si="217"/>
        <v>-6.6000000000000014</v>
      </c>
      <c r="HC47" s="12">
        <f t="shared" si="218"/>
        <v>-14</v>
      </c>
      <c r="HD47" s="12">
        <f t="shared" si="219"/>
        <v>2</v>
      </c>
      <c r="HE47" s="12">
        <f t="shared" si="150"/>
        <v>2</v>
      </c>
    </row>
    <row r="48" spans="1:213" ht="17.25" x14ac:dyDescent="0.3">
      <c r="A48" s="12" t="str">
        <f t="shared" si="146"/>
        <v>2011삼성</v>
      </c>
      <c r="B48" s="12" t="s">
        <v>40</v>
      </c>
      <c r="C48" s="10">
        <v>2011</v>
      </c>
      <c r="D48" s="12">
        <v>1</v>
      </c>
      <c r="E48" s="12">
        <v>3.35</v>
      </c>
      <c r="F48" s="12">
        <v>133</v>
      </c>
      <c r="G48" s="12">
        <v>79</v>
      </c>
      <c r="H48" s="12">
        <v>50</v>
      </c>
      <c r="I48" s="12">
        <v>0</v>
      </c>
      <c r="J48" s="12">
        <v>74</v>
      </c>
      <c r="K48" s="12">
        <v>0.61199999999999999</v>
      </c>
      <c r="L48" s="33">
        <v>1196.3333333333333</v>
      </c>
      <c r="M48" s="12">
        <v>1191</v>
      </c>
      <c r="N48" s="12">
        <v>92</v>
      </c>
      <c r="O48" s="12">
        <v>395</v>
      </c>
      <c r="P48" s="12">
        <v>38</v>
      </c>
      <c r="Q48" s="12">
        <v>841</v>
      </c>
      <c r="R48" s="12">
        <v>513</v>
      </c>
      <c r="S48" s="12">
        <v>445</v>
      </c>
      <c r="T48" s="12">
        <v>1.33</v>
      </c>
      <c r="U48" s="12">
        <v>1</v>
      </c>
      <c r="V48" s="12">
        <v>12</v>
      </c>
      <c r="W48" s="12">
        <v>65</v>
      </c>
      <c r="X48" s="12">
        <v>8</v>
      </c>
      <c r="Y48" s="12">
        <v>5077</v>
      </c>
      <c r="Z48" s="12">
        <v>19378</v>
      </c>
      <c r="AA48" s="12">
        <v>0.26300000000000001</v>
      </c>
      <c r="AB48" s="12">
        <v>183</v>
      </c>
      <c r="AC48" s="12">
        <v>19</v>
      </c>
      <c r="AD48" s="12">
        <v>87</v>
      </c>
      <c r="AE48" s="12">
        <v>30</v>
      </c>
      <c r="AF48" s="12">
        <v>8</v>
      </c>
      <c r="AG48" s="12">
        <v>40</v>
      </c>
      <c r="AH48" s="12">
        <v>5</v>
      </c>
      <c r="AI48" s="12">
        <v>0.25900000000000001</v>
      </c>
      <c r="AJ48" s="12">
        <v>5145</v>
      </c>
      <c r="AK48" s="12">
        <v>4437</v>
      </c>
      <c r="AL48" s="12">
        <v>625</v>
      </c>
      <c r="AM48" s="12">
        <v>1150</v>
      </c>
      <c r="AN48" s="12">
        <v>193</v>
      </c>
      <c r="AO48" s="12">
        <v>20</v>
      </c>
      <c r="AP48" s="12">
        <v>95</v>
      </c>
      <c r="AQ48" s="12">
        <v>1668</v>
      </c>
      <c r="AR48" s="12">
        <v>585</v>
      </c>
      <c r="AS48" s="12">
        <v>73</v>
      </c>
      <c r="AT48" s="12">
        <v>43</v>
      </c>
      <c r="AU48" s="12">
        <v>522</v>
      </c>
      <c r="AV48" s="12">
        <v>23</v>
      </c>
      <c r="AW48" s="12">
        <v>69</v>
      </c>
      <c r="AX48" s="12">
        <v>940</v>
      </c>
      <c r="AY48" s="12">
        <v>97</v>
      </c>
      <c r="AZ48" s="12">
        <v>0.376</v>
      </c>
      <c r="BA48" s="12">
        <v>0.34300000000000003</v>
      </c>
      <c r="BB48" s="12">
        <v>0.71899999999999997</v>
      </c>
      <c r="BC48" s="12">
        <v>132</v>
      </c>
      <c r="BD48" s="12">
        <v>0.26200000000000001</v>
      </c>
      <c r="BE48" s="12">
        <v>0.16700000000000001</v>
      </c>
      <c r="BF48" s="12">
        <v>75</v>
      </c>
      <c r="BG48" s="12">
        <v>5</v>
      </c>
      <c r="BH48" s="12">
        <v>3589</v>
      </c>
      <c r="BI48" s="12">
        <v>1298</v>
      </c>
      <c r="BJ48" s="12">
        <v>115</v>
      </c>
      <c r="BK48" s="12">
        <v>0.98499999999999999</v>
      </c>
      <c r="BL48" s="12">
        <v>6</v>
      </c>
      <c r="BM48" s="12">
        <v>91</v>
      </c>
      <c r="BN48" s="12">
        <v>50</v>
      </c>
      <c r="BO48" s="12">
        <v>35.5</v>
      </c>
      <c r="BP48" s="12">
        <v>209</v>
      </c>
      <c r="BQ48" s="12">
        <v>158</v>
      </c>
      <c r="BR48" s="12">
        <v>51</v>
      </c>
      <c r="BS48" s="12">
        <v>75.599999999999994</v>
      </c>
      <c r="BT48" s="12">
        <v>54</v>
      </c>
      <c r="BU48" s="12">
        <v>9</v>
      </c>
      <c r="BV48" s="12">
        <f t="shared" si="300"/>
        <v>1</v>
      </c>
      <c r="BW48" s="12">
        <f t="shared" si="301"/>
        <v>-0.58999999999999986</v>
      </c>
      <c r="BX48" s="12">
        <f t="shared" si="302"/>
        <v>0</v>
      </c>
      <c r="BY48" s="12">
        <f t="shared" si="303"/>
        <v>0</v>
      </c>
      <c r="BZ48" s="12">
        <f t="shared" si="304"/>
        <v>-2</v>
      </c>
      <c r="CA48" s="12">
        <f t="shared" si="305"/>
        <v>0</v>
      </c>
      <c r="CB48" s="12">
        <f t="shared" si="306"/>
        <v>30</v>
      </c>
      <c r="CC48" s="12">
        <f t="shared" si="307"/>
        <v>9.000000000000008E-3</v>
      </c>
      <c r="CD48" s="12">
        <f t="shared" si="308"/>
        <v>2.6666666666665151</v>
      </c>
      <c r="CE48" s="12">
        <f t="shared" si="309"/>
        <v>23</v>
      </c>
      <c r="CF48" s="12">
        <f t="shared" si="310"/>
        <v>-11</v>
      </c>
      <c r="CG48" s="12">
        <f t="shared" si="311"/>
        <v>-58</v>
      </c>
      <c r="CH48" s="12">
        <f t="shared" si="312"/>
        <v>-16</v>
      </c>
      <c r="CI48" s="12">
        <f t="shared" si="313"/>
        <v>-110</v>
      </c>
      <c r="CJ48" s="12">
        <f t="shared" si="314"/>
        <v>-62</v>
      </c>
      <c r="CK48" s="12">
        <f t="shared" si="315"/>
        <v>-78</v>
      </c>
      <c r="CL48" s="12">
        <f t="shared" si="316"/>
        <v>-3.0000000000000027E-2</v>
      </c>
      <c r="CM48" s="12">
        <f t="shared" si="317"/>
        <v>-1</v>
      </c>
      <c r="CN48" s="12">
        <f t="shared" si="318"/>
        <v>5</v>
      </c>
      <c r="CO48" s="12">
        <f t="shared" si="319"/>
        <v>30</v>
      </c>
      <c r="CP48" s="12">
        <f t="shared" si="320"/>
        <v>-4</v>
      </c>
      <c r="CQ48" s="12">
        <f t="shared" si="321"/>
        <v>-42</v>
      </c>
      <c r="CR48" s="12">
        <f t="shared" si="322"/>
        <v>-433</v>
      </c>
      <c r="CS48" s="12">
        <f t="shared" si="323"/>
        <v>3.0000000000000027E-3</v>
      </c>
      <c r="CT48" s="12">
        <f t="shared" si="324"/>
        <v>-20</v>
      </c>
      <c r="CU48" s="12">
        <f t="shared" si="325"/>
        <v>-1</v>
      </c>
      <c r="CV48" s="12">
        <f t="shared" si="326"/>
        <v>3</v>
      </c>
      <c r="CW48" s="12">
        <f t="shared" si="327"/>
        <v>-8</v>
      </c>
      <c r="CX48" s="12">
        <f t="shared" si="328"/>
        <v>-3</v>
      </c>
      <c r="CY48" s="12">
        <f t="shared" si="329"/>
        <v>-21</v>
      </c>
      <c r="CZ48" s="12">
        <f t="shared" si="330"/>
        <v>2</v>
      </c>
      <c r="DA48" s="12">
        <f t="shared" si="331"/>
        <v>-1.3000000000000012E-2</v>
      </c>
      <c r="DB48" s="12">
        <f t="shared" si="332"/>
        <v>-142</v>
      </c>
      <c r="DC48" s="12">
        <f t="shared" si="333"/>
        <v>1</v>
      </c>
      <c r="DD48" s="12">
        <f t="shared" si="334"/>
        <v>-56</v>
      </c>
      <c r="DE48" s="12">
        <f t="shared" si="335"/>
        <v>-57</v>
      </c>
      <c r="DF48" s="12">
        <f t="shared" si="336"/>
        <v>-19</v>
      </c>
      <c r="DG48" s="12">
        <f t="shared" si="337"/>
        <v>6</v>
      </c>
      <c r="DH48" s="12">
        <f t="shared" si="338"/>
        <v>-23</v>
      </c>
      <c r="DI48" s="12">
        <f t="shared" si="339"/>
        <v>-133</v>
      </c>
      <c r="DJ48" s="12">
        <f t="shared" si="340"/>
        <v>-45</v>
      </c>
      <c r="DK48" s="12">
        <f t="shared" si="341"/>
        <v>-38</v>
      </c>
      <c r="DL48" s="12">
        <f t="shared" si="342"/>
        <v>-1</v>
      </c>
      <c r="DM48" s="12">
        <f t="shared" si="343"/>
        <v>-99</v>
      </c>
      <c r="DN48" s="12">
        <f t="shared" si="344"/>
        <v>-6</v>
      </c>
      <c r="DO48" s="12">
        <f t="shared" si="345"/>
        <v>-6</v>
      </c>
      <c r="DP48" s="12">
        <f t="shared" si="346"/>
        <v>24</v>
      </c>
      <c r="DQ48" s="12">
        <f t="shared" si="347"/>
        <v>-14</v>
      </c>
      <c r="DR48" s="12">
        <f t="shared" si="348"/>
        <v>-3.0000000000000027E-2</v>
      </c>
      <c r="DS48" s="12">
        <f t="shared" si="349"/>
        <v>-2.4999999999999967E-2</v>
      </c>
      <c r="DT48" s="12">
        <f t="shared" si="350"/>
        <v>-5.5000000000000049E-2</v>
      </c>
      <c r="DU48" s="12">
        <f t="shared" si="351"/>
        <v>-1</v>
      </c>
      <c r="DV48" s="12">
        <f t="shared" si="352"/>
        <v>-3.0000000000000027E-3</v>
      </c>
      <c r="DW48" s="12">
        <f t="shared" si="353"/>
        <v>-7.9999999999999988E-2</v>
      </c>
      <c r="DX48" s="12">
        <f t="shared" si="354"/>
        <v>-17</v>
      </c>
      <c r="DY48" s="12">
        <f t="shared" si="355"/>
        <v>-7</v>
      </c>
      <c r="DZ48" s="12">
        <f t="shared" si="356"/>
        <v>8</v>
      </c>
      <c r="EA48" s="12">
        <f t="shared" si="357"/>
        <v>-71</v>
      </c>
      <c r="EB48" s="12">
        <f t="shared" si="358"/>
        <v>-3</v>
      </c>
      <c r="EC48" s="12">
        <f t="shared" si="359"/>
        <v>3.0000000000000027E-3</v>
      </c>
      <c r="ED48" s="12">
        <f t="shared" si="360"/>
        <v>0</v>
      </c>
      <c r="EE48" s="12">
        <f t="shared" si="361"/>
        <v>-43</v>
      </c>
      <c r="EF48" s="12">
        <f t="shared" si="362"/>
        <v>-15</v>
      </c>
      <c r="EG48" s="12">
        <f t="shared" si="363"/>
        <v>2.7999999999999972</v>
      </c>
      <c r="EH48" s="12">
        <f t="shared" si="364"/>
        <v>-4</v>
      </c>
      <c r="EI48" s="12">
        <f t="shared" si="365"/>
        <v>0</v>
      </c>
      <c r="EJ48" s="12">
        <f t="shared" si="366"/>
        <v>-4</v>
      </c>
      <c r="EK48" s="12">
        <f t="shared" si="367"/>
        <v>1.3999999999999915</v>
      </c>
      <c r="EL48" s="12">
        <f t="shared" si="368"/>
        <v>0</v>
      </c>
      <c r="EM48" s="12">
        <f t="shared" si="369"/>
        <v>1</v>
      </c>
      <c r="EN48" s="12">
        <f t="shared" si="148"/>
        <v>-1.0400000000000005</v>
      </c>
      <c r="EO48" s="12">
        <f t="shared" si="149"/>
        <v>0</v>
      </c>
      <c r="EP48" s="12">
        <f t="shared" si="184"/>
        <v>15</v>
      </c>
      <c r="EQ48" s="12">
        <f t="shared" si="185"/>
        <v>-17</v>
      </c>
      <c r="ER48" s="12">
        <f t="shared" si="186"/>
        <v>0</v>
      </c>
      <c r="ES48" s="12">
        <f t="shared" si="151"/>
        <v>-1</v>
      </c>
      <c r="ET48" s="12">
        <f t="shared" si="152"/>
        <v>0.122</v>
      </c>
      <c r="EU48" s="12">
        <f t="shared" si="153"/>
        <v>30</v>
      </c>
      <c r="EV48" s="12">
        <f t="shared" si="154"/>
        <v>-58</v>
      </c>
      <c r="EW48" s="12">
        <f t="shared" si="155"/>
        <v>-38</v>
      </c>
      <c r="EX48" s="12">
        <f t="shared" si="156"/>
        <v>-156</v>
      </c>
      <c r="EY48" s="12">
        <f t="shared" si="157"/>
        <v>-2</v>
      </c>
      <c r="EZ48" s="12">
        <f t="shared" si="158"/>
        <v>46</v>
      </c>
      <c r="FA48" s="12">
        <f t="shared" si="159"/>
        <v>-125</v>
      </c>
      <c r="FB48" s="12">
        <f t="shared" si="160"/>
        <v>-121</v>
      </c>
      <c r="FC48" s="12">
        <f t="shared" si="161"/>
        <v>-0.21999999999999997</v>
      </c>
      <c r="FD48" s="12">
        <f t="shared" si="162"/>
        <v>-1</v>
      </c>
      <c r="FE48" s="12">
        <f t="shared" si="163"/>
        <v>5</v>
      </c>
      <c r="FF48" s="12">
        <f t="shared" si="164"/>
        <v>-10</v>
      </c>
      <c r="FG48" s="12">
        <f t="shared" si="165"/>
        <v>-2</v>
      </c>
      <c r="FH48" s="12">
        <f t="shared" si="166"/>
        <v>-90</v>
      </c>
      <c r="FI48" s="12">
        <f t="shared" si="167"/>
        <v>-544</v>
      </c>
      <c r="FJ48" s="12">
        <f t="shared" si="168"/>
        <v>-1.8000000000000016E-2</v>
      </c>
      <c r="FK48" s="12">
        <f t="shared" si="169"/>
        <v>-22</v>
      </c>
      <c r="FL48" s="12">
        <f t="shared" si="170"/>
        <v>-4</v>
      </c>
      <c r="FM48" s="12">
        <f t="shared" si="171"/>
        <v>4</v>
      </c>
      <c r="FN48" s="12">
        <f t="shared" si="172"/>
        <v>-13</v>
      </c>
      <c r="FO48" s="12">
        <f t="shared" si="173"/>
        <v>2</v>
      </c>
      <c r="FP48" s="12">
        <f t="shared" si="174"/>
        <v>-6</v>
      </c>
      <c r="FQ48" s="12">
        <f t="shared" si="175"/>
        <v>2</v>
      </c>
      <c r="FR48" s="12">
        <f t="shared" si="176"/>
        <v>-3.0000000000000027E-3</v>
      </c>
      <c r="FS48" s="12">
        <f t="shared" si="177"/>
        <v>67</v>
      </c>
      <c r="FT48" s="12">
        <f t="shared" si="178"/>
        <v>-23</v>
      </c>
      <c r="FU48" s="12">
        <f t="shared" si="179"/>
        <v>-4</v>
      </c>
      <c r="FV48" s="12">
        <f t="shared" si="180"/>
        <v>-17</v>
      </c>
      <c r="FW48" s="12">
        <f t="shared" si="181"/>
        <v>-21</v>
      </c>
      <c r="FX48" s="12">
        <f t="shared" si="182"/>
        <v>-1</v>
      </c>
      <c r="FY48" s="12">
        <f t="shared" si="183"/>
        <v>-28</v>
      </c>
      <c r="FZ48" s="12">
        <f t="shared" si="190"/>
        <v>-124</v>
      </c>
      <c r="GA48" s="12">
        <f t="shared" si="191"/>
        <v>-20</v>
      </c>
      <c r="GB48" s="12">
        <f t="shared" si="192"/>
        <v>44</v>
      </c>
      <c r="GC48" s="12">
        <f t="shared" si="193"/>
        <v>1</v>
      </c>
      <c r="GD48" s="12">
        <f t="shared" si="194"/>
        <v>37</v>
      </c>
      <c r="GE48" s="12">
        <f t="shared" si="195"/>
        <v>6</v>
      </c>
      <c r="GF48" s="12">
        <f t="shared" si="196"/>
        <v>8</v>
      </c>
      <c r="GG48" s="12">
        <f t="shared" si="197"/>
        <v>127</v>
      </c>
      <c r="GH48" s="12">
        <f t="shared" si="198"/>
        <v>3</v>
      </c>
      <c r="GI48" s="12">
        <f t="shared" si="199"/>
        <v>-2.5999999999999968E-2</v>
      </c>
      <c r="GJ48" s="12">
        <f t="shared" si="200"/>
        <v>4.0000000000000036E-3</v>
      </c>
      <c r="GK48" s="12">
        <f t="shared" si="201"/>
        <v>-2.200000000000002E-2</v>
      </c>
      <c r="GL48" s="12">
        <f t="shared" si="202"/>
        <v>0</v>
      </c>
      <c r="GM48" s="12">
        <f t="shared" si="203"/>
        <v>-1.0000000000000009E-2</v>
      </c>
      <c r="GN48" s="12">
        <f t="shared" si="204"/>
        <v>-1.9000000000000017E-2</v>
      </c>
      <c r="GO48" s="12">
        <f t="shared" si="189"/>
        <v>12</v>
      </c>
      <c r="GP48" s="12">
        <f t="shared" si="205"/>
        <v>2</v>
      </c>
      <c r="GQ48" s="12">
        <f t="shared" si="206"/>
        <v>90</v>
      </c>
      <c r="GR48" s="12">
        <f t="shared" si="207"/>
        <v>1</v>
      </c>
      <c r="GS48" s="12">
        <f t="shared" si="208"/>
        <v>-18</v>
      </c>
      <c r="GT48" s="12">
        <f t="shared" si="209"/>
        <v>-2.0000000000000018E-3</v>
      </c>
      <c r="GU48" s="12">
        <f t="shared" si="210"/>
        <v>-2</v>
      </c>
      <c r="GV48" s="12">
        <f t="shared" si="211"/>
        <v>-8</v>
      </c>
      <c r="GW48" s="12">
        <f t="shared" si="212"/>
        <v>9</v>
      </c>
      <c r="GX48" s="12">
        <f t="shared" si="213"/>
        <v>4.4000000000000021</v>
      </c>
      <c r="GY48" s="12">
        <f t="shared" si="214"/>
        <v>38</v>
      </c>
      <c r="GZ48" s="12">
        <f t="shared" si="215"/>
        <v>33</v>
      </c>
      <c r="HA48" s="12">
        <f t="shared" si="216"/>
        <v>5</v>
      </c>
      <c r="HB48" s="12">
        <f t="shared" si="217"/>
        <v>2.7999999999999972</v>
      </c>
      <c r="HC48" s="12">
        <f t="shared" si="218"/>
        <v>-10</v>
      </c>
      <c r="HD48" s="12">
        <f t="shared" si="219"/>
        <v>0</v>
      </c>
      <c r="HE48" s="12">
        <f t="shared" si="150"/>
        <v>3</v>
      </c>
    </row>
    <row r="49" spans="1:213" ht="17.25" x14ac:dyDescent="0.3">
      <c r="A49" s="12" t="str">
        <f t="shared" si="146"/>
        <v>2011SK</v>
      </c>
      <c r="B49" s="12" t="s">
        <v>35</v>
      </c>
      <c r="C49" s="10">
        <v>2011</v>
      </c>
      <c r="D49" s="12">
        <v>2</v>
      </c>
      <c r="E49" s="12">
        <v>3.59</v>
      </c>
      <c r="F49" s="12">
        <v>133</v>
      </c>
      <c r="G49" s="12">
        <v>71</v>
      </c>
      <c r="H49" s="12">
        <v>59</v>
      </c>
      <c r="I49" s="12">
        <v>0</v>
      </c>
      <c r="J49" s="12">
        <v>63</v>
      </c>
      <c r="K49" s="12">
        <v>0.54600000000000004</v>
      </c>
      <c r="L49" s="33">
        <v>1192.3333333333333</v>
      </c>
      <c r="M49" s="12">
        <v>1001</v>
      </c>
      <c r="N49" s="12">
        <v>93</v>
      </c>
      <c r="O49" s="12">
        <v>541</v>
      </c>
      <c r="P49" s="12">
        <v>65</v>
      </c>
      <c r="Q49" s="12">
        <v>1006</v>
      </c>
      <c r="R49" s="12">
        <v>522</v>
      </c>
      <c r="S49" s="12">
        <v>476</v>
      </c>
      <c r="T49" s="12">
        <v>1.29</v>
      </c>
      <c r="U49" s="12">
        <v>1</v>
      </c>
      <c r="V49" s="12">
        <v>9</v>
      </c>
      <c r="W49" s="12">
        <v>34</v>
      </c>
      <c r="X49" s="12">
        <v>15</v>
      </c>
      <c r="Y49" s="12">
        <v>5032</v>
      </c>
      <c r="Z49" s="12">
        <v>20130</v>
      </c>
      <c r="AA49" s="12">
        <v>0.23300000000000001</v>
      </c>
      <c r="AB49" s="12">
        <v>149</v>
      </c>
      <c r="AC49" s="12">
        <v>16</v>
      </c>
      <c r="AD49" s="12">
        <v>99</v>
      </c>
      <c r="AE49" s="12">
        <v>35</v>
      </c>
      <c r="AF49" s="12">
        <v>24</v>
      </c>
      <c r="AG49" s="12">
        <v>64</v>
      </c>
      <c r="AH49" s="12">
        <v>3</v>
      </c>
      <c r="AI49" s="12">
        <v>0.26300000000000001</v>
      </c>
      <c r="AJ49" s="12">
        <v>5124</v>
      </c>
      <c r="AK49" s="12">
        <v>4404</v>
      </c>
      <c r="AL49" s="12">
        <v>584</v>
      </c>
      <c r="AM49" s="12">
        <v>1157</v>
      </c>
      <c r="AN49" s="12">
        <v>204</v>
      </c>
      <c r="AO49" s="12">
        <v>18</v>
      </c>
      <c r="AP49" s="12">
        <v>100</v>
      </c>
      <c r="AQ49" s="12">
        <v>1697</v>
      </c>
      <c r="AR49" s="12">
        <v>561</v>
      </c>
      <c r="AS49" s="12">
        <v>147</v>
      </c>
      <c r="AT49" s="12">
        <v>36</v>
      </c>
      <c r="AU49" s="12">
        <v>470</v>
      </c>
      <c r="AV49" s="12">
        <v>15</v>
      </c>
      <c r="AW49" s="12">
        <v>67</v>
      </c>
      <c r="AX49" s="12">
        <v>891</v>
      </c>
      <c r="AY49" s="12">
        <v>88</v>
      </c>
      <c r="AZ49" s="12">
        <v>0.38500000000000001</v>
      </c>
      <c r="BA49" s="12">
        <v>0.34</v>
      </c>
      <c r="BB49" s="12">
        <v>0.72499999999999998</v>
      </c>
      <c r="BC49" s="12">
        <v>133</v>
      </c>
      <c r="BD49" s="12">
        <v>0.26300000000000001</v>
      </c>
      <c r="BE49" s="12">
        <v>0.23799999999999999</v>
      </c>
      <c r="BF49" s="12">
        <v>68</v>
      </c>
      <c r="BG49" s="12">
        <v>5</v>
      </c>
      <c r="BH49" s="12">
        <v>3577</v>
      </c>
      <c r="BI49" s="12">
        <v>1378</v>
      </c>
      <c r="BJ49" s="12">
        <v>124</v>
      </c>
      <c r="BK49" s="12">
        <v>0.98599999999999999</v>
      </c>
      <c r="BL49" s="12">
        <v>6</v>
      </c>
      <c r="BM49" s="12">
        <v>93</v>
      </c>
      <c r="BN49" s="12">
        <v>64</v>
      </c>
      <c r="BO49" s="12">
        <v>40.799999999999997</v>
      </c>
      <c r="BP49" s="12">
        <v>166</v>
      </c>
      <c r="BQ49" s="12">
        <v>105</v>
      </c>
      <c r="BR49" s="12">
        <v>61</v>
      </c>
      <c r="BS49" s="12">
        <v>63.3</v>
      </c>
      <c r="BT49" s="12">
        <v>46</v>
      </c>
      <c r="BU49" s="12">
        <v>9</v>
      </c>
      <c r="BV49" s="12">
        <f t="shared" si="300"/>
        <v>-1</v>
      </c>
      <c r="BW49" s="12">
        <f t="shared" si="301"/>
        <v>-0.12000000000000011</v>
      </c>
      <c r="BX49" s="12">
        <f t="shared" si="302"/>
        <v>0</v>
      </c>
      <c r="BY49" s="12">
        <f t="shared" si="303"/>
        <v>-13</v>
      </c>
      <c r="BZ49" s="12">
        <f t="shared" si="304"/>
        <v>12</v>
      </c>
      <c r="CA49" s="12">
        <f t="shared" si="305"/>
        <v>0</v>
      </c>
      <c r="CB49" s="12">
        <f t="shared" si="306"/>
        <v>24</v>
      </c>
      <c r="CC49" s="12">
        <f t="shared" si="307"/>
        <v>-9.4999999999999973E-2</v>
      </c>
      <c r="CD49" s="12">
        <f t="shared" si="308"/>
        <v>-6</v>
      </c>
      <c r="CE49" s="12">
        <f t="shared" si="309"/>
        <v>-73</v>
      </c>
      <c r="CF49" s="12">
        <f t="shared" si="310"/>
        <v>-24</v>
      </c>
      <c r="CG49" s="12">
        <f t="shared" si="311"/>
        <v>-2</v>
      </c>
      <c r="CH49" s="12">
        <f t="shared" si="312"/>
        <v>18</v>
      </c>
      <c r="CI49" s="12">
        <f t="shared" si="313"/>
        <v>-85</v>
      </c>
      <c r="CJ49" s="12">
        <f t="shared" si="314"/>
        <v>-23</v>
      </c>
      <c r="CK49" s="12">
        <f t="shared" si="315"/>
        <v>-18</v>
      </c>
      <c r="CL49" s="12">
        <f t="shared" si="316"/>
        <v>-6.0000000000000053E-2</v>
      </c>
      <c r="CM49" s="12">
        <f t="shared" si="317"/>
        <v>-1</v>
      </c>
      <c r="CN49" s="12">
        <f t="shared" si="318"/>
        <v>-2</v>
      </c>
      <c r="CO49" s="12">
        <f t="shared" si="319"/>
        <v>-19</v>
      </c>
      <c r="CP49" s="12">
        <f t="shared" si="320"/>
        <v>6</v>
      </c>
      <c r="CQ49" s="12">
        <f t="shared" si="321"/>
        <v>-82</v>
      </c>
      <c r="CR49" s="12">
        <f t="shared" si="322"/>
        <v>-167</v>
      </c>
      <c r="CS49" s="12">
        <f t="shared" si="323"/>
        <v>-9.9999999999999811E-3</v>
      </c>
      <c r="CT49" s="12">
        <f t="shared" si="324"/>
        <v>-6</v>
      </c>
      <c r="CU49" s="12">
        <f t="shared" si="325"/>
        <v>-1</v>
      </c>
      <c r="CV49" s="12">
        <f t="shared" si="326"/>
        <v>14</v>
      </c>
      <c r="CW49" s="12">
        <f t="shared" si="327"/>
        <v>13</v>
      </c>
      <c r="CX49" s="12">
        <f t="shared" si="328"/>
        <v>-3</v>
      </c>
      <c r="CY49" s="12">
        <f t="shared" si="329"/>
        <v>-16</v>
      </c>
      <c r="CZ49" s="12">
        <f t="shared" si="330"/>
        <v>1</v>
      </c>
      <c r="DA49" s="12">
        <f t="shared" si="331"/>
        <v>-1.100000000000001E-2</v>
      </c>
      <c r="DB49" s="12">
        <f t="shared" si="332"/>
        <v>-89</v>
      </c>
      <c r="DC49" s="12">
        <f t="shared" si="333"/>
        <v>-35</v>
      </c>
      <c r="DD49" s="12">
        <f t="shared" si="334"/>
        <v>-120</v>
      </c>
      <c r="DE49" s="12">
        <f t="shared" si="335"/>
        <v>-60</v>
      </c>
      <c r="DF49" s="12">
        <f t="shared" si="336"/>
        <v>-18</v>
      </c>
      <c r="DG49" s="12">
        <f t="shared" si="337"/>
        <v>2</v>
      </c>
      <c r="DH49" s="12">
        <f t="shared" si="338"/>
        <v>-20</v>
      </c>
      <c r="DI49" s="12">
        <f t="shared" si="339"/>
        <v>-134</v>
      </c>
      <c r="DJ49" s="12">
        <f t="shared" si="340"/>
        <v>-87</v>
      </c>
      <c r="DK49" s="12">
        <f t="shared" si="341"/>
        <v>0</v>
      </c>
      <c r="DL49" s="12">
        <f t="shared" si="342"/>
        <v>-8</v>
      </c>
      <c r="DM49" s="12">
        <f t="shared" si="343"/>
        <v>-15</v>
      </c>
      <c r="DN49" s="12">
        <f t="shared" si="344"/>
        <v>-10</v>
      </c>
      <c r="DO49" s="12">
        <f t="shared" si="345"/>
        <v>-31</v>
      </c>
      <c r="DP49" s="12">
        <f t="shared" si="346"/>
        <v>78</v>
      </c>
      <c r="DQ49" s="12">
        <f t="shared" si="347"/>
        <v>2</v>
      </c>
      <c r="DR49" s="12">
        <f t="shared" si="348"/>
        <v>-2.6999999999999968E-2</v>
      </c>
      <c r="DS49" s="12">
        <f t="shared" si="349"/>
        <v>-1.4999999999999958E-2</v>
      </c>
      <c r="DT49" s="12">
        <f t="shared" si="350"/>
        <v>-4.2000000000000037E-2</v>
      </c>
      <c r="DU49" s="12">
        <f t="shared" si="351"/>
        <v>1</v>
      </c>
      <c r="DV49" s="12">
        <f t="shared" si="352"/>
        <v>-2.0999999999999963E-2</v>
      </c>
      <c r="DW49" s="12">
        <f t="shared" si="353"/>
        <v>-5.0000000000000044E-3</v>
      </c>
      <c r="DX49" s="12">
        <f t="shared" si="354"/>
        <v>-13</v>
      </c>
      <c r="DY49" s="12">
        <f t="shared" si="355"/>
        <v>-1</v>
      </c>
      <c r="DZ49" s="12">
        <f t="shared" si="356"/>
        <v>-18</v>
      </c>
      <c r="EA49" s="12">
        <f t="shared" si="357"/>
        <v>-22</v>
      </c>
      <c r="EB49" s="12">
        <f t="shared" si="358"/>
        <v>-2</v>
      </c>
      <c r="EC49" s="12">
        <f t="shared" si="359"/>
        <v>2.0000000000000018E-3</v>
      </c>
      <c r="ED49" s="12">
        <f t="shared" si="360"/>
        <v>-1</v>
      </c>
      <c r="EE49" s="12">
        <f t="shared" si="361"/>
        <v>-16</v>
      </c>
      <c r="EF49" s="12">
        <f t="shared" si="362"/>
        <v>5</v>
      </c>
      <c r="EG49" s="12">
        <f t="shared" si="363"/>
        <v>5.6999999999999957</v>
      </c>
      <c r="EH49" s="12">
        <f t="shared" si="364"/>
        <v>-64</v>
      </c>
      <c r="EI49" s="12">
        <f t="shared" si="365"/>
        <v>-56</v>
      </c>
      <c r="EJ49" s="12">
        <f t="shared" si="366"/>
        <v>-8</v>
      </c>
      <c r="EK49" s="12">
        <f t="shared" si="367"/>
        <v>-6.7000000000000028</v>
      </c>
      <c r="EL49" s="12">
        <f t="shared" si="368"/>
        <v>-5</v>
      </c>
      <c r="EM49" s="12">
        <f t="shared" si="369"/>
        <v>-4</v>
      </c>
      <c r="EN49" s="12">
        <f t="shared" si="148"/>
        <v>4.0000000000000036E-2</v>
      </c>
      <c r="EO49" s="12">
        <f t="shared" si="149"/>
        <v>0</v>
      </c>
      <c r="EP49" s="12">
        <f t="shared" si="184"/>
        <v>4</v>
      </c>
      <c r="EQ49" s="12">
        <f t="shared" si="185"/>
        <v>0</v>
      </c>
      <c r="ER49" s="12">
        <f t="shared" si="186"/>
        <v>0</v>
      </c>
      <c r="ES49" s="12">
        <f t="shared" si="151"/>
        <v>5</v>
      </c>
      <c r="ET49" s="12">
        <f t="shared" si="152"/>
        <v>1.100000000000001E-2</v>
      </c>
      <c r="EU49" s="12">
        <f t="shared" si="153"/>
        <v>-14.666666666666742</v>
      </c>
      <c r="EV49" s="12">
        <f t="shared" si="154"/>
        <v>-67</v>
      </c>
      <c r="EW49" s="12">
        <f t="shared" si="155"/>
        <v>-13</v>
      </c>
      <c r="EX49" s="12">
        <f t="shared" si="156"/>
        <v>24</v>
      </c>
      <c r="EY49" s="12">
        <f t="shared" si="157"/>
        <v>-7</v>
      </c>
      <c r="EZ49" s="12">
        <f t="shared" si="158"/>
        <v>59</v>
      </c>
      <c r="FA49" s="12">
        <f t="shared" si="159"/>
        <v>-5</v>
      </c>
      <c r="FB49" s="12">
        <f t="shared" si="160"/>
        <v>0</v>
      </c>
      <c r="FC49" s="12">
        <f t="shared" si="161"/>
        <v>-2.0000000000000018E-2</v>
      </c>
      <c r="FD49" s="12">
        <f t="shared" si="162"/>
        <v>0</v>
      </c>
      <c r="FE49" s="12">
        <f t="shared" si="163"/>
        <v>7</v>
      </c>
      <c r="FF49" s="12">
        <f t="shared" si="164"/>
        <v>-1</v>
      </c>
      <c r="FG49" s="12">
        <f t="shared" si="165"/>
        <v>-1</v>
      </c>
      <c r="FH49" s="12">
        <f t="shared" si="166"/>
        <v>-89</v>
      </c>
      <c r="FI49" s="12">
        <f t="shared" si="167"/>
        <v>-97</v>
      </c>
      <c r="FJ49" s="12">
        <f t="shared" si="168"/>
        <v>-9.000000000000008E-3</v>
      </c>
      <c r="FK49" s="12">
        <f t="shared" si="169"/>
        <v>1</v>
      </c>
      <c r="FL49" s="12">
        <f t="shared" si="170"/>
        <v>0</v>
      </c>
      <c r="FM49" s="12">
        <f t="shared" si="171"/>
        <v>21</v>
      </c>
      <c r="FN49" s="12">
        <f t="shared" si="172"/>
        <v>-9</v>
      </c>
      <c r="FO49" s="12">
        <f t="shared" si="173"/>
        <v>-7</v>
      </c>
      <c r="FP49" s="12">
        <f t="shared" si="174"/>
        <v>12</v>
      </c>
      <c r="FQ49" s="12">
        <f t="shared" si="175"/>
        <v>-1</v>
      </c>
      <c r="FR49" s="12">
        <f t="shared" si="176"/>
        <v>-1.0999999999999954E-2</v>
      </c>
      <c r="FS49" s="12">
        <f t="shared" si="177"/>
        <v>-166</v>
      </c>
      <c r="FT49" s="12">
        <f t="shared" si="178"/>
        <v>-135</v>
      </c>
      <c r="FU49" s="12">
        <f t="shared" si="179"/>
        <v>-28</v>
      </c>
      <c r="FV49" s="12">
        <f t="shared" si="180"/>
        <v>-86</v>
      </c>
      <c r="FW49" s="12">
        <f t="shared" si="181"/>
        <v>-13</v>
      </c>
      <c r="FX49" s="12">
        <f t="shared" si="182"/>
        <v>-1</v>
      </c>
      <c r="FY49" s="12">
        <f t="shared" si="183"/>
        <v>-46</v>
      </c>
      <c r="FZ49" s="12">
        <f t="shared" si="190"/>
        <v>-239</v>
      </c>
      <c r="GA49" s="12">
        <f t="shared" si="191"/>
        <v>-45</v>
      </c>
      <c r="GB49" s="12">
        <f t="shared" si="192"/>
        <v>19</v>
      </c>
      <c r="GC49" s="12">
        <f t="shared" si="193"/>
        <v>4</v>
      </c>
      <c r="GD49" s="12">
        <f t="shared" si="194"/>
        <v>-67</v>
      </c>
      <c r="GE49" s="12">
        <f t="shared" si="195"/>
        <v>9</v>
      </c>
      <c r="GF49" s="12">
        <f t="shared" si="196"/>
        <v>14</v>
      </c>
      <c r="GG49" s="12">
        <f t="shared" si="197"/>
        <v>-79</v>
      </c>
      <c r="GH49" s="12">
        <f t="shared" si="198"/>
        <v>-17</v>
      </c>
      <c r="GI49" s="12">
        <f t="shared" si="199"/>
        <v>-4.1000000000000036E-2</v>
      </c>
      <c r="GJ49" s="12">
        <f t="shared" si="200"/>
        <v>-1.4000000000000012E-2</v>
      </c>
      <c r="GK49" s="12">
        <f t="shared" si="201"/>
        <v>-5.4999999999999938E-2</v>
      </c>
      <c r="GL49" s="12">
        <f t="shared" si="202"/>
        <v>-1</v>
      </c>
      <c r="GM49" s="12">
        <f t="shared" si="203"/>
        <v>2.7999999999999969E-2</v>
      </c>
      <c r="GN49" s="12">
        <f t="shared" si="204"/>
        <v>-5.099999999999999E-2</v>
      </c>
      <c r="GO49" s="12">
        <f t="shared" si="189"/>
        <v>-13</v>
      </c>
      <c r="GP49" s="12">
        <f t="shared" si="205"/>
        <v>1</v>
      </c>
      <c r="GQ49" s="12">
        <f t="shared" si="206"/>
        <v>-44</v>
      </c>
      <c r="GR49" s="12">
        <f t="shared" si="207"/>
        <v>-6</v>
      </c>
      <c r="GS49" s="12">
        <f t="shared" si="208"/>
        <v>-26</v>
      </c>
      <c r="GT49" s="12">
        <f t="shared" si="209"/>
        <v>2.0000000000000018E-3</v>
      </c>
      <c r="GU49" s="12">
        <f t="shared" si="210"/>
        <v>-2</v>
      </c>
      <c r="GV49" s="12">
        <f t="shared" si="211"/>
        <v>29</v>
      </c>
      <c r="GW49" s="12">
        <f t="shared" si="212"/>
        <v>16</v>
      </c>
      <c r="GX49" s="12">
        <f t="shared" si="213"/>
        <v>0.10000000000000142</v>
      </c>
      <c r="GY49" s="12">
        <f t="shared" si="214"/>
        <v>-19</v>
      </c>
      <c r="GZ49" s="12">
        <f t="shared" si="215"/>
        <v>-20</v>
      </c>
      <c r="HA49" s="12">
        <f t="shared" si="216"/>
        <v>1</v>
      </c>
      <c r="HB49" s="12">
        <f t="shared" si="217"/>
        <v>-2.7000000000000028</v>
      </c>
      <c r="HC49" s="12">
        <f t="shared" si="218"/>
        <v>-9</v>
      </c>
      <c r="HD49" s="12">
        <f t="shared" si="219"/>
        <v>3</v>
      </c>
      <c r="HE49" s="12">
        <f t="shared" si="150"/>
        <v>1</v>
      </c>
    </row>
    <row r="50" spans="1:213" ht="17.25" x14ac:dyDescent="0.3">
      <c r="A50" s="12" t="str">
        <f t="shared" si="146"/>
        <v>2011롯데</v>
      </c>
      <c r="B50" s="12" t="s">
        <v>39</v>
      </c>
      <c r="C50" s="10">
        <v>2011</v>
      </c>
      <c r="D50" s="12">
        <v>3</v>
      </c>
      <c r="E50" s="12">
        <v>4.2</v>
      </c>
      <c r="F50" s="12">
        <v>133</v>
      </c>
      <c r="G50" s="12">
        <v>72</v>
      </c>
      <c r="H50" s="12">
        <v>56</v>
      </c>
      <c r="I50" s="12">
        <v>0</v>
      </c>
      <c r="J50" s="12">
        <v>45</v>
      </c>
      <c r="K50" s="12">
        <v>0.56299999999999994</v>
      </c>
      <c r="L50" s="12">
        <v>1187</v>
      </c>
      <c r="M50" s="12">
        <v>1256</v>
      </c>
      <c r="N50" s="12">
        <v>113</v>
      </c>
      <c r="O50" s="12">
        <v>430</v>
      </c>
      <c r="P50" s="12">
        <v>58</v>
      </c>
      <c r="Q50" s="12">
        <v>787</v>
      </c>
      <c r="R50" s="12">
        <v>619</v>
      </c>
      <c r="S50" s="12">
        <v>554</v>
      </c>
      <c r="T50" s="12">
        <v>1.42</v>
      </c>
      <c r="U50" s="12">
        <v>3</v>
      </c>
      <c r="V50" s="12">
        <v>6</v>
      </c>
      <c r="W50" s="12">
        <v>67</v>
      </c>
      <c r="X50" s="12">
        <v>15</v>
      </c>
      <c r="Y50" s="12">
        <v>5114</v>
      </c>
      <c r="Z50" s="12">
        <v>19624</v>
      </c>
      <c r="AA50" s="12">
        <v>0.28000000000000003</v>
      </c>
      <c r="AB50" s="12">
        <v>202</v>
      </c>
      <c r="AC50" s="12">
        <v>13</v>
      </c>
      <c r="AD50" s="12">
        <v>102</v>
      </c>
      <c r="AE50" s="12">
        <v>31</v>
      </c>
      <c r="AF50" s="12">
        <v>19</v>
      </c>
      <c r="AG50" s="12">
        <v>62</v>
      </c>
      <c r="AH50" s="12">
        <v>4</v>
      </c>
      <c r="AI50" s="12">
        <v>0.28799999999999998</v>
      </c>
      <c r="AJ50" s="12">
        <v>5234</v>
      </c>
      <c r="AK50" s="12">
        <v>4599</v>
      </c>
      <c r="AL50" s="12">
        <v>713</v>
      </c>
      <c r="AM50" s="12">
        <v>1324</v>
      </c>
      <c r="AN50" s="12">
        <v>226</v>
      </c>
      <c r="AO50" s="12">
        <v>30</v>
      </c>
      <c r="AP50" s="12">
        <v>111</v>
      </c>
      <c r="AQ50" s="12">
        <v>1943</v>
      </c>
      <c r="AR50" s="12">
        <v>666</v>
      </c>
      <c r="AS50" s="12">
        <v>61</v>
      </c>
      <c r="AT50" s="12">
        <v>44</v>
      </c>
      <c r="AU50" s="12">
        <v>466</v>
      </c>
      <c r="AV50" s="12">
        <v>19</v>
      </c>
      <c r="AW50" s="12">
        <v>64</v>
      </c>
      <c r="AX50" s="12">
        <v>836</v>
      </c>
      <c r="AY50" s="12">
        <v>124</v>
      </c>
      <c r="AZ50" s="12">
        <v>0.42199999999999999</v>
      </c>
      <c r="BA50" s="12">
        <v>0.35799999999999998</v>
      </c>
      <c r="BB50" s="12">
        <v>0.78</v>
      </c>
      <c r="BC50" s="12">
        <v>133</v>
      </c>
      <c r="BD50" s="12">
        <v>0.28999999999999998</v>
      </c>
      <c r="BE50" s="12">
        <v>0.22900000000000001</v>
      </c>
      <c r="BF50" s="12">
        <v>106</v>
      </c>
      <c r="BG50" s="12">
        <v>10</v>
      </c>
      <c r="BH50" s="12">
        <v>3561</v>
      </c>
      <c r="BI50" s="12">
        <v>1576</v>
      </c>
      <c r="BJ50" s="12">
        <v>165</v>
      </c>
      <c r="BK50" s="12">
        <v>0.98</v>
      </c>
      <c r="BL50" s="12">
        <v>7</v>
      </c>
      <c r="BM50" s="12">
        <v>88</v>
      </c>
      <c r="BN50" s="12">
        <v>60</v>
      </c>
      <c r="BO50" s="12">
        <v>40.5</v>
      </c>
      <c r="BP50" s="12">
        <v>170</v>
      </c>
      <c r="BQ50" s="12">
        <v>112</v>
      </c>
      <c r="BR50" s="12">
        <v>58</v>
      </c>
      <c r="BS50" s="12">
        <v>65.900000000000006</v>
      </c>
      <c r="BT50" s="12">
        <v>56</v>
      </c>
      <c r="BU50" s="12">
        <v>5</v>
      </c>
      <c r="BV50" s="12">
        <f t="shared" si="300"/>
        <v>1</v>
      </c>
      <c r="BW50" s="12">
        <f t="shared" si="301"/>
        <v>-0.62000000000000011</v>
      </c>
      <c r="BX50" s="12">
        <f t="shared" si="302"/>
        <v>0</v>
      </c>
      <c r="BY50" s="12">
        <f t="shared" si="303"/>
        <v>3</v>
      </c>
      <c r="BZ50" s="12">
        <f t="shared" si="304"/>
        <v>-5</v>
      </c>
      <c r="CA50" s="12">
        <f t="shared" si="305"/>
        <v>0</v>
      </c>
      <c r="CB50" s="12">
        <f t="shared" si="306"/>
        <v>8</v>
      </c>
      <c r="CC50" s="12">
        <f t="shared" si="307"/>
        <v>3.1999999999999917E-2</v>
      </c>
      <c r="CD50" s="12">
        <f t="shared" si="308"/>
        <v>-7</v>
      </c>
      <c r="CE50" s="12">
        <f t="shared" si="309"/>
        <v>-35</v>
      </c>
      <c r="CF50" s="12">
        <f t="shared" si="310"/>
        <v>-36</v>
      </c>
      <c r="CG50" s="12">
        <f t="shared" si="311"/>
        <v>11</v>
      </c>
      <c r="CH50" s="12">
        <f t="shared" si="312"/>
        <v>-20</v>
      </c>
      <c r="CI50" s="12">
        <f t="shared" si="313"/>
        <v>8</v>
      </c>
      <c r="CJ50" s="12">
        <f t="shared" si="314"/>
        <v>-91</v>
      </c>
      <c r="CK50" s="12">
        <f t="shared" si="315"/>
        <v>-86</v>
      </c>
      <c r="CL50" s="12">
        <f t="shared" si="316"/>
        <v>-1.0000000000000009E-2</v>
      </c>
      <c r="CM50" s="12">
        <f t="shared" si="317"/>
        <v>-4</v>
      </c>
      <c r="CN50" s="12">
        <f t="shared" si="318"/>
        <v>0</v>
      </c>
      <c r="CO50" s="12">
        <f t="shared" si="319"/>
        <v>4</v>
      </c>
      <c r="CP50" s="12">
        <f t="shared" si="320"/>
        <v>1</v>
      </c>
      <c r="CQ50" s="12">
        <f t="shared" si="321"/>
        <v>-90</v>
      </c>
      <c r="CR50" s="12">
        <f t="shared" si="322"/>
        <v>406</v>
      </c>
      <c r="CS50" s="12">
        <f t="shared" si="323"/>
        <v>-1.9999999999999463E-3</v>
      </c>
      <c r="CT50" s="12">
        <f t="shared" si="324"/>
        <v>-25</v>
      </c>
      <c r="CU50" s="12">
        <f t="shared" si="325"/>
        <v>-7</v>
      </c>
      <c r="CV50" s="12">
        <f t="shared" si="326"/>
        <v>13</v>
      </c>
      <c r="CW50" s="12">
        <f t="shared" si="327"/>
        <v>-6</v>
      </c>
      <c r="CX50" s="12">
        <f t="shared" si="328"/>
        <v>-22</v>
      </c>
      <c r="CY50" s="12">
        <f t="shared" si="329"/>
        <v>13</v>
      </c>
      <c r="CZ50" s="12">
        <f t="shared" si="330"/>
        <v>1</v>
      </c>
      <c r="DA50" s="12">
        <f t="shared" si="331"/>
        <v>0</v>
      </c>
      <c r="DB50" s="12">
        <f t="shared" si="332"/>
        <v>-27</v>
      </c>
      <c r="DC50" s="12">
        <f t="shared" si="333"/>
        <v>-74</v>
      </c>
      <c r="DD50" s="12">
        <f t="shared" si="334"/>
        <v>-60</v>
      </c>
      <c r="DE50" s="12">
        <f t="shared" si="335"/>
        <v>-21</v>
      </c>
      <c r="DF50" s="12">
        <f t="shared" si="336"/>
        <v>6</v>
      </c>
      <c r="DG50" s="12">
        <f t="shared" si="337"/>
        <v>14</v>
      </c>
      <c r="DH50" s="12">
        <f t="shared" si="338"/>
        <v>-74</v>
      </c>
      <c r="DI50" s="12">
        <f t="shared" si="339"/>
        <v>-209</v>
      </c>
      <c r="DJ50" s="12">
        <f t="shared" si="340"/>
        <v>-73</v>
      </c>
      <c r="DK50" s="12">
        <f t="shared" si="341"/>
        <v>1</v>
      </c>
      <c r="DL50" s="12">
        <f t="shared" si="342"/>
        <v>3</v>
      </c>
      <c r="DM50" s="12">
        <f t="shared" si="343"/>
        <v>46</v>
      </c>
      <c r="DN50" s="12">
        <f t="shared" si="344"/>
        <v>4</v>
      </c>
      <c r="DO50" s="12">
        <f t="shared" si="345"/>
        <v>-3</v>
      </c>
      <c r="DP50" s="12">
        <f t="shared" si="346"/>
        <v>-37</v>
      </c>
      <c r="DQ50" s="12">
        <f t="shared" si="347"/>
        <v>19</v>
      </c>
      <c r="DR50" s="12">
        <f t="shared" si="348"/>
        <v>-3.9000000000000035E-2</v>
      </c>
      <c r="DS50" s="12">
        <f t="shared" si="349"/>
        <v>6.0000000000000053E-3</v>
      </c>
      <c r="DT50" s="12">
        <f t="shared" si="350"/>
        <v>-3.2999999999999918E-2</v>
      </c>
      <c r="DU50" s="12">
        <f t="shared" si="351"/>
        <v>0</v>
      </c>
      <c r="DV50" s="12">
        <f t="shared" si="352"/>
        <v>-2.5000000000000022E-2</v>
      </c>
      <c r="DW50" s="12">
        <f t="shared" si="353"/>
        <v>2.6999999999999996E-2</v>
      </c>
      <c r="DX50" s="12">
        <f t="shared" si="354"/>
        <v>4</v>
      </c>
      <c r="DY50" s="12">
        <f t="shared" si="355"/>
        <v>-1</v>
      </c>
      <c r="DZ50" s="12">
        <f t="shared" si="356"/>
        <v>-21</v>
      </c>
      <c r="EA50" s="12">
        <f t="shared" si="357"/>
        <v>-104</v>
      </c>
      <c r="EB50" s="12">
        <f t="shared" si="358"/>
        <v>35</v>
      </c>
      <c r="EC50" s="12">
        <f t="shared" si="359"/>
        <v>-1.0000000000000009E-3</v>
      </c>
      <c r="ED50" s="12">
        <f t="shared" si="360"/>
        <v>1</v>
      </c>
      <c r="EE50" s="12">
        <f t="shared" si="361"/>
        <v>-43</v>
      </c>
      <c r="EF50" s="12">
        <f t="shared" si="362"/>
        <v>-2</v>
      </c>
      <c r="EG50" s="12">
        <f t="shared" si="363"/>
        <v>8.3999999999999986</v>
      </c>
      <c r="EH50" s="12">
        <f t="shared" si="364"/>
        <v>-5</v>
      </c>
      <c r="EI50" s="12">
        <f t="shared" si="365"/>
        <v>-12</v>
      </c>
      <c r="EJ50" s="12">
        <f t="shared" si="366"/>
        <v>7</v>
      </c>
      <c r="EK50" s="12">
        <f t="shared" si="367"/>
        <v>-5</v>
      </c>
      <c r="EL50" s="12">
        <f t="shared" si="368"/>
        <v>-6</v>
      </c>
      <c r="EM50" s="12">
        <f t="shared" si="369"/>
        <v>-2</v>
      </c>
      <c r="EN50" s="12">
        <f t="shared" si="148"/>
        <v>7.0000000000000284E-2</v>
      </c>
      <c r="EO50" s="12">
        <f t="shared" si="149"/>
        <v>0</v>
      </c>
      <c r="EP50" s="12">
        <f t="shared" si="184"/>
        <v>3</v>
      </c>
      <c r="EQ50" s="12">
        <f t="shared" si="185"/>
        <v>-6</v>
      </c>
      <c r="ER50" s="12">
        <f t="shared" si="186"/>
        <v>0</v>
      </c>
      <c r="ES50" s="12">
        <f t="shared" si="151"/>
        <v>0</v>
      </c>
      <c r="ET50" s="12">
        <f t="shared" si="152"/>
        <v>3.5000000000000031E-2</v>
      </c>
      <c r="EU50" s="12">
        <f t="shared" si="153"/>
        <v>31.666666666666742</v>
      </c>
      <c r="EV50" s="12">
        <f t="shared" si="154"/>
        <v>1</v>
      </c>
      <c r="EW50" s="12">
        <f t="shared" si="155"/>
        <v>10</v>
      </c>
      <c r="EX50" s="12">
        <f t="shared" si="156"/>
        <v>-68</v>
      </c>
      <c r="EY50" s="12">
        <f t="shared" si="157"/>
        <v>11</v>
      </c>
      <c r="EZ50" s="12">
        <f t="shared" si="158"/>
        <v>57</v>
      </c>
      <c r="FA50" s="12">
        <f t="shared" si="159"/>
        <v>41</v>
      </c>
      <c r="FB50" s="12">
        <f t="shared" si="160"/>
        <v>27</v>
      </c>
      <c r="FC50" s="12">
        <f t="shared" si="161"/>
        <v>-0.10000000000000009</v>
      </c>
      <c r="FD50" s="12">
        <f t="shared" si="162"/>
        <v>1</v>
      </c>
      <c r="FE50" s="12">
        <f t="shared" si="163"/>
        <v>-7</v>
      </c>
      <c r="FF50" s="12">
        <f t="shared" si="164"/>
        <v>11</v>
      </c>
      <c r="FG50" s="12">
        <f t="shared" si="165"/>
        <v>7</v>
      </c>
      <c r="FH50" s="12">
        <f t="shared" si="166"/>
        <v>39</v>
      </c>
      <c r="FI50" s="12">
        <f t="shared" si="167"/>
        <v>441</v>
      </c>
      <c r="FJ50" s="12">
        <f t="shared" si="168"/>
        <v>-5.0000000000000044E-3</v>
      </c>
      <c r="FK50" s="12">
        <f t="shared" si="169"/>
        <v>-14</v>
      </c>
      <c r="FL50" s="12">
        <f t="shared" si="170"/>
        <v>6</v>
      </c>
      <c r="FM50" s="12">
        <f t="shared" si="171"/>
        <v>22</v>
      </c>
      <c r="FN50" s="12">
        <f t="shared" si="172"/>
        <v>-5</v>
      </c>
      <c r="FO50" s="12">
        <f t="shared" si="173"/>
        <v>6</v>
      </c>
      <c r="FP50" s="12">
        <f t="shared" si="174"/>
        <v>0</v>
      </c>
      <c r="FQ50" s="12">
        <f t="shared" si="175"/>
        <v>0</v>
      </c>
      <c r="FR50" s="12">
        <f t="shared" si="176"/>
        <v>1.0999999999999954E-2</v>
      </c>
      <c r="FS50" s="12">
        <f t="shared" si="177"/>
        <v>208</v>
      </c>
      <c r="FT50" s="12">
        <f t="shared" si="178"/>
        <v>253</v>
      </c>
      <c r="FU50" s="12">
        <f t="shared" si="179"/>
        <v>136</v>
      </c>
      <c r="FV50" s="12">
        <f t="shared" si="180"/>
        <v>122</v>
      </c>
      <c r="FW50" s="12">
        <f t="shared" si="181"/>
        <v>-32</v>
      </c>
      <c r="FX50" s="12">
        <f t="shared" si="182"/>
        <v>1</v>
      </c>
      <c r="FY50" s="12">
        <f t="shared" si="183"/>
        <v>64</v>
      </c>
      <c r="FZ50" s="12">
        <f t="shared" si="190"/>
        <v>284</v>
      </c>
      <c r="GA50" s="12">
        <f t="shared" si="191"/>
        <v>142</v>
      </c>
      <c r="GB50" s="12">
        <f t="shared" si="192"/>
        <v>0</v>
      </c>
      <c r="GC50" s="12">
        <f t="shared" si="193"/>
        <v>-8</v>
      </c>
      <c r="GD50" s="12">
        <f t="shared" si="194"/>
        <v>-36</v>
      </c>
      <c r="GE50" s="12">
        <f t="shared" si="195"/>
        <v>6</v>
      </c>
      <c r="GF50" s="12">
        <f t="shared" si="196"/>
        <v>-1</v>
      </c>
      <c r="GG50" s="12">
        <f t="shared" si="197"/>
        <v>57</v>
      </c>
      <c r="GH50" s="12">
        <f t="shared" si="198"/>
        <v>-16</v>
      </c>
      <c r="GI50" s="12">
        <f t="shared" si="199"/>
        <v>3.8000000000000034E-2</v>
      </c>
      <c r="GJ50" s="12">
        <f t="shared" si="200"/>
        <v>2.0000000000000018E-3</v>
      </c>
      <c r="GK50" s="12">
        <f t="shared" si="201"/>
        <v>3.9999999999999925E-2</v>
      </c>
      <c r="GL50" s="12">
        <f t="shared" si="202"/>
        <v>0</v>
      </c>
      <c r="GM50" s="12">
        <f t="shared" si="203"/>
        <v>4.1999999999999982E-2</v>
      </c>
      <c r="GN50" s="12">
        <f t="shared" si="204"/>
        <v>1.4000000000000012E-2</v>
      </c>
      <c r="GO50" s="12">
        <f t="shared" si="189"/>
        <v>6</v>
      </c>
      <c r="GP50" s="12">
        <f t="shared" si="205"/>
        <v>2</v>
      </c>
      <c r="GQ50" s="12">
        <f t="shared" si="206"/>
        <v>95</v>
      </c>
      <c r="GR50" s="12">
        <f t="shared" si="207"/>
        <v>157</v>
      </c>
      <c r="GS50" s="12">
        <f t="shared" si="208"/>
        <v>-22</v>
      </c>
      <c r="GT50" s="12">
        <f t="shared" si="209"/>
        <v>0</v>
      </c>
      <c r="GU50" s="12">
        <f t="shared" si="210"/>
        <v>-3</v>
      </c>
      <c r="GV50" s="12">
        <f t="shared" si="211"/>
        <v>18</v>
      </c>
      <c r="GW50" s="12">
        <f t="shared" si="212"/>
        <v>13</v>
      </c>
      <c r="GX50" s="12">
        <f t="shared" si="213"/>
        <v>1.9000000000000021</v>
      </c>
      <c r="GY50" s="12">
        <f t="shared" si="214"/>
        <v>24</v>
      </c>
      <c r="GZ50" s="12">
        <f t="shared" si="215"/>
        <v>18</v>
      </c>
      <c r="HA50" s="12">
        <f t="shared" si="216"/>
        <v>6</v>
      </c>
      <c r="HB50" s="12">
        <f t="shared" si="217"/>
        <v>0.70000000000000284</v>
      </c>
      <c r="HC50" s="12">
        <f t="shared" si="218"/>
        <v>-7</v>
      </c>
      <c r="HD50" s="12">
        <f t="shared" si="219"/>
        <v>1</v>
      </c>
      <c r="HE50" s="12">
        <f t="shared" si="150"/>
        <v>0</v>
      </c>
    </row>
    <row r="51" spans="1:213" ht="17.25" x14ac:dyDescent="0.3">
      <c r="A51" s="12" t="str">
        <f t="shared" si="146"/>
        <v>2011KIA</v>
      </c>
      <c r="B51" s="12" t="s">
        <v>37</v>
      </c>
      <c r="C51" s="10">
        <v>2011</v>
      </c>
      <c r="D51" s="12">
        <v>4</v>
      </c>
      <c r="E51" s="12">
        <v>4.0999999999999996</v>
      </c>
      <c r="F51" s="12">
        <v>133</v>
      </c>
      <c r="G51" s="12">
        <v>70</v>
      </c>
      <c r="H51" s="12">
        <v>63</v>
      </c>
      <c r="I51" s="12">
        <v>0</v>
      </c>
      <c r="J51" s="12">
        <v>37</v>
      </c>
      <c r="K51" s="12">
        <v>0.52600000000000002</v>
      </c>
      <c r="L51" s="33">
        <v>1163.6666666666667</v>
      </c>
      <c r="M51" s="12">
        <v>1117</v>
      </c>
      <c r="N51" s="12">
        <v>87</v>
      </c>
      <c r="O51" s="12">
        <v>457</v>
      </c>
      <c r="P51" s="12">
        <v>76</v>
      </c>
      <c r="Q51" s="12">
        <v>920</v>
      </c>
      <c r="R51" s="12">
        <v>580</v>
      </c>
      <c r="S51" s="12">
        <v>530</v>
      </c>
      <c r="T51" s="12">
        <v>1.35</v>
      </c>
      <c r="U51" s="12">
        <v>7</v>
      </c>
      <c r="V51" s="12">
        <v>10</v>
      </c>
      <c r="W51" s="12">
        <v>59</v>
      </c>
      <c r="X51" s="12">
        <v>10</v>
      </c>
      <c r="Y51" s="12">
        <v>4991</v>
      </c>
      <c r="Z51" s="12">
        <v>19327</v>
      </c>
      <c r="AA51" s="12">
        <v>0.25700000000000001</v>
      </c>
      <c r="AB51" s="12">
        <v>207</v>
      </c>
      <c r="AC51" s="12">
        <v>18</v>
      </c>
      <c r="AD51" s="12">
        <v>92</v>
      </c>
      <c r="AE51" s="12">
        <v>25</v>
      </c>
      <c r="AF51" s="12">
        <v>14</v>
      </c>
      <c r="AG51" s="12">
        <v>51</v>
      </c>
      <c r="AH51" s="12">
        <v>6</v>
      </c>
      <c r="AI51" s="12">
        <v>0.26900000000000002</v>
      </c>
      <c r="AJ51" s="12">
        <v>5129</v>
      </c>
      <c r="AK51" s="12">
        <v>4373</v>
      </c>
      <c r="AL51" s="12">
        <v>627</v>
      </c>
      <c r="AM51" s="12">
        <v>1177</v>
      </c>
      <c r="AN51" s="12">
        <v>204</v>
      </c>
      <c r="AO51" s="12">
        <v>15</v>
      </c>
      <c r="AP51" s="12">
        <v>106</v>
      </c>
      <c r="AQ51" s="12">
        <v>1729</v>
      </c>
      <c r="AR51" s="12">
        <v>597</v>
      </c>
      <c r="AS51" s="12">
        <v>109</v>
      </c>
      <c r="AT51" s="12">
        <v>34</v>
      </c>
      <c r="AU51" s="12">
        <v>554</v>
      </c>
      <c r="AV51" s="12">
        <v>11</v>
      </c>
      <c r="AW51" s="12">
        <v>59</v>
      </c>
      <c r="AX51" s="12">
        <v>782</v>
      </c>
      <c r="AY51" s="12">
        <v>110</v>
      </c>
      <c r="AZ51" s="12">
        <v>0.39500000000000002</v>
      </c>
      <c r="BA51" s="12">
        <v>0.35699999999999998</v>
      </c>
      <c r="BB51" s="12">
        <v>0.752</v>
      </c>
      <c r="BC51" s="12">
        <v>133</v>
      </c>
      <c r="BD51" s="12">
        <v>0.28000000000000003</v>
      </c>
      <c r="BE51" s="12">
        <v>0.20300000000000001</v>
      </c>
      <c r="BF51" s="12">
        <v>67</v>
      </c>
      <c r="BG51" s="12">
        <v>8</v>
      </c>
      <c r="BH51" s="12">
        <v>3491</v>
      </c>
      <c r="BI51" s="12">
        <v>1400</v>
      </c>
      <c r="BJ51" s="12">
        <v>126</v>
      </c>
      <c r="BK51" s="12">
        <v>0.98599999999999999</v>
      </c>
      <c r="BL51" s="12">
        <v>5</v>
      </c>
      <c r="BM51" s="12">
        <v>120</v>
      </c>
      <c r="BN51" s="12">
        <v>48</v>
      </c>
      <c r="BO51" s="12">
        <v>28.6</v>
      </c>
      <c r="BP51" s="12">
        <v>151</v>
      </c>
      <c r="BQ51" s="12">
        <v>113</v>
      </c>
      <c r="BR51" s="12">
        <v>38</v>
      </c>
      <c r="BS51" s="12">
        <v>74.8</v>
      </c>
      <c r="BT51" s="12">
        <v>48</v>
      </c>
      <c r="BU51" s="12">
        <v>7</v>
      </c>
      <c r="BV51" s="12">
        <f t="shared" si="300"/>
        <v>1</v>
      </c>
      <c r="BW51" s="12">
        <f t="shared" si="301"/>
        <v>-0.29000000000000004</v>
      </c>
      <c r="BX51" s="12">
        <f t="shared" si="302"/>
        <v>0</v>
      </c>
      <c r="BY51" s="12">
        <f t="shared" si="303"/>
        <v>11</v>
      </c>
      <c r="BZ51" s="12">
        <f t="shared" si="304"/>
        <v>-11</v>
      </c>
      <c r="CA51" s="12">
        <f t="shared" si="305"/>
        <v>0</v>
      </c>
      <c r="CB51" s="12">
        <f t="shared" si="306"/>
        <v>-3</v>
      </c>
      <c r="CC51" s="12">
        <f t="shared" si="307"/>
        <v>8.2000000000000017E-2</v>
      </c>
      <c r="CD51" s="12">
        <f t="shared" si="308"/>
        <v>-20</v>
      </c>
      <c r="CE51" s="12">
        <f t="shared" si="309"/>
        <v>-110</v>
      </c>
      <c r="CF51" s="12">
        <f t="shared" si="310"/>
        <v>-6</v>
      </c>
      <c r="CG51" s="12">
        <f t="shared" si="311"/>
        <v>-11</v>
      </c>
      <c r="CH51" s="12">
        <f t="shared" si="312"/>
        <v>-5</v>
      </c>
      <c r="CI51" s="12">
        <f t="shared" si="313"/>
        <v>35</v>
      </c>
      <c r="CJ51" s="12">
        <f t="shared" si="314"/>
        <v>-61</v>
      </c>
      <c r="CK51" s="12">
        <f t="shared" si="315"/>
        <v>-47</v>
      </c>
      <c r="CL51" s="12">
        <f t="shared" si="316"/>
        <v>-7.9999999999999849E-2</v>
      </c>
      <c r="CM51" s="12">
        <f t="shared" si="317"/>
        <v>3</v>
      </c>
      <c r="CN51" s="12">
        <f t="shared" si="318"/>
        <v>3</v>
      </c>
      <c r="CO51" s="12">
        <f t="shared" si="319"/>
        <v>5</v>
      </c>
      <c r="CP51" s="12">
        <f t="shared" si="320"/>
        <v>-16</v>
      </c>
      <c r="CQ51" s="12">
        <f t="shared" si="321"/>
        <v>-214</v>
      </c>
      <c r="CR51" s="12">
        <f t="shared" si="322"/>
        <v>-740</v>
      </c>
      <c r="CS51" s="12">
        <f t="shared" si="323"/>
        <v>-1.5000000000000013E-2</v>
      </c>
      <c r="CT51" s="12">
        <f t="shared" si="324"/>
        <v>-25</v>
      </c>
      <c r="CU51" s="12">
        <f t="shared" si="325"/>
        <v>4</v>
      </c>
      <c r="CV51" s="12">
        <f t="shared" si="326"/>
        <v>-10</v>
      </c>
      <c r="CW51" s="12">
        <f t="shared" si="327"/>
        <v>-10</v>
      </c>
      <c r="CX51" s="12">
        <f t="shared" si="328"/>
        <v>-5</v>
      </c>
      <c r="CY51" s="12">
        <f t="shared" si="329"/>
        <v>-2</v>
      </c>
      <c r="CZ51" s="12">
        <f t="shared" si="330"/>
        <v>2</v>
      </c>
      <c r="DA51" s="12">
        <f t="shared" si="331"/>
        <v>9.000000000000008E-3</v>
      </c>
      <c r="DB51" s="12">
        <f t="shared" si="332"/>
        <v>-37</v>
      </c>
      <c r="DC51" s="12">
        <f t="shared" si="333"/>
        <v>-43</v>
      </c>
      <c r="DD51" s="12">
        <f t="shared" si="334"/>
        <v>16</v>
      </c>
      <c r="DE51" s="12">
        <f t="shared" si="335"/>
        <v>29</v>
      </c>
      <c r="DF51" s="12">
        <f t="shared" si="336"/>
        <v>14</v>
      </c>
      <c r="DG51" s="12">
        <f t="shared" si="337"/>
        <v>-2</v>
      </c>
      <c r="DH51" s="12">
        <f t="shared" si="338"/>
        <v>0</v>
      </c>
      <c r="DI51" s="12">
        <f t="shared" si="339"/>
        <v>39</v>
      </c>
      <c r="DJ51" s="12">
        <f t="shared" si="340"/>
        <v>23</v>
      </c>
      <c r="DK51" s="12">
        <f t="shared" si="341"/>
        <v>0</v>
      </c>
      <c r="DL51" s="12">
        <f t="shared" si="342"/>
        <v>1</v>
      </c>
      <c r="DM51" s="12">
        <f t="shared" si="343"/>
        <v>31</v>
      </c>
      <c r="DN51" s="12">
        <f t="shared" si="344"/>
        <v>-3</v>
      </c>
      <c r="DO51" s="12">
        <f t="shared" si="345"/>
        <v>-26</v>
      </c>
      <c r="DP51" s="12">
        <f t="shared" si="346"/>
        <v>-83</v>
      </c>
      <c r="DQ51" s="12">
        <f t="shared" si="347"/>
        <v>0</v>
      </c>
      <c r="DR51" s="12">
        <f t="shared" si="348"/>
        <v>1.2000000000000011E-2</v>
      </c>
      <c r="DS51" s="12">
        <f t="shared" si="349"/>
        <v>1.0000000000000009E-2</v>
      </c>
      <c r="DT51" s="12">
        <f t="shared" si="350"/>
        <v>2.200000000000002E-2</v>
      </c>
      <c r="DU51" s="12">
        <f t="shared" si="351"/>
        <v>0</v>
      </c>
      <c r="DV51" s="12">
        <f t="shared" si="352"/>
        <v>1.7000000000000015E-2</v>
      </c>
      <c r="DW51" s="12">
        <f t="shared" si="353"/>
        <v>3.8000000000000006E-2</v>
      </c>
      <c r="DX51" s="12">
        <f t="shared" si="354"/>
        <v>-19</v>
      </c>
      <c r="DY51" s="12">
        <f t="shared" si="355"/>
        <v>0</v>
      </c>
      <c r="DZ51" s="12">
        <f t="shared" si="356"/>
        <v>-60</v>
      </c>
      <c r="EA51" s="12">
        <f t="shared" si="357"/>
        <v>-93</v>
      </c>
      <c r="EB51" s="12">
        <f t="shared" si="358"/>
        <v>8</v>
      </c>
      <c r="EC51" s="12">
        <f t="shared" si="359"/>
        <v>3.0000000000000027E-3</v>
      </c>
      <c r="ED51" s="12">
        <f t="shared" si="360"/>
        <v>1</v>
      </c>
      <c r="EE51" s="12">
        <f t="shared" si="361"/>
        <v>-36</v>
      </c>
      <c r="EF51" s="12">
        <f t="shared" si="362"/>
        <v>0</v>
      </c>
      <c r="EG51" s="12">
        <f t="shared" si="363"/>
        <v>5.1000000000000014</v>
      </c>
      <c r="EH51" s="12">
        <f t="shared" si="364"/>
        <v>-18</v>
      </c>
      <c r="EI51" s="12">
        <f t="shared" si="365"/>
        <v>-4</v>
      </c>
      <c r="EJ51" s="12">
        <f t="shared" si="366"/>
        <v>-14</v>
      </c>
      <c r="EK51" s="12">
        <f t="shared" si="367"/>
        <v>5.5999999999999943</v>
      </c>
      <c r="EL51" s="12">
        <f t="shared" si="368"/>
        <v>0</v>
      </c>
      <c r="EM51" s="12">
        <f t="shared" si="369"/>
        <v>-7</v>
      </c>
      <c r="EN51" s="12">
        <f t="shared" si="148"/>
        <v>0.46999999999999975</v>
      </c>
      <c r="EO51" s="12">
        <f t="shared" si="149"/>
        <v>0</v>
      </c>
      <c r="EP51" s="12">
        <f t="shared" si="184"/>
        <v>-22</v>
      </c>
      <c r="EQ51" s="12">
        <f t="shared" si="185"/>
        <v>26</v>
      </c>
      <c r="ER51" s="12">
        <f t="shared" si="186"/>
        <v>0</v>
      </c>
      <c r="ES51" s="12">
        <f t="shared" si="151"/>
        <v>4</v>
      </c>
      <c r="ET51" s="12">
        <f t="shared" si="152"/>
        <v>-0.184</v>
      </c>
      <c r="EU51" s="12">
        <f t="shared" si="153"/>
        <v>-15.333333333333258</v>
      </c>
      <c r="EV51" s="12">
        <f t="shared" si="154"/>
        <v>49</v>
      </c>
      <c r="EW51" s="12">
        <f t="shared" si="155"/>
        <v>-15</v>
      </c>
      <c r="EX51" s="12">
        <f t="shared" si="156"/>
        <v>27</v>
      </c>
      <c r="EY51" s="12">
        <f t="shared" si="157"/>
        <v>-2</v>
      </c>
      <c r="EZ51" s="12">
        <f t="shared" si="158"/>
        <v>-8</v>
      </c>
      <c r="FA51" s="12">
        <f t="shared" si="159"/>
        <v>60</v>
      </c>
      <c r="FB51" s="12">
        <f t="shared" si="160"/>
        <v>55</v>
      </c>
      <c r="FC51" s="12">
        <f t="shared" si="161"/>
        <v>7.9999999999999849E-2</v>
      </c>
      <c r="FD51" s="12">
        <f t="shared" si="162"/>
        <v>0</v>
      </c>
      <c r="FE51" s="12">
        <f t="shared" si="163"/>
        <v>-3</v>
      </c>
      <c r="FF51" s="12">
        <f t="shared" si="164"/>
        <v>-8</v>
      </c>
      <c r="FG51" s="12">
        <f t="shared" si="165"/>
        <v>12</v>
      </c>
      <c r="FH51" s="12">
        <f t="shared" si="166"/>
        <v>29</v>
      </c>
      <c r="FI51" s="12">
        <f t="shared" si="167"/>
        <v>368</v>
      </c>
      <c r="FJ51" s="12">
        <f t="shared" si="168"/>
        <v>1.4000000000000012E-2</v>
      </c>
      <c r="FK51" s="12">
        <f t="shared" si="169"/>
        <v>18</v>
      </c>
      <c r="FL51" s="12">
        <f t="shared" si="170"/>
        <v>-3</v>
      </c>
      <c r="FM51" s="12">
        <f t="shared" si="171"/>
        <v>50</v>
      </c>
      <c r="FN51" s="12">
        <f t="shared" si="172"/>
        <v>1</v>
      </c>
      <c r="FO51" s="12">
        <f t="shared" si="173"/>
        <v>-3</v>
      </c>
      <c r="FP51" s="12">
        <f t="shared" si="174"/>
        <v>31</v>
      </c>
      <c r="FQ51" s="12">
        <f t="shared" si="175"/>
        <v>2</v>
      </c>
      <c r="FR51" s="12">
        <f t="shared" si="176"/>
        <v>-7.0000000000000062E-3</v>
      </c>
      <c r="FS51" s="12">
        <f t="shared" si="177"/>
        <v>-49</v>
      </c>
      <c r="FT51" s="12">
        <f t="shared" si="178"/>
        <v>-39</v>
      </c>
      <c r="FU51" s="12">
        <f t="shared" si="179"/>
        <v>-95</v>
      </c>
      <c r="FV51" s="12">
        <f t="shared" si="180"/>
        <v>-43</v>
      </c>
      <c r="FW51" s="12">
        <f t="shared" si="181"/>
        <v>-7</v>
      </c>
      <c r="FX51" s="12">
        <f t="shared" si="182"/>
        <v>-7</v>
      </c>
      <c r="FY51" s="12">
        <f t="shared" si="183"/>
        <v>-50</v>
      </c>
      <c r="FZ51" s="12">
        <f t="shared" si="190"/>
        <v>-214</v>
      </c>
      <c r="GA51" s="12">
        <f t="shared" si="191"/>
        <v>-97</v>
      </c>
      <c r="GB51" s="12">
        <f t="shared" si="192"/>
        <v>35</v>
      </c>
      <c r="GC51" s="12">
        <f t="shared" si="193"/>
        <v>-8</v>
      </c>
      <c r="GD51" s="12">
        <f t="shared" si="194"/>
        <v>-56</v>
      </c>
      <c r="GE51" s="12">
        <f t="shared" si="195"/>
        <v>-13</v>
      </c>
      <c r="GF51" s="12">
        <f t="shared" si="196"/>
        <v>19</v>
      </c>
      <c r="GG51" s="12">
        <f t="shared" si="197"/>
        <v>-25</v>
      </c>
      <c r="GH51" s="12">
        <f t="shared" si="198"/>
        <v>-2</v>
      </c>
      <c r="GI51" s="12">
        <f t="shared" si="199"/>
        <v>-4.3999999999999984E-2</v>
      </c>
      <c r="GJ51" s="12">
        <f t="shared" si="200"/>
        <v>-1.0000000000000009E-2</v>
      </c>
      <c r="GK51" s="12">
        <f t="shared" si="201"/>
        <v>-5.4000000000000048E-2</v>
      </c>
      <c r="GL51" s="12">
        <f t="shared" si="202"/>
        <v>1</v>
      </c>
      <c r="GM51" s="12">
        <f t="shared" si="203"/>
        <v>-1.5000000000000013E-2</v>
      </c>
      <c r="GN51" s="12">
        <f t="shared" si="204"/>
        <v>-9.7000000000000003E-2</v>
      </c>
      <c r="GO51" s="12">
        <f t="shared" si="189"/>
        <v>-8</v>
      </c>
      <c r="GP51" s="12">
        <f t="shared" si="205"/>
        <v>3</v>
      </c>
      <c r="GQ51" s="12">
        <f t="shared" si="206"/>
        <v>-46</v>
      </c>
      <c r="GR51" s="12">
        <f t="shared" si="207"/>
        <v>-7</v>
      </c>
      <c r="GS51" s="12">
        <f t="shared" si="208"/>
        <v>-11</v>
      </c>
      <c r="GT51" s="12">
        <f t="shared" si="209"/>
        <v>1.0000000000000009E-3</v>
      </c>
      <c r="GU51" s="12">
        <f t="shared" si="210"/>
        <v>1</v>
      </c>
      <c r="GV51" s="12">
        <f t="shared" si="211"/>
        <v>23</v>
      </c>
      <c r="GW51" s="12">
        <f t="shared" si="212"/>
        <v>3</v>
      </c>
      <c r="GX51" s="12">
        <f t="shared" si="213"/>
        <v>-1.8000000000000007</v>
      </c>
      <c r="GY51" s="12">
        <f t="shared" si="214"/>
        <v>4</v>
      </c>
      <c r="GZ51" s="12">
        <f t="shared" si="215"/>
        <v>4</v>
      </c>
      <c r="HA51" s="12">
        <f t="shared" si="216"/>
        <v>0</v>
      </c>
      <c r="HB51" s="12">
        <f t="shared" si="217"/>
        <v>0.70000000000000284</v>
      </c>
      <c r="HC51" s="12">
        <f t="shared" si="218"/>
        <v>-16</v>
      </c>
      <c r="HD51" s="12">
        <f t="shared" si="219"/>
        <v>2</v>
      </c>
      <c r="HE51" s="12">
        <f t="shared" si="150"/>
        <v>-4</v>
      </c>
    </row>
    <row r="52" spans="1:213" ht="17.25" x14ac:dyDescent="0.3">
      <c r="A52" s="12" t="str">
        <f t="shared" si="146"/>
        <v>2011두산</v>
      </c>
      <c r="B52" s="12" t="s">
        <v>33</v>
      </c>
      <c r="C52" s="10">
        <v>2011</v>
      </c>
      <c r="D52" s="12">
        <v>5</v>
      </c>
      <c r="E52" s="12">
        <v>4.26</v>
      </c>
      <c r="F52" s="12">
        <v>133</v>
      </c>
      <c r="G52" s="12">
        <v>61</v>
      </c>
      <c r="H52" s="12">
        <v>70</v>
      </c>
      <c r="I52" s="12">
        <v>0</v>
      </c>
      <c r="J52" s="12">
        <v>46</v>
      </c>
      <c r="K52" s="12">
        <v>0.46600000000000003</v>
      </c>
      <c r="L52" s="33">
        <v>1188.6666666666667</v>
      </c>
      <c r="M52" s="12">
        <v>1231</v>
      </c>
      <c r="N52" s="12">
        <v>96</v>
      </c>
      <c r="O52" s="12">
        <v>476</v>
      </c>
      <c r="P52" s="12">
        <v>75</v>
      </c>
      <c r="Q52" s="12">
        <v>855</v>
      </c>
      <c r="R52" s="12">
        <v>619</v>
      </c>
      <c r="S52" s="12">
        <v>563</v>
      </c>
      <c r="T52" s="12">
        <v>1.44</v>
      </c>
      <c r="U52" s="12">
        <v>4</v>
      </c>
      <c r="V52" s="12">
        <v>7</v>
      </c>
      <c r="W52" s="12">
        <v>51</v>
      </c>
      <c r="X52" s="12">
        <v>12</v>
      </c>
      <c r="Y52" s="12">
        <v>5170</v>
      </c>
      <c r="Z52" s="12">
        <v>20081</v>
      </c>
      <c r="AA52" s="12">
        <v>0.27600000000000002</v>
      </c>
      <c r="AB52" s="12">
        <v>198</v>
      </c>
      <c r="AC52" s="12">
        <v>30</v>
      </c>
      <c r="AD52" s="12">
        <v>110</v>
      </c>
      <c r="AE52" s="12">
        <v>45</v>
      </c>
      <c r="AF52" s="12">
        <v>19</v>
      </c>
      <c r="AG52" s="12">
        <v>70</v>
      </c>
      <c r="AH52" s="12">
        <v>6</v>
      </c>
      <c r="AI52" s="12">
        <v>0.27100000000000002</v>
      </c>
      <c r="AJ52" s="12">
        <v>5204</v>
      </c>
      <c r="AK52" s="12">
        <v>4498</v>
      </c>
      <c r="AL52" s="12">
        <v>614</v>
      </c>
      <c r="AM52" s="12">
        <v>1221</v>
      </c>
      <c r="AN52" s="12">
        <v>196</v>
      </c>
      <c r="AO52" s="12">
        <v>27</v>
      </c>
      <c r="AP52" s="12">
        <v>92</v>
      </c>
      <c r="AQ52" s="12">
        <v>1747</v>
      </c>
      <c r="AR52" s="12">
        <v>578</v>
      </c>
      <c r="AS52" s="12">
        <v>73</v>
      </c>
      <c r="AT52" s="12">
        <v>39</v>
      </c>
      <c r="AU52" s="12">
        <v>513</v>
      </c>
      <c r="AV52" s="12">
        <v>17</v>
      </c>
      <c r="AW52" s="12">
        <v>81</v>
      </c>
      <c r="AX52" s="12">
        <v>799</v>
      </c>
      <c r="AY52" s="12">
        <v>118</v>
      </c>
      <c r="AZ52" s="12">
        <v>0.38800000000000001</v>
      </c>
      <c r="BA52" s="12">
        <v>0.35399999999999998</v>
      </c>
      <c r="BB52" s="12">
        <v>0.74199999999999999</v>
      </c>
      <c r="BC52" s="12">
        <v>133</v>
      </c>
      <c r="BD52" s="12">
        <v>0.27900000000000003</v>
      </c>
      <c r="BE52" s="12">
        <v>0.19</v>
      </c>
      <c r="BF52" s="12">
        <v>81</v>
      </c>
      <c r="BG52" s="12">
        <v>9</v>
      </c>
      <c r="BH52" s="12">
        <v>3566</v>
      </c>
      <c r="BI52" s="12">
        <v>1463</v>
      </c>
      <c r="BJ52" s="12">
        <v>132</v>
      </c>
      <c r="BK52" s="12">
        <v>0.98399999999999999</v>
      </c>
      <c r="BL52" s="12">
        <v>6</v>
      </c>
      <c r="BM52" s="12">
        <v>96</v>
      </c>
      <c r="BN52" s="12">
        <v>71</v>
      </c>
      <c r="BO52" s="12">
        <v>42.5</v>
      </c>
      <c r="BP52" s="12">
        <v>187</v>
      </c>
      <c r="BQ52" s="12">
        <v>130</v>
      </c>
      <c r="BR52" s="12">
        <v>57</v>
      </c>
      <c r="BS52" s="12">
        <v>69.5</v>
      </c>
      <c r="BT52" s="12">
        <v>70</v>
      </c>
      <c r="BU52" s="12">
        <v>3</v>
      </c>
      <c r="BV52" s="12">
        <f t="shared" si="300"/>
        <v>-2</v>
      </c>
      <c r="BW52" s="12">
        <f t="shared" si="301"/>
        <v>-0.36000000000000032</v>
      </c>
      <c r="BX52" s="12">
        <f t="shared" si="302"/>
        <v>0</v>
      </c>
      <c r="BY52" s="12">
        <f t="shared" si="303"/>
        <v>-12</v>
      </c>
      <c r="BZ52" s="12">
        <f t="shared" si="304"/>
        <v>13</v>
      </c>
      <c r="CA52" s="12">
        <f t="shared" si="305"/>
        <v>0</v>
      </c>
      <c r="CB52" s="12">
        <f t="shared" si="306"/>
        <v>-10</v>
      </c>
      <c r="CC52" s="12">
        <f t="shared" si="307"/>
        <v>-9.600000000000003E-2</v>
      </c>
      <c r="CD52" s="12">
        <f t="shared" si="308"/>
        <v>9</v>
      </c>
      <c r="CE52" s="12">
        <f t="shared" si="309"/>
        <v>41</v>
      </c>
      <c r="CF52" s="12">
        <f t="shared" si="310"/>
        <v>-39</v>
      </c>
      <c r="CG52" s="12">
        <f t="shared" si="311"/>
        <v>39</v>
      </c>
      <c r="CH52" s="12">
        <f t="shared" si="312"/>
        <v>-10</v>
      </c>
      <c r="CI52" s="12">
        <f t="shared" si="313"/>
        <v>-33</v>
      </c>
      <c r="CJ52" s="12">
        <f t="shared" si="314"/>
        <v>-50</v>
      </c>
      <c r="CK52" s="12">
        <f t="shared" si="315"/>
        <v>-43</v>
      </c>
      <c r="CL52" s="12">
        <f t="shared" si="316"/>
        <v>6.0000000000000053E-2</v>
      </c>
      <c r="CM52" s="12">
        <f t="shared" si="317"/>
        <v>2</v>
      </c>
      <c r="CN52" s="12">
        <f t="shared" si="318"/>
        <v>0</v>
      </c>
      <c r="CO52" s="12">
        <f t="shared" si="319"/>
        <v>1</v>
      </c>
      <c r="CP52" s="12">
        <f t="shared" si="320"/>
        <v>0</v>
      </c>
      <c r="CQ52" s="12">
        <f t="shared" si="321"/>
        <v>39</v>
      </c>
      <c r="CR52" s="12">
        <f t="shared" si="322"/>
        <v>400</v>
      </c>
      <c r="CS52" s="12">
        <f t="shared" si="323"/>
        <v>1.0000000000000009E-2</v>
      </c>
      <c r="CT52" s="12">
        <f t="shared" si="324"/>
        <v>4</v>
      </c>
      <c r="CU52" s="12">
        <f t="shared" si="325"/>
        <v>7</v>
      </c>
      <c r="CV52" s="12">
        <f t="shared" si="326"/>
        <v>21</v>
      </c>
      <c r="CW52" s="12">
        <f t="shared" si="327"/>
        <v>-2</v>
      </c>
      <c r="CX52" s="12">
        <f t="shared" si="328"/>
        <v>13</v>
      </c>
      <c r="CY52" s="12">
        <f t="shared" si="329"/>
        <v>12</v>
      </c>
      <c r="CZ52" s="12">
        <f t="shared" si="330"/>
        <v>4</v>
      </c>
      <c r="DA52" s="12">
        <f t="shared" si="331"/>
        <v>-1.0000000000000009E-2</v>
      </c>
      <c r="DB52" s="12">
        <f t="shared" si="332"/>
        <v>-48</v>
      </c>
      <c r="DC52" s="12">
        <f t="shared" si="333"/>
        <v>-40</v>
      </c>
      <c r="DD52" s="12">
        <f t="shared" si="334"/>
        <v>-117</v>
      </c>
      <c r="DE52" s="12">
        <f t="shared" si="335"/>
        <v>-55</v>
      </c>
      <c r="DF52" s="12">
        <f t="shared" si="336"/>
        <v>-28</v>
      </c>
      <c r="DG52" s="12">
        <f t="shared" si="337"/>
        <v>2</v>
      </c>
      <c r="DH52" s="12">
        <f t="shared" si="338"/>
        <v>-57</v>
      </c>
      <c r="DI52" s="12">
        <f t="shared" si="339"/>
        <v>-250</v>
      </c>
      <c r="DJ52" s="12">
        <f t="shared" si="340"/>
        <v>-128</v>
      </c>
      <c r="DK52" s="12">
        <f t="shared" si="341"/>
        <v>19</v>
      </c>
      <c r="DL52" s="12">
        <f t="shared" si="342"/>
        <v>1</v>
      </c>
      <c r="DM52" s="12">
        <f t="shared" si="343"/>
        <v>-20</v>
      </c>
      <c r="DN52" s="12">
        <f t="shared" si="344"/>
        <v>-10</v>
      </c>
      <c r="DO52" s="12">
        <f t="shared" si="345"/>
        <v>-8</v>
      </c>
      <c r="DP52" s="12">
        <f t="shared" si="346"/>
        <v>-35</v>
      </c>
      <c r="DQ52" s="12">
        <f t="shared" si="347"/>
        <v>21</v>
      </c>
      <c r="DR52" s="12">
        <f t="shared" si="348"/>
        <v>-5.1999999999999991E-2</v>
      </c>
      <c r="DS52" s="12">
        <f t="shared" si="349"/>
        <v>-1.100000000000001E-2</v>
      </c>
      <c r="DT52" s="12">
        <f t="shared" si="350"/>
        <v>-6.3000000000000056E-2</v>
      </c>
      <c r="DU52" s="12">
        <f t="shared" si="351"/>
        <v>0</v>
      </c>
      <c r="DV52" s="12">
        <f t="shared" si="352"/>
        <v>-4.9999999999999489E-3</v>
      </c>
      <c r="DW52" s="12">
        <f t="shared" si="353"/>
        <v>-1.999999999999999E-2</v>
      </c>
      <c r="DX52" s="12">
        <f t="shared" si="354"/>
        <v>-10</v>
      </c>
      <c r="DY52" s="12">
        <f t="shared" si="355"/>
        <v>-2</v>
      </c>
      <c r="DZ52" s="12">
        <f t="shared" si="356"/>
        <v>27</v>
      </c>
      <c r="EA52" s="12">
        <f t="shared" si="357"/>
        <v>8</v>
      </c>
      <c r="EB52" s="12">
        <f t="shared" si="358"/>
        <v>20</v>
      </c>
      <c r="EC52" s="12">
        <f t="shared" si="359"/>
        <v>2.0000000000000018E-3</v>
      </c>
      <c r="ED52" s="12">
        <f t="shared" si="360"/>
        <v>-2</v>
      </c>
      <c r="EE52" s="12">
        <f t="shared" si="361"/>
        <v>-23</v>
      </c>
      <c r="EF52" s="12">
        <f t="shared" si="362"/>
        <v>27</v>
      </c>
      <c r="EG52" s="12">
        <f t="shared" si="363"/>
        <v>15.5</v>
      </c>
      <c r="EH52" s="12">
        <f t="shared" si="364"/>
        <v>-2</v>
      </c>
      <c r="EI52" s="12">
        <f t="shared" si="365"/>
        <v>2</v>
      </c>
      <c r="EJ52" s="12">
        <f t="shared" si="366"/>
        <v>-4</v>
      </c>
      <c r="EK52" s="12">
        <f t="shared" si="367"/>
        <v>1.7999999999999972</v>
      </c>
      <c r="EL52" s="12">
        <f t="shared" si="368"/>
        <v>14</v>
      </c>
      <c r="EM52" s="12">
        <f t="shared" si="369"/>
        <v>-9</v>
      </c>
      <c r="EN52" s="12">
        <f t="shared" si="148"/>
        <v>2.0000000000000462E-2</v>
      </c>
      <c r="EO52" s="12">
        <f t="shared" si="149"/>
        <v>0</v>
      </c>
      <c r="EP52" s="12">
        <f t="shared" si="184"/>
        <v>2</v>
      </c>
      <c r="EQ52" s="12">
        <f t="shared" si="185"/>
        <v>-3</v>
      </c>
      <c r="ER52" s="12">
        <f t="shared" si="186"/>
        <v>0</v>
      </c>
      <c r="ES52" s="12">
        <f t="shared" si="151"/>
        <v>-3</v>
      </c>
      <c r="ET52" s="12">
        <f t="shared" si="152"/>
        <v>2.0000000000000018E-2</v>
      </c>
      <c r="EU52" s="12">
        <f t="shared" si="153"/>
        <v>-6.6666666666665151</v>
      </c>
      <c r="EV52" s="12">
        <f t="shared" si="154"/>
        <v>-31</v>
      </c>
      <c r="EW52" s="12">
        <f t="shared" si="155"/>
        <v>15</v>
      </c>
      <c r="EX52" s="12">
        <f t="shared" si="156"/>
        <v>-78</v>
      </c>
      <c r="EY52" s="12">
        <f t="shared" si="157"/>
        <v>10</v>
      </c>
      <c r="EZ52" s="12">
        <f t="shared" si="158"/>
        <v>26</v>
      </c>
      <c r="FA52" s="12">
        <f t="shared" si="159"/>
        <v>7</v>
      </c>
      <c r="FB52" s="12">
        <f t="shared" si="160"/>
        <v>-1</v>
      </c>
      <c r="FC52" s="12">
        <f t="shared" si="161"/>
        <v>-8.0000000000000071E-2</v>
      </c>
      <c r="FD52" s="12">
        <f t="shared" si="162"/>
        <v>1</v>
      </c>
      <c r="FE52" s="12">
        <f t="shared" si="163"/>
        <v>1</v>
      </c>
      <c r="FF52" s="12">
        <f t="shared" si="164"/>
        <v>23</v>
      </c>
      <c r="FG52" s="12">
        <f t="shared" si="165"/>
        <v>-3</v>
      </c>
      <c r="FH52" s="12">
        <f t="shared" si="166"/>
        <v>-74</v>
      </c>
      <c r="FI52" s="12">
        <f t="shared" si="167"/>
        <v>-255</v>
      </c>
      <c r="FJ52" s="12">
        <f t="shared" si="168"/>
        <v>-6.0000000000000053E-3</v>
      </c>
      <c r="FK52" s="12">
        <f t="shared" si="169"/>
        <v>-28</v>
      </c>
      <c r="FL52" s="12">
        <f t="shared" si="170"/>
        <v>-5</v>
      </c>
      <c r="FM52" s="12">
        <f t="shared" si="171"/>
        <v>16</v>
      </c>
      <c r="FN52" s="12">
        <f t="shared" si="172"/>
        <v>0</v>
      </c>
      <c r="FO52" s="12">
        <f t="shared" si="173"/>
        <v>-1</v>
      </c>
      <c r="FP52" s="12">
        <f t="shared" si="174"/>
        <v>3</v>
      </c>
      <c r="FQ52" s="12">
        <f t="shared" si="175"/>
        <v>-1</v>
      </c>
      <c r="FR52" s="12">
        <f t="shared" si="176"/>
        <v>1.0000000000000009E-3</v>
      </c>
      <c r="FS52" s="12">
        <f t="shared" si="177"/>
        <v>-13</v>
      </c>
      <c r="FT52" s="12">
        <f t="shared" si="178"/>
        <v>-53</v>
      </c>
      <c r="FU52" s="12">
        <f t="shared" si="179"/>
        <v>9</v>
      </c>
      <c r="FV52" s="12">
        <f t="shared" si="180"/>
        <v>-10</v>
      </c>
      <c r="FW52" s="12">
        <f t="shared" si="181"/>
        <v>9</v>
      </c>
      <c r="FX52" s="12">
        <f t="shared" si="182"/>
        <v>-8</v>
      </c>
      <c r="FY52" s="12">
        <f t="shared" si="183"/>
        <v>29</v>
      </c>
      <c r="FZ52" s="12">
        <f t="shared" si="190"/>
        <v>70</v>
      </c>
      <c r="GA52" s="12">
        <f t="shared" si="191"/>
        <v>37</v>
      </c>
      <c r="GB52" s="12">
        <f t="shared" si="192"/>
        <v>28</v>
      </c>
      <c r="GC52" s="12">
        <f t="shared" si="193"/>
        <v>-2</v>
      </c>
      <c r="GD52" s="12">
        <f t="shared" si="194"/>
        <v>11</v>
      </c>
      <c r="GE52" s="12">
        <f t="shared" si="195"/>
        <v>6</v>
      </c>
      <c r="GF52" s="12">
        <f t="shared" si="196"/>
        <v>3</v>
      </c>
      <c r="GG52" s="12">
        <f t="shared" si="197"/>
        <v>-15</v>
      </c>
      <c r="GH52" s="12">
        <f t="shared" si="198"/>
        <v>-31</v>
      </c>
      <c r="GI52" s="12">
        <f t="shared" si="199"/>
        <v>2.0000000000000018E-2</v>
      </c>
      <c r="GJ52" s="12">
        <f t="shared" si="200"/>
        <v>3.0000000000000027E-3</v>
      </c>
      <c r="GK52" s="12">
        <f t="shared" si="201"/>
        <v>2.300000000000002E-2</v>
      </c>
      <c r="GL52" s="12">
        <f t="shared" si="202"/>
        <v>0</v>
      </c>
      <c r="GM52" s="12">
        <f t="shared" si="203"/>
        <v>0</v>
      </c>
      <c r="GN52" s="12">
        <f t="shared" si="204"/>
        <v>5.2999999999999992E-2</v>
      </c>
      <c r="GO52" s="12">
        <f t="shared" si="189"/>
        <v>8</v>
      </c>
      <c r="GP52" s="12">
        <f t="shared" si="205"/>
        <v>5</v>
      </c>
      <c r="GQ52" s="12">
        <f t="shared" si="206"/>
        <v>-20</v>
      </c>
      <c r="GR52" s="12">
        <f t="shared" si="207"/>
        <v>0</v>
      </c>
      <c r="GS52" s="12">
        <f t="shared" si="208"/>
        <v>-36</v>
      </c>
      <c r="GT52" s="12">
        <f t="shared" si="209"/>
        <v>-2.0000000000000018E-3</v>
      </c>
      <c r="GU52" s="12">
        <f t="shared" si="210"/>
        <v>-4</v>
      </c>
      <c r="GV52" s="12">
        <f t="shared" si="211"/>
        <v>12</v>
      </c>
      <c r="GW52" s="12">
        <f t="shared" si="212"/>
        <v>-9</v>
      </c>
      <c r="GX52" s="12">
        <f t="shared" si="213"/>
        <v>-6.1000000000000014</v>
      </c>
      <c r="GY52" s="12">
        <f t="shared" si="214"/>
        <v>10</v>
      </c>
      <c r="GZ52" s="12">
        <f t="shared" si="215"/>
        <v>-1</v>
      </c>
      <c r="HA52" s="12">
        <f t="shared" si="216"/>
        <v>11</v>
      </c>
      <c r="HB52" s="12">
        <f t="shared" si="217"/>
        <v>-4.3999999999999915</v>
      </c>
      <c r="HC52" s="12">
        <f t="shared" si="218"/>
        <v>-6</v>
      </c>
      <c r="HD52" s="12">
        <f t="shared" si="219"/>
        <v>5</v>
      </c>
      <c r="HE52" s="12">
        <f t="shared" si="150"/>
        <v>0</v>
      </c>
    </row>
    <row r="53" spans="1:213" ht="17.25" x14ac:dyDescent="0.3">
      <c r="A53" s="12" t="str">
        <f t="shared" si="146"/>
        <v>2011LG</v>
      </c>
      <c r="B53" s="12" t="s">
        <v>38</v>
      </c>
      <c r="C53" s="10">
        <v>2011</v>
      </c>
      <c r="D53" s="12">
        <v>6</v>
      </c>
      <c r="E53" s="12">
        <v>4.1500000000000004</v>
      </c>
      <c r="F53" s="12">
        <v>133</v>
      </c>
      <c r="G53" s="12">
        <v>59</v>
      </c>
      <c r="H53" s="12">
        <v>72</v>
      </c>
      <c r="I53" s="12">
        <v>0</v>
      </c>
      <c r="J53" s="12">
        <v>50</v>
      </c>
      <c r="K53" s="12">
        <v>0.45</v>
      </c>
      <c r="L53" s="33">
        <v>1193.6666666666667</v>
      </c>
      <c r="M53" s="12">
        <v>1173</v>
      </c>
      <c r="N53" s="12">
        <v>80</v>
      </c>
      <c r="O53" s="12">
        <v>512</v>
      </c>
      <c r="P53" s="12">
        <v>71</v>
      </c>
      <c r="Q53" s="12">
        <v>827</v>
      </c>
      <c r="R53" s="12">
        <v>620</v>
      </c>
      <c r="S53" s="12">
        <v>550</v>
      </c>
      <c r="T53" s="12">
        <v>1.41</v>
      </c>
      <c r="U53" s="12">
        <v>2</v>
      </c>
      <c r="V53" s="12">
        <v>11</v>
      </c>
      <c r="W53" s="12">
        <v>57</v>
      </c>
      <c r="X53" s="12">
        <v>15</v>
      </c>
      <c r="Y53" s="12">
        <v>5209</v>
      </c>
      <c r="Z53" s="12">
        <v>19771</v>
      </c>
      <c r="AA53" s="12">
        <v>0.26100000000000001</v>
      </c>
      <c r="AB53" s="12">
        <v>206</v>
      </c>
      <c r="AC53" s="12">
        <v>28</v>
      </c>
      <c r="AD53" s="12">
        <v>98</v>
      </c>
      <c r="AE53" s="12">
        <v>34</v>
      </c>
      <c r="AF53" s="12">
        <v>20</v>
      </c>
      <c r="AG53" s="12">
        <v>52</v>
      </c>
      <c r="AH53" s="12">
        <v>6</v>
      </c>
      <c r="AI53" s="12">
        <v>0.26600000000000001</v>
      </c>
      <c r="AJ53" s="12">
        <v>5158</v>
      </c>
      <c r="AK53" s="12">
        <v>4522</v>
      </c>
      <c r="AL53" s="12">
        <v>579</v>
      </c>
      <c r="AM53" s="12">
        <v>1203</v>
      </c>
      <c r="AN53" s="12">
        <v>192</v>
      </c>
      <c r="AO53" s="12">
        <v>15</v>
      </c>
      <c r="AP53" s="12">
        <v>94</v>
      </c>
      <c r="AQ53" s="12">
        <v>1707</v>
      </c>
      <c r="AR53" s="12">
        <v>539</v>
      </c>
      <c r="AS53" s="12">
        <v>86</v>
      </c>
      <c r="AT53" s="12">
        <v>37</v>
      </c>
      <c r="AU53" s="12">
        <v>463</v>
      </c>
      <c r="AV53" s="12">
        <v>15</v>
      </c>
      <c r="AW53" s="12">
        <v>49</v>
      </c>
      <c r="AX53" s="12">
        <v>858</v>
      </c>
      <c r="AY53" s="12">
        <v>106</v>
      </c>
      <c r="AZ53" s="12">
        <v>0.377</v>
      </c>
      <c r="BA53" s="12">
        <v>0.33800000000000002</v>
      </c>
      <c r="BB53" s="12">
        <v>0.71499999999999997</v>
      </c>
      <c r="BC53" s="12">
        <v>133</v>
      </c>
      <c r="BD53" s="12">
        <v>0.27100000000000002</v>
      </c>
      <c r="BE53" s="12">
        <v>0.16900000000000001</v>
      </c>
      <c r="BF53" s="12">
        <v>97</v>
      </c>
      <c r="BG53" s="12">
        <v>11</v>
      </c>
      <c r="BH53" s="12">
        <v>3581</v>
      </c>
      <c r="BI53" s="12">
        <v>1417</v>
      </c>
      <c r="BJ53" s="12">
        <v>131</v>
      </c>
      <c r="BK53" s="12">
        <v>0.98099999999999998</v>
      </c>
      <c r="BL53" s="12">
        <v>20</v>
      </c>
      <c r="BM53" s="12">
        <v>110</v>
      </c>
      <c r="BN53" s="12">
        <v>51</v>
      </c>
      <c r="BO53" s="12">
        <v>31.7</v>
      </c>
      <c r="BP53" s="12">
        <v>168</v>
      </c>
      <c r="BQ53" s="12">
        <v>116</v>
      </c>
      <c r="BR53" s="12">
        <v>52</v>
      </c>
      <c r="BS53" s="12">
        <v>69</v>
      </c>
      <c r="BT53" s="12">
        <v>53</v>
      </c>
      <c r="BU53" s="12">
        <v>4</v>
      </c>
      <c r="BV53" s="12">
        <f t="shared" si="300"/>
        <v>0</v>
      </c>
      <c r="BW53" s="12">
        <f t="shared" si="301"/>
        <v>-1.08</v>
      </c>
      <c r="BX53" s="12">
        <f t="shared" si="302"/>
        <v>0</v>
      </c>
      <c r="BY53" s="12">
        <f t="shared" si="303"/>
        <v>2</v>
      </c>
      <c r="BZ53" s="12">
        <f t="shared" si="304"/>
        <v>1</v>
      </c>
      <c r="CA53" s="12">
        <f t="shared" si="305"/>
        <v>0</v>
      </c>
      <c r="CB53" s="12">
        <f t="shared" si="306"/>
        <v>-9</v>
      </c>
      <c r="CC53" s="12">
        <f t="shared" si="307"/>
        <v>5.0000000000000044E-3</v>
      </c>
      <c r="CD53" s="12">
        <f t="shared" si="308"/>
        <v>5.6666666666667425</v>
      </c>
      <c r="CE53" s="12">
        <f t="shared" si="309"/>
        <v>-106</v>
      </c>
      <c r="CF53" s="12">
        <f t="shared" si="310"/>
        <v>-45</v>
      </c>
      <c r="CG53" s="12">
        <f t="shared" si="311"/>
        <v>-48</v>
      </c>
      <c r="CH53" s="12">
        <f t="shared" si="312"/>
        <v>-33</v>
      </c>
      <c r="CI53" s="12">
        <f t="shared" si="313"/>
        <v>34</v>
      </c>
      <c r="CJ53" s="12">
        <f t="shared" si="314"/>
        <v>-126</v>
      </c>
      <c r="CK53" s="12">
        <f t="shared" si="315"/>
        <v>-140</v>
      </c>
      <c r="CL53" s="12">
        <f t="shared" si="316"/>
        <v>-0.14000000000000012</v>
      </c>
      <c r="CM53" s="12">
        <f t="shared" si="317"/>
        <v>-1</v>
      </c>
      <c r="CN53" s="12">
        <f t="shared" si="318"/>
        <v>3</v>
      </c>
      <c r="CO53" s="12">
        <f t="shared" si="319"/>
        <v>23</v>
      </c>
      <c r="CP53" s="12">
        <f t="shared" si="320"/>
        <v>-4</v>
      </c>
      <c r="CQ53" s="12">
        <f t="shared" si="321"/>
        <v>-117</v>
      </c>
      <c r="CR53" s="12">
        <f t="shared" si="322"/>
        <v>-672</v>
      </c>
      <c r="CS53" s="12">
        <f t="shared" si="323"/>
        <v>-2.2999999999999965E-2</v>
      </c>
      <c r="CT53" s="12">
        <f t="shared" si="324"/>
        <v>-3</v>
      </c>
      <c r="CU53" s="12">
        <f t="shared" si="325"/>
        <v>14</v>
      </c>
      <c r="CV53" s="12">
        <f t="shared" si="326"/>
        <v>-8</v>
      </c>
      <c r="CW53" s="12">
        <f t="shared" si="327"/>
        <v>-18</v>
      </c>
      <c r="CX53" s="12">
        <f t="shared" si="328"/>
        <v>-3</v>
      </c>
      <c r="CY53" s="12">
        <f t="shared" si="329"/>
        <v>-22</v>
      </c>
      <c r="CZ53" s="12">
        <f t="shared" si="330"/>
        <v>0</v>
      </c>
      <c r="DA53" s="12">
        <f t="shared" si="331"/>
        <v>-1.0000000000000009E-2</v>
      </c>
      <c r="DB53" s="12">
        <f t="shared" si="332"/>
        <v>-112</v>
      </c>
      <c r="DC53" s="12">
        <f t="shared" si="333"/>
        <v>-82</v>
      </c>
      <c r="DD53" s="12">
        <f t="shared" si="334"/>
        <v>-109</v>
      </c>
      <c r="DE53" s="12">
        <f t="shared" si="335"/>
        <v>-67</v>
      </c>
      <c r="DF53" s="12">
        <f t="shared" si="336"/>
        <v>-31</v>
      </c>
      <c r="DG53" s="12">
        <f t="shared" si="337"/>
        <v>-2</v>
      </c>
      <c r="DH53" s="12">
        <f t="shared" si="338"/>
        <v>-27</v>
      </c>
      <c r="DI53" s="12">
        <f t="shared" si="339"/>
        <v>-183</v>
      </c>
      <c r="DJ53" s="12">
        <f t="shared" si="340"/>
        <v>-113</v>
      </c>
      <c r="DK53" s="12">
        <f t="shared" si="341"/>
        <v>4</v>
      </c>
      <c r="DL53" s="12">
        <f t="shared" si="342"/>
        <v>-7</v>
      </c>
      <c r="DM53" s="12">
        <f t="shared" si="343"/>
        <v>-23</v>
      </c>
      <c r="DN53" s="12">
        <f t="shared" si="344"/>
        <v>-10</v>
      </c>
      <c r="DO53" s="12">
        <f t="shared" si="345"/>
        <v>-5</v>
      </c>
      <c r="DP53" s="12">
        <f t="shared" si="346"/>
        <v>-49</v>
      </c>
      <c r="DQ53" s="12">
        <f t="shared" si="347"/>
        <v>9</v>
      </c>
      <c r="DR53" s="12">
        <f t="shared" si="348"/>
        <v>-3.3999999999999975E-2</v>
      </c>
      <c r="DS53" s="12">
        <f t="shared" si="349"/>
        <v>-1.0999999999999954E-2</v>
      </c>
      <c r="DT53" s="12">
        <f t="shared" si="350"/>
        <v>-4.500000000000004E-2</v>
      </c>
      <c r="DU53" s="12">
        <f t="shared" si="351"/>
        <v>0</v>
      </c>
      <c r="DV53" s="12">
        <f t="shared" si="352"/>
        <v>-1.5999999999999959E-2</v>
      </c>
      <c r="DW53" s="12">
        <f t="shared" si="353"/>
        <v>-2.2999999999999993E-2</v>
      </c>
      <c r="DX53" s="12">
        <f t="shared" si="354"/>
        <v>5</v>
      </c>
      <c r="DY53" s="12">
        <f t="shared" si="355"/>
        <v>2</v>
      </c>
      <c r="DZ53" s="12">
        <f t="shared" si="356"/>
        <v>17</v>
      </c>
      <c r="EA53" s="12">
        <f t="shared" si="357"/>
        <v>-156</v>
      </c>
      <c r="EB53" s="12">
        <f t="shared" si="358"/>
        <v>-36</v>
      </c>
      <c r="EC53" s="12">
        <f t="shared" si="359"/>
        <v>-1.0000000000000009E-3</v>
      </c>
      <c r="ED53" s="12">
        <f t="shared" si="360"/>
        <v>13</v>
      </c>
      <c r="EE53" s="12">
        <f t="shared" si="361"/>
        <v>-14</v>
      </c>
      <c r="EF53" s="12">
        <f t="shared" si="362"/>
        <v>-15</v>
      </c>
      <c r="EG53" s="12">
        <f t="shared" si="363"/>
        <v>-3.0000000000000036</v>
      </c>
      <c r="EH53" s="12">
        <f t="shared" si="364"/>
        <v>-57</v>
      </c>
      <c r="EI53" s="12">
        <f t="shared" si="365"/>
        <v>-53</v>
      </c>
      <c r="EJ53" s="12">
        <f t="shared" si="366"/>
        <v>-4</v>
      </c>
      <c r="EK53" s="12">
        <f t="shared" si="367"/>
        <v>-6.0999999999999943</v>
      </c>
      <c r="EL53" s="12">
        <f t="shared" si="368"/>
        <v>-5</v>
      </c>
      <c r="EM53" s="12">
        <f t="shared" si="369"/>
        <v>-11</v>
      </c>
      <c r="EN53" s="12">
        <f t="shared" si="148"/>
        <v>-0.1899999999999995</v>
      </c>
      <c r="EO53" s="12">
        <f t="shared" si="149"/>
        <v>0</v>
      </c>
      <c r="EP53" s="12">
        <f t="shared" si="184"/>
        <v>3</v>
      </c>
      <c r="EQ53" s="12">
        <f t="shared" si="185"/>
        <v>-4</v>
      </c>
      <c r="ER53" s="12">
        <f t="shared" si="186"/>
        <v>0</v>
      </c>
      <c r="ES53" s="12">
        <f t="shared" si="151"/>
        <v>21</v>
      </c>
      <c r="ET53" s="12">
        <f t="shared" si="152"/>
        <v>2.6000000000000023E-2</v>
      </c>
      <c r="EU53" s="12">
        <f t="shared" si="153"/>
        <v>13</v>
      </c>
      <c r="EV53" s="12">
        <f t="shared" si="154"/>
        <v>-37</v>
      </c>
      <c r="EW53" s="12">
        <f t="shared" si="155"/>
        <v>-40</v>
      </c>
      <c r="EX53" s="12">
        <f t="shared" si="156"/>
        <v>-25</v>
      </c>
      <c r="EY53" s="12">
        <f t="shared" si="157"/>
        <v>13</v>
      </c>
      <c r="EZ53" s="12">
        <f t="shared" si="158"/>
        <v>16</v>
      </c>
      <c r="FA53" s="12">
        <f t="shared" si="159"/>
        <v>-17</v>
      </c>
      <c r="FB53" s="12">
        <f t="shared" si="160"/>
        <v>-17</v>
      </c>
      <c r="FC53" s="12">
        <f t="shared" si="161"/>
        <v>-7.0000000000000062E-2</v>
      </c>
      <c r="FD53" s="12">
        <f t="shared" si="162"/>
        <v>3</v>
      </c>
      <c r="FE53" s="12">
        <f t="shared" si="163"/>
        <v>5</v>
      </c>
      <c r="FF53" s="12">
        <f t="shared" si="164"/>
        <v>-10</v>
      </c>
      <c r="FG53" s="12">
        <f t="shared" si="165"/>
        <v>8</v>
      </c>
      <c r="FH53" s="12">
        <f t="shared" si="166"/>
        <v>-13</v>
      </c>
      <c r="FI53" s="12">
        <f t="shared" si="167"/>
        <v>-172</v>
      </c>
      <c r="FJ53" s="12">
        <f t="shared" si="168"/>
        <v>-6.0000000000000053E-3</v>
      </c>
      <c r="FK53" s="12">
        <f t="shared" si="169"/>
        <v>-32</v>
      </c>
      <c r="FL53" s="12">
        <f t="shared" si="170"/>
        <v>-6</v>
      </c>
      <c r="FM53" s="12">
        <f t="shared" si="171"/>
        <v>21</v>
      </c>
      <c r="FN53" s="12">
        <f t="shared" si="172"/>
        <v>9</v>
      </c>
      <c r="FO53" s="12">
        <f t="shared" si="173"/>
        <v>13</v>
      </c>
      <c r="FP53" s="12">
        <f t="shared" si="174"/>
        <v>18</v>
      </c>
      <c r="FQ53" s="12">
        <f t="shared" si="175"/>
        <v>5</v>
      </c>
      <c r="FR53" s="12">
        <f t="shared" si="176"/>
        <v>-2.0000000000000018E-3</v>
      </c>
      <c r="FS53" s="12">
        <f t="shared" si="177"/>
        <v>22</v>
      </c>
      <c r="FT53" s="12">
        <f t="shared" si="178"/>
        <v>99</v>
      </c>
      <c r="FU53" s="12">
        <f t="shared" si="179"/>
        <v>18</v>
      </c>
      <c r="FV53" s="12">
        <f t="shared" si="180"/>
        <v>19</v>
      </c>
      <c r="FW53" s="12">
        <f t="shared" si="181"/>
        <v>41</v>
      </c>
      <c r="FX53" s="12">
        <f t="shared" si="182"/>
        <v>-4</v>
      </c>
      <c r="FY53" s="12">
        <f t="shared" si="183"/>
        <v>-8</v>
      </c>
      <c r="FZ53" s="12">
        <f t="shared" si="190"/>
        <v>28</v>
      </c>
      <c r="GA53" s="12">
        <f t="shared" si="191"/>
        <v>25</v>
      </c>
      <c r="GB53" s="12">
        <f t="shared" si="192"/>
        <v>-15</v>
      </c>
      <c r="GC53" s="12">
        <f t="shared" si="193"/>
        <v>-1</v>
      </c>
      <c r="GD53" s="12">
        <f t="shared" si="194"/>
        <v>-66</v>
      </c>
      <c r="GE53" s="12">
        <f t="shared" si="195"/>
        <v>-3</v>
      </c>
      <c r="GF53" s="12">
        <f t="shared" si="196"/>
        <v>5</v>
      </c>
      <c r="GG53" s="12">
        <f t="shared" si="197"/>
        <v>126</v>
      </c>
      <c r="GH53" s="12">
        <f t="shared" si="198"/>
        <v>-27</v>
      </c>
      <c r="GI53" s="12">
        <f t="shared" si="199"/>
        <v>-2.0000000000000018E-3</v>
      </c>
      <c r="GJ53" s="12">
        <f t="shared" si="200"/>
        <v>-1.100000000000001E-2</v>
      </c>
      <c r="GK53" s="12">
        <f t="shared" si="201"/>
        <v>-1.3000000000000012E-2</v>
      </c>
      <c r="GL53" s="12">
        <f t="shared" si="202"/>
        <v>0</v>
      </c>
      <c r="GM53" s="12">
        <f t="shared" si="203"/>
        <v>2.1999999999999964E-2</v>
      </c>
      <c r="GN53" s="12">
        <f t="shared" si="204"/>
        <v>-6.9000000000000006E-2</v>
      </c>
      <c r="GO53" s="12">
        <f t="shared" si="189"/>
        <v>8</v>
      </c>
      <c r="GP53" s="12">
        <f t="shared" si="205"/>
        <v>0</v>
      </c>
      <c r="GQ53" s="12">
        <f t="shared" si="206"/>
        <v>39</v>
      </c>
      <c r="GR53" s="12">
        <f t="shared" si="207"/>
        <v>59</v>
      </c>
      <c r="GS53" s="12">
        <f t="shared" si="208"/>
        <v>14</v>
      </c>
      <c r="GT53" s="12">
        <f t="shared" si="209"/>
        <v>-2.0000000000000018E-3</v>
      </c>
      <c r="GU53" s="12">
        <f t="shared" si="210"/>
        <v>-6</v>
      </c>
      <c r="GV53" s="12">
        <f t="shared" si="211"/>
        <v>-12</v>
      </c>
      <c r="GW53" s="12">
        <f t="shared" si="212"/>
        <v>17</v>
      </c>
      <c r="GX53" s="12">
        <f t="shared" si="213"/>
        <v>8.2000000000000028</v>
      </c>
      <c r="GY53" s="12">
        <f t="shared" si="214"/>
        <v>37</v>
      </c>
      <c r="GZ53" s="12">
        <f t="shared" si="215"/>
        <v>28</v>
      </c>
      <c r="HA53" s="12">
        <f t="shared" si="216"/>
        <v>9</v>
      </c>
      <c r="HB53" s="12">
        <f t="shared" si="217"/>
        <v>9.9999999999994316E-2</v>
      </c>
      <c r="HC53" s="12">
        <f t="shared" si="218"/>
        <v>2</v>
      </c>
      <c r="HD53" s="12">
        <f t="shared" si="219"/>
        <v>9</v>
      </c>
      <c r="HE53" s="12">
        <f t="shared" si="150"/>
        <v>1</v>
      </c>
    </row>
    <row r="54" spans="1:213" ht="17.25" x14ac:dyDescent="0.3">
      <c r="A54" s="12" t="str">
        <f t="shared" si="146"/>
        <v>2011한화</v>
      </c>
      <c r="B54" s="12" t="s">
        <v>41</v>
      </c>
      <c r="C54" s="10">
        <v>2011</v>
      </c>
      <c r="D54" s="12">
        <v>6</v>
      </c>
      <c r="E54" s="12">
        <v>5.1100000000000003</v>
      </c>
      <c r="F54" s="12">
        <v>133</v>
      </c>
      <c r="G54" s="12">
        <v>59</v>
      </c>
      <c r="H54" s="12">
        <v>72</v>
      </c>
      <c r="I54" s="12">
        <v>0</v>
      </c>
      <c r="J54" s="12">
        <v>36</v>
      </c>
      <c r="K54" s="12">
        <v>0.45</v>
      </c>
      <c r="L54" s="12">
        <v>1175</v>
      </c>
      <c r="M54" s="12">
        <v>1273</v>
      </c>
      <c r="N54" s="12">
        <v>128</v>
      </c>
      <c r="O54" s="12">
        <v>524</v>
      </c>
      <c r="P54" s="12">
        <v>55</v>
      </c>
      <c r="Q54" s="12">
        <v>938</v>
      </c>
      <c r="R54" s="12">
        <v>727</v>
      </c>
      <c r="S54" s="12">
        <v>667</v>
      </c>
      <c r="T54" s="12">
        <v>1.53</v>
      </c>
      <c r="U54" s="12">
        <v>4</v>
      </c>
      <c r="V54" s="12">
        <v>6</v>
      </c>
      <c r="W54" s="12">
        <v>44</v>
      </c>
      <c r="X54" s="12">
        <v>12</v>
      </c>
      <c r="Y54" s="12">
        <v>5280</v>
      </c>
      <c r="Z54" s="12">
        <v>20442</v>
      </c>
      <c r="AA54" s="12">
        <v>0.27800000000000002</v>
      </c>
      <c r="AB54" s="12">
        <v>223</v>
      </c>
      <c r="AC54" s="12">
        <v>18</v>
      </c>
      <c r="AD54" s="12">
        <v>79</v>
      </c>
      <c r="AE54" s="12">
        <v>44</v>
      </c>
      <c r="AF54" s="12">
        <v>10</v>
      </c>
      <c r="AG54" s="12">
        <v>91</v>
      </c>
      <c r="AH54" s="12">
        <v>2</v>
      </c>
      <c r="AI54" s="12">
        <v>0.255</v>
      </c>
      <c r="AJ54" s="12">
        <v>5085</v>
      </c>
      <c r="AK54" s="12">
        <v>4367</v>
      </c>
      <c r="AL54" s="12">
        <v>568</v>
      </c>
      <c r="AM54" s="12">
        <v>1112</v>
      </c>
      <c r="AN54" s="12">
        <v>160</v>
      </c>
      <c r="AO54" s="12">
        <v>14</v>
      </c>
      <c r="AP54" s="12">
        <v>93</v>
      </c>
      <c r="AQ54" s="12">
        <v>1579</v>
      </c>
      <c r="AR54" s="12">
        <v>536</v>
      </c>
      <c r="AS54" s="12">
        <v>130</v>
      </c>
      <c r="AT54" s="12">
        <v>25</v>
      </c>
      <c r="AU54" s="12">
        <v>488</v>
      </c>
      <c r="AV54" s="12">
        <v>14</v>
      </c>
      <c r="AW54" s="12">
        <v>74</v>
      </c>
      <c r="AX54" s="12">
        <v>906</v>
      </c>
      <c r="AY54" s="12">
        <v>93</v>
      </c>
      <c r="AZ54" s="12">
        <v>0.36199999999999999</v>
      </c>
      <c r="BA54" s="12">
        <v>0.33800000000000002</v>
      </c>
      <c r="BB54" s="12">
        <v>0.7</v>
      </c>
      <c r="BC54" s="12">
        <v>133</v>
      </c>
      <c r="BD54" s="12">
        <v>0.28699999999999998</v>
      </c>
      <c r="BE54" s="12">
        <v>0.21199999999999999</v>
      </c>
      <c r="BF54" s="12">
        <v>82</v>
      </c>
      <c r="BG54" s="12">
        <v>4</v>
      </c>
      <c r="BH54" s="12">
        <v>3525</v>
      </c>
      <c r="BI54" s="12">
        <v>1284</v>
      </c>
      <c r="BJ54" s="12">
        <v>104</v>
      </c>
      <c r="BK54" s="12">
        <v>0.98299999999999998</v>
      </c>
      <c r="BL54" s="12">
        <v>6</v>
      </c>
      <c r="BM54" s="12">
        <v>136</v>
      </c>
      <c r="BN54" s="12">
        <v>36</v>
      </c>
      <c r="BO54" s="12">
        <v>20.9</v>
      </c>
      <c r="BP54" s="12">
        <v>176</v>
      </c>
      <c r="BQ54" s="12">
        <v>100</v>
      </c>
      <c r="BR54" s="12">
        <v>76</v>
      </c>
      <c r="BS54" s="12">
        <v>56.8</v>
      </c>
      <c r="BT54" s="12">
        <v>42</v>
      </c>
      <c r="BU54" s="12">
        <v>13</v>
      </c>
      <c r="BV54" s="12">
        <f t="shared" si="300"/>
        <v>2</v>
      </c>
      <c r="BW54" s="12">
        <f t="shared" si="301"/>
        <v>-0.3199999999999994</v>
      </c>
      <c r="BX54" s="12">
        <f t="shared" si="302"/>
        <v>0</v>
      </c>
      <c r="BY54" s="12">
        <f t="shared" si="303"/>
        <v>10</v>
      </c>
      <c r="BZ54" s="12">
        <f t="shared" si="304"/>
        <v>-10</v>
      </c>
      <c r="CA54" s="12">
        <f t="shared" si="305"/>
        <v>0</v>
      </c>
      <c r="CB54" s="12">
        <f t="shared" si="306"/>
        <v>8</v>
      </c>
      <c r="CC54" s="12">
        <f t="shared" si="307"/>
        <v>7.6000000000000012E-2</v>
      </c>
      <c r="CD54" s="12">
        <f t="shared" si="308"/>
        <v>5.6666666666667425</v>
      </c>
      <c r="CE54" s="12">
        <f t="shared" si="309"/>
        <v>-17</v>
      </c>
      <c r="CF54" s="12">
        <f t="shared" si="310"/>
        <v>-18</v>
      </c>
      <c r="CG54" s="12">
        <f t="shared" si="311"/>
        <v>-27</v>
      </c>
      <c r="CH54" s="12">
        <f t="shared" si="312"/>
        <v>-17</v>
      </c>
      <c r="CI54" s="12">
        <f t="shared" si="313"/>
        <v>132</v>
      </c>
      <c r="CJ54" s="12">
        <f t="shared" si="314"/>
        <v>-36</v>
      </c>
      <c r="CK54" s="12">
        <f t="shared" si="315"/>
        <v>-38</v>
      </c>
      <c r="CL54" s="12">
        <f t="shared" si="316"/>
        <v>-4.0000000000000036E-2</v>
      </c>
      <c r="CM54" s="12">
        <f t="shared" si="317"/>
        <v>-2</v>
      </c>
      <c r="CN54" s="12">
        <f t="shared" si="318"/>
        <v>0</v>
      </c>
      <c r="CO54" s="12">
        <f t="shared" si="319"/>
        <v>-2</v>
      </c>
      <c r="CP54" s="12">
        <f t="shared" si="320"/>
        <v>3</v>
      </c>
      <c r="CQ54" s="12">
        <f t="shared" si="321"/>
        <v>13</v>
      </c>
      <c r="CR54" s="12">
        <f t="shared" si="322"/>
        <v>120</v>
      </c>
      <c r="CS54" s="12">
        <f t="shared" si="323"/>
        <v>-7.9999999999999516E-3</v>
      </c>
      <c r="CT54" s="12">
        <f t="shared" si="324"/>
        <v>-6</v>
      </c>
      <c r="CU54" s="12">
        <f t="shared" si="325"/>
        <v>4</v>
      </c>
      <c r="CV54" s="12">
        <f t="shared" si="326"/>
        <v>-6</v>
      </c>
      <c r="CW54" s="12">
        <f t="shared" si="327"/>
        <v>3</v>
      </c>
      <c r="CX54" s="12">
        <f t="shared" si="328"/>
        <v>-7</v>
      </c>
      <c r="CY54" s="12">
        <f t="shared" si="329"/>
        <v>26</v>
      </c>
      <c r="CZ54" s="12">
        <f t="shared" si="330"/>
        <v>-3</v>
      </c>
      <c r="DA54" s="12">
        <f t="shared" si="331"/>
        <v>1.100000000000001E-2</v>
      </c>
      <c r="DB54" s="12">
        <f t="shared" si="332"/>
        <v>76</v>
      </c>
      <c r="DC54" s="12">
        <f t="shared" si="333"/>
        <v>46</v>
      </c>
      <c r="DD54" s="12">
        <f t="shared" si="334"/>
        <v>25</v>
      </c>
      <c r="DE54" s="12">
        <f t="shared" si="335"/>
        <v>59</v>
      </c>
      <c r="DF54" s="12">
        <f t="shared" si="336"/>
        <v>0</v>
      </c>
      <c r="DG54" s="12">
        <f t="shared" si="337"/>
        <v>1</v>
      </c>
      <c r="DH54" s="12">
        <f t="shared" si="338"/>
        <v>-11</v>
      </c>
      <c r="DI54" s="12">
        <f t="shared" si="339"/>
        <v>28</v>
      </c>
      <c r="DJ54" s="12">
        <f t="shared" si="340"/>
        <v>28</v>
      </c>
      <c r="DK54" s="12">
        <f t="shared" si="341"/>
        <v>55</v>
      </c>
      <c r="DL54" s="12">
        <f t="shared" si="342"/>
        <v>-8</v>
      </c>
      <c r="DM54" s="12">
        <f t="shared" si="343"/>
        <v>-9</v>
      </c>
      <c r="DN54" s="12">
        <f t="shared" si="344"/>
        <v>4</v>
      </c>
      <c r="DO54" s="12">
        <f t="shared" si="345"/>
        <v>-6</v>
      </c>
      <c r="DP54" s="12">
        <f t="shared" si="346"/>
        <v>-37</v>
      </c>
      <c r="DQ54" s="12">
        <f t="shared" si="347"/>
        <v>-13</v>
      </c>
      <c r="DR54" s="12">
        <f t="shared" si="348"/>
        <v>3.0000000000000027E-3</v>
      </c>
      <c r="DS54" s="12">
        <f t="shared" si="349"/>
        <v>7.0000000000000062E-3</v>
      </c>
      <c r="DT54" s="12">
        <f t="shared" si="350"/>
        <v>1.0000000000000009E-2</v>
      </c>
      <c r="DU54" s="12">
        <f t="shared" si="351"/>
        <v>0</v>
      </c>
      <c r="DV54" s="12">
        <f t="shared" si="352"/>
        <v>2.3999999999999966E-2</v>
      </c>
      <c r="DW54" s="12">
        <f t="shared" si="353"/>
        <v>4.0000000000000008E-2</v>
      </c>
      <c r="DX54" s="12">
        <f t="shared" si="354"/>
        <v>2</v>
      </c>
      <c r="DY54" s="12">
        <f t="shared" si="355"/>
        <v>-6</v>
      </c>
      <c r="DZ54" s="12">
        <f t="shared" si="356"/>
        <v>17</v>
      </c>
      <c r="EA54" s="12">
        <f t="shared" si="357"/>
        <v>-164</v>
      </c>
      <c r="EB54" s="12">
        <f t="shared" si="358"/>
        <v>-23</v>
      </c>
      <c r="EC54" s="12">
        <f t="shared" si="359"/>
        <v>-1.0000000000000009E-3</v>
      </c>
      <c r="ED54" s="12">
        <f t="shared" si="360"/>
        <v>-1</v>
      </c>
      <c r="EE54" s="12">
        <f t="shared" si="361"/>
        <v>-15</v>
      </c>
      <c r="EF54" s="12">
        <f t="shared" si="362"/>
        <v>-22</v>
      </c>
      <c r="EG54" s="12">
        <f t="shared" si="363"/>
        <v>-6.9000000000000021</v>
      </c>
      <c r="EH54" s="12">
        <f t="shared" si="364"/>
        <v>-15</v>
      </c>
      <c r="EI54" s="12">
        <f t="shared" si="365"/>
        <v>-21</v>
      </c>
      <c r="EJ54" s="12">
        <f t="shared" si="366"/>
        <v>6</v>
      </c>
      <c r="EK54" s="12">
        <f t="shared" si="367"/>
        <v>-6.6000000000000014</v>
      </c>
      <c r="EL54" s="12">
        <f t="shared" si="368"/>
        <v>-14</v>
      </c>
      <c r="EM54" s="12">
        <f t="shared" si="369"/>
        <v>2</v>
      </c>
      <c r="EN54" s="12">
        <f t="shared" si="148"/>
        <v>-0.27000000000000046</v>
      </c>
      <c r="EO54" s="12">
        <f t="shared" si="149"/>
        <v>0</v>
      </c>
      <c r="EP54" s="12">
        <f t="shared" si="184"/>
        <v>3</v>
      </c>
      <c r="EQ54" s="12">
        <f t="shared" si="185"/>
        <v>-2</v>
      </c>
      <c r="ER54" s="12">
        <f t="shared" si="186"/>
        <v>0</v>
      </c>
      <c r="ES54" s="12">
        <f t="shared" si="151"/>
        <v>-6</v>
      </c>
      <c r="ET54" s="12">
        <f t="shared" si="152"/>
        <v>2.0000000000000018E-2</v>
      </c>
      <c r="EU54" s="12">
        <f t="shared" si="153"/>
        <v>-4.6666666666667425</v>
      </c>
      <c r="EV54" s="12">
        <f t="shared" si="154"/>
        <v>-45</v>
      </c>
      <c r="EW54" s="12">
        <f t="shared" si="155"/>
        <v>-30</v>
      </c>
      <c r="EX54" s="12">
        <f t="shared" si="156"/>
        <v>-18</v>
      </c>
      <c r="EY54" s="12">
        <f t="shared" si="157"/>
        <v>-5</v>
      </c>
      <c r="EZ54" s="12">
        <f t="shared" si="158"/>
        <v>-102</v>
      </c>
      <c r="FA54" s="12">
        <f t="shared" si="159"/>
        <v>-42</v>
      </c>
      <c r="FB54" s="12">
        <f t="shared" si="160"/>
        <v>-38</v>
      </c>
      <c r="FC54" s="12">
        <f t="shared" si="161"/>
        <v>-5.0000000000000044E-2</v>
      </c>
      <c r="FD54" s="12">
        <f t="shared" si="162"/>
        <v>2</v>
      </c>
      <c r="FE54" s="12">
        <f t="shared" si="163"/>
        <v>4</v>
      </c>
      <c r="FF54" s="12">
        <f t="shared" si="164"/>
        <v>14</v>
      </c>
      <c r="FG54" s="12">
        <f t="shared" si="165"/>
        <v>0</v>
      </c>
      <c r="FH54" s="12">
        <f t="shared" si="166"/>
        <v>-79</v>
      </c>
      <c r="FI54" s="12">
        <f t="shared" si="167"/>
        <v>-436</v>
      </c>
      <c r="FJ54" s="12">
        <f t="shared" si="168"/>
        <v>-6.0000000000000053E-3</v>
      </c>
      <c r="FK54" s="12">
        <f t="shared" si="169"/>
        <v>24</v>
      </c>
      <c r="FL54" s="12">
        <f t="shared" si="170"/>
        <v>-9</v>
      </c>
      <c r="FM54" s="12">
        <f t="shared" si="171"/>
        <v>20</v>
      </c>
      <c r="FN54" s="12">
        <f t="shared" si="172"/>
        <v>-15</v>
      </c>
      <c r="FO54" s="12">
        <f t="shared" si="173"/>
        <v>-11</v>
      </c>
      <c r="FP54" s="12">
        <f t="shared" si="174"/>
        <v>9</v>
      </c>
      <c r="FQ54" s="12">
        <f t="shared" si="175"/>
        <v>0</v>
      </c>
      <c r="FR54" s="12">
        <f t="shared" si="176"/>
        <v>-2.5000000000000022E-2</v>
      </c>
      <c r="FS54" s="12">
        <f t="shared" si="177"/>
        <v>-264</v>
      </c>
      <c r="FT54" s="12">
        <f t="shared" si="178"/>
        <v>-299</v>
      </c>
      <c r="FU54" s="12">
        <f t="shared" si="179"/>
        <v>-114</v>
      </c>
      <c r="FV54" s="12">
        <f t="shared" si="180"/>
        <v>-188</v>
      </c>
      <c r="FW54" s="12">
        <f t="shared" si="181"/>
        <v>-51</v>
      </c>
      <c r="FX54" s="12">
        <f t="shared" si="182"/>
        <v>0</v>
      </c>
      <c r="FY54" s="12">
        <f t="shared" si="183"/>
        <v>-60</v>
      </c>
      <c r="FZ54" s="12">
        <f t="shared" si="190"/>
        <v>-419</v>
      </c>
      <c r="GA54" s="12">
        <f t="shared" si="191"/>
        <v>-121</v>
      </c>
      <c r="GB54" s="12">
        <f t="shared" si="192"/>
        <v>32</v>
      </c>
      <c r="GC54" s="12">
        <f t="shared" si="193"/>
        <v>2</v>
      </c>
      <c r="GD54" s="12">
        <f t="shared" si="194"/>
        <v>-1</v>
      </c>
      <c r="GE54" s="12">
        <f t="shared" si="195"/>
        <v>-6</v>
      </c>
      <c r="GF54" s="12">
        <f t="shared" si="196"/>
        <v>-1</v>
      </c>
      <c r="GG54" s="12">
        <f t="shared" si="197"/>
        <v>-74</v>
      </c>
      <c r="GH54" s="12">
        <f t="shared" si="198"/>
        <v>-20</v>
      </c>
      <c r="GI54" s="12">
        <f t="shared" si="199"/>
        <v>-6.7000000000000004E-2</v>
      </c>
      <c r="GJ54" s="12">
        <f t="shared" si="200"/>
        <v>-1.699999999999996E-2</v>
      </c>
      <c r="GK54" s="12">
        <f t="shared" si="201"/>
        <v>-8.4000000000000075E-2</v>
      </c>
      <c r="GL54" s="12">
        <f t="shared" si="202"/>
        <v>0</v>
      </c>
      <c r="GM54" s="12">
        <f t="shared" si="203"/>
        <v>-1.0000000000000009E-3</v>
      </c>
      <c r="GN54" s="12">
        <f t="shared" si="204"/>
        <v>-8.6000000000000021E-2</v>
      </c>
      <c r="GO54" s="12">
        <f t="shared" si="189"/>
        <v>-14</v>
      </c>
      <c r="GP54" s="12">
        <f t="shared" si="205"/>
        <v>0</v>
      </c>
      <c r="GQ54" s="12">
        <f t="shared" si="206"/>
        <v>-14</v>
      </c>
      <c r="GR54" s="12">
        <f t="shared" si="207"/>
        <v>31</v>
      </c>
      <c r="GS54" s="12">
        <f t="shared" si="208"/>
        <v>-19</v>
      </c>
      <c r="GT54" s="12">
        <f t="shared" si="209"/>
        <v>3.0000000000000027E-3</v>
      </c>
      <c r="GU54" s="12">
        <f t="shared" si="210"/>
        <v>-4</v>
      </c>
      <c r="GV54" s="12">
        <f t="shared" si="211"/>
        <v>-23</v>
      </c>
      <c r="GW54" s="12">
        <f t="shared" si="212"/>
        <v>2</v>
      </c>
      <c r="GX54" s="12">
        <f t="shared" si="213"/>
        <v>3.5</v>
      </c>
      <c r="GY54" s="12">
        <f t="shared" si="214"/>
        <v>102</v>
      </c>
      <c r="GZ54" s="12">
        <f t="shared" si="215"/>
        <v>52</v>
      </c>
      <c r="HA54" s="12">
        <f t="shared" si="216"/>
        <v>50</v>
      </c>
      <c r="HB54" s="12">
        <f t="shared" si="217"/>
        <v>-14.100000000000001</v>
      </c>
      <c r="HC54" s="12">
        <f t="shared" si="218"/>
        <v>18</v>
      </c>
      <c r="HD54" s="12">
        <f t="shared" si="219"/>
        <v>6</v>
      </c>
      <c r="HE54" s="12">
        <f t="shared" si="150"/>
        <v>0</v>
      </c>
    </row>
    <row r="55" spans="1:213" ht="17.25" x14ac:dyDescent="0.3">
      <c r="A55" s="12" t="str">
        <f t="shared" si="146"/>
        <v>2011넥센</v>
      </c>
      <c r="B55" s="12" t="s">
        <v>36</v>
      </c>
      <c r="C55" s="10">
        <v>2011</v>
      </c>
      <c r="D55" s="12">
        <v>8</v>
      </c>
      <c r="E55" s="12">
        <v>4.3600000000000003</v>
      </c>
      <c r="F55" s="12">
        <v>133</v>
      </c>
      <c r="G55" s="12">
        <v>51</v>
      </c>
      <c r="H55" s="12">
        <v>80</v>
      </c>
      <c r="I55" s="12">
        <v>0</v>
      </c>
      <c r="J55" s="12">
        <v>66</v>
      </c>
      <c r="K55" s="12">
        <v>0.38900000000000001</v>
      </c>
      <c r="L55" s="33">
        <v>1171.3333333333333</v>
      </c>
      <c r="M55" s="12">
        <v>1167</v>
      </c>
      <c r="N55" s="12">
        <v>81</v>
      </c>
      <c r="O55" s="12">
        <v>601</v>
      </c>
      <c r="P55" s="12">
        <v>76</v>
      </c>
      <c r="Q55" s="12">
        <v>830</v>
      </c>
      <c r="R55" s="12">
        <v>622</v>
      </c>
      <c r="S55" s="12">
        <v>568</v>
      </c>
      <c r="T55" s="12">
        <v>1.51</v>
      </c>
      <c r="U55" s="12">
        <v>0</v>
      </c>
      <c r="V55" s="12">
        <v>10</v>
      </c>
      <c r="W55" s="12">
        <v>44</v>
      </c>
      <c r="X55" s="12">
        <v>13</v>
      </c>
      <c r="Y55" s="12">
        <v>5195</v>
      </c>
      <c r="Z55" s="12">
        <v>20610</v>
      </c>
      <c r="AA55" s="12">
        <v>0.26800000000000002</v>
      </c>
      <c r="AB55" s="12">
        <v>194</v>
      </c>
      <c r="AC55" s="12">
        <v>20</v>
      </c>
      <c r="AD55" s="12">
        <v>115</v>
      </c>
      <c r="AE55" s="12">
        <v>46</v>
      </c>
      <c r="AF55" s="12">
        <v>16</v>
      </c>
      <c r="AG55" s="12">
        <v>73</v>
      </c>
      <c r="AH55" s="12">
        <v>1</v>
      </c>
      <c r="AI55" s="12">
        <v>0.245</v>
      </c>
      <c r="AJ55" s="12">
        <v>4989</v>
      </c>
      <c r="AK55" s="12">
        <v>4343</v>
      </c>
      <c r="AL55" s="12">
        <v>512</v>
      </c>
      <c r="AM55" s="12">
        <v>1065</v>
      </c>
      <c r="AN55" s="12">
        <v>187</v>
      </c>
      <c r="AO55" s="12">
        <v>23</v>
      </c>
      <c r="AP55" s="12">
        <v>79</v>
      </c>
      <c r="AQ55" s="12">
        <v>1535</v>
      </c>
      <c r="AR55" s="12">
        <v>472</v>
      </c>
      <c r="AS55" s="12">
        <v>103</v>
      </c>
      <c r="AT55" s="12">
        <v>32</v>
      </c>
      <c r="AU55" s="12">
        <v>460</v>
      </c>
      <c r="AV55" s="12">
        <v>16</v>
      </c>
      <c r="AW55" s="12">
        <v>51</v>
      </c>
      <c r="AX55" s="12">
        <v>992</v>
      </c>
      <c r="AY55" s="12">
        <v>94</v>
      </c>
      <c r="AZ55" s="12">
        <v>0.35299999999999998</v>
      </c>
      <c r="BA55" s="12">
        <v>0.32300000000000001</v>
      </c>
      <c r="BB55" s="12">
        <v>0.67600000000000005</v>
      </c>
      <c r="BC55" s="12">
        <v>132</v>
      </c>
      <c r="BD55" s="12">
        <v>0.252</v>
      </c>
      <c r="BE55" s="12">
        <v>0.21199999999999999</v>
      </c>
      <c r="BF55" s="12">
        <v>96</v>
      </c>
      <c r="BG55" s="12">
        <v>8</v>
      </c>
      <c r="BH55" s="12">
        <v>3514</v>
      </c>
      <c r="BI55" s="12">
        <v>1495</v>
      </c>
      <c r="BJ55" s="12">
        <v>142</v>
      </c>
      <c r="BK55" s="12">
        <v>0.98099999999999998</v>
      </c>
      <c r="BL55" s="12">
        <v>14</v>
      </c>
      <c r="BM55" s="12">
        <v>175</v>
      </c>
      <c r="BN55" s="12">
        <v>68</v>
      </c>
      <c r="BO55" s="12">
        <v>28</v>
      </c>
      <c r="BP55" s="12">
        <v>154</v>
      </c>
      <c r="BQ55" s="12">
        <v>99</v>
      </c>
      <c r="BR55" s="12">
        <v>55</v>
      </c>
      <c r="BS55" s="12">
        <v>64.3</v>
      </c>
      <c r="BT55" s="12">
        <v>47</v>
      </c>
      <c r="BU55" s="12">
        <v>11</v>
      </c>
      <c r="BV55" s="12">
        <f t="shared" si="300"/>
        <v>-1</v>
      </c>
      <c r="BW55" s="12">
        <f t="shared" si="301"/>
        <v>-0.1899999999999995</v>
      </c>
      <c r="BX55" s="12">
        <f t="shared" si="302"/>
        <v>0</v>
      </c>
      <c r="BY55" s="12">
        <f t="shared" si="303"/>
        <v>-1</v>
      </c>
      <c r="BZ55" s="12">
        <f t="shared" si="304"/>
        <v>2</v>
      </c>
      <c r="CA55" s="12">
        <f t="shared" si="305"/>
        <v>0</v>
      </c>
      <c r="CB55" s="12">
        <f t="shared" si="306"/>
        <v>27</v>
      </c>
      <c r="CC55" s="12">
        <f t="shared" si="307"/>
        <v>-1.100000000000001E-2</v>
      </c>
      <c r="CD55" s="12">
        <f t="shared" si="308"/>
        <v>-14.333333333333485</v>
      </c>
      <c r="CE55" s="12">
        <f t="shared" si="309"/>
        <v>5</v>
      </c>
      <c r="CF55" s="12">
        <f t="shared" si="310"/>
        <v>-41</v>
      </c>
      <c r="CG55" s="12">
        <f t="shared" si="311"/>
        <v>-13</v>
      </c>
      <c r="CH55" s="12">
        <f t="shared" si="312"/>
        <v>-19</v>
      </c>
      <c r="CI55" s="12">
        <f t="shared" si="313"/>
        <v>-2</v>
      </c>
      <c r="CJ55" s="12">
        <f t="shared" si="314"/>
        <v>-30</v>
      </c>
      <c r="CK55" s="12">
        <f t="shared" si="315"/>
        <v>-31</v>
      </c>
      <c r="CL55" s="12">
        <f t="shared" si="316"/>
        <v>1.0000000000000009E-2</v>
      </c>
      <c r="CM55" s="12">
        <f t="shared" si="317"/>
        <v>-1</v>
      </c>
      <c r="CN55" s="12">
        <f t="shared" si="318"/>
        <v>8</v>
      </c>
      <c r="CO55" s="12">
        <f t="shared" si="319"/>
        <v>2</v>
      </c>
      <c r="CP55" s="12">
        <f t="shared" si="320"/>
        <v>1</v>
      </c>
      <c r="CQ55" s="12">
        <f t="shared" si="321"/>
        <v>-36</v>
      </c>
      <c r="CR55" s="12">
        <f t="shared" si="322"/>
        <v>-443</v>
      </c>
      <c r="CS55" s="12">
        <f t="shared" si="323"/>
        <v>3.0000000000000027E-3</v>
      </c>
      <c r="CT55" s="12">
        <f t="shared" si="324"/>
        <v>-7</v>
      </c>
      <c r="CU55" s="12">
        <f t="shared" si="325"/>
        <v>4</v>
      </c>
      <c r="CV55" s="12">
        <f t="shared" si="326"/>
        <v>22</v>
      </c>
      <c r="CW55" s="12">
        <f t="shared" si="327"/>
        <v>-2</v>
      </c>
      <c r="CX55" s="12">
        <f t="shared" si="328"/>
        <v>-1</v>
      </c>
      <c r="CY55" s="12">
        <f t="shared" si="329"/>
        <v>7</v>
      </c>
      <c r="CZ55" s="12">
        <f t="shared" si="330"/>
        <v>-2</v>
      </c>
      <c r="DA55" s="12">
        <f t="shared" si="331"/>
        <v>-1.7000000000000015E-2</v>
      </c>
      <c r="DB55" s="12">
        <f t="shared" si="332"/>
        <v>-150</v>
      </c>
      <c r="DC55" s="12">
        <f t="shared" si="333"/>
        <v>-109</v>
      </c>
      <c r="DD55" s="12">
        <f t="shared" si="334"/>
        <v>-58</v>
      </c>
      <c r="DE55" s="12">
        <f t="shared" si="335"/>
        <v>-100</v>
      </c>
      <c r="DF55" s="12">
        <f t="shared" si="336"/>
        <v>-12</v>
      </c>
      <c r="DG55" s="12">
        <f t="shared" si="337"/>
        <v>3</v>
      </c>
      <c r="DH55" s="12">
        <f t="shared" si="338"/>
        <v>-8</v>
      </c>
      <c r="DI55" s="12">
        <f t="shared" si="339"/>
        <v>-130</v>
      </c>
      <c r="DJ55" s="12">
        <f t="shared" si="340"/>
        <v>-67</v>
      </c>
      <c r="DK55" s="12">
        <f t="shared" si="341"/>
        <v>8</v>
      </c>
      <c r="DL55" s="12">
        <f t="shared" si="342"/>
        <v>-11</v>
      </c>
      <c r="DM55" s="12">
        <f t="shared" si="343"/>
        <v>-20</v>
      </c>
      <c r="DN55" s="12">
        <f t="shared" si="344"/>
        <v>0</v>
      </c>
      <c r="DO55" s="12">
        <f t="shared" si="345"/>
        <v>-17</v>
      </c>
      <c r="DP55" s="12">
        <f t="shared" si="346"/>
        <v>118</v>
      </c>
      <c r="DQ55" s="12">
        <f t="shared" si="347"/>
        <v>-25</v>
      </c>
      <c r="DR55" s="12">
        <f t="shared" si="348"/>
        <v>-2.1000000000000019E-2</v>
      </c>
      <c r="DS55" s="12">
        <f t="shared" si="349"/>
        <v>-1.7000000000000015E-2</v>
      </c>
      <c r="DT55" s="12">
        <f t="shared" si="350"/>
        <v>-3.7999999999999923E-2</v>
      </c>
      <c r="DU55" s="12">
        <f t="shared" si="351"/>
        <v>0</v>
      </c>
      <c r="DV55" s="12">
        <f t="shared" si="352"/>
        <v>-1.6000000000000014E-2</v>
      </c>
      <c r="DW55" s="12">
        <f t="shared" si="353"/>
        <v>-9.000000000000008E-3</v>
      </c>
      <c r="DX55" s="12">
        <f t="shared" si="354"/>
        <v>3</v>
      </c>
      <c r="DY55" s="12">
        <f t="shared" si="355"/>
        <v>-9</v>
      </c>
      <c r="DZ55" s="12">
        <f t="shared" si="356"/>
        <v>-43</v>
      </c>
      <c r="EA55" s="12">
        <f t="shared" si="357"/>
        <v>-20</v>
      </c>
      <c r="EB55" s="12">
        <f t="shared" si="358"/>
        <v>-6</v>
      </c>
      <c r="EC55" s="12">
        <f t="shared" si="359"/>
        <v>-1.0000000000000009E-3</v>
      </c>
      <c r="ED55" s="12">
        <f t="shared" si="360"/>
        <v>5</v>
      </c>
      <c r="EE55" s="12">
        <f t="shared" si="361"/>
        <v>15</v>
      </c>
      <c r="EF55" s="12">
        <f t="shared" si="362"/>
        <v>0</v>
      </c>
      <c r="EG55" s="12">
        <f t="shared" si="363"/>
        <v>-1.8000000000000007</v>
      </c>
      <c r="EH55" s="12">
        <f t="shared" si="364"/>
        <v>-37</v>
      </c>
      <c r="EI55" s="12">
        <f t="shared" si="365"/>
        <v>-36</v>
      </c>
      <c r="EJ55" s="12">
        <f t="shared" si="366"/>
        <v>-1</v>
      </c>
      <c r="EK55" s="12">
        <f t="shared" si="367"/>
        <v>-6.4000000000000057</v>
      </c>
      <c r="EL55" s="12">
        <f t="shared" si="368"/>
        <v>-9</v>
      </c>
      <c r="EM55" s="12">
        <f t="shared" si="369"/>
        <v>6</v>
      </c>
      <c r="EN55" s="12">
        <f>AVERAGE(EN2:EN10,EN12:EN20,EN22:EN23,EN25:EN36,EN38:EN54,EN56:EN61,EN63:EN68,EN70:EN77,EN79:EN111)</f>
        <v>4.0882352941176515E-2</v>
      </c>
      <c r="EO55" s="12">
        <f>AVERAGE(EO2:EO10,EO12:EO20,EO22:EO23,EO25:EO36,EO38:EO54,EO56:EO61,EO63:EO68,EO70:EO77,EO79:EO111)</f>
        <v>0.9509803921568627</v>
      </c>
      <c r="EP55" s="12">
        <f t="shared" ref="EP55:HA55" si="370">AVERAGE(EP2:EP10,EP12:EP20,EP22:EP23,EP25:EP36,EP38:EP54,EP56:EP61,EP63:EP68,EP70:EP77,EP79:EP111)</f>
        <v>1.0980392156862746</v>
      </c>
      <c r="EQ55" s="12">
        <f t="shared" si="370"/>
        <v>0.11764705882352941</v>
      </c>
      <c r="ER55" s="12">
        <f t="shared" si="370"/>
        <v>2.6372549019607843</v>
      </c>
      <c r="ES55" s="12">
        <f t="shared" si="370"/>
        <v>2.0980392156862746</v>
      </c>
      <c r="ET55" s="12">
        <f t="shared" si="370"/>
        <v>3.6372549019607846E-3</v>
      </c>
      <c r="EU55" s="12">
        <f t="shared" si="370"/>
        <v>8.0522875816993462</v>
      </c>
      <c r="EV55" s="12">
        <f t="shared" si="370"/>
        <v>15.519607843137255</v>
      </c>
      <c r="EW55" s="12">
        <f t="shared" si="370"/>
        <v>0.79411764705882348</v>
      </c>
      <c r="EX55" s="12">
        <f t="shared" si="370"/>
        <v>5.9901960784313726</v>
      </c>
      <c r="EY55" s="12">
        <f t="shared" si="370"/>
        <v>7.8431372549019607E-2</v>
      </c>
      <c r="EZ55" s="12">
        <f t="shared" si="370"/>
        <v>13.421568627450981</v>
      </c>
      <c r="FA55" s="12">
        <f t="shared" si="370"/>
        <v>10.343137254901961</v>
      </c>
      <c r="FB55" s="12">
        <f t="shared" si="370"/>
        <v>9.7843137254901968</v>
      </c>
      <c r="FC55" s="12">
        <f t="shared" si="370"/>
        <v>7.8431372549019607E-3</v>
      </c>
      <c r="FD55" s="12">
        <f t="shared" si="370"/>
        <v>-0.17647058823529413</v>
      </c>
      <c r="FE55" s="12">
        <f t="shared" si="370"/>
        <v>0.21568627450980393</v>
      </c>
      <c r="FF55" s="12">
        <f t="shared" si="370"/>
        <v>0.37254901960784315</v>
      </c>
      <c r="FG55" s="12">
        <f t="shared" si="370"/>
        <v>1.0196078431372548</v>
      </c>
      <c r="FH55" s="12">
        <f t="shared" si="370"/>
        <v>44.882352941176471</v>
      </c>
      <c r="FI55" s="12">
        <f t="shared" si="370"/>
        <v>197.83333333333334</v>
      </c>
      <c r="FJ55" s="12">
        <f t="shared" si="370"/>
        <v>1.1666666666666665E-3</v>
      </c>
      <c r="FK55" s="12">
        <f t="shared" si="370"/>
        <v>3.1862745098039214</v>
      </c>
      <c r="FL55" s="12">
        <f t="shared" si="370"/>
        <v>9.8039215686274508E-2</v>
      </c>
      <c r="FM55" s="12">
        <f t="shared" si="370"/>
        <v>1.1372549019607843</v>
      </c>
      <c r="FN55" s="12">
        <f t="shared" si="370"/>
        <v>0.5490196078431373</v>
      </c>
      <c r="FO55" s="12">
        <f t="shared" si="370"/>
        <v>-0.16666666666666666</v>
      </c>
      <c r="FP55" s="12">
        <f t="shared" si="370"/>
        <v>2.2254901960784315</v>
      </c>
      <c r="FQ55" s="12">
        <f t="shared" si="370"/>
        <v>8.8235294117647065E-2</v>
      </c>
      <c r="FR55" s="12">
        <f t="shared" si="370"/>
        <v>1.7549019607843136E-3</v>
      </c>
      <c r="FS55" s="12">
        <f t="shared" si="370"/>
        <v>48.470588235294116</v>
      </c>
      <c r="FT55" s="12">
        <f t="shared" si="370"/>
        <v>35.666666666666664</v>
      </c>
      <c r="FU55" s="12">
        <f t="shared" si="370"/>
        <v>14.323529411764707</v>
      </c>
      <c r="FV55" s="12">
        <f t="shared" si="370"/>
        <v>18.009803921568629</v>
      </c>
      <c r="FW55" s="12">
        <f t="shared" si="370"/>
        <v>3.392156862745098</v>
      </c>
      <c r="FX55" s="12">
        <f t="shared" si="370"/>
        <v>-2.9411764705882353E-2</v>
      </c>
      <c r="FY55" s="12">
        <f t="shared" si="370"/>
        <v>1.7058823529411764</v>
      </c>
      <c r="FZ55" s="12">
        <f t="shared" si="370"/>
        <v>26.46078431372549</v>
      </c>
      <c r="GA55" s="12">
        <f t="shared" si="370"/>
        <v>13.156862745098039</v>
      </c>
      <c r="GB55" s="12">
        <f t="shared" si="370"/>
        <v>2.215686274509804</v>
      </c>
      <c r="GC55" s="12">
        <f t="shared" si="370"/>
        <v>0.93137254901960786</v>
      </c>
      <c r="GD55" s="12">
        <f t="shared" si="370"/>
        <v>8.7156862745098032</v>
      </c>
      <c r="GE55" s="12">
        <f t="shared" si="370"/>
        <v>-9.8039215686274508E-3</v>
      </c>
      <c r="GF55" s="12">
        <f t="shared" si="370"/>
        <v>1</v>
      </c>
      <c r="GG55" s="12">
        <f t="shared" si="370"/>
        <v>9.5588235294117645</v>
      </c>
      <c r="GH55" s="12">
        <f t="shared" si="370"/>
        <v>1.4313725490196079</v>
      </c>
      <c r="GI55" s="12">
        <f t="shared" si="370"/>
        <v>2.4117647058823528E-3</v>
      </c>
      <c r="GJ55" s="12">
        <f t="shared" si="370"/>
        <v>2.2156862745098026E-3</v>
      </c>
      <c r="GK55" s="12">
        <f t="shared" si="370"/>
        <v>4.6274509803921563E-3</v>
      </c>
      <c r="GL55" s="12">
        <f t="shared" si="370"/>
        <v>0.93137254901960786</v>
      </c>
      <c r="GM55" s="12">
        <f t="shared" si="370"/>
        <v>1.735294117647058E-3</v>
      </c>
      <c r="GN55" s="12">
        <f t="shared" si="370"/>
        <v>2.8235294117647061E-3</v>
      </c>
      <c r="GO55" s="12">
        <f t="shared" si="370"/>
        <v>0.44117647058823528</v>
      </c>
      <c r="GP55" s="12">
        <f t="shared" si="370"/>
        <v>0.26470588235294118</v>
      </c>
      <c r="GQ55" s="12">
        <f t="shared" si="370"/>
        <v>24.156862745098039</v>
      </c>
      <c r="GR55" s="12">
        <f t="shared" si="370"/>
        <v>6.715686274509804</v>
      </c>
      <c r="GS55" s="12">
        <f t="shared" si="370"/>
        <v>0.96078431372549022</v>
      </c>
      <c r="GT55" s="12">
        <f t="shared" si="370"/>
        <v>1.9607843137254919E-5</v>
      </c>
      <c r="GU55" s="12">
        <f t="shared" si="370"/>
        <v>-0.17647058823529413</v>
      </c>
      <c r="GV55" s="12">
        <f t="shared" si="370"/>
        <v>1.107843137254902</v>
      </c>
      <c r="GW55" s="12">
        <f t="shared" si="370"/>
        <v>-0.43137254901960786</v>
      </c>
      <c r="GX55" s="12">
        <f t="shared" si="370"/>
        <v>-0.4911764705882351</v>
      </c>
      <c r="GY55" s="12">
        <f t="shared" si="370"/>
        <v>1.0490196078431373</v>
      </c>
      <c r="GZ55" s="12">
        <f t="shared" si="370"/>
        <v>0.93137254901960786</v>
      </c>
      <c r="HA55" s="12">
        <f t="shared" si="370"/>
        <v>0.11764705882352941</v>
      </c>
      <c r="HB55" s="12">
        <f t="shared" ref="HB55:HE55" si="371">AVERAGE(HB2:HB10,HB12:HB20,HB22:HB23,HB25:HB36,HB38:HB54,HB56:HB61,HB63:HB68,HB70:HB77,HB79:HB111)</f>
        <v>0.14411764705882341</v>
      </c>
      <c r="HC55" s="12">
        <f t="shared" si="371"/>
        <v>0.91176470588235292</v>
      </c>
      <c r="HD55" s="12">
        <f t="shared" si="371"/>
        <v>0.35294117647058826</v>
      </c>
      <c r="HE55" s="12">
        <f t="shared" si="371"/>
        <v>1.9607843137254902E-2</v>
      </c>
    </row>
    <row r="56" spans="1:213" ht="17.25" x14ac:dyDescent="0.3">
      <c r="A56" s="12" t="str">
        <f t="shared" si="146"/>
        <v>2010SK</v>
      </c>
      <c r="B56" s="12" t="s">
        <v>35</v>
      </c>
      <c r="C56" s="10">
        <v>2010</v>
      </c>
      <c r="D56" s="12">
        <v>1</v>
      </c>
      <c r="E56" s="12">
        <v>3.71</v>
      </c>
      <c r="F56" s="12">
        <v>133</v>
      </c>
      <c r="G56" s="12">
        <v>84</v>
      </c>
      <c r="H56" s="12">
        <v>47</v>
      </c>
      <c r="I56" s="12">
        <v>0</v>
      </c>
      <c r="J56" s="12">
        <v>39</v>
      </c>
      <c r="K56" s="12">
        <v>0.64100000000000001</v>
      </c>
      <c r="L56" s="33">
        <v>1198.3333333333333</v>
      </c>
      <c r="M56" s="12">
        <v>1074</v>
      </c>
      <c r="N56" s="12">
        <v>117</v>
      </c>
      <c r="O56" s="12">
        <v>543</v>
      </c>
      <c r="P56" s="12">
        <v>47</v>
      </c>
      <c r="Q56" s="12">
        <v>1091</v>
      </c>
      <c r="R56" s="12">
        <v>545</v>
      </c>
      <c r="S56" s="12">
        <v>494</v>
      </c>
      <c r="T56" s="12">
        <v>1.35</v>
      </c>
      <c r="U56" s="12">
        <v>2</v>
      </c>
      <c r="V56" s="12">
        <v>11</v>
      </c>
      <c r="W56" s="12">
        <v>53</v>
      </c>
      <c r="X56" s="12">
        <v>9</v>
      </c>
      <c r="Y56" s="12">
        <v>5114</v>
      </c>
      <c r="Z56" s="12">
        <v>20297</v>
      </c>
      <c r="AA56" s="12">
        <v>0.24299999999999999</v>
      </c>
      <c r="AB56" s="12">
        <v>155</v>
      </c>
      <c r="AC56" s="12">
        <v>17</v>
      </c>
      <c r="AD56" s="12">
        <v>85</v>
      </c>
      <c r="AE56" s="12">
        <v>22</v>
      </c>
      <c r="AF56" s="12">
        <v>27</v>
      </c>
      <c r="AG56" s="12">
        <v>80</v>
      </c>
      <c r="AH56" s="12">
        <v>2</v>
      </c>
      <c r="AI56" s="12">
        <v>0.27400000000000002</v>
      </c>
      <c r="AJ56" s="12">
        <v>5213</v>
      </c>
      <c r="AK56" s="12">
        <v>4439</v>
      </c>
      <c r="AL56" s="12">
        <v>704</v>
      </c>
      <c r="AM56" s="12">
        <v>1217</v>
      </c>
      <c r="AN56" s="12">
        <v>222</v>
      </c>
      <c r="AO56" s="12">
        <v>16</v>
      </c>
      <c r="AP56" s="12">
        <v>120</v>
      </c>
      <c r="AQ56" s="12">
        <v>1831</v>
      </c>
      <c r="AR56" s="12">
        <v>648</v>
      </c>
      <c r="AS56" s="12">
        <v>147</v>
      </c>
      <c r="AT56" s="12">
        <v>44</v>
      </c>
      <c r="AU56" s="12">
        <v>485</v>
      </c>
      <c r="AV56" s="12">
        <v>25</v>
      </c>
      <c r="AW56" s="12">
        <v>98</v>
      </c>
      <c r="AX56" s="12">
        <v>813</v>
      </c>
      <c r="AY56" s="12">
        <v>86</v>
      </c>
      <c r="AZ56" s="12">
        <v>0.41199999999999998</v>
      </c>
      <c r="BA56" s="12">
        <v>0.35499999999999998</v>
      </c>
      <c r="BB56" s="12">
        <v>0.76700000000000002</v>
      </c>
      <c r="BC56" s="12">
        <v>132</v>
      </c>
      <c r="BD56" s="12">
        <v>0.28399999999999997</v>
      </c>
      <c r="BE56" s="12">
        <v>0.24299999999999999</v>
      </c>
      <c r="BF56" s="12">
        <v>81</v>
      </c>
      <c r="BG56" s="12">
        <v>6</v>
      </c>
      <c r="BH56" s="12">
        <v>3595</v>
      </c>
      <c r="BI56" s="12">
        <v>1400</v>
      </c>
      <c r="BJ56" s="12">
        <v>126</v>
      </c>
      <c r="BK56" s="12">
        <v>0.98399999999999999</v>
      </c>
      <c r="BL56" s="12">
        <v>7</v>
      </c>
      <c r="BM56" s="12">
        <v>109</v>
      </c>
      <c r="BN56" s="12">
        <v>59</v>
      </c>
      <c r="BO56" s="12">
        <v>35.1</v>
      </c>
      <c r="BP56" s="12">
        <v>230</v>
      </c>
      <c r="BQ56" s="12">
        <v>161</v>
      </c>
      <c r="BR56" s="12">
        <v>69</v>
      </c>
      <c r="BS56" s="12">
        <v>70</v>
      </c>
      <c r="BT56" s="12">
        <v>51</v>
      </c>
      <c r="BU56" s="12">
        <v>13</v>
      </c>
      <c r="BV56" s="12">
        <f t="shared" si="300"/>
        <v>1</v>
      </c>
      <c r="BW56" s="12">
        <f t="shared" si="301"/>
        <v>4.0000000000000036E-2</v>
      </c>
      <c r="BX56" s="12">
        <f t="shared" si="302"/>
        <v>0</v>
      </c>
      <c r="BY56" s="12">
        <f t="shared" si="303"/>
        <v>4</v>
      </c>
      <c r="BZ56" s="12">
        <f t="shared" si="304"/>
        <v>0</v>
      </c>
      <c r="CA56" s="12">
        <f t="shared" si="305"/>
        <v>0</v>
      </c>
      <c r="CB56" s="12">
        <f t="shared" si="306"/>
        <v>5</v>
      </c>
      <c r="CC56" s="12">
        <f t="shared" si="307"/>
        <v>1.100000000000001E-2</v>
      </c>
      <c r="CD56" s="12">
        <f t="shared" si="308"/>
        <v>-14.666666666666742</v>
      </c>
      <c r="CE56" s="12">
        <f t="shared" si="309"/>
        <v>-67</v>
      </c>
      <c r="CF56" s="12">
        <f t="shared" si="310"/>
        <v>-13</v>
      </c>
      <c r="CG56" s="12">
        <f t="shared" si="311"/>
        <v>24</v>
      </c>
      <c r="CH56" s="12">
        <f t="shared" si="312"/>
        <v>-7</v>
      </c>
      <c r="CI56" s="12">
        <f t="shared" si="313"/>
        <v>59</v>
      </c>
      <c r="CJ56" s="12">
        <f t="shared" si="314"/>
        <v>-5</v>
      </c>
      <c r="CK56" s="12">
        <f t="shared" si="315"/>
        <v>0</v>
      </c>
      <c r="CL56" s="12">
        <f t="shared" si="316"/>
        <v>-2.0000000000000018E-2</v>
      </c>
      <c r="CM56" s="12">
        <f t="shared" si="317"/>
        <v>0</v>
      </c>
      <c r="CN56" s="12">
        <f t="shared" si="318"/>
        <v>7</v>
      </c>
      <c r="CO56" s="12">
        <f t="shared" si="319"/>
        <v>-1</v>
      </c>
      <c r="CP56" s="12">
        <f t="shared" si="320"/>
        <v>-1</v>
      </c>
      <c r="CQ56" s="12">
        <f t="shared" si="321"/>
        <v>-89</v>
      </c>
      <c r="CR56" s="12">
        <f t="shared" si="322"/>
        <v>-97</v>
      </c>
      <c r="CS56" s="12">
        <f t="shared" si="323"/>
        <v>-9.000000000000008E-3</v>
      </c>
      <c r="CT56" s="12">
        <f t="shared" si="324"/>
        <v>1</v>
      </c>
      <c r="CU56" s="12">
        <f t="shared" si="325"/>
        <v>0</v>
      </c>
      <c r="CV56" s="12">
        <f t="shared" si="326"/>
        <v>21</v>
      </c>
      <c r="CW56" s="12">
        <f t="shared" si="327"/>
        <v>-9</v>
      </c>
      <c r="CX56" s="12">
        <f t="shared" si="328"/>
        <v>-7</v>
      </c>
      <c r="CY56" s="12">
        <f t="shared" si="329"/>
        <v>12</v>
      </c>
      <c r="CZ56" s="12">
        <f t="shared" si="330"/>
        <v>-1</v>
      </c>
      <c r="DA56" s="12">
        <f t="shared" si="331"/>
        <v>-1.0999999999999954E-2</v>
      </c>
      <c r="DB56" s="12">
        <f t="shared" si="332"/>
        <v>-166</v>
      </c>
      <c r="DC56" s="12">
        <f t="shared" si="333"/>
        <v>-135</v>
      </c>
      <c r="DD56" s="12">
        <f t="shared" si="334"/>
        <v>-28</v>
      </c>
      <c r="DE56" s="12">
        <f t="shared" si="335"/>
        <v>-86</v>
      </c>
      <c r="DF56" s="12">
        <f t="shared" si="336"/>
        <v>-13</v>
      </c>
      <c r="DG56" s="12">
        <f t="shared" si="337"/>
        <v>-1</v>
      </c>
      <c r="DH56" s="12">
        <f t="shared" si="338"/>
        <v>-46</v>
      </c>
      <c r="DI56" s="12">
        <f t="shared" si="339"/>
        <v>-239</v>
      </c>
      <c r="DJ56" s="12">
        <f t="shared" si="340"/>
        <v>-45</v>
      </c>
      <c r="DK56" s="12">
        <f t="shared" si="341"/>
        <v>19</v>
      </c>
      <c r="DL56" s="12">
        <f t="shared" si="342"/>
        <v>4</v>
      </c>
      <c r="DM56" s="12">
        <f t="shared" si="343"/>
        <v>-67</v>
      </c>
      <c r="DN56" s="12">
        <f t="shared" si="344"/>
        <v>9</v>
      </c>
      <c r="DO56" s="12">
        <f t="shared" si="345"/>
        <v>14</v>
      </c>
      <c r="DP56" s="12">
        <f t="shared" si="346"/>
        <v>-79</v>
      </c>
      <c r="DQ56" s="12">
        <f t="shared" si="347"/>
        <v>-17</v>
      </c>
      <c r="DR56" s="12">
        <f t="shared" si="348"/>
        <v>-4.1000000000000036E-2</v>
      </c>
      <c r="DS56" s="12">
        <f t="shared" si="349"/>
        <v>-1.4000000000000012E-2</v>
      </c>
      <c r="DT56" s="12">
        <f t="shared" si="350"/>
        <v>-5.4999999999999938E-2</v>
      </c>
      <c r="DU56" s="12">
        <f t="shared" si="351"/>
        <v>-1</v>
      </c>
      <c r="DV56" s="12">
        <f t="shared" si="352"/>
        <v>2.7999999999999969E-2</v>
      </c>
      <c r="DW56" s="12">
        <f t="shared" si="353"/>
        <v>-5.099999999999999E-2</v>
      </c>
      <c r="DX56" s="12">
        <f t="shared" si="354"/>
        <v>-13</v>
      </c>
      <c r="DY56" s="12">
        <f t="shared" si="355"/>
        <v>1</v>
      </c>
      <c r="DZ56" s="12">
        <f t="shared" si="356"/>
        <v>-44</v>
      </c>
      <c r="EA56" s="12">
        <f t="shared" si="357"/>
        <v>-6</v>
      </c>
      <c r="EB56" s="12">
        <f t="shared" si="358"/>
        <v>-26</v>
      </c>
      <c r="EC56" s="12">
        <f t="shared" si="359"/>
        <v>2.0000000000000018E-3</v>
      </c>
      <c r="ED56" s="12">
        <f t="shared" si="360"/>
        <v>-2</v>
      </c>
      <c r="EE56" s="12">
        <f t="shared" si="361"/>
        <v>29</v>
      </c>
      <c r="EF56" s="12">
        <f t="shared" si="362"/>
        <v>16</v>
      </c>
      <c r="EG56" s="12">
        <f t="shared" si="363"/>
        <v>0.10000000000000142</v>
      </c>
      <c r="EH56" s="12">
        <f t="shared" si="364"/>
        <v>-19</v>
      </c>
      <c r="EI56" s="12">
        <f t="shared" si="365"/>
        <v>-20</v>
      </c>
      <c r="EJ56" s="12">
        <f t="shared" si="366"/>
        <v>1</v>
      </c>
      <c r="EK56" s="12">
        <f t="shared" si="367"/>
        <v>-2.7000000000000028</v>
      </c>
      <c r="EL56" s="12">
        <f t="shared" si="368"/>
        <v>-9</v>
      </c>
      <c r="EM56" s="12">
        <f t="shared" si="369"/>
        <v>3</v>
      </c>
      <c r="EN56" s="12">
        <f t="shared" si="148"/>
        <v>0.44999999999999973</v>
      </c>
      <c r="EO56" s="12">
        <f t="shared" si="149"/>
        <v>7</v>
      </c>
      <c r="EP56" s="12">
        <f t="shared" si="184"/>
        <v>-3</v>
      </c>
      <c r="EQ56" s="12">
        <f t="shared" si="185"/>
        <v>4</v>
      </c>
      <c r="ER56" s="12">
        <f t="shared" si="186"/>
        <v>0</v>
      </c>
      <c r="ES56" s="12">
        <f t="shared" si="151"/>
        <v>-38</v>
      </c>
      <c r="ET56" s="12">
        <f t="shared" si="152"/>
        <v>-2.9000000000000026E-2</v>
      </c>
      <c r="EU56" s="12">
        <f t="shared" si="153"/>
        <v>62</v>
      </c>
      <c r="EV56" s="12">
        <f t="shared" si="154"/>
        <v>88</v>
      </c>
      <c r="EW56" s="12">
        <f t="shared" si="155"/>
        <v>52</v>
      </c>
      <c r="EX56" s="12">
        <f t="shared" si="156"/>
        <v>71</v>
      </c>
      <c r="EY56" s="12">
        <f t="shared" si="157"/>
        <v>-1</v>
      </c>
      <c r="EZ56" s="12">
        <f t="shared" si="158"/>
        <v>231</v>
      </c>
      <c r="FA56" s="12">
        <f t="shared" si="159"/>
        <v>89</v>
      </c>
      <c r="FB56" s="12">
        <f t="shared" si="160"/>
        <v>82</v>
      </c>
      <c r="FC56" s="12">
        <f t="shared" si="161"/>
        <v>7.0000000000000062E-2</v>
      </c>
      <c r="FD56" s="12">
        <f t="shared" si="162"/>
        <v>1</v>
      </c>
      <c r="FE56" s="12">
        <f t="shared" si="163"/>
        <v>-6</v>
      </c>
      <c r="FF56" s="12">
        <f t="shared" si="164"/>
        <v>2</v>
      </c>
      <c r="FG56" s="12">
        <f t="shared" si="165"/>
        <v>-6</v>
      </c>
      <c r="FH56" s="12">
        <f t="shared" si="166"/>
        <v>348</v>
      </c>
      <c r="FI56" s="12">
        <f t="shared" si="167"/>
        <v>1787</v>
      </c>
      <c r="FJ56" s="12">
        <f t="shared" si="168"/>
        <v>4.0000000000000036E-3</v>
      </c>
      <c r="FK56" s="12">
        <f t="shared" si="169"/>
        <v>27</v>
      </c>
      <c r="FL56" s="12">
        <f t="shared" si="170"/>
        <v>3</v>
      </c>
      <c r="FM56" s="12">
        <f t="shared" si="171"/>
        <v>-6</v>
      </c>
      <c r="FN56" s="12">
        <f t="shared" si="172"/>
        <v>-1</v>
      </c>
      <c r="FO56" s="12">
        <f t="shared" si="173"/>
        <v>21</v>
      </c>
      <c r="FP56" s="12">
        <f t="shared" si="174"/>
        <v>33</v>
      </c>
      <c r="FQ56" s="12">
        <f t="shared" si="175"/>
        <v>1</v>
      </c>
      <c r="FR56" s="12">
        <f t="shared" si="176"/>
        <v>3.0000000000000027E-3</v>
      </c>
      <c r="FS56" s="12">
        <f t="shared" si="177"/>
        <v>376</v>
      </c>
      <c r="FT56" s="12">
        <f t="shared" si="178"/>
        <v>242</v>
      </c>
      <c r="FU56" s="12">
        <f t="shared" si="179"/>
        <v>100</v>
      </c>
      <c r="FV56" s="12">
        <f t="shared" si="180"/>
        <v>81</v>
      </c>
      <c r="FW56" s="12">
        <f t="shared" si="181"/>
        <v>20</v>
      </c>
      <c r="FX56" s="12">
        <f t="shared" si="182"/>
        <v>-6</v>
      </c>
      <c r="FY56" s="12">
        <f t="shared" si="183"/>
        <v>77</v>
      </c>
      <c r="FZ56" s="12">
        <f t="shared" si="190"/>
        <v>320</v>
      </c>
      <c r="GA56" s="12">
        <f t="shared" si="191"/>
        <v>102</v>
      </c>
      <c r="GB56" s="12">
        <f t="shared" si="192"/>
        <v>48</v>
      </c>
      <c r="GC56" s="12">
        <f t="shared" si="193"/>
        <v>2</v>
      </c>
      <c r="GD56" s="12">
        <f t="shared" si="194"/>
        <v>61</v>
      </c>
      <c r="GE56" s="12">
        <f t="shared" si="195"/>
        <v>1</v>
      </c>
      <c r="GF56" s="12">
        <f t="shared" si="196"/>
        <v>22</v>
      </c>
      <c r="GG56" s="12">
        <f t="shared" si="197"/>
        <v>157</v>
      </c>
      <c r="GH56" s="12">
        <f t="shared" si="198"/>
        <v>4</v>
      </c>
      <c r="GI56" s="12">
        <f t="shared" si="199"/>
        <v>4.8999999999999988E-2</v>
      </c>
      <c r="GJ56" s="12">
        <f t="shared" si="200"/>
        <v>8.0000000000000071E-3</v>
      </c>
      <c r="GK56" s="12">
        <f t="shared" si="201"/>
        <v>5.699999999999994E-2</v>
      </c>
      <c r="GL56" s="12">
        <f t="shared" si="202"/>
        <v>7</v>
      </c>
      <c r="GM56" s="12">
        <f t="shared" si="203"/>
        <v>-2.200000000000002E-2</v>
      </c>
      <c r="GN56" s="12">
        <f t="shared" si="204"/>
        <v>5.0000000000000044E-3</v>
      </c>
      <c r="GO56" s="12">
        <f t="shared" si="189"/>
        <v>-8</v>
      </c>
      <c r="GP56" s="12">
        <f t="shared" si="205"/>
        <v>-4</v>
      </c>
      <c r="GQ56" s="12">
        <f t="shared" si="206"/>
        <v>186</v>
      </c>
      <c r="GR56" s="12">
        <f t="shared" si="207"/>
        <v>-58</v>
      </c>
      <c r="GS56" s="12">
        <f t="shared" si="208"/>
        <v>19</v>
      </c>
      <c r="GT56" s="12">
        <f t="shared" si="209"/>
        <v>2.0000000000000018E-3</v>
      </c>
      <c r="GU56" s="12">
        <f t="shared" si="210"/>
        <v>3</v>
      </c>
      <c r="GV56" s="12">
        <f t="shared" si="211"/>
        <v>-9</v>
      </c>
      <c r="GW56" s="12">
        <f t="shared" si="212"/>
        <v>-22</v>
      </c>
      <c r="GX56" s="12">
        <f t="shared" si="213"/>
        <v>-7.2000000000000028</v>
      </c>
      <c r="GY56" s="12">
        <f t="shared" si="214"/>
        <v>-4</v>
      </c>
      <c r="GZ56" s="12">
        <f t="shared" si="215"/>
        <v>11</v>
      </c>
      <c r="HA56" s="12">
        <f t="shared" si="216"/>
        <v>-15</v>
      </c>
      <c r="HB56" s="12">
        <f t="shared" si="217"/>
        <v>5.5</v>
      </c>
      <c r="HC56" s="12">
        <f t="shared" si="218"/>
        <v>8</v>
      </c>
      <c r="HD56" s="12">
        <f t="shared" si="219"/>
        <v>3</v>
      </c>
      <c r="HE56" s="12">
        <f t="shared" si="150"/>
        <v>-1</v>
      </c>
    </row>
    <row r="57" spans="1:213" ht="17.25" x14ac:dyDescent="0.3">
      <c r="A57" s="12" t="str">
        <f t="shared" si="146"/>
        <v>2010삼성</v>
      </c>
      <c r="B57" s="12" t="s">
        <v>40</v>
      </c>
      <c r="C57" s="10">
        <v>2010</v>
      </c>
      <c r="D57" s="12">
        <v>2</v>
      </c>
      <c r="E57" s="12">
        <v>3.94</v>
      </c>
      <c r="F57" s="12">
        <v>133</v>
      </c>
      <c r="G57" s="12">
        <v>79</v>
      </c>
      <c r="H57" s="12">
        <v>52</v>
      </c>
      <c r="I57" s="12">
        <v>0</v>
      </c>
      <c r="J57" s="12">
        <v>44</v>
      </c>
      <c r="K57" s="12">
        <v>0.60299999999999998</v>
      </c>
      <c r="L57" s="33">
        <v>1193.6666666666667</v>
      </c>
      <c r="M57" s="12">
        <v>1168</v>
      </c>
      <c r="N57" s="12">
        <v>103</v>
      </c>
      <c r="O57" s="12">
        <v>453</v>
      </c>
      <c r="P57" s="12">
        <v>54</v>
      </c>
      <c r="Q57" s="12">
        <v>951</v>
      </c>
      <c r="R57" s="12">
        <v>575</v>
      </c>
      <c r="S57" s="12">
        <v>523</v>
      </c>
      <c r="T57" s="12">
        <v>1.36</v>
      </c>
      <c r="U57" s="12">
        <v>2</v>
      </c>
      <c r="V57" s="12">
        <v>7</v>
      </c>
      <c r="W57" s="12">
        <v>35</v>
      </c>
      <c r="X57" s="12">
        <v>12</v>
      </c>
      <c r="Y57" s="12">
        <v>5119</v>
      </c>
      <c r="Z57" s="12">
        <v>19811</v>
      </c>
      <c r="AA57" s="12">
        <v>0.26</v>
      </c>
      <c r="AB57" s="12">
        <v>203</v>
      </c>
      <c r="AC57" s="12">
        <v>20</v>
      </c>
      <c r="AD57" s="12">
        <v>84</v>
      </c>
      <c r="AE57" s="12">
        <v>38</v>
      </c>
      <c r="AF57" s="12">
        <v>11</v>
      </c>
      <c r="AG57" s="12">
        <v>61</v>
      </c>
      <c r="AH57" s="12">
        <v>3</v>
      </c>
      <c r="AI57" s="12">
        <v>0.27200000000000002</v>
      </c>
      <c r="AJ57" s="12">
        <v>5287</v>
      </c>
      <c r="AK57" s="12">
        <v>4436</v>
      </c>
      <c r="AL57" s="12">
        <v>681</v>
      </c>
      <c r="AM57" s="12">
        <v>1207</v>
      </c>
      <c r="AN57" s="12">
        <v>212</v>
      </c>
      <c r="AO57" s="12">
        <v>14</v>
      </c>
      <c r="AP57" s="12">
        <v>118</v>
      </c>
      <c r="AQ57" s="12">
        <v>1801</v>
      </c>
      <c r="AR57" s="12">
        <v>630</v>
      </c>
      <c r="AS57" s="12">
        <v>111</v>
      </c>
      <c r="AT57" s="12">
        <v>44</v>
      </c>
      <c r="AU57" s="12">
        <v>621</v>
      </c>
      <c r="AV57" s="12">
        <v>29</v>
      </c>
      <c r="AW57" s="12">
        <v>75</v>
      </c>
      <c r="AX57" s="12">
        <v>916</v>
      </c>
      <c r="AY57" s="12">
        <v>111</v>
      </c>
      <c r="AZ57" s="12">
        <v>0.40600000000000003</v>
      </c>
      <c r="BA57" s="12">
        <v>0.36799999999999999</v>
      </c>
      <c r="BB57" s="12">
        <v>0.77400000000000002</v>
      </c>
      <c r="BC57" s="12">
        <v>133</v>
      </c>
      <c r="BD57" s="12">
        <v>0.26500000000000001</v>
      </c>
      <c r="BE57" s="12">
        <v>0.247</v>
      </c>
      <c r="BF57" s="12">
        <v>92</v>
      </c>
      <c r="BG57" s="12">
        <v>12</v>
      </c>
      <c r="BH57" s="12">
        <v>3581</v>
      </c>
      <c r="BI57" s="12">
        <v>1369</v>
      </c>
      <c r="BJ57" s="12">
        <v>118</v>
      </c>
      <c r="BK57" s="12">
        <v>0.98199999999999998</v>
      </c>
      <c r="BL57" s="12">
        <v>6</v>
      </c>
      <c r="BM57" s="12">
        <v>134</v>
      </c>
      <c r="BN57" s="12">
        <v>65</v>
      </c>
      <c r="BO57" s="12">
        <v>32.700000000000003</v>
      </c>
      <c r="BP57" s="12">
        <v>213</v>
      </c>
      <c r="BQ57" s="12">
        <v>158</v>
      </c>
      <c r="BR57" s="12">
        <v>55</v>
      </c>
      <c r="BS57" s="12">
        <v>74.2</v>
      </c>
      <c r="BT57" s="12">
        <v>54</v>
      </c>
      <c r="BU57" s="12">
        <v>8</v>
      </c>
      <c r="BV57" s="12">
        <f t="shared" si="300"/>
        <v>3</v>
      </c>
      <c r="BW57" s="12">
        <f t="shared" si="301"/>
        <v>-1.0400000000000005</v>
      </c>
      <c r="BX57" s="12">
        <f t="shared" si="302"/>
        <v>0</v>
      </c>
      <c r="BY57" s="12">
        <f t="shared" si="303"/>
        <v>15</v>
      </c>
      <c r="BZ57" s="12">
        <f t="shared" si="304"/>
        <v>-17</v>
      </c>
      <c r="CA57" s="12">
        <f t="shared" si="305"/>
        <v>0</v>
      </c>
      <c r="CB57" s="12">
        <f t="shared" si="306"/>
        <v>-1</v>
      </c>
      <c r="CC57" s="12">
        <f t="shared" si="307"/>
        <v>0.122</v>
      </c>
      <c r="CD57" s="12">
        <f t="shared" si="308"/>
        <v>30</v>
      </c>
      <c r="CE57" s="12">
        <f t="shared" si="309"/>
        <v>-58</v>
      </c>
      <c r="CF57" s="12">
        <f t="shared" si="310"/>
        <v>-38</v>
      </c>
      <c r="CG57" s="12">
        <f t="shared" si="311"/>
        <v>-156</v>
      </c>
      <c r="CH57" s="12">
        <f t="shared" si="312"/>
        <v>-2</v>
      </c>
      <c r="CI57" s="12">
        <f t="shared" si="313"/>
        <v>46</v>
      </c>
      <c r="CJ57" s="12">
        <f t="shared" si="314"/>
        <v>-125</v>
      </c>
      <c r="CK57" s="12">
        <f t="shared" si="315"/>
        <v>-121</v>
      </c>
      <c r="CL57" s="12">
        <f t="shared" si="316"/>
        <v>-0.21999999999999997</v>
      </c>
      <c r="CM57" s="12">
        <f t="shared" si="317"/>
        <v>-1</v>
      </c>
      <c r="CN57" s="12">
        <f t="shared" si="318"/>
        <v>5</v>
      </c>
      <c r="CO57" s="12">
        <f t="shared" si="319"/>
        <v>-10</v>
      </c>
      <c r="CP57" s="12">
        <f t="shared" si="320"/>
        <v>-2</v>
      </c>
      <c r="CQ57" s="12">
        <f t="shared" si="321"/>
        <v>-90</v>
      </c>
      <c r="CR57" s="12">
        <f t="shared" si="322"/>
        <v>-544</v>
      </c>
      <c r="CS57" s="12">
        <f t="shared" si="323"/>
        <v>-1.8000000000000016E-2</v>
      </c>
      <c r="CT57" s="12">
        <f t="shared" si="324"/>
        <v>-22</v>
      </c>
      <c r="CU57" s="12">
        <f t="shared" si="325"/>
        <v>-4</v>
      </c>
      <c r="CV57" s="12">
        <f t="shared" si="326"/>
        <v>4</v>
      </c>
      <c r="CW57" s="12">
        <f t="shared" si="327"/>
        <v>-13</v>
      </c>
      <c r="CX57" s="12">
        <f t="shared" si="328"/>
        <v>2</v>
      </c>
      <c r="CY57" s="12">
        <f t="shared" si="329"/>
        <v>-6</v>
      </c>
      <c r="CZ57" s="12">
        <f t="shared" si="330"/>
        <v>2</v>
      </c>
      <c r="DA57" s="12">
        <f t="shared" si="331"/>
        <v>-3.0000000000000027E-3</v>
      </c>
      <c r="DB57" s="12">
        <f t="shared" si="332"/>
        <v>67</v>
      </c>
      <c r="DC57" s="12">
        <f t="shared" si="333"/>
        <v>-23</v>
      </c>
      <c r="DD57" s="12">
        <f t="shared" si="334"/>
        <v>-4</v>
      </c>
      <c r="DE57" s="12">
        <f t="shared" si="335"/>
        <v>-17</v>
      </c>
      <c r="DF57" s="12">
        <f t="shared" si="336"/>
        <v>-21</v>
      </c>
      <c r="DG57" s="12">
        <f t="shared" si="337"/>
        <v>-1</v>
      </c>
      <c r="DH57" s="12">
        <f t="shared" si="338"/>
        <v>-28</v>
      </c>
      <c r="DI57" s="12">
        <f t="shared" si="339"/>
        <v>-124</v>
      </c>
      <c r="DJ57" s="12">
        <f t="shared" si="340"/>
        <v>-20</v>
      </c>
      <c r="DK57" s="12">
        <f t="shared" si="341"/>
        <v>44</v>
      </c>
      <c r="DL57" s="12">
        <f t="shared" si="342"/>
        <v>1</v>
      </c>
      <c r="DM57" s="12">
        <f t="shared" si="343"/>
        <v>37</v>
      </c>
      <c r="DN57" s="12">
        <f t="shared" si="344"/>
        <v>6</v>
      </c>
      <c r="DO57" s="12">
        <f t="shared" si="345"/>
        <v>8</v>
      </c>
      <c r="DP57" s="12">
        <f t="shared" si="346"/>
        <v>127</v>
      </c>
      <c r="DQ57" s="12">
        <f t="shared" si="347"/>
        <v>3</v>
      </c>
      <c r="DR57" s="12">
        <f t="shared" si="348"/>
        <v>-2.5999999999999968E-2</v>
      </c>
      <c r="DS57" s="12">
        <f t="shared" si="349"/>
        <v>4.0000000000000036E-3</v>
      </c>
      <c r="DT57" s="12">
        <f t="shared" si="350"/>
        <v>-2.200000000000002E-2</v>
      </c>
      <c r="DU57" s="12">
        <f t="shared" si="351"/>
        <v>0</v>
      </c>
      <c r="DV57" s="12">
        <f t="shared" si="352"/>
        <v>-1.0000000000000009E-2</v>
      </c>
      <c r="DW57" s="12">
        <f t="shared" si="353"/>
        <v>-1.9000000000000017E-2</v>
      </c>
      <c r="DX57" s="12">
        <f t="shared" si="354"/>
        <v>12</v>
      </c>
      <c r="DY57" s="12">
        <f t="shared" si="355"/>
        <v>2</v>
      </c>
      <c r="DZ57" s="12">
        <f t="shared" si="356"/>
        <v>90</v>
      </c>
      <c r="EA57" s="12">
        <f t="shared" si="357"/>
        <v>1</v>
      </c>
      <c r="EB57" s="12">
        <f t="shared" si="358"/>
        <v>-18</v>
      </c>
      <c r="EC57" s="12">
        <f t="shared" si="359"/>
        <v>-2.0000000000000018E-3</v>
      </c>
      <c r="ED57" s="12">
        <f t="shared" si="360"/>
        <v>-2</v>
      </c>
      <c r="EE57" s="12">
        <f t="shared" si="361"/>
        <v>-8</v>
      </c>
      <c r="EF57" s="12">
        <f t="shared" si="362"/>
        <v>9</v>
      </c>
      <c r="EG57" s="12">
        <f t="shared" si="363"/>
        <v>4.4000000000000021</v>
      </c>
      <c r="EH57" s="12">
        <f t="shared" si="364"/>
        <v>38</v>
      </c>
      <c r="EI57" s="12">
        <f t="shared" si="365"/>
        <v>33</v>
      </c>
      <c r="EJ57" s="12">
        <f t="shared" si="366"/>
        <v>5</v>
      </c>
      <c r="EK57" s="12">
        <f t="shared" si="367"/>
        <v>2.7999999999999972</v>
      </c>
      <c r="EL57" s="12">
        <f t="shared" si="368"/>
        <v>-10</v>
      </c>
      <c r="EM57" s="12">
        <f t="shared" si="369"/>
        <v>0</v>
      </c>
      <c r="EN57" s="12">
        <f t="shared" si="148"/>
        <v>0.58000000000000007</v>
      </c>
      <c r="EO57" s="12">
        <f t="shared" si="149"/>
        <v>7</v>
      </c>
      <c r="EP57" s="12">
        <f t="shared" si="184"/>
        <v>-1</v>
      </c>
      <c r="EQ57" s="12">
        <f t="shared" si="185"/>
        <v>8</v>
      </c>
      <c r="ER57" s="12">
        <f t="shared" si="186"/>
        <v>0</v>
      </c>
      <c r="ES57" s="12">
        <f t="shared" si="151"/>
        <v>-3</v>
      </c>
      <c r="ET57" s="12">
        <f t="shared" si="152"/>
        <v>-3.5000000000000031E-2</v>
      </c>
      <c r="EU57" s="12">
        <f t="shared" si="153"/>
        <v>40.333333333333485</v>
      </c>
      <c r="EV57" s="12">
        <f t="shared" si="154"/>
        <v>42</v>
      </c>
      <c r="EW57" s="12">
        <f t="shared" si="155"/>
        <v>54</v>
      </c>
      <c r="EX57" s="12">
        <f t="shared" si="156"/>
        <v>193</v>
      </c>
      <c r="EY57" s="12">
        <f t="shared" si="157"/>
        <v>13</v>
      </c>
      <c r="EZ57" s="12">
        <f t="shared" si="158"/>
        <v>202</v>
      </c>
      <c r="FA57" s="12">
        <f t="shared" si="159"/>
        <v>104</v>
      </c>
      <c r="FB57" s="12">
        <f t="shared" si="160"/>
        <v>95</v>
      </c>
      <c r="FC57" s="12">
        <f t="shared" si="161"/>
        <v>0.16000000000000014</v>
      </c>
      <c r="FD57" s="12">
        <f t="shared" si="162"/>
        <v>3</v>
      </c>
      <c r="FE57" s="12">
        <f t="shared" si="163"/>
        <v>-4</v>
      </c>
      <c r="FF57" s="12">
        <f t="shared" si="164"/>
        <v>18</v>
      </c>
      <c r="FG57" s="12">
        <f t="shared" si="165"/>
        <v>7</v>
      </c>
      <c r="FH57" s="12">
        <f t="shared" si="166"/>
        <v>342</v>
      </c>
      <c r="FI57" s="12">
        <f t="shared" si="167"/>
        <v>1823</v>
      </c>
      <c r="FJ57" s="12">
        <f t="shared" si="168"/>
        <v>3.0000000000000027E-3</v>
      </c>
      <c r="FK57" s="12">
        <f t="shared" si="169"/>
        <v>16</v>
      </c>
      <c r="FL57" s="12">
        <f t="shared" si="170"/>
        <v>6</v>
      </c>
      <c r="FM57" s="12">
        <f t="shared" si="171"/>
        <v>26</v>
      </c>
      <c r="FN57" s="12">
        <f t="shared" si="172"/>
        <v>10</v>
      </c>
      <c r="FO57" s="12">
        <f t="shared" si="173"/>
        <v>5</v>
      </c>
      <c r="FP57" s="12">
        <f t="shared" si="174"/>
        <v>18</v>
      </c>
      <c r="FQ57" s="12">
        <f t="shared" si="175"/>
        <v>-3</v>
      </c>
      <c r="FR57" s="12">
        <f t="shared" si="176"/>
        <v>1.7000000000000015E-2</v>
      </c>
      <c r="FS57" s="12">
        <f t="shared" si="177"/>
        <v>361</v>
      </c>
      <c r="FT57" s="12">
        <f t="shared" si="178"/>
        <v>279</v>
      </c>
      <c r="FU57" s="12">
        <f t="shared" si="179"/>
        <v>128</v>
      </c>
      <c r="FV57" s="12">
        <f t="shared" si="180"/>
        <v>146</v>
      </c>
      <c r="FW57" s="12">
        <f t="shared" si="181"/>
        <v>47</v>
      </c>
      <c r="FX57" s="12">
        <f t="shared" si="182"/>
        <v>-1</v>
      </c>
      <c r="FY57" s="12">
        <f t="shared" si="183"/>
        <v>54</v>
      </c>
      <c r="FZ57" s="12">
        <f t="shared" si="190"/>
        <v>353</v>
      </c>
      <c r="GA57" s="12">
        <f t="shared" si="191"/>
        <v>130</v>
      </c>
      <c r="GB57" s="12">
        <f t="shared" si="192"/>
        <v>-3</v>
      </c>
      <c r="GC57" s="12">
        <f t="shared" si="193"/>
        <v>5</v>
      </c>
      <c r="GD57" s="12">
        <f t="shared" si="194"/>
        <v>79</v>
      </c>
      <c r="GE57" s="12">
        <f t="shared" si="195"/>
        <v>8</v>
      </c>
      <c r="GF57" s="12">
        <f t="shared" si="196"/>
        <v>2</v>
      </c>
      <c r="GG57" s="12">
        <f t="shared" si="197"/>
        <v>90</v>
      </c>
      <c r="GH57" s="12">
        <f t="shared" si="198"/>
        <v>-7</v>
      </c>
      <c r="GI57" s="12">
        <f t="shared" si="199"/>
        <v>5.5999999999999994E-2</v>
      </c>
      <c r="GJ57" s="12">
        <f t="shared" si="200"/>
        <v>2.0000000000000018E-2</v>
      </c>
      <c r="GK57" s="12">
        <f t="shared" si="201"/>
        <v>7.6000000000000068E-2</v>
      </c>
      <c r="GL57" s="12">
        <f t="shared" si="202"/>
        <v>9</v>
      </c>
      <c r="GM57" s="12">
        <f t="shared" si="203"/>
        <v>1.0000000000000009E-3</v>
      </c>
      <c r="GN57" s="12">
        <f t="shared" si="204"/>
        <v>6.0000000000000026E-2</v>
      </c>
      <c r="GO57" s="12">
        <f t="shared" si="189"/>
        <v>11</v>
      </c>
      <c r="GP57" s="12">
        <f t="shared" si="205"/>
        <v>1</v>
      </c>
      <c r="GQ57" s="12">
        <f t="shared" si="206"/>
        <v>121</v>
      </c>
      <c r="GR57" s="12">
        <f t="shared" si="207"/>
        <v>-19</v>
      </c>
      <c r="GS57" s="12">
        <f t="shared" si="208"/>
        <v>17</v>
      </c>
      <c r="GT57" s="12">
        <f t="shared" si="209"/>
        <v>-2.0000000000000018E-3</v>
      </c>
      <c r="GU57" s="12">
        <f t="shared" si="210"/>
        <v>-1</v>
      </c>
      <c r="GV57" s="12">
        <f t="shared" si="211"/>
        <v>18</v>
      </c>
      <c r="GW57" s="12">
        <f t="shared" si="212"/>
        <v>-3</v>
      </c>
      <c r="GX57" s="12">
        <f t="shared" si="213"/>
        <v>-3.9000000000000021</v>
      </c>
      <c r="GY57" s="12">
        <f t="shared" si="214"/>
        <v>79</v>
      </c>
      <c r="GZ57" s="12">
        <f t="shared" si="215"/>
        <v>66</v>
      </c>
      <c r="HA57" s="12">
        <f t="shared" si="216"/>
        <v>13</v>
      </c>
      <c r="HB57" s="12">
        <f t="shared" si="217"/>
        <v>9.9000000000000057</v>
      </c>
      <c r="HC57" s="12">
        <f t="shared" si="218"/>
        <v>11</v>
      </c>
      <c r="HD57" s="12">
        <f t="shared" si="219"/>
        <v>2</v>
      </c>
      <c r="HE57" s="12">
        <f t="shared" si="150"/>
        <v>-1</v>
      </c>
    </row>
    <row r="58" spans="1:213" ht="17.25" x14ac:dyDescent="0.3">
      <c r="A58" s="12" t="str">
        <f t="shared" si="146"/>
        <v>2010두산</v>
      </c>
      <c r="B58" s="12" t="s">
        <v>33</v>
      </c>
      <c r="C58" s="10">
        <v>2010</v>
      </c>
      <c r="D58" s="12">
        <v>3</v>
      </c>
      <c r="E58" s="12">
        <v>4.62</v>
      </c>
      <c r="F58" s="12">
        <v>133</v>
      </c>
      <c r="G58" s="12">
        <v>73</v>
      </c>
      <c r="H58" s="12">
        <v>57</v>
      </c>
      <c r="I58" s="12">
        <v>0</v>
      </c>
      <c r="J58" s="12">
        <v>56</v>
      </c>
      <c r="K58" s="12">
        <v>0.56200000000000006</v>
      </c>
      <c r="L58" s="33">
        <v>1179.6666666666667</v>
      </c>
      <c r="M58" s="12">
        <v>1190</v>
      </c>
      <c r="N58" s="12">
        <v>135</v>
      </c>
      <c r="O58" s="12">
        <v>437</v>
      </c>
      <c r="P58" s="12">
        <v>85</v>
      </c>
      <c r="Q58" s="12">
        <v>888</v>
      </c>
      <c r="R58" s="12">
        <v>669</v>
      </c>
      <c r="S58" s="12">
        <v>606</v>
      </c>
      <c r="T58" s="12">
        <v>1.38</v>
      </c>
      <c r="U58" s="12">
        <v>2</v>
      </c>
      <c r="V58" s="12">
        <v>7</v>
      </c>
      <c r="W58" s="12">
        <v>50</v>
      </c>
      <c r="X58" s="12">
        <v>12</v>
      </c>
      <c r="Y58" s="12">
        <v>5131</v>
      </c>
      <c r="Z58" s="12">
        <v>19681</v>
      </c>
      <c r="AA58" s="12">
        <v>0.26600000000000001</v>
      </c>
      <c r="AB58" s="12">
        <v>194</v>
      </c>
      <c r="AC58" s="12">
        <v>23</v>
      </c>
      <c r="AD58" s="12">
        <v>89</v>
      </c>
      <c r="AE58" s="12">
        <v>47</v>
      </c>
      <c r="AF58" s="12">
        <v>6</v>
      </c>
      <c r="AG58" s="12">
        <v>58</v>
      </c>
      <c r="AH58" s="12">
        <v>2</v>
      </c>
      <c r="AI58" s="12">
        <v>0.28100000000000003</v>
      </c>
      <c r="AJ58" s="12">
        <v>5252</v>
      </c>
      <c r="AK58" s="12">
        <v>4538</v>
      </c>
      <c r="AL58" s="12">
        <v>731</v>
      </c>
      <c r="AM58" s="12">
        <v>1276</v>
      </c>
      <c r="AN58" s="12">
        <v>224</v>
      </c>
      <c r="AO58" s="12">
        <v>25</v>
      </c>
      <c r="AP58" s="12">
        <v>149</v>
      </c>
      <c r="AQ58" s="12">
        <v>1997</v>
      </c>
      <c r="AR58" s="12">
        <v>706</v>
      </c>
      <c r="AS58" s="12">
        <v>54</v>
      </c>
      <c r="AT58" s="12">
        <v>38</v>
      </c>
      <c r="AU58" s="12">
        <v>533</v>
      </c>
      <c r="AV58" s="12">
        <v>27</v>
      </c>
      <c r="AW58" s="12">
        <v>89</v>
      </c>
      <c r="AX58" s="12">
        <v>834</v>
      </c>
      <c r="AY58" s="12">
        <v>97</v>
      </c>
      <c r="AZ58" s="12">
        <v>0.44</v>
      </c>
      <c r="BA58" s="12">
        <v>0.36499999999999999</v>
      </c>
      <c r="BB58" s="12">
        <v>0.80500000000000005</v>
      </c>
      <c r="BC58" s="12">
        <v>133</v>
      </c>
      <c r="BD58" s="12">
        <v>0.28399999999999997</v>
      </c>
      <c r="BE58" s="12">
        <v>0.21</v>
      </c>
      <c r="BF58" s="12">
        <v>91</v>
      </c>
      <c r="BG58" s="12">
        <v>11</v>
      </c>
      <c r="BH58" s="12">
        <v>3539</v>
      </c>
      <c r="BI58" s="12">
        <v>1455</v>
      </c>
      <c r="BJ58" s="12">
        <v>112</v>
      </c>
      <c r="BK58" s="12">
        <v>0.98199999999999998</v>
      </c>
      <c r="BL58" s="12">
        <v>8</v>
      </c>
      <c r="BM58" s="12">
        <v>119</v>
      </c>
      <c r="BN58" s="12">
        <v>44</v>
      </c>
      <c r="BO58" s="12">
        <v>27</v>
      </c>
      <c r="BP58" s="12">
        <v>189</v>
      </c>
      <c r="BQ58" s="12">
        <v>128</v>
      </c>
      <c r="BR58" s="12">
        <v>61</v>
      </c>
      <c r="BS58" s="12">
        <v>67.7</v>
      </c>
      <c r="BT58" s="12">
        <v>56</v>
      </c>
      <c r="BU58" s="12">
        <v>12</v>
      </c>
      <c r="BV58" s="12">
        <f t="shared" si="300"/>
        <v>0</v>
      </c>
      <c r="BW58" s="12">
        <f t="shared" si="301"/>
        <v>2.0000000000000462E-2</v>
      </c>
      <c r="BX58" s="12">
        <f t="shared" si="302"/>
        <v>0</v>
      </c>
      <c r="BY58" s="12">
        <f t="shared" si="303"/>
        <v>2</v>
      </c>
      <c r="BZ58" s="12">
        <f t="shared" si="304"/>
        <v>-3</v>
      </c>
      <c r="CA58" s="12">
        <f t="shared" si="305"/>
        <v>0</v>
      </c>
      <c r="CB58" s="12">
        <f t="shared" si="306"/>
        <v>-3</v>
      </c>
      <c r="CC58" s="12">
        <f t="shared" si="307"/>
        <v>2.0000000000000018E-2</v>
      </c>
      <c r="CD58" s="12">
        <f t="shared" si="308"/>
        <v>-6.6666666666665151</v>
      </c>
      <c r="CE58" s="12">
        <f t="shared" si="309"/>
        <v>-31</v>
      </c>
      <c r="CF58" s="12">
        <f t="shared" si="310"/>
        <v>15</v>
      </c>
      <c r="CG58" s="12">
        <f t="shared" si="311"/>
        <v>-78</v>
      </c>
      <c r="CH58" s="12">
        <f t="shared" si="312"/>
        <v>10</v>
      </c>
      <c r="CI58" s="12">
        <f t="shared" si="313"/>
        <v>26</v>
      </c>
      <c r="CJ58" s="12">
        <f t="shared" si="314"/>
        <v>7</v>
      </c>
      <c r="CK58" s="12">
        <f t="shared" si="315"/>
        <v>-1</v>
      </c>
      <c r="CL58" s="12">
        <f t="shared" si="316"/>
        <v>-8.0000000000000071E-2</v>
      </c>
      <c r="CM58" s="12">
        <f t="shared" si="317"/>
        <v>1</v>
      </c>
      <c r="CN58" s="12">
        <f t="shared" si="318"/>
        <v>1</v>
      </c>
      <c r="CO58" s="12">
        <f t="shared" si="319"/>
        <v>23</v>
      </c>
      <c r="CP58" s="12">
        <f t="shared" si="320"/>
        <v>-3</v>
      </c>
      <c r="CQ58" s="12">
        <f t="shared" si="321"/>
        <v>-74</v>
      </c>
      <c r="CR58" s="12">
        <f t="shared" si="322"/>
        <v>-255</v>
      </c>
      <c r="CS58" s="12">
        <f t="shared" si="323"/>
        <v>-6.0000000000000053E-3</v>
      </c>
      <c r="CT58" s="12">
        <f t="shared" si="324"/>
        <v>-28</v>
      </c>
      <c r="CU58" s="12">
        <f t="shared" si="325"/>
        <v>-5</v>
      </c>
      <c r="CV58" s="12">
        <f t="shared" si="326"/>
        <v>16</v>
      </c>
      <c r="CW58" s="12">
        <f t="shared" si="327"/>
        <v>0</v>
      </c>
      <c r="CX58" s="12">
        <f t="shared" si="328"/>
        <v>-1</v>
      </c>
      <c r="CY58" s="12">
        <f t="shared" si="329"/>
        <v>3</v>
      </c>
      <c r="CZ58" s="12">
        <f t="shared" si="330"/>
        <v>-1</v>
      </c>
      <c r="DA58" s="12">
        <f t="shared" si="331"/>
        <v>1.0000000000000009E-3</v>
      </c>
      <c r="DB58" s="12">
        <f t="shared" si="332"/>
        <v>-13</v>
      </c>
      <c r="DC58" s="12">
        <f t="shared" si="333"/>
        <v>-53</v>
      </c>
      <c r="DD58" s="12">
        <f t="shared" si="334"/>
        <v>9</v>
      </c>
      <c r="DE58" s="12">
        <f t="shared" si="335"/>
        <v>-10</v>
      </c>
      <c r="DF58" s="12">
        <f t="shared" si="336"/>
        <v>9</v>
      </c>
      <c r="DG58" s="12">
        <f t="shared" si="337"/>
        <v>-8</v>
      </c>
      <c r="DH58" s="12">
        <f t="shared" si="338"/>
        <v>29</v>
      </c>
      <c r="DI58" s="12">
        <f t="shared" si="339"/>
        <v>70</v>
      </c>
      <c r="DJ58" s="12">
        <f t="shared" si="340"/>
        <v>37</v>
      </c>
      <c r="DK58" s="12">
        <f t="shared" si="341"/>
        <v>28</v>
      </c>
      <c r="DL58" s="12">
        <f t="shared" si="342"/>
        <v>-2</v>
      </c>
      <c r="DM58" s="12">
        <f t="shared" si="343"/>
        <v>11</v>
      </c>
      <c r="DN58" s="12">
        <f t="shared" si="344"/>
        <v>6</v>
      </c>
      <c r="DO58" s="12">
        <f t="shared" si="345"/>
        <v>3</v>
      </c>
      <c r="DP58" s="12">
        <f t="shared" si="346"/>
        <v>-15</v>
      </c>
      <c r="DQ58" s="12">
        <f t="shared" si="347"/>
        <v>-31</v>
      </c>
      <c r="DR58" s="12">
        <f t="shared" si="348"/>
        <v>2.0000000000000018E-2</v>
      </c>
      <c r="DS58" s="12">
        <f t="shared" si="349"/>
        <v>3.0000000000000027E-3</v>
      </c>
      <c r="DT58" s="12">
        <f t="shared" si="350"/>
        <v>2.300000000000002E-2</v>
      </c>
      <c r="DU58" s="12">
        <f t="shared" si="351"/>
        <v>0</v>
      </c>
      <c r="DV58" s="12">
        <f t="shared" si="352"/>
        <v>0</v>
      </c>
      <c r="DW58" s="12">
        <f t="shared" si="353"/>
        <v>5.2999999999999992E-2</v>
      </c>
      <c r="DX58" s="12">
        <f t="shared" si="354"/>
        <v>8</v>
      </c>
      <c r="DY58" s="12">
        <f t="shared" si="355"/>
        <v>5</v>
      </c>
      <c r="DZ58" s="12">
        <f t="shared" si="356"/>
        <v>-20</v>
      </c>
      <c r="EA58" s="12">
        <f t="shared" si="357"/>
        <v>0</v>
      </c>
      <c r="EB58" s="12">
        <f t="shared" si="358"/>
        <v>-36</v>
      </c>
      <c r="EC58" s="12">
        <f t="shared" si="359"/>
        <v>-2.0000000000000018E-3</v>
      </c>
      <c r="ED58" s="12">
        <f t="shared" si="360"/>
        <v>-4</v>
      </c>
      <c r="EE58" s="12">
        <f t="shared" si="361"/>
        <v>12</v>
      </c>
      <c r="EF58" s="12">
        <f t="shared" si="362"/>
        <v>-9</v>
      </c>
      <c r="EG58" s="12">
        <f t="shared" si="363"/>
        <v>-6.1000000000000014</v>
      </c>
      <c r="EH58" s="12">
        <f t="shared" si="364"/>
        <v>10</v>
      </c>
      <c r="EI58" s="12">
        <f t="shared" si="365"/>
        <v>-1</v>
      </c>
      <c r="EJ58" s="12">
        <f t="shared" si="366"/>
        <v>11</v>
      </c>
      <c r="EK58" s="12">
        <f t="shared" si="367"/>
        <v>-4.3999999999999915</v>
      </c>
      <c r="EL58" s="12">
        <f t="shared" si="368"/>
        <v>-6</v>
      </c>
      <c r="EM58" s="12">
        <f t="shared" si="369"/>
        <v>5</v>
      </c>
      <c r="EN58" s="12">
        <f t="shared" si="148"/>
        <v>0.70999999999999952</v>
      </c>
      <c r="EO58" s="12">
        <f t="shared" si="149"/>
        <v>7</v>
      </c>
      <c r="EP58" s="12">
        <f t="shared" si="184"/>
        <v>1</v>
      </c>
      <c r="EQ58" s="12">
        <f t="shared" si="185"/>
        <v>4</v>
      </c>
      <c r="ER58" s="12">
        <f t="shared" si="186"/>
        <v>0</v>
      </c>
      <c r="ES58" s="12">
        <f t="shared" si="151"/>
        <v>22</v>
      </c>
      <c r="ET58" s="12">
        <f t="shared" si="152"/>
        <v>-1.4000000000000012E-2</v>
      </c>
      <c r="EU58" s="12">
        <f t="shared" si="153"/>
        <v>51.666666666666515</v>
      </c>
      <c r="EV58" s="12">
        <f t="shared" si="154"/>
        <v>106</v>
      </c>
      <c r="EW58" s="12">
        <f t="shared" si="155"/>
        <v>42</v>
      </c>
      <c r="EX58" s="12">
        <f t="shared" si="156"/>
        <v>136</v>
      </c>
      <c r="EY58" s="12">
        <f t="shared" si="157"/>
        <v>6</v>
      </c>
      <c r="EZ58" s="12">
        <f t="shared" si="158"/>
        <v>82</v>
      </c>
      <c r="FA58" s="12">
        <f t="shared" si="159"/>
        <v>120</v>
      </c>
      <c r="FB58" s="12">
        <f t="shared" si="160"/>
        <v>117</v>
      </c>
      <c r="FC58" s="12">
        <f t="shared" si="161"/>
        <v>0.1399999999999999</v>
      </c>
      <c r="FD58" s="12">
        <f t="shared" si="162"/>
        <v>1</v>
      </c>
      <c r="FE58" s="12">
        <f t="shared" si="163"/>
        <v>-2</v>
      </c>
      <c r="FF58" s="12">
        <f t="shared" si="164"/>
        <v>-14</v>
      </c>
      <c r="FG58" s="12">
        <f t="shared" si="165"/>
        <v>1</v>
      </c>
      <c r="FH58" s="12">
        <f t="shared" si="166"/>
        <v>348</v>
      </c>
      <c r="FI58" s="12">
        <f t="shared" si="167"/>
        <v>1677</v>
      </c>
      <c r="FJ58" s="12">
        <f t="shared" si="168"/>
        <v>1.3000000000000012E-2</v>
      </c>
      <c r="FK58" s="12">
        <f t="shared" si="169"/>
        <v>30</v>
      </c>
      <c r="FL58" s="12">
        <f t="shared" si="170"/>
        <v>-1</v>
      </c>
      <c r="FM58" s="12">
        <f t="shared" si="171"/>
        <v>7</v>
      </c>
      <c r="FN58" s="12">
        <f t="shared" si="172"/>
        <v>2</v>
      </c>
      <c r="FO58" s="12">
        <f t="shared" si="173"/>
        <v>-6</v>
      </c>
      <c r="FP58" s="12">
        <f t="shared" si="174"/>
        <v>10</v>
      </c>
      <c r="FQ58" s="12">
        <f t="shared" si="175"/>
        <v>-2</v>
      </c>
      <c r="FR58" s="12">
        <f t="shared" si="176"/>
        <v>4.0000000000000036E-3</v>
      </c>
      <c r="FS58" s="12">
        <f t="shared" si="177"/>
        <v>290</v>
      </c>
      <c r="FT58" s="12">
        <f t="shared" si="178"/>
        <v>247</v>
      </c>
      <c r="FU58" s="12">
        <f t="shared" si="179"/>
        <v>75</v>
      </c>
      <c r="FV58" s="12">
        <f t="shared" si="180"/>
        <v>88</v>
      </c>
      <c r="FW58" s="12">
        <f t="shared" si="181"/>
        <v>49</v>
      </c>
      <c r="FX58" s="12">
        <f t="shared" si="182"/>
        <v>-4</v>
      </c>
      <c r="FY58" s="12">
        <f t="shared" si="183"/>
        <v>52</v>
      </c>
      <c r="FZ58" s="12">
        <f t="shared" si="190"/>
        <v>285</v>
      </c>
      <c r="GA58" s="12">
        <f t="shared" si="191"/>
        <v>71</v>
      </c>
      <c r="GB58" s="12">
        <f t="shared" si="192"/>
        <v>-10</v>
      </c>
      <c r="GC58" s="12">
        <f t="shared" si="193"/>
        <v>-4</v>
      </c>
      <c r="GD58" s="12">
        <f t="shared" si="194"/>
        <v>50</v>
      </c>
      <c r="GE58" s="12">
        <f t="shared" si="195"/>
        <v>-2</v>
      </c>
      <c r="GF58" s="12">
        <f t="shared" si="196"/>
        <v>8</v>
      </c>
      <c r="GG58" s="12">
        <f t="shared" si="197"/>
        <v>130</v>
      </c>
      <c r="GH58" s="12">
        <f t="shared" si="198"/>
        <v>13</v>
      </c>
      <c r="GI58" s="12">
        <f t="shared" si="199"/>
        <v>4.1999999999999982E-2</v>
      </c>
      <c r="GJ58" s="12">
        <f t="shared" si="200"/>
        <v>8.0000000000000071E-3</v>
      </c>
      <c r="GK58" s="12">
        <f t="shared" si="201"/>
        <v>5.0000000000000044E-2</v>
      </c>
      <c r="GL58" s="12">
        <f t="shared" si="202"/>
        <v>7</v>
      </c>
      <c r="GM58" s="12">
        <f t="shared" si="203"/>
        <v>5.9999999999999498E-3</v>
      </c>
      <c r="GN58" s="12">
        <f t="shared" si="204"/>
        <v>-0.153</v>
      </c>
      <c r="GO58" s="12">
        <f t="shared" si="189"/>
        <v>-9</v>
      </c>
      <c r="GP58" s="12">
        <f t="shared" si="205"/>
        <v>1</v>
      </c>
      <c r="GQ58" s="12">
        <f t="shared" si="206"/>
        <v>155</v>
      </c>
      <c r="GR58" s="12">
        <f t="shared" si="207"/>
        <v>130</v>
      </c>
      <c r="GS58" s="12">
        <f t="shared" si="208"/>
        <v>37</v>
      </c>
      <c r="GT58" s="12">
        <f t="shared" si="209"/>
        <v>3.0000000000000027E-3</v>
      </c>
      <c r="GU58" s="12">
        <f t="shared" si="210"/>
        <v>0</v>
      </c>
      <c r="GV58" s="12">
        <f t="shared" si="211"/>
        <v>-2</v>
      </c>
      <c r="GW58" s="12">
        <f t="shared" si="212"/>
        <v>7</v>
      </c>
      <c r="GX58" s="12">
        <f t="shared" si="213"/>
        <v>3.4000000000000021</v>
      </c>
      <c r="GY58" s="12">
        <f t="shared" si="214"/>
        <v>-73</v>
      </c>
      <c r="GZ58" s="12">
        <f t="shared" si="215"/>
        <v>-60</v>
      </c>
      <c r="HA58" s="12">
        <f t="shared" si="216"/>
        <v>-13</v>
      </c>
      <c r="HB58" s="12">
        <f t="shared" si="217"/>
        <v>-2.9000000000000057</v>
      </c>
      <c r="HC58" s="12">
        <f t="shared" si="218"/>
        <v>15</v>
      </c>
      <c r="HD58" s="12">
        <f t="shared" si="219"/>
        <v>-1</v>
      </c>
      <c r="HE58" s="12">
        <f t="shared" si="150"/>
        <v>-1</v>
      </c>
    </row>
    <row r="59" spans="1:213" ht="17.25" x14ac:dyDescent="0.3">
      <c r="A59" s="12" t="str">
        <f t="shared" si="146"/>
        <v>2010롯데</v>
      </c>
      <c r="B59" s="12" t="s">
        <v>39</v>
      </c>
      <c r="C59" s="10">
        <v>2010</v>
      </c>
      <c r="D59" s="12">
        <v>4</v>
      </c>
      <c r="E59" s="12">
        <v>4.82</v>
      </c>
      <c r="F59" s="12">
        <v>133</v>
      </c>
      <c r="G59" s="12">
        <v>69</v>
      </c>
      <c r="H59" s="12">
        <v>61</v>
      </c>
      <c r="I59" s="12">
        <v>0</v>
      </c>
      <c r="J59" s="12">
        <v>37</v>
      </c>
      <c r="K59" s="12">
        <v>0.53100000000000003</v>
      </c>
      <c r="L59" s="12">
        <v>1194</v>
      </c>
      <c r="M59" s="12">
        <v>1291</v>
      </c>
      <c r="N59" s="12">
        <v>149</v>
      </c>
      <c r="O59" s="12">
        <v>419</v>
      </c>
      <c r="P59" s="12">
        <v>78</v>
      </c>
      <c r="Q59" s="12">
        <v>779</v>
      </c>
      <c r="R59" s="12">
        <v>710</v>
      </c>
      <c r="S59" s="12">
        <v>640</v>
      </c>
      <c r="T59" s="12">
        <v>1.43</v>
      </c>
      <c r="U59" s="12">
        <v>7</v>
      </c>
      <c r="V59" s="12">
        <v>6</v>
      </c>
      <c r="W59" s="12">
        <v>63</v>
      </c>
      <c r="X59" s="12">
        <v>14</v>
      </c>
      <c r="Y59" s="12">
        <v>5204</v>
      </c>
      <c r="Z59" s="12">
        <v>19218</v>
      </c>
      <c r="AA59" s="12">
        <v>0.28199999999999997</v>
      </c>
      <c r="AB59" s="12">
        <v>227</v>
      </c>
      <c r="AC59" s="12">
        <v>20</v>
      </c>
      <c r="AD59" s="12">
        <v>89</v>
      </c>
      <c r="AE59" s="12">
        <v>37</v>
      </c>
      <c r="AF59" s="12">
        <v>41</v>
      </c>
      <c r="AG59" s="12">
        <v>49</v>
      </c>
      <c r="AH59" s="12">
        <v>3</v>
      </c>
      <c r="AI59" s="12">
        <v>0.28799999999999998</v>
      </c>
      <c r="AJ59" s="12">
        <v>5261</v>
      </c>
      <c r="AK59" s="12">
        <v>4673</v>
      </c>
      <c r="AL59" s="12">
        <v>773</v>
      </c>
      <c r="AM59" s="12">
        <v>1345</v>
      </c>
      <c r="AN59" s="12">
        <v>220</v>
      </c>
      <c r="AO59" s="12">
        <v>16</v>
      </c>
      <c r="AP59" s="12">
        <v>185</v>
      </c>
      <c r="AQ59" s="12">
        <v>2152</v>
      </c>
      <c r="AR59" s="12">
        <v>739</v>
      </c>
      <c r="AS59" s="12">
        <v>60</v>
      </c>
      <c r="AT59" s="12">
        <v>41</v>
      </c>
      <c r="AU59" s="12">
        <v>420</v>
      </c>
      <c r="AV59" s="12">
        <v>15</v>
      </c>
      <c r="AW59" s="12">
        <v>67</v>
      </c>
      <c r="AX59" s="12">
        <v>873</v>
      </c>
      <c r="AY59" s="12">
        <v>105</v>
      </c>
      <c r="AZ59" s="12">
        <v>0.46100000000000002</v>
      </c>
      <c r="BA59" s="12">
        <v>0.35199999999999998</v>
      </c>
      <c r="BB59" s="12">
        <v>0.81299999999999994</v>
      </c>
      <c r="BC59" s="12">
        <v>133</v>
      </c>
      <c r="BD59" s="12">
        <v>0.315</v>
      </c>
      <c r="BE59" s="12">
        <v>0.20200000000000001</v>
      </c>
      <c r="BF59" s="12">
        <v>102</v>
      </c>
      <c r="BG59" s="12">
        <v>11</v>
      </c>
      <c r="BH59" s="12">
        <v>3582</v>
      </c>
      <c r="BI59" s="12">
        <v>1680</v>
      </c>
      <c r="BJ59" s="12">
        <v>130</v>
      </c>
      <c r="BK59" s="12">
        <v>0.98099999999999998</v>
      </c>
      <c r="BL59" s="12">
        <v>6</v>
      </c>
      <c r="BM59" s="12">
        <v>131</v>
      </c>
      <c r="BN59" s="12">
        <v>62</v>
      </c>
      <c r="BO59" s="12">
        <v>32.1</v>
      </c>
      <c r="BP59" s="12">
        <v>175</v>
      </c>
      <c r="BQ59" s="12">
        <v>124</v>
      </c>
      <c r="BR59" s="12">
        <v>51</v>
      </c>
      <c r="BS59" s="12">
        <v>70.900000000000006</v>
      </c>
      <c r="BT59" s="12">
        <v>62</v>
      </c>
      <c r="BU59" s="12">
        <v>7</v>
      </c>
      <c r="BV59" s="12">
        <f t="shared" si="300"/>
        <v>0</v>
      </c>
      <c r="BW59" s="12">
        <f t="shared" si="301"/>
        <v>7.0000000000000284E-2</v>
      </c>
      <c r="BX59" s="12">
        <f t="shared" si="302"/>
        <v>0</v>
      </c>
      <c r="BY59" s="12">
        <f t="shared" si="303"/>
        <v>3</v>
      </c>
      <c r="BZ59" s="12">
        <f t="shared" si="304"/>
        <v>-6</v>
      </c>
      <c r="CA59" s="12">
        <f t="shared" si="305"/>
        <v>0</v>
      </c>
      <c r="CB59" s="12">
        <f t="shared" si="306"/>
        <v>0</v>
      </c>
      <c r="CC59" s="12">
        <f t="shared" si="307"/>
        <v>3.5000000000000031E-2</v>
      </c>
      <c r="CD59" s="12">
        <f t="shared" si="308"/>
        <v>31.666666666666742</v>
      </c>
      <c r="CE59" s="12">
        <f t="shared" si="309"/>
        <v>1</v>
      </c>
      <c r="CF59" s="12">
        <f t="shared" si="310"/>
        <v>10</v>
      </c>
      <c r="CG59" s="12">
        <f t="shared" si="311"/>
        <v>-68</v>
      </c>
      <c r="CH59" s="12">
        <f t="shared" si="312"/>
        <v>11</v>
      </c>
      <c r="CI59" s="12">
        <f t="shared" si="313"/>
        <v>57</v>
      </c>
      <c r="CJ59" s="12">
        <f t="shared" si="314"/>
        <v>41</v>
      </c>
      <c r="CK59" s="12">
        <f t="shared" si="315"/>
        <v>27</v>
      </c>
      <c r="CL59" s="12">
        <f t="shared" si="316"/>
        <v>-0.10000000000000009</v>
      </c>
      <c r="CM59" s="12">
        <f t="shared" si="317"/>
        <v>1</v>
      </c>
      <c r="CN59" s="12">
        <f t="shared" si="318"/>
        <v>-7</v>
      </c>
      <c r="CO59" s="12">
        <f t="shared" si="319"/>
        <v>11</v>
      </c>
      <c r="CP59" s="12">
        <f t="shared" si="320"/>
        <v>7</v>
      </c>
      <c r="CQ59" s="12">
        <f t="shared" si="321"/>
        <v>39</v>
      </c>
      <c r="CR59" s="12">
        <f t="shared" si="322"/>
        <v>441</v>
      </c>
      <c r="CS59" s="12">
        <f t="shared" si="323"/>
        <v>-5.0000000000000044E-3</v>
      </c>
      <c r="CT59" s="12">
        <f t="shared" si="324"/>
        <v>-14</v>
      </c>
      <c r="CU59" s="12">
        <f t="shared" si="325"/>
        <v>6</v>
      </c>
      <c r="CV59" s="12">
        <f t="shared" si="326"/>
        <v>22</v>
      </c>
      <c r="CW59" s="12">
        <f t="shared" si="327"/>
        <v>-5</v>
      </c>
      <c r="CX59" s="12">
        <f t="shared" si="328"/>
        <v>6</v>
      </c>
      <c r="CY59" s="12">
        <f t="shared" si="329"/>
        <v>0</v>
      </c>
      <c r="CZ59" s="12">
        <f t="shared" si="330"/>
        <v>0</v>
      </c>
      <c r="DA59" s="12">
        <f t="shared" si="331"/>
        <v>1.0999999999999954E-2</v>
      </c>
      <c r="DB59" s="12">
        <f t="shared" si="332"/>
        <v>208</v>
      </c>
      <c r="DC59" s="12">
        <f t="shared" si="333"/>
        <v>253</v>
      </c>
      <c r="DD59" s="12">
        <f t="shared" si="334"/>
        <v>136</v>
      </c>
      <c r="DE59" s="12">
        <f t="shared" si="335"/>
        <v>122</v>
      </c>
      <c r="DF59" s="12">
        <f t="shared" si="336"/>
        <v>-32</v>
      </c>
      <c r="DG59" s="12">
        <f t="shared" si="337"/>
        <v>1</v>
      </c>
      <c r="DH59" s="12">
        <f t="shared" si="338"/>
        <v>64</v>
      </c>
      <c r="DI59" s="12">
        <f t="shared" si="339"/>
        <v>284</v>
      </c>
      <c r="DJ59" s="12">
        <f t="shared" si="340"/>
        <v>142</v>
      </c>
      <c r="DK59" s="12">
        <f t="shared" si="341"/>
        <v>0</v>
      </c>
      <c r="DL59" s="12">
        <f t="shared" si="342"/>
        <v>-8</v>
      </c>
      <c r="DM59" s="12">
        <f t="shared" si="343"/>
        <v>-36</v>
      </c>
      <c r="DN59" s="12">
        <f t="shared" si="344"/>
        <v>6</v>
      </c>
      <c r="DO59" s="12">
        <f t="shared" si="345"/>
        <v>-1</v>
      </c>
      <c r="DP59" s="12">
        <f t="shared" si="346"/>
        <v>57</v>
      </c>
      <c r="DQ59" s="12">
        <f t="shared" si="347"/>
        <v>-16</v>
      </c>
      <c r="DR59" s="12">
        <f t="shared" si="348"/>
        <v>3.8000000000000034E-2</v>
      </c>
      <c r="DS59" s="12">
        <f t="shared" si="349"/>
        <v>2.0000000000000018E-3</v>
      </c>
      <c r="DT59" s="12">
        <f t="shared" si="350"/>
        <v>3.9999999999999925E-2</v>
      </c>
      <c r="DU59" s="12">
        <f t="shared" si="351"/>
        <v>0</v>
      </c>
      <c r="DV59" s="12">
        <f t="shared" si="352"/>
        <v>4.1999999999999982E-2</v>
      </c>
      <c r="DW59" s="12">
        <f t="shared" si="353"/>
        <v>1.4000000000000012E-2</v>
      </c>
      <c r="DX59" s="12">
        <f t="shared" si="354"/>
        <v>6</v>
      </c>
      <c r="DY59" s="12">
        <f t="shared" si="355"/>
        <v>2</v>
      </c>
      <c r="DZ59" s="12">
        <f t="shared" si="356"/>
        <v>95</v>
      </c>
      <c r="EA59" s="12">
        <f t="shared" si="357"/>
        <v>157</v>
      </c>
      <c r="EB59" s="12">
        <f t="shared" si="358"/>
        <v>-22</v>
      </c>
      <c r="EC59" s="12">
        <f t="shared" si="359"/>
        <v>0</v>
      </c>
      <c r="ED59" s="12">
        <f t="shared" si="360"/>
        <v>-3</v>
      </c>
      <c r="EE59" s="12">
        <f t="shared" si="361"/>
        <v>18</v>
      </c>
      <c r="EF59" s="12">
        <f t="shared" si="362"/>
        <v>13</v>
      </c>
      <c r="EG59" s="12">
        <f t="shared" si="363"/>
        <v>1.9000000000000021</v>
      </c>
      <c r="EH59" s="12">
        <f t="shared" si="364"/>
        <v>24</v>
      </c>
      <c r="EI59" s="12">
        <f t="shared" si="365"/>
        <v>18</v>
      </c>
      <c r="EJ59" s="12">
        <f t="shared" si="366"/>
        <v>6</v>
      </c>
      <c r="EK59" s="12">
        <f t="shared" si="367"/>
        <v>0.70000000000000284</v>
      </c>
      <c r="EL59" s="12">
        <f t="shared" si="368"/>
        <v>-7</v>
      </c>
      <c r="EM59" s="12">
        <f t="shared" si="369"/>
        <v>1</v>
      </c>
      <c r="EN59" s="12">
        <f t="shared" si="148"/>
        <v>1.1099999999999999</v>
      </c>
      <c r="EO59" s="12">
        <f t="shared" si="149"/>
        <v>7</v>
      </c>
      <c r="EP59" s="12">
        <f t="shared" si="184"/>
        <v>-3</v>
      </c>
      <c r="EQ59" s="12">
        <f t="shared" si="185"/>
        <v>10</v>
      </c>
      <c r="ER59" s="12">
        <f t="shared" si="186"/>
        <v>0</v>
      </c>
      <c r="ES59" s="12">
        <f t="shared" si="151"/>
        <v>-1</v>
      </c>
      <c r="ET59" s="12">
        <f t="shared" si="152"/>
        <v>-5.2000000000000046E-2</v>
      </c>
      <c r="EU59" s="12">
        <f t="shared" si="153"/>
        <v>43.333333333333258</v>
      </c>
      <c r="EV59" s="12">
        <f t="shared" si="154"/>
        <v>156</v>
      </c>
      <c r="EW59" s="12">
        <f t="shared" si="155"/>
        <v>69</v>
      </c>
      <c r="EX59" s="12">
        <f t="shared" si="156"/>
        <v>78</v>
      </c>
      <c r="EY59" s="12">
        <f t="shared" si="157"/>
        <v>20</v>
      </c>
      <c r="EZ59" s="12">
        <f t="shared" si="158"/>
        <v>51</v>
      </c>
      <c r="FA59" s="12">
        <f t="shared" si="159"/>
        <v>151</v>
      </c>
      <c r="FB59" s="12">
        <f t="shared" si="160"/>
        <v>160</v>
      </c>
      <c r="FC59" s="12">
        <f t="shared" si="161"/>
        <v>0.15000000000000013</v>
      </c>
      <c r="FD59" s="12">
        <f t="shared" si="162"/>
        <v>-3</v>
      </c>
      <c r="FE59" s="12">
        <f t="shared" si="163"/>
        <v>8</v>
      </c>
      <c r="FF59" s="12">
        <f t="shared" si="164"/>
        <v>-16</v>
      </c>
      <c r="FG59" s="12">
        <f t="shared" si="165"/>
        <v>-4</v>
      </c>
      <c r="FH59" s="12">
        <f t="shared" si="166"/>
        <v>396</v>
      </c>
      <c r="FI59" s="12">
        <f t="shared" si="167"/>
        <v>1416</v>
      </c>
      <c r="FJ59" s="12">
        <f t="shared" si="168"/>
        <v>1.699999999999996E-2</v>
      </c>
      <c r="FK59" s="12">
        <f t="shared" si="169"/>
        <v>45</v>
      </c>
      <c r="FL59" s="12">
        <f t="shared" si="170"/>
        <v>-8</v>
      </c>
      <c r="FM59" s="12">
        <f t="shared" si="171"/>
        <v>-11</v>
      </c>
      <c r="FN59" s="12">
        <f t="shared" si="172"/>
        <v>2</v>
      </c>
      <c r="FO59" s="12">
        <f t="shared" si="173"/>
        <v>3</v>
      </c>
      <c r="FP59" s="12">
        <f t="shared" si="174"/>
        <v>7</v>
      </c>
      <c r="FQ59" s="12">
        <f t="shared" si="175"/>
        <v>1</v>
      </c>
      <c r="FR59" s="12">
        <f t="shared" si="176"/>
        <v>-4.9999999999999489E-3</v>
      </c>
      <c r="FS59" s="12">
        <f t="shared" si="177"/>
        <v>163</v>
      </c>
      <c r="FT59" s="12">
        <f t="shared" si="178"/>
        <v>164</v>
      </c>
      <c r="FU59" s="12">
        <f t="shared" si="179"/>
        <v>13</v>
      </c>
      <c r="FV59" s="12">
        <f t="shared" si="180"/>
        <v>23</v>
      </c>
      <c r="FW59" s="12">
        <f t="shared" si="181"/>
        <v>53</v>
      </c>
      <c r="FX59" s="12">
        <f t="shared" si="182"/>
        <v>-7</v>
      </c>
      <c r="FY59" s="12">
        <f t="shared" si="183"/>
        <v>28</v>
      </c>
      <c r="FZ59" s="12">
        <f t="shared" si="190"/>
        <v>146</v>
      </c>
      <c r="GA59" s="12">
        <f t="shared" si="191"/>
        <v>7</v>
      </c>
      <c r="GB59" s="12">
        <f t="shared" si="192"/>
        <v>-2</v>
      </c>
      <c r="GC59" s="12">
        <f t="shared" si="193"/>
        <v>-2</v>
      </c>
      <c r="GD59" s="12">
        <f t="shared" si="194"/>
        <v>11</v>
      </c>
      <c r="GE59" s="12">
        <f t="shared" si="195"/>
        <v>-4</v>
      </c>
      <c r="GF59" s="12">
        <f t="shared" si="196"/>
        <v>-8</v>
      </c>
      <c r="GG59" s="12">
        <f t="shared" si="197"/>
        <v>88</v>
      </c>
      <c r="GH59" s="12">
        <f t="shared" si="198"/>
        <v>24</v>
      </c>
      <c r="GI59" s="12">
        <f t="shared" si="199"/>
        <v>1.799999999999996E-2</v>
      </c>
      <c r="GJ59" s="12">
        <f t="shared" si="200"/>
        <v>-6.0000000000000053E-3</v>
      </c>
      <c r="GK59" s="12">
        <f t="shared" si="201"/>
        <v>1.2000000000000011E-2</v>
      </c>
      <c r="GL59" s="12">
        <f t="shared" si="202"/>
        <v>7</v>
      </c>
      <c r="GM59" s="12">
        <f t="shared" si="203"/>
        <v>0</v>
      </c>
      <c r="GN59" s="12">
        <f t="shared" si="204"/>
        <v>-1.0000000000000009E-3</v>
      </c>
      <c r="GO59" s="12">
        <f t="shared" si="189"/>
        <v>4</v>
      </c>
      <c r="GP59" s="12">
        <f t="shared" si="205"/>
        <v>6</v>
      </c>
      <c r="GQ59" s="12">
        <f t="shared" si="206"/>
        <v>130</v>
      </c>
      <c r="GR59" s="12">
        <f t="shared" si="207"/>
        <v>16</v>
      </c>
      <c r="GS59" s="12">
        <f t="shared" si="208"/>
        <v>-3</v>
      </c>
      <c r="GT59" s="12">
        <f t="shared" si="209"/>
        <v>0</v>
      </c>
      <c r="GU59" s="12">
        <f t="shared" si="210"/>
        <v>2</v>
      </c>
      <c r="GV59" s="12">
        <f t="shared" si="211"/>
        <v>1</v>
      </c>
      <c r="GW59" s="12">
        <f t="shared" si="212"/>
        <v>-6</v>
      </c>
      <c r="GX59" s="12">
        <f t="shared" si="213"/>
        <v>-2.6999999999999993</v>
      </c>
      <c r="GY59" s="12">
        <f t="shared" si="214"/>
        <v>-50</v>
      </c>
      <c r="GZ59" s="12">
        <f t="shared" si="215"/>
        <v>-27</v>
      </c>
      <c r="HA59" s="12">
        <f t="shared" si="216"/>
        <v>-23</v>
      </c>
      <c r="HB59" s="12">
        <f t="shared" si="217"/>
        <v>4</v>
      </c>
      <c r="HC59" s="12">
        <f t="shared" si="218"/>
        <v>-8</v>
      </c>
      <c r="HD59" s="12">
        <f t="shared" si="219"/>
        <v>-3</v>
      </c>
      <c r="HE59" s="12">
        <f t="shared" si="150"/>
        <v>-1</v>
      </c>
    </row>
    <row r="60" spans="1:213" ht="17.25" x14ac:dyDescent="0.3">
      <c r="A60" s="12" t="str">
        <f t="shared" si="146"/>
        <v>2010KIA</v>
      </c>
      <c r="B60" s="12" t="s">
        <v>37</v>
      </c>
      <c r="C60" s="10">
        <v>2010</v>
      </c>
      <c r="D60" s="12">
        <v>5</v>
      </c>
      <c r="E60" s="12">
        <v>4.3899999999999997</v>
      </c>
      <c r="F60" s="12">
        <v>133</v>
      </c>
      <c r="G60" s="12">
        <v>59</v>
      </c>
      <c r="H60" s="12">
        <v>74</v>
      </c>
      <c r="I60" s="12">
        <v>0</v>
      </c>
      <c r="J60" s="12">
        <v>40</v>
      </c>
      <c r="K60" s="12">
        <v>0.44400000000000001</v>
      </c>
      <c r="L60" s="33">
        <v>1183.6666666666667</v>
      </c>
      <c r="M60" s="12">
        <v>1227</v>
      </c>
      <c r="N60" s="12">
        <v>93</v>
      </c>
      <c r="O60" s="12">
        <v>468</v>
      </c>
      <c r="P60" s="12">
        <v>81</v>
      </c>
      <c r="Q60" s="12">
        <v>885</v>
      </c>
      <c r="R60" s="12">
        <v>641</v>
      </c>
      <c r="S60" s="12">
        <v>577</v>
      </c>
      <c r="T60" s="12">
        <v>1.43</v>
      </c>
      <c r="U60" s="12">
        <v>4</v>
      </c>
      <c r="V60" s="12">
        <v>7</v>
      </c>
      <c r="W60" s="12">
        <v>54</v>
      </c>
      <c r="X60" s="12">
        <v>26</v>
      </c>
      <c r="Y60" s="12">
        <v>5205</v>
      </c>
      <c r="Z60" s="12">
        <v>20067</v>
      </c>
      <c r="AA60" s="12">
        <v>0.27200000000000002</v>
      </c>
      <c r="AB60" s="12">
        <v>232</v>
      </c>
      <c r="AC60" s="12">
        <v>14</v>
      </c>
      <c r="AD60" s="12">
        <v>102</v>
      </c>
      <c r="AE60" s="12">
        <v>35</v>
      </c>
      <c r="AF60" s="12">
        <v>19</v>
      </c>
      <c r="AG60" s="12">
        <v>53</v>
      </c>
      <c r="AH60" s="12">
        <v>4</v>
      </c>
      <c r="AI60" s="12">
        <v>0.26</v>
      </c>
      <c r="AJ60" s="12">
        <v>5166</v>
      </c>
      <c r="AK60" s="12">
        <v>4416</v>
      </c>
      <c r="AL60" s="12">
        <v>611</v>
      </c>
      <c r="AM60" s="12">
        <v>1148</v>
      </c>
      <c r="AN60" s="12">
        <v>190</v>
      </c>
      <c r="AO60" s="12">
        <v>17</v>
      </c>
      <c r="AP60" s="12">
        <v>106</v>
      </c>
      <c r="AQ60" s="12">
        <v>1690</v>
      </c>
      <c r="AR60" s="12">
        <v>574</v>
      </c>
      <c r="AS60" s="12">
        <v>109</v>
      </c>
      <c r="AT60" s="12">
        <v>33</v>
      </c>
      <c r="AU60" s="12">
        <v>523</v>
      </c>
      <c r="AV60" s="12">
        <v>14</v>
      </c>
      <c r="AW60" s="12">
        <v>85</v>
      </c>
      <c r="AX60" s="12">
        <v>865</v>
      </c>
      <c r="AY60" s="12">
        <v>110</v>
      </c>
      <c r="AZ60" s="12">
        <v>0.38300000000000001</v>
      </c>
      <c r="BA60" s="12">
        <v>0.34699999999999998</v>
      </c>
      <c r="BB60" s="12">
        <v>0.73</v>
      </c>
      <c r="BC60" s="12">
        <v>133</v>
      </c>
      <c r="BD60" s="12">
        <v>0.26300000000000001</v>
      </c>
      <c r="BE60" s="12">
        <v>0.16500000000000001</v>
      </c>
      <c r="BF60" s="12">
        <v>86</v>
      </c>
      <c r="BG60" s="12">
        <v>8</v>
      </c>
      <c r="BH60" s="12">
        <v>3551</v>
      </c>
      <c r="BI60" s="12">
        <v>1493</v>
      </c>
      <c r="BJ60" s="12">
        <v>118</v>
      </c>
      <c r="BK60" s="12">
        <v>0.98299999999999998</v>
      </c>
      <c r="BL60" s="12">
        <v>4</v>
      </c>
      <c r="BM60" s="12">
        <v>156</v>
      </c>
      <c r="BN60" s="12">
        <v>48</v>
      </c>
      <c r="BO60" s="12">
        <v>23.5</v>
      </c>
      <c r="BP60" s="12">
        <v>169</v>
      </c>
      <c r="BQ60" s="12">
        <v>117</v>
      </c>
      <c r="BR60" s="12">
        <v>52</v>
      </c>
      <c r="BS60" s="12">
        <v>69.2</v>
      </c>
      <c r="BT60" s="12">
        <v>48</v>
      </c>
      <c r="BU60" s="12">
        <v>14</v>
      </c>
      <c r="BV60" s="12">
        <f t="shared" si="300"/>
        <v>-4</v>
      </c>
      <c r="BW60" s="12">
        <f t="shared" si="301"/>
        <v>0.46999999999999975</v>
      </c>
      <c r="BX60" s="12">
        <f t="shared" si="302"/>
        <v>0</v>
      </c>
      <c r="BY60" s="12">
        <f t="shared" si="303"/>
        <v>-22</v>
      </c>
      <c r="BZ60" s="12">
        <f t="shared" si="304"/>
        <v>26</v>
      </c>
      <c r="CA60" s="12">
        <f t="shared" si="305"/>
        <v>0</v>
      </c>
      <c r="CB60" s="12">
        <f t="shared" si="306"/>
        <v>4</v>
      </c>
      <c r="CC60" s="12">
        <f t="shared" si="307"/>
        <v>-0.184</v>
      </c>
      <c r="CD60" s="12">
        <f t="shared" si="308"/>
        <v>-15.333333333333258</v>
      </c>
      <c r="CE60" s="12">
        <f t="shared" si="309"/>
        <v>49</v>
      </c>
      <c r="CF60" s="12">
        <f t="shared" si="310"/>
        <v>-15</v>
      </c>
      <c r="CG60" s="12">
        <f t="shared" si="311"/>
        <v>27</v>
      </c>
      <c r="CH60" s="12">
        <f t="shared" si="312"/>
        <v>-2</v>
      </c>
      <c r="CI60" s="12">
        <f t="shared" si="313"/>
        <v>-8</v>
      </c>
      <c r="CJ60" s="12">
        <f t="shared" si="314"/>
        <v>60</v>
      </c>
      <c r="CK60" s="12">
        <f t="shared" si="315"/>
        <v>55</v>
      </c>
      <c r="CL60" s="12">
        <f t="shared" si="316"/>
        <v>7.9999999999999849E-2</v>
      </c>
      <c r="CM60" s="12">
        <f t="shared" si="317"/>
        <v>0</v>
      </c>
      <c r="CN60" s="12">
        <f t="shared" si="318"/>
        <v>-3</v>
      </c>
      <c r="CO60" s="12">
        <f t="shared" si="319"/>
        <v>-8</v>
      </c>
      <c r="CP60" s="12">
        <f t="shared" si="320"/>
        <v>12</v>
      </c>
      <c r="CQ60" s="12">
        <f t="shared" si="321"/>
        <v>29</v>
      </c>
      <c r="CR60" s="12">
        <f t="shared" si="322"/>
        <v>368</v>
      </c>
      <c r="CS60" s="12">
        <f t="shared" si="323"/>
        <v>1.4000000000000012E-2</v>
      </c>
      <c r="CT60" s="12">
        <f t="shared" si="324"/>
        <v>18</v>
      </c>
      <c r="CU60" s="12">
        <f t="shared" si="325"/>
        <v>-3</v>
      </c>
      <c r="CV60" s="12">
        <f t="shared" si="326"/>
        <v>50</v>
      </c>
      <c r="CW60" s="12">
        <f t="shared" si="327"/>
        <v>1</v>
      </c>
      <c r="CX60" s="12">
        <f t="shared" si="328"/>
        <v>-3</v>
      </c>
      <c r="CY60" s="12">
        <f t="shared" si="329"/>
        <v>31</v>
      </c>
      <c r="CZ60" s="12">
        <f t="shared" si="330"/>
        <v>2</v>
      </c>
      <c r="DA60" s="12">
        <f t="shared" si="331"/>
        <v>-7.0000000000000062E-3</v>
      </c>
      <c r="DB60" s="12">
        <f t="shared" si="332"/>
        <v>-49</v>
      </c>
      <c r="DC60" s="12">
        <f t="shared" si="333"/>
        <v>-39</v>
      </c>
      <c r="DD60" s="12">
        <f t="shared" si="334"/>
        <v>-95</v>
      </c>
      <c r="DE60" s="12">
        <f t="shared" si="335"/>
        <v>-43</v>
      </c>
      <c r="DF60" s="12">
        <f t="shared" si="336"/>
        <v>-7</v>
      </c>
      <c r="DG60" s="12">
        <f t="shared" si="337"/>
        <v>-7</v>
      </c>
      <c r="DH60" s="12">
        <f t="shared" si="338"/>
        <v>-50</v>
      </c>
      <c r="DI60" s="12">
        <f t="shared" si="339"/>
        <v>-214</v>
      </c>
      <c r="DJ60" s="12">
        <f t="shared" si="340"/>
        <v>-97</v>
      </c>
      <c r="DK60" s="12">
        <f t="shared" si="341"/>
        <v>35</v>
      </c>
      <c r="DL60" s="12">
        <f t="shared" si="342"/>
        <v>-8</v>
      </c>
      <c r="DM60" s="12">
        <f t="shared" si="343"/>
        <v>-56</v>
      </c>
      <c r="DN60" s="12">
        <f t="shared" si="344"/>
        <v>-13</v>
      </c>
      <c r="DO60" s="12">
        <f t="shared" si="345"/>
        <v>19</v>
      </c>
      <c r="DP60" s="12">
        <f t="shared" si="346"/>
        <v>-25</v>
      </c>
      <c r="DQ60" s="12">
        <f t="shared" si="347"/>
        <v>-2</v>
      </c>
      <c r="DR60" s="12">
        <f t="shared" si="348"/>
        <v>-4.3999999999999984E-2</v>
      </c>
      <c r="DS60" s="12">
        <f t="shared" si="349"/>
        <v>-1.0000000000000009E-2</v>
      </c>
      <c r="DT60" s="12">
        <f t="shared" si="350"/>
        <v>-5.4000000000000048E-2</v>
      </c>
      <c r="DU60" s="12">
        <f t="shared" si="351"/>
        <v>1</v>
      </c>
      <c r="DV60" s="12">
        <f t="shared" si="352"/>
        <v>-1.5000000000000013E-2</v>
      </c>
      <c r="DW60" s="12">
        <f t="shared" si="353"/>
        <v>-9.7000000000000003E-2</v>
      </c>
      <c r="DX60" s="12">
        <f t="shared" si="354"/>
        <v>-8</v>
      </c>
      <c r="DY60" s="12">
        <f t="shared" si="355"/>
        <v>3</v>
      </c>
      <c r="DZ60" s="12">
        <f t="shared" si="356"/>
        <v>-46</v>
      </c>
      <c r="EA60" s="12">
        <f t="shared" si="357"/>
        <v>-7</v>
      </c>
      <c r="EB60" s="12">
        <f t="shared" si="358"/>
        <v>-11</v>
      </c>
      <c r="EC60" s="12">
        <f t="shared" si="359"/>
        <v>1.0000000000000009E-3</v>
      </c>
      <c r="ED60" s="12">
        <f t="shared" si="360"/>
        <v>1</v>
      </c>
      <c r="EE60" s="12">
        <f t="shared" si="361"/>
        <v>23</v>
      </c>
      <c r="EF60" s="12">
        <f t="shared" si="362"/>
        <v>3</v>
      </c>
      <c r="EG60" s="12">
        <f t="shared" si="363"/>
        <v>-1.8000000000000007</v>
      </c>
      <c r="EH60" s="12">
        <f t="shared" si="364"/>
        <v>4</v>
      </c>
      <c r="EI60" s="12">
        <f t="shared" si="365"/>
        <v>4</v>
      </c>
      <c r="EJ60" s="12">
        <f t="shared" si="366"/>
        <v>0</v>
      </c>
      <c r="EK60" s="12">
        <f t="shared" si="367"/>
        <v>0.70000000000000284</v>
      </c>
      <c r="EL60" s="12">
        <f t="shared" si="368"/>
        <v>-16</v>
      </c>
      <c r="EM60" s="12">
        <f t="shared" si="369"/>
        <v>2</v>
      </c>
      <c r="EN60" s="12">
        <f t="shared" si="148"/>
        <v>-0.16000000000000014</v>
      </c>
      <c r="EO60" s="12">
        <f t="shared" si="149"/>
        <v>7</v>
      </c>
      <c r="EP60" s="12">
        <f t="shared" si="184"/>
        <v>24</v>
      </c>
      <c r="EQ60" s="12">
        <f t="shared" si="185"/>
        <v>-21</v>
      </c>
      <c r="ER60" s="12">
        <f t="shared" si="186"/>
        <v>0</v>
      </c>
      <c r="ES60" s="12">
        <f t="shared" si="151"/>
        <v>10</v>
      </c>
      <c r="ET60" s="12">
        <f t="shared" si="152"/>
        <v>0.17599999999999999</v>
      </c>
      <c r="EU60" s="12">
        <f t="shared" si="153"/>
        <v>75</v>
      </c>
      <c r="EV60" s="12">
        <f t="shared" si="154"/>
        <v>100</v>
      </c>
      <c r="EW60" s="12">
        <f t="shared" si="155"/>
        <v>43</v>
      </c>
      <c r="EX60" s="12">
        <f t="shared" si="156"/>
        <v>-32</v>
      </c>
      <c r="EY60" s="12">
        <f t="shared" si="157"/>
        <v>6</v>
      </c>
      <c r="EZ60" s="12">
        <f t="shared" si="158"/>
        <v>160</v>
      </c>
      <c r="FA60" s="12">
        <f t="shared" si="159"/>
        <v>26</v>
      </c>
      <c r="FB60" s="12">
        <f t="shared" si="160"/>
        <v>12</v>
      </c>
      <c r="FC60" s="12">
        <f t="shared" si="161"/>
        <v>-2.9999999999999805E-2</v>
      </c>
      <c r="FD60" s="12">
        <f t="shared" si="162"/>
        <v>1</v>
      </c>
      <c r="FE60" s="12">
        <f t="shared" si="163"/>
        <v>1</v>
      </c>
      <c r="FF60" s="12">
        <f t="shared" si="164"/>
        <v>4</v>
      </c>
      <c r="FG60" s="12">
        <f t="shared" si="165"/>
        <v>4</v>
      </c>
      <c r="FH60" s="12">
        <f t="shared" si="166"/>
        <v>326</v>
      </c>
      <c r="FI60" s="12">
        <f t="shared" si="167"/>
        <v>1308</v>
      </c>
      <c r="FJ60" s="12">
        <f t="shared" si="168"/>
        <v>2.0000000000000018E-3</v>
      </c>
      <c r="FK60" s="12">
        <f t="shared" si="169"/>
        <v>34</v>
      </c>
      <c r="FL60" s="12">
        <f t="shared" si="170"/>
        <v>-2</v>
      </c>
      <c r="FM60" s="12">
        <f t="shared" si="171"/>
        <v>2</v>
      </c>
      <c r="FN60" s="12">
        <f t="shared" si="172"/>
        <v>-8</v>
      </c>
      <c r="FO60" s="12">
        <f t="shared" si="173"/>
        <v>13</v>
      </c>
      <c r="FP60" s="12">
        <f t="shared" si="174"/>
        <v>-30</v>
      </c>
      <c r="FQ60" s="12">
        <f t="shared" si="175"/>
        <v>-3</v>
      </c>
      <c r="FR60" s="12">
        <f t="shared" si="176"/>
        <v>7.0000000000000062E-3</v>
      </c>
      <c r="FS60" s="12">
        <f t="shared" si="177"/>
        <v>383</v>
      </c>
      <c r="FT60" s="12">
        <f t="shared" si="178"/>
        <v>245</v>
      </c>
      <c r="FU60" s="12">
        <f t="shared" si="179"/>
        <v>203</v>
      </c>
      <c r="FV60" s="12">
        <f t="shared" si="180"/>
        <v>96</v>
      </c>
      <c r="FW60" s="12">
        <f t="shared" si="181"/>
        <v>9</v>
      </c>
      <c r="FX60" s="12">
        <f t="shared" si="182"/>
        <v>-4</v>
      </c>
      <c r="FY60" s="12">
        <f t="shared" si="183"/>
        <v>108</v>
      </c>
      <c r="FZ60" s="12">
        <f t="shared" si="190"/>
        <v>421</v>
      </c>
      <c r="GA60" s="12">
        <f t="shared" si="191"/>
        <v>206</v>
      </c>
      <c r="GB60" s="12">
        <f t="shared" si="192"/>
        <v>-11</v>
      </c>
      <c r="GC60" s="12">
        <f t="shared" si="193"/>
        <v>6</v>
      </c>
      <c r="GD60" s="12">
        <f t="shared" si="194"/>
        <v>126</v>
      </c>
      <c r="GE60" s="12">
        <f t="shared" si="195"/>
        <v>13</v>
      </c>
      <c r="GF60" s="12">
        <f t="shared" si="196"/>
        <v>18</v>
      </c>
      <c r="GG60" s="12">
        <f t="shared" si="197"/>
        <v>248</v>
      </c>
      <c r="GH60" s="12">
        <f t="shared" si="198"/>
        <v>15</v>
      </c>
      <c r="GI60" s="12">
        <f t="shared" si="199"/>
        <v>7.5000000000000011E-2</v>
      </c>
      <c r="GJ60" s="12">
        <f t="shared" si="200"/>
        <v>2.0999999999999963E-2</v>
      </c>
      <c r="GK60" s="12">
        <f t="shared" si="201"/>
        <v>9.6000000000000085E-2</v>
      </c>
      <c r="GL60" s="12">
        <f t="shared" si="202"/>
        <v>6</v>
      </c>
      <c r="GM60" s="12">
        <f t="shared" si="203"/>
        <v>2.7000000000000024E-2</v>
      </c>
      <c r="GN60" s="12">
        <f t="shared" si="204"/>
        <v>4.5000000000000012E-2</v>
      </c>
      <c r="GO60" s="12">
        <f t="shared" si="189"/>
        <v>19</v>
      </c>
      <c r="GP60" s="12">
        <f t="shared" si="205"/>
        <v>0</v>
      </c>
      <c r="GQ60" s="12">
        <f t="shared" si="206"/>
        <v>225</v>
      </c>
      <c r="GR60" s="12">
        <f t="shared" si="207"/>
        <v>19</v>
      </c>
      <c r="GS60" s="12">
        <f t="shared" si="208"/>
        <v>0</v>
      </c>
      <c r="GT60" s="12">
        <f t="shared" si="209"/>
        <v>-3.0000000000000027E-3</v>
      </c>
      <c r="GU60" s="12">
        <f t="shared" si="210"/>
        <v>-3</v>
      </c>
      <c r="GV60" s="12">
        <f t="shared" si="211"/>
        <v>-10</v>
      </c>
      <c r="GW60" s="12">
        <f t="shared" si="212"/>
        <v>-9</v>
      </c>
      <c r="GX60" s="12">
        <f t="shared" si="213"/>
        <v>-2.0999999999999979</v>
      </c>
      <c r="GY60" s="12">
        <f t="shared" si="214"/>
        <v>-31</v>
      </c>
      <c r="GZ60" s="12">
        <f t="shared" si="215"/>
        <v>-18</v>
      </c>
      <c r="HA60" s="12">
        <f t="shared" si="216"/>
        <v>-13</v>
      </c>
      <c r="HB60" s="12">
        <f t="shared" si="217"/>
        <v>1.7000000000000028</v>
      </c>
      <c r="HC60" s="12">
        <f t="shared" si="218"/>
        <v>2</v>
      </c>
      <c r="HD60" s="12">
        <f t="shared" si="219"/>
        <v>1</v>
      </c>
      <c r="HE60" s="12">
        <f t="shared" si="150"/>
        <v>5</v>
      </c>
    </row>
    <row r="61" spans="1:213" ht="17.25" x14ac:dyDescent="0.3">
      <c r="A61" s="12" t="str">
        <f t="shared" si="146"/>
        <v>2010LG</v>
      </c>
      <c r="B61" s="12" t="s">
        <v>38</v>
      </c>
      <c r="C61" s="10">
        <v>2010</v>
      </c>
      <c r="D61" s="12">
        <v>6</v>
      </c>
      <c r="E61" s="12">
        <v>5.23</v>
      </c>
      <c r="F61" s="12">
        <v>133</v>
      </c>
      <c r="G61" s="12">
        <v>57</v>
      </c>
      <c r="H61" s="12">
        <v>71</v>
      </c>
      <c r="I61" s="12">
        <v>0</v>
      </c>
      <c r="J61" s="12">
        <v>59</v>
      </c>
      <c r="K61" s="12">
        <v>0.44500000000000001</v>
      </c>
      <c r="L61" s="12">
        <v>1188</v>
      </c>
      <c r="M61" s="12">
        <v>1279</v>
      </c>
      <c r="N61" s="12">
        <v>125</v>
      </c>
      <c r="O61" s="12">
        <v>560</v>
      </c>
      <c r="P61" s="12">
        <v>104</v>
      </c>
      <c r="Q61" s="12">
        <v>793</v>
      </c>
      <c r="R61" s="12">
        <v>746</v>
      </c>
      <c r="S61" s="12">
        <v>690</v>
      </c>
      <c r="T61" s="12">
        <v>1.55</v>
      </c>
      <c r="U61" s="12">
        <v>3</v>
      </c>
      <c r="V61" s="12">
        <v>8</v>
      </c>
      <c r="W61" s="12">
        <v>34</v>
      </c>
      <c r="X61" s="12">
        <v>19</v>
      </c>
      <c r="Y61" s="12">
        <v>5326</v>
      </c>
      <c r="Z61" s="12">
        <v>20443</v>
      </c>
      <c r="AA61" s="12">
        <v>0.28399999999999997</v>
      </c>
      <c r="AB61" s="12">
        <v>209</v>
      </c>
      <c r="AC61" s="12">
        <v>14</v>
      </c>
      <c r="AD61" s="12">
        <v>106</v>
      </c>
      <c r="AE61" s="12">
        <v>52</v>
      </c>
      <c r="AF61" s="12">
        <v>23</v>
      </c>
      <c r="AG61" s="12">
        <v>74</v>
      </c>
      <c r="AH61" s="12">
        <v>6</v>
      </c>
      <c r="AI61" s="12">
        <v>0.27600000000000002</v>
      </c>
      <c r="AJ61" s="12">
        <v>5270</v>
      </c>
      <c r="AK61" s="12">
        <v>4604</v>
      </c>
      <c r="AL61" s="12">
        <v>688</v>
      </c>
      <c r="AM61" s="12">
        <v>1270</v>
      </c>
      <c r="AN61" s="12">
        <v>223</v>
      </c>
      <c r="AO61" s="12">
        <v>17</v>
      </c>
      <c r="AP61" s="12">
        <v>121</v>
      </c>
      <c r="AQ61" s="12">
        <v>1890</v>
      </c>
      <c r="AR61" s="12">
        <v>652</v>
      </c>
      <c r="AS61" s="12">
        <v>82</v>
      </c>
      <c r="AT61" s="12">
        <v>44</v>
      </c>
      <c r="AU61" s="12">
        <v>486</v>
      </c>
      <c r="AV61" s="12">
        <v>25</v>
      </c>
      <c r="AW61" s="12">
        <v>54</v>
      </c>
      <c r="AX61" s="12">
        <v>907</v>
      </c>
      <c r="AY61" s="12">
        <v>97</v>
      </c>
      <c r="AZ61" s="12">
        <v>0.41099999999999998</v>
      </c>
      <c r="BA61" s="12">
        <v>0.34899999999999998</v>
      </c>
      <c r="BB61" s="12">
        <v>0.76</v>
      </c>
      <c r="BC61" s="12">
        <v>133</v>
      </c>
      <c r="BD61" s="12">
        <v>0.28699999999999998</v>
      </c>
      <c r="BE61" s="12">
        <v>0.192</v>
      </c>
      <c r="BF61" s="12">
        <v>92</v>
      </c>
      <c r="BG61" s="12">
        <v>9</v>
      </c>
      <c r="BH61" s="12">
        <v>3564</v>
      </c>
      <c r="BI61" s="12">
        <v>1573</v>
      </c>
      <c r="BJ61" s="12">
        <v>167</v>
      </c>
      <c r="BK61" s="12">
        <v>0.98199999999999998</v>
      </c>
      <c r="BL61" s="12">
        <v>7</v>
      </c>
      <c r="BM61" s="12">
        <v>124</v>
      </c>
      <c r="BN61" s="12">
        <v>66</v>
      </c>
      <c r="BO61" s="12">
        <v>34.700000000000003</v>
      </c>
      <c r="BP61" s="12">
        <v>225</v>
      </c>
      <c r="BQ61" s="12">
        <v>169</v>
      </c>
      <c r="BR61" s="12">
        <v>56</v>
      </c>
      <c r="BS61" s="12">
        <v>75.099999999999994</v>
      </c>
      <c r="BT61" s="12">
        <v>58</v>
      </c>
      <c r="BU61" s="12">
        <v>15</v>
      </c>
      <c r="BV61" s="12">
        <f t="shared" si="300"/>
        <v>1</v>
      </c>
      <c r="BW61" s="12">
        <f t="shared" si="301"/>
        <v>-0.1899999999999995</v>
      </c>
      <c r="BX61" s="12">
        <f t="shared" si="302"/>
        <v>0</v>
      </c>
      <c r="BY61" s="12">
        <f t="shared" si="303"/>
        <v>3</v>
      </c>
      <c r="BZ61" s="12">
        <f t="shared" si="304"/>
        <v>-4</v>
      </c>
      <c r="CA61" s="12">
        <f t="shared" si="305"/>
        <v>0</v>
      </c>
      <c r="CB61" s="12">
        <f t="shared" si="306"/>
        <v>21</v>
      </c>
      <c r="CC61" s="12">
        <f t="shared" si="307"/>
        <v>2.6000000000000023E-2</v>
      </c>
      <c r="CD61" s="12">
        <f t="shared" si="308"/>
        <v>13</v>
      </c>
      <c r="CE61" s="12">
        <f t="shared" si="309"/>
        <v>-37</v>
      </c>
      <c r="CF61" s="12">
        <f t="shared" si="310"/>
        <v>-40</v>
      </c>
      <c r="CG61" s="12">
        <f t="shared" si="311"/>
        <v>-25</v>
      </c>
      <c r="CH61" s="12">
        <f t="shared" si="312"/>
        <v>13</v>
      </c>
      <c r="CI61" s="12">
        <f t="shared" si="313"/>
        <v>16</v>
      </c>
      <c r="CJ61" s="12">
        <f t="shared" si="314"/>
        <v>-17</v>
      </c>
      <c r="CK61" s="12">
        <f t="shared" si="315"/>
        <v>-17</v>
      </c>
      <c r="CL61" s="12">
        <f t="shared" si="316"/>
        <v>-7.0000000000000062E-2</v>
      </c>
      <c r="CM61" s="12">
        <f t="shared" si="317"/>
        <v>3</v>
      </c>
      <c r="CN61" s="12">
        <f t="shared" si="318"/>
        <v>5</v>
      </c>
      <c r="CO61" s="12">
        <f t="shared" si="319"/>
        <v>-10</v>
      </c>
      <c r="CP61" s="12">
        <f t="shared" si="320"/>
        <v>8</v>
      </c>
      <c r="CQ61" s="12">
        <f t="shared" si="321"/>
        <v>-13</v>
      </c>
      <c r="CR61" s="12">
        <f t="shared" si="322"/>
        <v>-172</v>
      </c>
      <c r="CS61" s="12">
        <f t="shared" si="323"/>
        <v>-6.0000000000000053E-3</v>
      </c>
      <c r="CT61" s="12">
        <f t="shared" si="324"/>
        <v>-32</v>
      </c>
      <c r="CU61" s="12">
        <f t="shared" si="325"/>
        <v>-6</v>
      </c>
      <c r="CV61" s="12">
        <f t="shared" si="326"/>
        <v>21</v>
      </c>
      <c r="CW61" s="12">
        <f t="shared" si="327"/>
        <v>9</v>
      </c>
      <c r="CX61" s="12">
        <f t="shared" si="328"/>
        <v>13</v>
      </c>
      <c r="CY61" s="12">
        <f t="shared" si="329"/>
        <v>18</v>
      </c>
      <c r="CZ61" s="12">
        <f t="shared" si="330"/>
        <v>5</v>
      </c>
      <c r="DA61" s="12">
        <f t="shared" si="331"/>
        <v>-2.0000000000000018E-3</v>
      </c>
      <c r="DB61" s="12">
        <f t="shared" si="332"/>
        <v>22</v>
      </c>
      <c r="DC61" s="12">
        <f t="shared" si="333"/>
        <v>99</v>
      </c>
      <c r="DD61" s="12">
        <f t="shared" si="334"/>
        <v>18</v>
      </c>
      <c r="DE61" s="12">
        <f t="shared" si="335"/>
        <v>19</v>
      </c>
      <c r="DF61" s="12">
        <f t="shared" si="336"/>
        <v>41</v>
      </c>
      <c r="DG61" s="12">
        <f t="shared" si="337"/>
        <v>-4</v>
      </c>
      <c r="DH61" s="12">
        <f t="shared" si="338"/>
        <v>-8</v>
      </c>
      <c r="DI61" s="12">
        <f t="shared" si="339"/>
        <v>28</v>
      </c>
      <c r="DJ61" s="12">
        <f t="shared" si="340"/>
        <v>25</v>
      </c>
      <c r="DK61" s="12">
        <f t="shared" si="341"/>
        <v>-15</v>
      </c>
      <c r="DL61" s="12">
        <f t="shared" si="342"/>
        <v>-1</v>
      </c>
      <c r="DM61" s="12">
        <f t="shared" si="343"/>
        <v>-66</v>
      </c>
      <c r="DN61" s="12">
        <f t="shared" si="344"/>
        <v>-3</v>
      </c>
      <c r="DO61" s="12">
        <f t="shared" si="345"/>
        <v>5</v>
      </c>
      <c r="DP61" s="12">
        <f t="shared" si="346"/>
        <v>126</v>
      </c>
      <c r="DQ61" s="12">
        <f t="shared" si="347"/>
        <v>-27</v>
      </c>
      <c r="DR61" s="12">
        <f t="shared" si="348"/>
        <v>-2.0000000000000018E-3</v>
      </c>
      <c r="DS61" s="12">
        <f t="shared" si="349"/>
        <v>-1.100000000000001E-2</v>
      </c>
      <c r="DT61" s="12">
        <f t="shared" si="350"/>
        <v>-1.3000000000000012E-2</v>
      </c>
      <c r="DU61" s="12">
        <f t="shared" si="351"/>
        <v>0</v>
      </c>
      <c r="DV61" s="12">
        <f t="shared" si="352"/>
        <v>2.1999999999999964E-2</v>
      </c>
      <c r="DW61" s="12">
        <f t="shared" si="353"/>
        <v>-6.9000000000000006E-2</v>
      </c>
      <c r="DX61" s="12">
        <f t="shared" si="354"/>
        <v>8</v>
      </c>
      <c r="DY61" s="12">
        <f t="shared" si="355"/>
        <v>0</v>
      </c>
      <c r="DZ61" s="12">
        <f t="shared" si="356"/>
        <v>39</v>
      </c>
      <c r="EA61" s="12">
        <f t="shared" si="357"/>
        <v>59</v>
      </c>
      <c r="EB61" s="12">
        <f t="shared" si="358"/>
        <v>14</v>
      </c>
      <c r="EC61" s="12">
        <f t="shared" si="359"/>
        <v>-2.0000000000000018E-3</v>
      </c>
      <c r="ED61" s="12">
        <f t="shared" si="360"/>
        <v>-6</v>
      </c>
      <c r="EE61" s="12">
        <f t="shared" si="361"/>
        <v>-12</v>
      </c>
      <c r="EF61" s="12">
        <f t="shared" si="362"/>
        <v>17</v>
      </c>
      <c r="EG61" s="12">
        <f t="shared" si="363"/>
        <v>8.2000000000000028</v>
      </c>
      <c r="EH61" s="12">
        <f t="shared" si="364"/>
        <v>37</v>
      </c>
      <c r="EI61" s="12">
        <f t="shared" si="365"/>
        <v>28</v>
      </c>
      <c r="EJ61" s="12">
        <f t="shared" si="366"/>
        <v>9</v>
      </c>
      <c r="EK61" s="12">
        <f t="shared" si="367"/>
        <v>9.9999999999994316E-2</v>
      </c>
      <c r="EL61" s="12">
        <f t="shared" si="368"/>
        <v>2</v>
      </c>
      <c r="EM61" s="12">
        <f t="shared" si="369"/>
        <v>9</v>
      </c>
      <c r="EN61" s="12">
        <f t="shared" si="148"/>
        <v>0.57000000000000028</v>
      </c>
      <c r="EO61" s="12">
        <f t="shared" si="149"/>
        <v>7</v>
      </c>
      <c r="EP61" s="12">
        <f t="shared" si="184"/>
        <v>8</v>
      </c>
      <c r="EQ61" s="12">
        <f t="shared" si="185"/>
        <v>-5</v>
      </c>
      <c r="ER61" s="12">
        <f t="shared" si="186"/>
        <v>0</v>
      </c>
      <c r="ES61" s="12">
        <f t="shared" si="151"/>
        <v>-2</v>
      </c>
      <c r="ET61" s="12">
        <f t="shared" si="152"/>
        <v>5.3999999999999992E-2</v>
      </c>
      <c r="EU61" s="12">
        <f t="shared" si="153"/>
        <v>66.666666666666742</v>
      </c>
      <c r="EV61" s="12">
        <f t="shared" si="154"/>
        <v>77</v>
      </c>
      <c r="EW61" s="12">
        <f t="shared" si="155"/>
        <v>83</v>
      </c>
      <c r="EX61" s="12">
        <f t="shared" si="156"/>
        <v>105</v>
      </c>
      <c r="EY61" s="12">
        <f t="shared" si="157"/>
        <v>19</v>
      </c>
      <c r="EZ61" s="12">
        <f t="shared" si="158"/>
        <v>146</v>
      </c>
      <c r="FA61" s="12">
        <f t="shared" si="159"/>
        <v>117</v>
      </c>
      <c r="FB61" s="12">
        <f t="shared" si="160"/>
        <v>110</v>
      </c>
      <c r="FC61" s="12">
        <f t="shared" si="161"/>
        <v>7.0000000000000062E-2</v>
      </c>
      <c r="FD61" s="12">
        <f t="shared" si="162"/>
        <v>-1</v>
      </c>
      <c r="FE61" s="12">
        <f t="shared" si="163"/>
        <v>-6</v>
      </c>
      <c r="FF61" s="12">
        <f t="shared" si="164"/>
        <v>2</v>
      </c>
      <c r="FG61" s="12">
        <f t="shared" si="165"/>
        <v>1</v>
      </c>
      <c r="FH61" s="12">
        <f t="shared" si="166"/>
        <v>363</v>
      </c>
      <c r="FI61" s="12">
        <f t="shared" si="167"/>
        <v>2007</v>
      </c>
      <c r="FJ61" s="12">
        <f t="shared" si="168"/>
        <v>2.0000000000000018E-3</v>
      </c>
      <c r="FK61" s="12">
        <f t="shared" si="169"/>
        <v>16</v>
      </c>
      <c r="FL61" s="12">
        <f t="shared" si="170"/>
        <v>-21</v>
      </c>
      <c r="FM61" s="12">
        <f t="shared" si="171"/>
        <v>8</v>
      </c>
      <c r="FN61" s="12">
        <f t="shared" si="172"/>
        <v>4</v>
      </c>
      <c r="FO61" s="12">
        <f t="shared" si="173"/>
        <v>6</v>
      </c>
      <c r="FP61" s="12">
        <f t="shared" si="174"/>
        <v>10</v>
      </c>
      <c r="FQ61" s="12">
        <f t="shared" si="175"/>
        <v>-2</v>
      </c>
      <c r="FR61" s="12">
        <f t="shared" si="176"/>
        <v>2.200000000000002E-2</v>
      </c>
      <c r="FS61" s="12">
        <f t="shared" si="177"/>
        <v>505</v>
      </c>
      <c r="FT61" s="12">
        <f t="shared" si="178"/>
        <v>321</v>
      </c>
      <c r="FU61" s="12">
        <f t="shared" si="179"/>
        <v>202</v>
      </c>
      <c r="FV61" s="12">
        <f t="shared" si="180"/>
        <v>181</v>
      </c>
      <c r="FW61" s="12">
        <f t="shared" si="181"/>
        <v>18</v>
      </c>
      <c r="FX61" s="12">
        <f t="shared" si="182"/>
        <v>-2</v>
      </c>
      <c r="FY61" s="12">
        <f t="shared" si="183"/>
        <v>63</v>
      </c>
      <c r="FZ61" s="12">
        <f t="shared" si="190"/>
        <v>384</v>
      </c>
      <c r="GA61" s="12">
        <f t="shared" si="191"/>
        <v>180</v>
      </c>
      <c r="GB61" s="12">
        <f t="shared" si="192"/>
        <v>12</v>
      </c>
      <c r="GC61" s="12">
        <f t="shared" si="193"/>
        <v>-5</v>
      </c>
      <c r="GD61" s="12">
        <f t="shared" si="194"/>
        <v>188</v>
      </c>
      <c r="GE61" s="12">
        <f t="shared" si="195"/>
        <v>22</v>
      </c>
      <c r="GF61" s="12">
        <f t="shared" si="196"/>
        <v>-10</v>
      </c>
      <c r="GG61" s="12">
        <f t="shared" si="197"/>
        <v>16</v>
      </c>
      <c r="GH61" s="12">
        <f t="shared" si="198"/>
        <v>34</v>
      </c>
      <c r="GI61" s="12">
        <f t="shared" si="199"/>
        <v>0.06</v>
      </c>
      <c r="GJ61" s="12">
        <f t="shared" si="200"/>
        <v>3.8999999999999979E-2</v>
      </c>
      <c r="GK61" s="12">
        <f t="shared" si="201"/>
        <v>9.8999999999999977E-2</v>
      </c>
      <c r="GL61" s="12">
        <f t="shared" si="202"/>
        <v>7</v>
      </c>
      <c r="GM61" s="12">
        <f t="shared" si="203"/>
        <v>1.6000000000000014E-2</v>
      </c>
      <c r="GN61" s="12">
        <f t="shared" si="204"/>
        <v>4.0000000000000036E-3</v>
      </c>
      <c r="GO61" s="12">
        <f t="shared" si="189"/>
        <v>8</v>
      </c>
      <c r="GP61" s="12">
        <f t="shared" si="205"/>
        <v>-4</v>
      </c>
      <c r="GQ61" s="12">
        <f t="shared" si="206"/>
        <v>200</v>
      </c>
      <c r="GR61" s="12">
        <f t="shared" si="207"/>
        <v>149</v>
      </c>
      <c r="GS61" s="12">
        <f t="shared" si="208"/>
        <v>35</v>
      </c>
      <c r="GT61" s="12">
        <f t="shared" si="209"/>
        <v>0</v>
      </c>
      <c r="GU61" s="12">
        <f t="shared" si="210"/>
        <v>6</v>
      </c>
      <c r="GV61" s="12">
        <f t="shared" si="211"/>
        <v>49</v>
      </c>
      <c r="GW61" s="12">
        <f t="shared" si="212"/>
        <v>-2</v>
      </c>
      <c r="GX61" s="12">
        <f t="shared" si="213"/>
        <v>-10.5</v>
      </c>
      <c r="GY61" s="12">
        <f t="shared" si="214"/>
        <v>32</v>
      </c>
      <c r="GZ61" s="12">
        <f t="shared" si="215"/>
        <v>30</v>
      </c>
      <c r="HA61" s="12">
        <f t="shared" si="216"/>
        <v>2</v>
      </c>
      <c r="HB61" s="12">
        <f t="shared" si="217"/>
        <v>3.7999999999999972</v>
      </c>
      <c r="HC61" s="12">
        <f t="shared" si="218"/>
        <v>8</v>
      </c>
      <c r="HD61" s="12">
        <f t="shared" si="219"/>
        <v>-2</v>
      </c>
      <c r="HE61" s="12">
        <f t="shared" si="150"/>
        <v>1</v>
      </c>
    </row>
    <row r="62" spans="1:213" ht="17.25" x14ac:dyDescent="0.3">
      <c r="A62" s="12" t="str">
        <f t="shared" si="146"/>
        <v>2010넥센</v>
      </c>
      <c r="B62" s="12" t="s">
        <v>36</v>
      </c>
      <c r="C62" s="10">
        <v>2010</v>
      </c>
      <c r="D62" s="12">
        <v>7</v>
      </c>
      <c r="E62" s="12">
        <v>4.55</v>
      </c>
      <c r="F62" s="12">
        <v>133</v>
      </c>
      <c r="G62" s="12">
        <v>52</v>
      </c>
      <c r="H62" s="12">
        <v>78</v>
      </c>
      <c r="I62" s="12">
        <v>0</v>
      </c>
      <c r="J62" s="12">
        <v>39</v>
      </c>
      <c r="K62" s="12">
        <v>0.4</v>
      </c>
      <c r="L62" s="33">
        <v>1185.6666666666667</v>
      </c>
      <c r="M62" s="12">
        <v>1162</v>
      </c>
      <c r="N62" s="12">
        <v>122</v>
      </c>
      <c r="O62" s="12">
        <v>614</v>
      </c>
      <c r="P62" s="12">
        <v>95</v>
      </c>
      <c r="Q62" s="12">
        <v>832</v>
      </c>
      <c r="R62" s="12">
        <v>652</v>
      </c>
      <c r="S62" s="12">
        <v>599</v>
      </c>
      <c r="T62" s="12">
        <v>1.5</v>
      </c>
      <c r="U62" s="12">
        <v>1</v>
      </c>
      <c r="V62" s="12">
        <v>2</v>
      </c>
      <c r="W62" s="12">
        <v>42</v>
      </c>
      <c r="X62" s="12">
        <v>12</v>
      </c>
      <c r="Y62" s="12">
        <v>5231</v>
      </c>
      <c r="Z62" s="12">
        <v>21053</v>
      </c>
      <c r="AA62" s="12">
        <v>0.26500000000000001</v>
      </c>
      <c r="AB62" s="12">
        <v>201</v>
      </c>
      <c r="AC62" s="12">
        <v>16</v>
      </c>
      <c r="AD62" s="12">
        <v>93</v>
      </c>
      <c r="AE62" s="12">
        <v>48</v>
      </c>
      <c r="AF62" s="12">
        <v>17</v>
      </c>
      <c r="AG62" s="12">
        <v>66</v>
      </c>
      <c r="AH62" s="12">
        <v>3</v>
      </c>
      <c r="AI62" s="12">
        <v>0.26200000000000001</v>
      </c>
      <c r="AJ62" s="12">
        <v>5139</v>
      </c>
      <c r="AK62" s="12">
        <v>4452</v>
      </c>
      <c r="AL62" s="12">
        <v>570</v>
      </c>
      <c r="AM62" s="12">
        <v>1165</v>
      </c>
      <c r="AN62" s="12">
        <v>199</v>
      </c>
      <c r="AO62" s="12">
        <v>20</v>
      </c>
      <c r="AP62" s="12">
        <v>87</v>
      </c>
      <c r="AQ62" s="12">
        <v>1665</v>
      </c>
      <c r="AR62" s="12">
        <v>539</v>
      </c>
      <c r="AS62" s="12">
        <v>95</v>
      </c>
      <c r="AT62" s="12">
        <v>43</v>
      </c>
      <c r="AU62" s="12">
        <v>480</v>
      </c>
      <c r="AV62" s="12">
        <v>16</v>
      </c>
      <c r="AW62" s="12">
        <v>68</v>
      </c>
      <c r="AX62" s="12">
        <v>874</v>
      </c>
      <c r="AY62" s="12">
        <v>119</v>
      </c>
      <c r="AZ62" s="12">
        <v>0.374</v>
      </c>
      <c r="BA62" s="12">
        <v>0.34</v>
      </c>
      <c r="BB62" s="12">
        <v>0.71399999999999997</v>
      </c>
      <c r="BC62" s="12">
        <v>132</v>
      </c>
      <c r="BD62" s="12">
        <v>0.26800000000000002</v>
      </c>
      <c r="BE62" s="12">
        <v>0.221</v>
      </c>
      <c r="BF62" s="12">
        <v>93</v>
      </c>
      <c r="BG62" s="12">
        <v>17</v>
      </c>
      <c r="BH62" s="12">
        <v>3557</v>
      </c>
      <c r="BI62" s="12">
        <v>1515</v>
      </c>
      <c r="BJ62" s="12">
        <v>148</v>
      </c>
      <c r="BK62" s="12">
        <v>0.98199999999999998</v>
      </c>
      <c r="BL62" s="12">
        <v>9</v>
      </c>
      <c r="BM62" s="12">
        <v>160</v>
      </c>
      <c r="BN62" s="12">
        <v>68</v>
      </c>
      <c r="BO62" s="12">
        <v>29.8</v>
      </c>
      <c r="BP62" s="12">
        <v>191</v>
      </c>
      <c r="BQ62" s="12">
        <v>135</v>
      </c>
      <c r="BR62" s="12">
        <v>56</v>
      </c>
      <c r="BS62" s="12">
        <v>70.7</v>
      </c>
      <c r="BT62" s="12">
        <v>56</v>
      </c>
      <c r="BU62" s="12">
        <v>5</v>
      </c>
      <c r="BW62" s="12">
        <v>7.0000000000000007E-2</v>
      </c>
      <c r="BX62" s="12">
        <f>AVERAGE(BX$2:BX$20,BX$22:BX$36,BX$38:BX$61,BX$63:BX$68,BX$70:BX$77,BX$79:BX$119)</f>
        <v>0.8584070796460177</v>
      </c>
      <c r="BY62" s="12">
        <f t="shared" ref="BY62:EJ62" si="372">AVERAGE(BY$2:BY$20,BY$22:BY$36,BY$38:BY$61,BY$63:BY$68,BY$70:BY$77,BY$79:BY$119)</f>
        <v>0.84955752212389379</v>
      </c>
      <c r="BZ62" s="12">
        <f t="shared" si="372"/>
        <v>0.21238938053097345</v>
      </c>
      <c r="CA62" s="12">
        <f t="shared" si="372"/>
        <v>2.7345132743362832</v>
      </c>
      <c r="CB62" s="12">
        <f t="shared" si="372"/>
        <v>2.6283185840707963</v>
      </c>
      <c r="CC62" s="12">
        <f t="shared" si="372"/>
        <v>2.2831858407079651E-3</v>
      </c>
      <c r="CD62" s="12">
        <f t="shared" si="372"/>
        <v>7.5427728613569291</v>
      </c>
      <c r="CE62" s="12">
        <f t="shared" si="372"/>
        <v>21.150442477876105</v>
      </c>
      <c r="CF62" s="12">
        <f t="shared" si="372"/>
        <v>0.91150442477876104</v>
      </c>
      <c r="CG62" s="12">
        <f t="shared" si="372"/>
        <v>7.0973451327433628</v>
      </c>
      <c r="CH62" s="12">
        <f t="shared" si="372"/>
        <v>-0.76106194690265483</v>
      </c>
      <c r="CI62" s="12">
        <f t="shared" si="372"/>
        <v>4.7699115044247788</v>
      </c>
      <c r="CJ62" s="12">
        <f t="shared" si="372"/>
        <v>14.858407079646017</v>
      </c>
      <c r="CK62" s="12">
        <f t="shared" si="372"/>
        <v>13.805309734513274</v>
      </c>
      <c r="CL62" s="12">
        <f t="shared" si="372"/>
        <v>1.3893805309734509E-2</v>
      </c>
      <c r="CM62" s="12">
        <f t="shared" si="372"/>
        <v>-0.24778761061946902</v>
      </c>
      <c r="CN62" s="12">
        <f t="shared" si="372"/>
        <v>-0.12389380530973451</v>
      </c>
      <c r="CO62" s="12">
        <f t="shared" si="372"/>
        <v>-0.13274336283185842</v>
      </c>
      <c r="CP62" s="12">
        <f t="shared" si="372"/>
        <v>1.1150442477876106</v>
      </c>
      <c r="CQ62" s="12">
        <f t="shared" si="372"/>
        <v>49.424778761061944</v>
      </c>
      <c r="CR62" s="12">
        <f t="shared" si="372"/>
        <v>196.47787610619469</v>
      </c>
      <c r="CS62" s="12">
        <f t="shared" si="372"/>
        <v>1.9911504424778748E-3</v>
      </c>
      <c r="CT62" s="12">
        <f t="shared" si="372"/>
        <v>3.0353982300884956</v>
      </c>
      <c r="CU62" s="12">
        <f t="shared" si="372"/>
        <v>0.52212389380530977</v>
      </c>
      <c r="CV62" s="12">
        <f t="shared" si="372"/>
        <v>-0.51327433628318586</v>
      </c>
      <c r="CW62" s="12">
        <f t="shared" si="372"/>
        <v>1.1858407079646018</v>
      </c>
      <c r="CX62" s="12">
        <f t="shared" si="372"/>
        <v>-0.60176991150442483</v>
      </c>
      <c r="CY62" s="12">
        <f t="shared" si="372"/>
        <v>1.4778761061946903</v>
      </c>
      <c r="CZ62" s="12">
        <f t="shared" si="372"/>
        <v>0.20353982300884957</v>
      </c>
      <c r="DA62" s="12">
        <f t="shared" si="372"/>
        <v>2.4778761061946884E-3</v>
      </c>
      <c r="DB62" s="12">
        <f t="shared" si="372"/>
        <v>52.548672566371678</v>
      </c>
      <c r="DC62" s="12">
        <f t="shared" si="372"/>
        <v>41.982300884955755</v>
      </c>
      <c r="DD62" s="12">
        <f t="shared" si="372"/>
        <v>16.991150442477878</v>
      </c>
      <c r="DE62" s="12">
        <f t="shared" si="372"/>
        <v>23.389380530973451</v>
      </c>
      <c r="DF62" s="12">
        <f t="shared" si="372"/>
        <v>3.0973451327433628</v>
      </c>
      <c r="DG62" s="12">
        <f t="shared" si="372"/>
        <v>0.36283185840707965</v>
      </c>
      <c r="DH62" s="12">
        <f t="shared" si="372"/>
        <v>1.3274336283185841</v>
      </c>
      <c r="DI62" s="12">
        <f t="shared" si="372"/>
        <v>31.194690265486727</v>
      </c>
      <c r="DJ62" s="12">
        <f t="shared" si="372"/>
        <v>15.761061946902656</v>
      </c>
      <c r="DK62" s="12">
        <f t="shared" si="372"/>
        <v>0.13274336283185842</v>
      </c>
      <c r="DL62" s="12">
        <f t="shared" si="372"/>
        <v>1.4513274336283186</v>
      </c>
      <c r="DM62" s="12">
        <f t="shared" si="372"/>
        <v>8.9115044247787605</v>
      </c>
      <c r="DN62" s="12">
        <f t="shared" si="372"/>
        <v>-0.45132743362831856</v>
      </c>
      <c r="DO62" s="12">
        <f t="shared" si="372"/>
        <v>0.12389380530973451</v>
      </c>
      <c r="DP62" s="12">
        <f t="shared" si="372"/>
        <v>1.6814159292035398</v>
      </c>
      <c r="DQ62" s="12">
        <f t="shared" si="372"/>
        <v>1.5398230088495575</v>
      </c>
      <c r="DR62" s="12">
        <f t="shared" si="372"/>
        <v>2.8318584070796474E-3</v>
      </c>
      <c r="DS62" s="12">
        <f t="shared" si="372"/>
        <v>2.6548672566371664E-3</v>
      </c>
      <c r="DT62" s="12">
        <f t="shared" si="372"/>
        <v>5.4867256637168172E-3</v>
      </c>
      <c r="DU62" s="12">
        <f t="shared" si="372"/>
        <v>0.86725663716814161</v>
      </c>
      <c r="DV62" s="12">
        <f t="shared" si="372"/>
        <v>2.8495575221238923E-3</v>
      </c>
      <c r="DW62" s="12">
        <f t="shared" si="372"/>
        <v>5.0176991150442472E-3</v>
      </c>
      <c r="DX62" s="12">
        <f t="shared" si="372"/>
        <v>0.81415929203539827</v>
      </c>
      <c r="DY62" s="12">
        <f t="shared" si="372"/>
        <v>8.8495575221238937E-3</v>
      </c>
      <c r="DZ62" s="12">
        <f t="shared" si="372"/>
        <v>22.628318584070797</v>
      </c>
      <c r="EA62" s="12">
        <f t="shared" si="372"/>
        <v>6.3097345132743365</v>
      </c>
      <c r="EB62" s="12">
        <f t="shared" si="372"/>
        <v>1.0353982300884956</v>
      </c>
      <c r="EC62" s="12">
        <f t="shared" si="372"/>
        <v>-6.1946902654867308E-5</v>
      </c>
      <c r="ED62" s="12">
        <f t="shared" si="372"/>
        <v>-0.15929203539823009</v>
      </c>
      <c r="EE62" s="12">
        <f t="shared" si="372"/>
        <v>3.5398230088495575E-2</v>
      </c>
      <c r="EF62" s="12">
        <f t="shared" si="372"/>
        <v>8.8495575221238937E-3</v>
      </c>
      <c r="EG62" s="12">
        <f t="shared" si="372"/>
        <v>-4.5132743362831809E-2</v>
      </c>
      <c r="EH62" s="12">
        <f t="shared" si="372"/>
        <v>-0.41592920353982299</v>
      </c>
      <c r="EI62" s="12">
        <f t="shared" si="372"/>
        <v>-0.61061946902654862</v>
      </c>
      <c r="EJ62" s="12">
        <f t="shared" si="372"/>
        <v>0.19469026548672566</v>
      </c>
      <c r="EK62" s="12">
        <f t="shared" ref="EK62:EM62" si="373">AVERAGE(EK$2:EK$20,EK$22:EK$36,EK$38:EK$61,EK$63:EK$68,EK$70:EK$77,EK$79:EK$119)</f>
        <v>-0.14159292035398205</v>
      </c>
      <c r="EL62" s="12">
        <f t="shared" si="373"/>
        <v>0.8584070796460177</v>
      </c>
      <c r="EM62" s="12">
        <f t="shared" si="373"/>
        <v>7.0796460176991149E-2</v>
      </c>
      <c r="EN62" s="12">
        <f>AVERAGE(EN2:EN10,EN12:EN20,EN22:EN23,EN25:EN36,EN38:EN54,EN56:EN61,EN63:EN68,EN70:EN77,EN79:EN111)</f>
        <v>4.0882352941176515E-2</v>
      </c>
      <c r="EO62" s="12">
        <f>AVERAGE(EO2:EO10,EO12:EO20,EO22:EO23,EO25:EO36,EO38:EO54,EO56:EO61,EO63:EO68,EO70:EO77,EO79:EO111)</f>
        <v>0.9509803921568627</v>
      </c>
      <c r="EP62" s="12">
        <f t="shared" ref="EP62:HA62" si="374">AVERAGE(EP2:EP10,EP12:EP20,EP22:EP23,EP25:EP36,EP38:EP54,EP56:EP61,EP63:EP68,EP70:EP77,EP79:EP111)</f>
        <v>1.0980392156862746</v>
      </c>
      <c r="EQ62" s="12">
        <f t="shared" si="374"/>
        <v>0.11764705882352941</v>
      </c>
      <c r="ER62" s="12">
        <f t="shared" si="374"/>
        <v>2.6372549019607843</v>
      </c>
      <c r="ES62" s="12">
        <f t="shared" si="374"/>
        <v>2.0980392156862746</v>
      </c>
      <c r="ET62" s="12">
        <f t="shared" si="374"/>
        <v>3.6372549019607846E-3</v>
      </c>
      <c r="EU62" s="12">
        <f t="shared" si="374"/>
        <v>8.0522875816993462</v>
      </c>
      <c r="EV62" s="12">
        <f t="shared" si="374"/>
        <v>15.519607843137255</v>
      </c>
      <c r="EW62" s="12">
        <f t="shared" si="374"/>
        <v>0.79411764705882348</v>
      </c>
      <c r="EX62" s="12">
        <f t="shared" si="374"/>
        <v>5.9901960784313726</v>
      </c>
      <c r="EY62" s="12">
        <f t="shared" si="374"/>
        <v>7.8431372549019607E-2</v>
      </c>
      <c r="EZ62" s="12">
        <f t="shared" si="374"/>
        <v>13.421568627450981</v>
      </c>
      <c r="FA62" s="12">
        <f t="shared" si="374"/>
        <v>10.343137254901961</v>
      </c>
      <c r="FB62" s="12">
        <f t="shared" si="374"/>
        <v>9.7843137254901968</v>
      </c>
      <c r="FC62" s="12">
        <f t="shared" si="374"/>
        <v>7.8431372549019607E-3</v>
      </c>
      <c r="FD62" s="12">
        <f t="shared" si="374"/>
        <v>-0.17647058823529413</v>
      </c>
      <c r="FE62" s="12">
        <f t="shared" si="374"/>
        <v>0.21568627450980393</v>
      </c>
      <c r="FF62" s="12">
        <f t="shared" si="374"/>
        <v>0.37254901960784315</v>
      </c>
      <c r="FG62" s="12">
        <f t="shared" si="374"/>
        <v>1.0196078431372548</v>
      </c>
      <c r="FH62" s="12">
        <f t="shared" si="374"/>
        <v>44.882352941176471</v>
      </c>
      <c r="FI62" s="12">
        <f t="shared" si="374"/>
        <v>197.83333333333334</v>
      </c>
      <c r="FJ62" s="12">
        <f t="shared" si="374"/>
        <v>1.1666666666666665E-3</v>
      </c>
      <c r="FK62" s="12">
        <f t="shared" si="374"/>
        <v>3.1862745098039214</v>
      </c>
      <c r="FL62" s="12">
        <f t="shared" si="374"/>
        <v>9.8039215686274508E-2</v>
      </c>
      <c r="FM62" s="12">
        <f t="shared" si="374"/>
        <v>1.1372549019607843</v>
      </c>
      <c r="FN62" s="12">
        <f t="shared" si="374"/>
        <v>0.5490196078431373</v>
      </c>
      <c r="FO62" s="12">
        <f t="shared" si="374"/>
        <v>-0.16666666666666666</v>
      </c>
      <c r="FP62" s="12">
        <f t="shared" si="374"/>
        <v>2.2254901960784315</v>
      </c>
      <c r="FQ62" s="12">
        <f t="shared" si="374"/>
        <v>8.8235294117647065E-2</v>
      </c>
      <c r="FR62" s="12">
        <f t="shared" si="374"/>
        <v>1.7549019607843136E-3</v>
      </c>
      <c r="FS62" s="12">
        <f t="shared" si="374"/>
        <v>48.470588235294116</v>
      </c>
      <c r="FT62" s="12">
        <f t="shared" si="374"/>
        <v>35.666666666666664</v>
      </c>
      <c r="FU62" s="12">
        <f t="shared" si="374"/>
        <v>14.323529411764707</v>
      </c>
      <c r="FV62" s="12">
        <f t="shared" si="374"/>
        <v>18.009803921568629</v>
      </c>
      <c r="FW62" s="12">
        <f t="shared" si="374"/>
        <v>3.392156862745098</v>
      </c>
      <c r="FX62" s="12">
        <f t="shared" si="374"/>
        <v>-2.9411764705882353E-2</v>
      </c>
      <c r="FY62" s="12">
        <f t="shared" si="374"/>
        <v>1.7058823529411764</v>
      </c>
      <c r="FZ62" s="12">
        <f t="shared" si="374"/>
        <v>26.46078431372549</v>
      </c>
      <c r="GA62" s="12">
        <f t="shared" si="374"/>
        <v>13.156862745098039</v>
      </c>
      <c r="GB62" s="12">
        <f t="shared" si="374"/>
        <v>2.215686274509804</v>
      </c>
      <c r="GC62" s="12">
        <f t="shared" si="374"/>
        <v>0.93137254901960786</v>
      </c>
      <c r="GD62" s="12">
        <f t="shared" si="374"/>
        <v>8.7156862745098032</v>
      </c>
      <c r="GE62" s="12">
        <f t="shared" si="374"/>
        <v>-9.8039215686274508E-3</v>
      </c>
      <c r="GF62" s="12">
        <f t="shared" si="374"/>
        <v>1</v>
      </c>
      <c r="GG62" s="12">
        <f t="shared" si="374"/>
        <v>9.5588235294117645</v>
      </c>
      <c r="GH62" s="12">
        <f t="shared" si="374"/>
        <v>1.4313725490196079</v>
      </c>
      <c r="GI62" s="12">
        <f t="shared" si="374"/>
        <v>2.4117647058823528E-3</v>
      </c>
      <c r="GJ62" s="12">
        <f t="shared" si="374"/>
        <v>2.2156862745098026E-3</v>
      </c>
      <c r="GK62" s="12">
        <f t="shared" si="374"/>
        <v>4.6274509803921563E-3</v>
      </c>
      <c r="GL62" s="12">
        <f t="shared" si="374"/>
        <v>0.93137254901960786</v>
      </c>
      <c r="GM62" s="12">
        <f t="shared" si="374"/>
        <v>1.735294117647058E-3</v>
      </c>
      <c r="GN62" s="12">
        <f t="shared" si="374"/>
        <v>2.8235294117647061E-3</v>
      </c>
      <c r="GO62" s="12">
        <f t="shared" si="374"/>
        <v>0.44117647058823528</v>
      </c>
      <c r="GP62" s="12">
        <f t="shared" si="374"/>
        <v>0.26470588235294118</v>
      </c>
      <c r="GQ62" s="12">
        <f t="shared" si="374"/>
        <v>24.156862745098039</v>
      </c>
      <c r="GR62" s="12">
        <f t="shared" si="374"/>
        <v>6.715686274509804</v>
      </c>
      <c r="GS62" s="12">
        <f t="shared" si="374"/>
        <v>0.96078431372549022</v>
      </c>
      <c r="GT62" s="12">
        <f t="shared" si="374"/>
        <v>1.9607843137254919E-5</v>
      </c>
      <c r="GU62" s="12">
        <f t="shared" si="374"/>
        <v>-0.17647058823529413</v>
      </c>
      <c r="GV62" s="12">
        <f t="shared" si="374"/>
        <v>1.107843137254902</v>
      </c>
      <c r="GW62" s="12">
        <f t="shared" si="374"/>
        <v>-0.43137254901960786</v>
      </c>
      <c r="GX62" s="12">
        <f t="shared" si="374"/>
        <v>-0.4911764705882351</v>
      </c>
      <c r="GY62" s="12">
        <f t="shared" si="374"/>
        <v>1.0490196078431373</v>
      </c>
      <c r="GZ62" s="12">
        <f t="shared" si="374"/>
        <v>0.93137254901960786</v>
      </c>
      <c r="HA62" s="12">
        <f t="shared" si="374"/>
        <v>0.11764705882352941</v>
      </c>
      <c r="HB62" s="12">
        <f t="shared" ref="HB62:HE62" si="375">AVERAGE(HB2:HB10,HB12:HB20,HB22:HB23,HB25:HB36,HB38:HB54,HB56:HB61,HB63:HB68,HB70:HB77,HB79:HB111)</f>
        <v>0.14411764705882341</v>
      </c>
      <c r="HC62" s="12">
        <f t="shared" si="375"/>
        <v>0.91176470588235292</v>
      </c>
      <c r="HD62" s="12">
        <f t="shared" si="375"/>
        <v>0.35294117647058826</v>
      </c>
      <c r="HE62" s="12">
        <f t="shared" si="375"/>
        <v>1.9607843137254902E-2</v>
      </c>
    </row>
    <row r="63" spans="1:213" ht="17.25" x14ac:dyDescent="0.3">
      <c r="A63" s="12" t="str">
        <f t="shared" si="146"/>
        <v>2010한화</v>
      </c>
      <c r="B63" s="12" t="s">
        <v>41</v>
      </c>
      <c r="C63" s="10">
        <v>2010</v>
      </c>
      <c r="D63" s="12">
        <v>8</v>
      </c>
      <c r="E63" s="12">
        <v>5.43</v>
      </c>
      <c r="F63" s="12">
        <v>133</v>
      </c>
      <c r="G63" s="12">
        <v>49</v>
      </c>
      <c r="H63" s="12">
        <v>82</v>
      </c>
      <c r="I63" s="12">
        <v>0</v>
      </c>
      <c r="J63" s="12">
        <v>28</v>
      </c>
      <c r="K63" s="12">
        <v>0.374</v>
      </c>
      <c r="L63" s="33">
        <v>1169.3333333333333</v>
      </c>
      <c r="M63" s="12">
        <v>1290</v>
      </c>
      <c r="N63" s="12">
        <v>146</v>
      </c>
      <c r="O63" s="12">
        <v>551</v>
      </c>
      <c r="P63" s="12">
        <v>72</v>
      </c>
      <c r="Q63" s="12">
        <v>806</v>
      </c>
      <c r="R63" s="12">
        <v>763</v>
      </c>
      <c r="S63" s="12">
        <v>705</v>
      </c>
      <c r="T63" s="12">
        <v>1.57</v>
      </c>
      <c r="U63" s="12">
        <v>6</v>
      </c>
      <c r="V63" s="12">
        <v>6</v>
      </c>
      <c r="W63" s="12">
        <v>46</v>
      </c>
      <c r="X63" s="12">
        <v>9</v>
      </c>
      <c r="Y63" s="12">
        <v>5267</v>
      </c>
      <c r="Z63" s="12">
        <v>20322</v>
      </c>
      <c r="AA63" s="12">
        <v>0.28599999999999998</v>
      </c>
      <c r="AB63" s="12">
        <v>229</v>
      </c>
      <c r="AC63" s="12">
        <v>14</v>
      </c>
      <c r="AD63" s="12">
        <v>85</v>
      </c>
      <c r="AE63" s="12">
        <v>41</v>
      </c>
      <c r="AF63" s="12">
        <v>17</v>
      </c>
      <c r="AG63" s="12">
        <v>65</v>
      </c>
      <c r="AH63" s="12">
        <v>5</v>
      </c>
      <c r="AI63" s="12">
        <v>0.24399999999999999</v>
      </c>
      <c r="AJ63" s="12">
        <v>5009</v>
      </c>
      <c r="AK63" s="12">
        <v>4321</v>
      </c>
      <c r="AL63" s="12">
        <v>543</v>
      </c>
      <c r="AM63" s="12">
        <v>1053</v>
      </c>
      <c r="AN63" s="12">
        <v>160</v>
      </c>
      <c r="AO63" s="12">
        <v>13</v>
      </c>
      <c r="AP63" s="12">
        <v>104</v>
      </c>
      <c r="AQ63" s="12">
        <v>1551</v>
      </c>
      <c r="AR63" s="12">
        <v>508</v>
      </c>
      <c r="AS63" s="12">
        <v>75</v>
      </c>
      <c r="AT63" s="12">
        <v>33</v>
      </c>
      <c r="AU63" s="12">
        <v>497</v>
      </c>
      <c r="AV63" s="12">
        <v>10</v>
      </c>
      <c r="AW63" s="12">
        <v>80</v>
      </c>
      <c r="AX63" s="12">
        <v>943</v>
      </c>
      <c r="AY63" s="12">
        <v>106</v>
      </c>
      <c r="AZ63" s="12">
        <v>0.35899999999999999</v>
      </c>
      <c r="BA63" s="12">
        <v>0.33100000000000002</v>
      </c>
      <c r="BB63" s="12">
        <v>0.69</v>
      </c>
      <c r="BC63" s="12">
        <v>133</v>
      </c>
      <c r="BD63" s="12">
        <v>0.26300000000000001</v>
      </c>
      <c r="BE63" s="12">
        <v>0.17199999999999999</v>
      </c>
      <c r="BF63" s="12">
        <v>80</v>
      </c>
      <c r="BG63" s="12">
        <v>10</v>
      </c>
      <c r="BH63" s="12">
        <v>3508</v>
      </c>
      <c r="BI63" s="12">
        <v>1448</v>
      </c>
      <c r="BJ63" s="12">
        <v>127</v>
      </c>
      <c r="BK63" s="12">
        <v>0.98399999999999999</v>
      </c>
      <c r="BL63" s="12">
        <v>7</v>
      </c>
      <c r="BM63" s="12">
        <v>151</v>
      </c>
      <c r="BN63" s="12">
        <v>58</v>
      </c>
      <c r="BO63" s="12">
        <v>27.8</v>
      </c>
      <c r="BP63" s="12">
        <v>191</v>
      </c>
      <c r="BQ63" s="12">
        <v>121</v>
      </c>
      <c r="BR63" s="12">
        <v>70</v>
      </c>
      <c r="BS63" s="12">
        <v>63.4</v>
      </c>
      <c r="BT63" s="12">
        <v>56</v>
      </c>
      <c r="BU63" s="12">
        <v>11</v>
      </c>
      <c r="BV63" s="12">
        <f t="shared" ref="BV63:BV68" si="376">VLOOKUP(($C63 - 1)&amp;$B63, $A$2:$BU$127,  COLUMN(D62), FALSE) - D63</f>
        <v>0</v>
      </c>
      <c r="BW63" s="12">
        <f t="shared" ref="BW63:CF68" si="377">E63 - VLOOKUP(($C63 - 1)&amp;$B63, $A$2:$BU$127,  COLUMN(E63), FALSE)</f>
        <v>-0.27000000000000046</v>
      </c>
      <c r="BX63" s="12">
        <f t="shared" si="377"/>
        <v>0</v>
      </c>
      <c r="BY63" s="12">
        <f t="shared" si="377"/>
        <v>3</v>
      </c>
      <c r="BZ63" s="12">
        <f t="shared" si="377"/>
        <v>-2</v>
      </c>
      <c r="CA63" s="12">
        <f t="shared" si="377"/>
        <v>0</v>
      </c>
      <c r="CB63" s="12">
        <f t="shared" si="377"/>
        <v>-6</v>
      </c>
      <c r="CC63" s="12">
        <f t="shared" si="377"/>
        <v>2.0000000000000018E-2</v>
      </c>
      <c r="CD63" s="12">
        <f t="shared" si="377"/>
        <v>-4.6666666666667425</v>
      </c>
      <c r="CE63" s="12">
        <f t="shared" si="377"/>
        <v>-45</v>
      </c>
      <c r="CF63" s="12">
        <f t="shared" si="377"/>
        <v>-30</v>
      </c>
      <c r="CG63" s="12">
        <f t="shared" ref="CG63:CP68" si="378">O63 - VLOOKUP(($C63 - 1)&amp;$B63, $A$2:$BU$127,  COLUMN(O63), FALSE)</f>
        <v>-18</v>
      </c>
      <c r="CH63" s="12">
        <f t="shared" si="378"/>
        <v>-5</v>
      </c>
      <c r="CI63" s="12">
        <f t="shared" si="378"/>
        <v>-102</v>
      </c>
      <c r="CJ63" s="12">
        <f t="shared" si="378"/>
        <v>-42</v>
      </c>
      <c r="CK63" s="12">
        <f t="shared" si="378"/>
        <v>-38</v>
      </c>
      <c r="CL63" s="12">
        <f t="shared" si="378"/>
        <v>-5.0000000000000044E-2</v>
      </c>
      <c r="CM63" s="12">
        <f t="shared" si="378"/>
        <v>2</v>
      </c>
      <c r="CN63" s="12">
        <f t="shared" si="378"/>
        <v>4</v>
      </c>
      <c r="CO63" s="12">
        <f t="shared" si="378"/>
        <v>14</v>
      </c>
      <c r="CP63" s="12">
        <f t="shared" si="378"/>
        <v>0</v>
      </c>
      <c r="CQ63" s="12">
        <f t="shared" ref="CQ63:CZ68" si="379">Y63 - VLOOKUP(($C63 - 1)&amp;$B63, $A$2:$BU$127,  COLUMN(Y63), FALSE)</f>
        <v>-79</v>
      </c>
      <c r="CR63" s="12">
        <f t="shared" si="379"/>
        <v>-436</v>
      </c>
      <c r="CS63" s="12">
        <f t="shared" si="379"/>
        <v>-6.0000000000000053E-3</v>
      </c>
      <c r="CT63" s="12">
        <f t="shared" si="379"/>
        <v>24</v>
      </c>
      <c r="CU63" s="12">
        <f t="shared" si="379"/>
        <v>-9</v>
      </c>
      <c r="CV63" s="12">
        <f t="shared" si="379"/>
        <v>20</v>
      </c>
      <c r="CW63" s="12">
        <f t="shared" si="379"/>
        <v>-15</v>
      </c>
      <c r="CX63" s="12">
        <f t="shared" si="379"/>
        <v>-11</v>
      </c>
      <c r="CY63" s="12">
        <f t="shared" si="379"/>
        <v>9</v>
      </c>
      <c r="CZ63" s="12">
        <f t="shared" si="379"/>
        <v>0</v>
      </c>
      <c r="DA63" s="12">
        <f t="shared" ref="DA63:DJ68" si="380">AI63 - VLOOKUP(($C63 - 1)&amp;$B63, $A$2:$BU$127,  COLUMN(AI63), FALSE)</f>
        <v>-2.5000000000000022E-2</v>
      </c>
      <c r="DB63" s="12">
        <f t="shared" si="380"/>
        <v>-264</v>
      </c>
      <c r="DC63" s="12">
        <f t="shared" si="380"/>
        <v>-299</v>
      </c>
      <c r="DD63" s="12">
        <f t="shared" si="380"/>
        <v>-114</v>
      </c>
      <c r="DE63" s="12">
        <f t="shared" si="380"/>
        <v>-188</v>
      </c>
      <c r="DF63" s="12">
        <f t="shared" si="380"/>
        <v>-51</v>
      </c>
      <c r="DG63" s="12">
        <f t="shared" si="380"/>
        <v>0</v>
      </c>
      <c r="DH63" s="12">
        <f t="shared" si="380"/>
        <v>-60</v>
      </c>
      <c r="DI63" s="12">
        <f t="shared" si="380"/>
        <v>-419</v>
      </c>
      <c r="DJ63" s="12">
        <f t="shared" si="380"/>
        <v>-121</v>
      </c>
      <c r="DK63" s="12">
        <f t="shared" ref="DK63:DT68" si="381">AS63 - VLOOKUP(($C63 - 1)&amp;$B63, $A$2:$BU$127,  COLUMN(AS63), FALSE)</f>
        <v>32</v>
      </c>
      <c r="DL63" s="12">
        <f t="shared" si="381"/>
        <v>2</v>
      </c>
      <c r="DM63" s="12">
        <f t="shared" si="381"/>
        <v>-1</v>
      </c>
      <c r="DN63" s="12">
        <f t="shared" si="381"/>
        <v>-6</v>
      </c>
      <c r="DO63" s="12">
        <f t="shared" si="381"/>
        <v>-1</v>
      </c>
      <c r="DP63" s="12">
        <f t="shared" si="381"/>
        <v>-74</v>
      </c>
      <c r="DQ63" s="12">
        <f t="shared" si="381"/>
        <v>-20</v>
      </c>
      <c r="DR63" s="12">
        <f t="shared" si="381"/>
        <v>-6.7000000000000004E-2</v>
      </c>
      <c r="DS63" s="12">
        <f t="shared" si="381"/>
        <v>-1.699999999999996E-2</v>
      </c>
      <c r="DT63" s="12">
        <f t="shared" si="381"/>
        <v>-8.4000000000000075E-2</v>
      </c>
      <c r="DU63" s="12">
        <f t="shared" ref="DU63:ED68" si="382">BC63 - VLOOKUP(($C63 - 1)&amp;$B63, $A$2:$BU$127,  COLUMN(BC63), FALSE)</f>
        <v>0</v>
      </c>
      <c r="DV63" s="12">
        <f t="shared" si="382"/>
        <v>-1.0000000000000009E-3</v>
      </c>
      <c r="DW63" s="12">
        <f t="shared" si="382"/>
        <v>-8.6000000000000021E-2</v>
      </c>
      <c r="DX63" s="12">
        <f t="shared" si="382"/>
        <v>-14</v>
      </c>
      <c r="DY63" s="12">
        <f t="shared" si="382"/>
        <v>0</v>
      </c>
      <c r="DZ63" s="12">
        <f t="shared" si="382"/>
        <v>-14</v>
      </c>
      <c r="EA63" s="12">
        <f t="shared" si="382"/>
        <v>31</v>
      </c>
      <c r="EB63" s="12">
        <f t="shared" si="382"/>
        <v>-19</v>
      </c>
      <c r="EC63" s="12">
        <f t="shared" si="382"/>
        <v>3.0000000000000027E-3</v>
      </c>
      <c r="ED63" s="12">
        <f t="shared" si="382"/>
        <v>-4</v>
      </c>
      <c r="EE63" s="12">
        <f t="shared" ref="EE63:EN68" si="383">BM63 - VLOOKUP(($C63 - 1)&amp;$B63, $A$2:$BU$127,  COLUMN(BM63), FALSE)</f>
        <v>-23</v>
      </c>
      <c r="EF63" s="12">
        <f t="shared" si="383"/>
        <v>2</v>
      </c>
      <c r="EG63" s="12">
        <f t="shared" si="383"/>
        <v>3.5</v>
      </c>
      <c r="EH63" s="12">
        <f t="shared" si="383"/>
        <v>102</v>
      </c>
      <c r="EI63" s="12">
        <f t="shared" si="383"/>
        <v>52</v>
      </c>
      <c r="EJ63" s="12">
        <f t="shared" si="383"/>
        <v>50</v>
      </c>
      <c r="EK63" s="12">
        <f t="shared" si="383"/>
        <v>-14.100000000000001</v>
      </c>
      <c r="EL63" s="12">
        <f t="shared" si="383"/>
        <v>18</v>
      </c>
      <c r="EM63" s="12">
        <f t="shared" si="383"/>
        <v>6</v>
      </c>
      <c r="EN63" s="12">
        <f t="shared" si="148"/>
        <v>1.2700000000000005</v>
      </c>
      <c r="EO63" s="12">
        <f t="shared" si="149"/>
        <v>7</v>
      </c>
      <c r="EP63" s="12">
        <f t="shared" si="184"/>
        <v>-18</v>
      </c>
      <c r="EQ63" s="12">
        <f t="shared" si="185"/>
        <v>22</v>
      </c>
      <c r="ER63" s="12">
        <f t="shared" si="186"/>
        <v>0</v>
      </c>
      <c r="ES63" s="12">
        <f t="shared" si="151"/>
        <v>-5</v>
      </c>
      <c r="ET63" s="12">
        <f t="shared" si="152"/>
        <v>-0.15400000000000003</v>
      </c>
      <c r="EU63" s="12">
        <f t="shared" si="153"/>
        <v>44.333333333333258</v>
      </c>
      <c r="EV63" s="12">
        <f t="shared" si="154"/>
        <v>199</v>
      </c>
      <c r="EW63" s="12">
        <f t="shared" si="155"/>
        <v>81</v>
      </c>
      <c r="EX63" s="12">
        <f t="shared" si="156"/>
        <v>50</v>
      </c>
      <c r="EY63" s="12">
        <f t="shared" si="157"/>
        <v>28</v>
      </c>
      <c r="EZ63" s="12">
        <f t="shared" si="158"/>
        <v>185</v>
      </c>
      <c r="FA63" s="12">
        <f t="shared" si="159"/>
        <v>210</v>
      </c>
      <c r="FB63" s="12">
        <f t="shared" si="160"/>
        <v>187</v>
      </c>
      <c r="FC63" s="12">
        <f t="shared" si="161"/>
        <v>0.15000000000000013</v>
      </c>
      <c r="FD63" s="12">
        <f t="shared" si="162"/>
        <v>1</v>
      </c>
      <c r="FE63" s="12">
        <f t="shared" si="163"/>
        <v>-3</v>
      </c>
      <c r="FF63" s="12">
        <f t="shared" si="164"/>
        <v>-12</v>
      </c>
      <c r="FG63" s="12">
        <f t="shared" si="165"/>
        <v>-1</v>
      </c>
      <c r="FH63" s="12">
        <f t="shared" si="166"/>
        <v>435</v>
      </c>
      <c r="FI63" s="12">
        <f t="shared" si="167"/>
        <v>1767</v>
      </c>
      <c r="FJ63" s="12">
        <f t="shared" si="168"/>
        <v>2.2999999999999965E-2</v>
      </c>
      <c r="FK63" s="12">
        <f t="shared" si="169"/>
        <v>31</v>
      </c>
      <c r="FL63" s="12">
        <f t="shared" si="170"/>
        <v>7</v>
      </c>
      <c r="FM63" s="12">
        <f t="shared" si="171"/>
        <v>-9</v>
      </c>
      <c r="FN63" s="12">
        <f t="shared" si="172"/>
        <v>10</v>
      </c>
      <c r="FO63" s="12">
        <f t="shared" si="173"/>
        <v>0</v>
      </c>
      <c r="FP63" s="12">
        <f t="shared" si="174"/>
        <v>19</v>
      </c>
      <c r="FQ63" s="12">
        <f t="shared" si="175"/>
        <v>1</v>
      </c>
      <c r="FR63" s="12">
        <f t="shared" si="176"/>
        <v>1.5000000000000013E-2</v>
      </c>
      <c r="FS63" s="12">
        <f t="shared" si="177"/>
        <v>391</v>
      </c>
      <c r="FT63" s="12">
        <f t="shared" si="178"/>
        <v>345</v>
      </c>
      <c r="FU63" s="12">
        <f t="shared" si="179"/>
        <v>65</v>
      </c>
      <c r="FV63" s="12">
        <f t="shared" si="180"/>
        <v>155</v>
      </c>
      <c r="FW63" s="12">
        <f t="shared" si="181"/>
        <v>7</v>
      </c>
      <c r="FX63" s="12">
        <f t="shared" si="182"/>
        <v>-7</v>
      </c>
      <c r="FY63" s="12">
        <f t="shared" si="183"/>
        <v>44</v>
      </c>
      <c r="FZ63" s="12">
        <f t="shared" si="190"/>
        <v>280</v>
      </c>
      <c r="GA63" s="12">
        <f t="shared" si="191"/>
        <v>63</v>
      </c>
      <c r="GB63" s="12">
        <f t="shared" si="192"/>
        <v>-9</v>
      </c>
      <c r="GC63" s="12">
        <f t="shared" si="193"/>
        <v>-4</v>
      </c>
      <c r="GD63" s="12">
        <f t="shared" si="194"/>
        <v>35</v>
      </c>
      <c r="GE63" s="12">
        <f t="shared" si="195"/>
        <v>-1</v>
      </c>
      <c r="GF63" s="12">
        <f t="shared" si="196"/>
        <v>24</v>
      </c>
      <c r="GG63" s="12">
        <f t="shared" si="197"/>
        <v>247</v>
      </c>
      <c r="GH63" s="12">
        <f t="shared" si="198"/>
        <v>26</v>
      </c>
      <c r="GI63" s="12">
        <f t="shared" si="199"/>
        <v>3.0999999999999972E-2</v>
      </c>
      <c r="GJ63" s="12">
        <f t="shared" si="200"/>
        <v>1.4999999999999958E-2</v>
      </c>
      <c r="GK63" s="12">
        <f t="shared" si="201"/>
        <v>4.6000000000000041E-2</v>
      </c>
      <c r="GL63" s="12">
        <f t="shared" si="202"/>
        <v>9</v>
      </c>
      <c r="GM63" s="12">
        <f t="shared" si="203"/>
        <v>-1.8999999999999961E-2</v>
      </c>
      <c r="GN63" s="12">
        <f t="shared" si="204"/>
        <v>6.3E-2</v>
      </c>
      <c r="GO63" s="12">
        <f t="shared" si="189"/>
        <v>33</v>
      </c>
      <c r="GP63" s="12">
        <f t="shared" si="205"/>
        <v>2</v>
      </c>
      <c r="GQ63" s="12">
        <f t="shared" si="206"/>
        <v>133</v>
      </c>
      <c r="GR63" s="12">
        <f t="shared" si="207"/>
        <v>-40</v>
      </c>
      <c r="GS63" s="12">
        <f t="shared" si="208"/>
        <v>-4</v>
      </c>
      <c r="GT63" s="12">
        <f t="shared" si="209"/>
        <v>-7.0000000000000062E-3</v>
      </c>
      <c r="GU63" s="12">
        <f t="shared" si="210"/>
        <v>2</v>
      </c>
      <c r="GV63" s="12">
        <f t="shared" si="211"/>
        <v>3</v>
      </c>
      <c r="GW63" s="12">
        <f t="shared" si="212"/>
        <v>1</v>
      </c>
      <c r="GX63" s="12">
        <f t="shared" si="213"/>
        <v>0</v>
      </c>
      <c r="GY63" s="12">
        <f t="shared" si="214"/>
        <v>-33</v>
      </c>
      <c r="GZ63" s="12">
        <f t="shared" si="215"/>
        <v>-28</v>
      </c>
      <c r="HA63" s="12">
        <f t="shared" si="216"/>
        <v>-5</v>
      </c>
      <c r="HB63" s="12">
        <f t="shared" si="217"/>
        <v>-2</v>
      </c>
      <c r="HC63" s="12">
        <f t="shared" si="218"/>
        <v>0</v>
      </c>
      <c r="HD63" s="12">
        <f t="shared" si="219"/>
        <v>1</v>
      </c>
      <c r="HE63" s="12">
        <f t="shared" si="150"/>
        <v>-3</v>
      </c>
    </row>
    <row r="64" spans="1:213" ht="17.25" x14ac:dyDescent="0.3">
      <c r="A64" s="12" t="str">
        <f t="shared" si="146"/>
        <v>2009KIA</v>
      </c>
      <c r="B64" s="12" t="s">
        <v>37</v>
      </c>
      <c r="C64" s="10">
        <v>2009</v>
      </c>
      <c r="D64" s="12">
        <v>1</v>
      </c>
      <c r="E64" s="12">
        <v>3.92</v>
      </c>
      <c r="F64" s="12">
        <v>133</v>
      </c>
      <c r="G64" s="12">
        <v>81</v>
      </c>
      <c r="H64" s="12">
        <v>48</v>
      </c>
      <c r="I64" s="12">
        <v>0</v>
      </c>
      <c r="J64" s="12">
        <v>36</v>
      </c>
      <c r="K64" s="12">
        <v>0.628</v>
      </c>
      <c r="L64" s="12">
        <v>1199</v>
      </c>
      <c r="M64" s="12">
        <v>1178</v>
      </c>
      <c r="N64" s="12">
        <v>108</v>
      </c>
      <c r="O64" s="12">
        <v>441</v>
      </c>
      <c r="P64" s="12">
        <v>83</v>
      </c>
      <c r="Q64" s="12">
        <v>893</v>
      </c>
      <c r="R64" s="12">
        <v>581</v>
      </c>
      <c r="S64" s="12">
        <v>522</v>
      </c>
      <c r="T64" s="12">
        <v>1.35</v>
      </c>
      <c r="U64" s="12">
        <v>4</v>
      </c>
      <c r="V64" s="12">
        <v>10</v>
      </c>
      <c r="W64" s="12">
        <v>62</v>
      </c>
      <c r="X64" s="12">
        <v>14</v>
      </c>
      <c r="Y64" s="12">
        <v>5176</v>
      </c>
      <c r="Z64" s="12">
        <v>19699</v>
      </c>
      <c r="AA64" s="12">
        <v>0.25800000000000001</v>
      </c>
      <c r="AB64" s="12">
        <v>214</v>
      </c>
      <c r="AC64" s="12">
        <v>17</v>
      </c>
      <c r="AD64" s="12">
        <v>52</v>
      </c>
      <c r="AE64" s="12">
        <v>34</v>
      </c>
      <c r="AF64" s="12">
        <v>22</v>
      </c>
      <c r="AG64" s="12">
        <v>22</v>
      </c>
      <c r="AH64" s="12">
        <v>2</v>
      </c>
      <c r="AI64" s="12">
        <v>0.26700000000000002</v>
      </c>
      <c r="AJ64" s="12">
        <v>5215</v>
      </c>
      <c r="AK64" s="12">
        <v>4455</v>
      </c>
      <c r="AL64" s="12">
        <v>706</v>
      </c>
      <c r="AM64" s="12">
        <v>1191</v>
      </c>
      <c r="AN64" s="12">
        <v>197</v>
      </c>
      <c r="AO64" s="12">
        <v>24</v>
      </c>
      <c r="AP64" s="12">
        <v>156</v>
      </c>
      <c r="AQ64" s="12">
        <v>1904</v>
      </c>
      <c r="AR64" s="12">
        <v>671</v>
      </c>
      <c r="AS64" s="12">
        <v>74</v>
      </c>
      <c r="AT64" s="12">
        <v>41</v>
      </c>
      <c r="AU64" s="12">
        <v>579</v>
      </c>
      <c r="AV64" s="12">
        <v>27</v>
      </c>
      <c r="AW64" s="12">
        <v>66</v>
      </c>
      <c r="AX64" s="12">
        <v>890</v>
      </c>
      <c r="AY64" s="12">
        <v>112</v>
      </c>
      <c r="AZ64" s="12">
        <v>0.42699999999999999</v>
      </c>
      <c r="BA64" s="12">
        <v>0.35699999999999998</v>
      </c>
      <c r="BB64" s="12">
        <v>0.78400000000000003</v>
      </c>
      <c r="BC64" s="12">
        <v>132</v>
      </c>
      <c r="BD64" s="12">
        <v>0.27800000000000002</v>
      </c>
      <c r="BE64" s="12">
        <v>0.26200000000000001</v>
      </c>
      <c r="BF64" s="12">
        <v>94</v>
      </c>
      <c r="BG64" s="12">
        <v>5</v>
      </c>
      <c r="BH64" s="12">
        <v>3597</v>
      </c>
      <c r="BI64" s="12">
        <v>1500</v>
      </c>
      <c r="BJ64" s="12">
        <v>129</v>
      </c>
      <c r="BK64" s="12">
        <v>0.98199999999999998</v>
      </c>
      <c r="BL64" s="12">
        <v>3</v>
      </c>
      <c r="BM64" s="12">
        <v>133</v>
      </c>
      <c r="BN64" s="12">
        <v>45</v>
      </c>
      <c r="BO64" s="12">
        <v>25.3</v>
      </c>
      <c r="BP64" s="12">
        <v>165</v>
      </c>
      <c r="BQ64" s="12">
        <v>113</v>
      </c>
      <c r="BR64" s="12">
        <v>52</v>
      </c>
      <c r="BS64" s="12">
        <v>68.5</v>
      </c>
      <c r="BT64" s="12">
        <v>64</v>
      </c>
      <c r="BU64" s="12">
        <v>12</v>
      </c>
      <c r="BV64" s="12">
        <f t="shared" si="376"/>
        <v>5</v>
      </c>
      <c r="BW64" s="12">
        <f t="shared" si="377"/>
        <v>-0.16000000000000014</v>
      </c>
      <c r="BX64" s="12">
        <f t="shared" si="377"/>
        <v>7</v>
      </c>
      <c r="BY64" s="12">
        <f t="shared" si="377"/>
        <v>24</v>
      </c>
      <c r="BZ64" s="12">
        <f t="shared" si="377"/>
        <v>-21</v>
      </c>
      <c r="CA64" s="12">
        <f t="shared" si="377"/>
        <v>0</v>
      </c>
      <c r="CB64" s="12">
        <f t="shared" si="377"/>
        <v>10</v>
      </c>
      <c r="CC64" s="12">
        <f t="shared" si="377"/>
        <v>0.17599999999999999</v>
      </c>
      <c r="CD64" s="12">
        <f t="shared" si="377"/>
        <v>75</v>
      </c>
      <c r="CE64" s="12">
        <f t="shared" si="377"/>
        <v>100</v>
      </c>
      <c r="CF64" s="12">
        <f t="shared" si="377"/>
        <v>43</v>
      </c>
      <c r="CG64" s="12">
        <f t="shared" si="378"/>
        <v>-32</v>
      </c>
      <c r="CH64" s="12">
        <f t="shared" si="378"/>
        <v>6</v>
      </c>
      <c r="CI64" s="12">
        <f t="shared" si="378"/>
        <v>160</v>
      </c>
      <c r="CJ64" s="12">
        <f t="shared" si="378"/>
        <v>26</v>
      </c>
      <c r="CK64" s="12">
        <f t="shared" si="378"/>
        <v>12</v>
      </c>
      <c r="CL64" s="12">
        <f t="shared" si="378"/>
        <v>-2.9999999999999805E-2</v>
      </c>
      <c r="CM64" s="12">
        <f t="shared" si="378"/>
        <v>1</v>
      </c>
      <c r="CN64" s="12">
        <f t="shared" si="378"/>
        <v>1</v>
      </c>
      <c r="CO64" s="12">
        <f t="shared" si="378"/>
        <v>4</v>
      </c>
      <c r="CP64" s="12">
        <f t="shared" si="378"/>
        <v>4</v>
      </c>
      <c r="CQ64" s="12">
        <f t="shared" si="379"/>
        <v>326</v>
      </c>
      <c r="CR64" s="12">
        <f t="shared" si="379"/>
        <v>1308</v>
      </c>
      <c r="CS64" s="12">
        <f t="shared" si="379"/>
        <v>2.0000000000000018E-3</v>
      </c>
      <c r="CT64" s="12">
        <f t="shared" si="379"/>
        <v>34</v>
      </c>
      <c r="CU64" s="12">
        <f t="shared" si="379"/>
        <v>-2</v>
      </c>
      <c r="CV64" s="12">
        <f t="shared" si="379"/>
        <v>2</v>
      </c>
      <c r="CW64" s="12">
        <f t="shared" si="379"/>
        <v>-8</v>
      </c>
      <c r="CX64" s="12">
        <f t="shared" si="379"/>
        <v>13</v>
      </c>
      <c r="CY64" s="12">
        <f t="shared" si="379"/>
        <v>-30</v>
      </c>
      <c r="CZ64" s="12">
        <f t="shared" si="379"/>
        <v>-3</v>
      </c>
      <c r="DA64" s="12">
        <f t="shared" si="380"/>
        <v>7.0000000000000062E-3</v>
      </c>
      <c r="DB64" s="12">
        <f t="shared" si="380"/>
        <v>383</v>
      </c>
      <c r="DC64" s="12">
        <f t="shared" si="380"/>
        <v>245</v>
      </c>
      <c r="DD64" s="12">
        <f t="shared" si="380"/>
        <v>203</v>
      </c>
      <c r="DE64" s="12">
        <f t="shared" si="380"/>
        <v>96</v>
      </c>
      <c r="DF64" s="12">
        <f t="shared" si="380"/>
        <v>9</v>
      </c>
      <c r="DG64" s="12">
        <f t="shared" si="380"/>
        <v>-4</v>
      </c>
      <c r="DH64" s="12">
        <f t="shared" si="380"/>
        <v>108</v>
      </c>
      <c r="DI64" s="12">
        <f t="shared" si="380"/>
        <v>421</v>
      </c>
      <c r="DJ64" s="12">
        <f t="shared" si="380"/>
        <v>206</v>
      </c>
      <c r="DK64" s="12">
        <f t="shared" si="381"/>
        <v>-11</v>
      </c>
      <c r="DL64" s="12">
        <f t="shared" si="381"/>
        <v>6</v>
      </c>
      <c r="DM64" s="12">
        <f t="shared" si="381"/>
        <v>126</v>
      </c>
      <c r="DN64" s="12">
        <f t="shared" si="381"/>
        <v>13</v>
      </c>
      <c r="DO64" s="12">
        <f t="shared" si="381"/>
        <v>18</v>
      </c>
      <c r="DP64" s="12">
        <f t="shared" si="381"/>
        <v>248</v>
      </c>
      <c r="DQ64" s="12">
        <f t="shared" si="381"/>
        <v>15</v>
      </c>
      <c r="DR64" s="12">
        <f t="shared" si="381"/>
        <v>7.5000000000000011E-2</v>
      </c>
      <c r="DS64" s="12">
        <f t="shared" si="381"/>
        <v>2.0999999999999963E-2</v>
      </c>
      <c r="DT64" s="12">
        <f t="shared" si="381"/>
        <v>9.6000000000000085E-2</v>
      </c>
      <c r="DU64" s="12">
        <f t="shared" si="382"/>
        <v>6</v>
      </c>
      <c r="DV64" s="12">
        <f t="shared" si="382"/>
        <v>2.7000000000000024E-2</v>
      </c>
      <c r="DW64" s="12">
        <f t="shared" si="382"/>
        <v>4.5000000000000012E-2</v>
      </c>
      <c r="DX64" s="12">
        <f t="shared" si="382"/>
        <v>19</v>
      </c>
      <c r="DY64" s="12">
        <f t="shared" si="382"/>
        <v>0</v>
      </c>
      <c r="DZ64" s="12">
        <f t="shared" si="382"/>
        <v>225</v>
      </c>
      <c r="EA64" s="12">
        <f t="shared" si="382"/>
        <v>19</v>
      </c>
      <c r="EB64" s="12">
        <f t="shared" si="382"/>
        <v>0</v>
      </c>
      <c r="EC64" s="12">
        <f t="shared" si="382"/>
        <v>-3.0000000000000027E-3</v>
      </c>
      <c r="ED64" s="12">
        <f t="shared" si="382"/>
        <v>-3</v>
      </c>
      <c r="EE64" s="12">
        <f t="shared" si="383"/>
        <v>-10</v>
      </c>
      <c r="EF64" s="12">
        <f t="shared" si="383"/>
        <v>-9</v>
      </c>
      <c r="EG64" s="12">
        <f t="shared" si="383"/>
        <v>-2.0999999999999979</v>
      </c>
      <c r="EH64" s="12">
        <f t="shared" si="383"/>
        <v>-31</v>
      </c>
      <c r="EI64" s="12">
        <f t="shared" si="383"/>
        <v>-18</v>
      </c>
      <c r="EJ64" s="12">
        <f t="shared" si="383"/>
        <v>-13</v>
      </c>
      <c r="EK64" s="12">
        <f t="shared" si="383"/>
        <v>1.7000000000000028</v>
      </c>
      <c r="EL64" s="12">
        <f t="shared" si="383"/>
        <v>2</v>
      </c>
      <c r="EM64" s="12">
        <f t="shared" si="383"/>
        <v>1</v>
      </c>
      <c r="EN64" s="12">
        <f t="shared" si="148"/>
        <v>-0.41000000000000014</v>
      </c>
      <c r="EO64" s="12">
        <f t="shared" si="149"/>
        <v>0</v>
      </c>
      <c r="EP64" s="12">
        <f t="shared" si="184"/>
        <v>6</v>
      </c>
      <c r="EQ64" s="12">
        <f t="shared" si="185"/>
        <v>-5</v>
      </c>
      <c r="ER64" s="12">
        <f t="shared" si="186"/>
        <v>0</v>
      </c>
      <c r="ES64" s="12">
        <f t="shared" si="151"/>
        <v>-1</v>
      </c>
      <c r="ET64" s="12">
        <f t="shared" si="152"/>
        <v>4.4000000000000039E-2</v>
      </c>
      <c r="EU64" s="12">
        <f t="shared" si="153"/>
        <v>14.333333333333258</v>
      </c>
      <c r="EV64" s="12">
        <f t="shared" si="154"/>
        <v>-31</v>
      </c>
      <c r="EW64" s="12">
        <f t="shared" si="155"/>
        <v>-38</v>
      </c>
      <c r="EX64" s="12">
        <f t="shared" si="156"/>
        <v>-53</v>
      </c>
      <c r="EY64" s="12">
        <f t="shared" si="157"/>
        <v>-20</v>
      </c>
      <c r="EZ64" s="12">
        <f t="shared" si="158"/>
        <v>63</v>
      </c>
      <c r="FA64" s="12">
        <f t="shared" si="159"/>
        <v>-47</v>
      </c>
      <c r="FB64" s="12">
        <f t="shared" si="160"/>
        <v>-44</v>
      </c>
      <c r="FC64" s="12">
        <f t="shared" si="161"/>
        <v>-9.000000000000008E-2</v>
      </c>
      <c r="FD64" s="12">
        <f t="shared" si="162"/>
        <v>1</v>
      </c>
      <c r="FE64" s="12">
        <f t="shared" si="163"/>
        <v>3</v>
      </c>
      <c r="FF64" s="12">
        <f t="shared" si="164"/>
        <v>15</v>
      </c>
      <c r="FG64" s="12">
        <f t="shared" si="165"/>
        <v>4</v>
      </c>
      <c r="FH64" s="12">
        <f t="shared" si="166"/>
        <v>-83</v>
      </c>
      <c r="FI64" s="12">
        <f t="shared" si="167"/>
        <v>-461</v>
      </c>
      <c r="FJ64" s="12">
        <f t="shared" si="168"/>
        <v>-1.0000000000000009E-2</v>
      </c>
      <c r="FK64" s="12">
        <f t="shared" si="169"/>
        <v>-64</v>
      </c>
      <c r="FL64" s="12">
        <f t="shared" si="170"/>
        <v>2</v>
      </c>
      <c r="FM64" s="12">
        <f t="shared" si="171"/>
        <v>-43</v>
      </c>
      <c r="FN64" s="12">
        <f t="shared" si="172"/>
        <v>3</v>
      </c>
      <c r="FO64" s="12">
        <f t="shared" si="173"/>
        <v>-19</v>
      </c>
      <c r="FP64" s="12">
        <f t="shared" si="174"/>
        <v>-8</v>
      </c>
      <c r="FQ64" s="12">
        <f t="shared" si="175"/>
        <v>-2</v>
      </c>
      <c r="FR64" s="12">
        <f t="shared" si="176"/>
        <v>3.0000000000000027E-3</v>
      </c>
      <c r="FS64" s="12">
        <f t="shared" si="177"/>
        <v>21</v>
      </c>
      <c r="FT64" s="12">
        <f t="shared" si="178"/>
        <v>6</v>
      </c>
      <c r="FU64" s="12">
        <f t="shared" si="179"/>
        <v>4</v>
      </c>
      <c r="FV64" s="12">
        <f t="shared" si="180"/>
        <v>15</v>
      </c>
      <c r="FW64" s="12">
        <f t="shared" si="181"/>
        <v>-10</v>
      </c>
      <c r="FX64" s="12">
        <f t="shared" si="182"/>
        <v>12</v>
      </c>
      <c r="FY64" s="12">
        <f t="shared" si="183"/>
        <v>-25</v>
      </c>
      <c r="FZ64" s="12">
        <f t="shared" si="190"/>
        <v>-46</v>
      </c>
      <c r="GA64" s="12">
        <f t="shared" si="191"/>
        <v>0</v>
      </c>
      <c r="GB64" s="12">
        <f t="shared" si="192"/>
        <v>7</v>
      </c>
      <c r="GC64" s="12">
        <f t="shared" si="193"/>
        <v>-10</v>
      </c>
      <c r="GD64" s="12">
        <f t="shared" si="194"/>
        <v>25</v>
      </c>
      <c r="GE64" s="12">
        <f t="shared" si="195"/>
        <v>7</v>
      </c>
      <c r="GF64" s="12">
        <f t="shared" si="196"/>
        <v>-7</v>
      </c>
      <c r="GG64" s="12">
        <f t="shared" si="197"/>
        <v>12</v>
      </c>
      <c r="GH64" s="12">
        <f t="shared" si="198"/>
        <v>-20</v>
      </c>
      <c r="GI64" s="12">
        <f t="shared" si="199"/>
        <v>-1.2000000000000011E-2</v>
      </c>
      <c r="GJ64" s="12">
        <f t="shared" si="200"/>
        <v>6.0000000000000053E-3</v>
      </c>
      <c r="GK64" s="12">
        <f t="shared" si="201"/>
        <v>-6.0000000000000053E-3</v>
      </c>
      <c r="GL64" s="12">
        <f t="shared" si="202"/>
        <v>0</v>
      </c>
      <c r="GM64" s="12">
        <f t="shared" si="203"/>
        <v>9.000000000000008E-3</v>
      </c>
      <c r="GN64" s="12">
        <f t="shared" si="204"/>
        <v>6.0999999999999999E-2</v>
      </c>
      <c r="GO64" s="12">
        <f t="shared" si="189"/>
        <v>-2</v>
      </c>
      <c r="GP64" s="12">
        <f t="shared" si="205"/>
        <v>0</v>
      </c>
      <c r="GQ64" s="12">
        <f t="shared" si="206"/>
        <v>43</v>
      </c>
      <c r="GR64" s="12">
        <f t="shared" si="207"/>
        <v>55</v>
      </c>
      <c r="GS64" s="12">
        <f t="shared" si="208"/>
        <v>-2</v>
      </c>
      <c r="GT64" s="12">
        <f t="shared" si="209"/>
        <v>1.0000000000000009E-3</v>
      </c>
      <c r="GU64" s="12">
        <f t="shared" si="210"/>
        <v>-2</v>
      </c>
      <c r="GV64" s="12">
        <f t="shared" si="211"/>
        <v>29</v>
      </c>
      <c r="GW64" s="12">
        <f t="shared" si="212"/>
        <v>17</v>
      </c>
      <c r="GX64" s="12">
        <f t="shared" si="213"/>
        <v>2.8999999999999986</v>
      </c>
      <c r="GY64" s="12">
        <f t="shared" si="214"/>
        <v>82</v>
      </c>
      <c r="GZ64" s="12">
        <f t="shared" si="215"/>
        <v>61</v>
      </c>
      <c r="HA64" s="12">
        <f t="shared" si="216"/>
        <v>21</v>
      </c>
      <c r="HB64" s="12">
        <f t="shared" si="217"/>
        <v>5.3999999999999986</v>
      </c>
      <c r="HC64" s="12">
        <f t="shared" si="218"/>
        <v>32</v>
      </c>
      <c r="HD64" s="12">
        <f t="shared" si="219"/>
        <v>6</v>
      </c>
      <c r="HE64" s="12">
        <f t="shared" si="150"/>
        <v>2</v>
      </c>
    </row>
    <row r="65" spans="1:214" ht="17.25" x14ac:dyDescent="0.3">
      <c r="A65" s="12" t="str">
        <f t="shared" si="146"/>
        <v>2009SK</v>
      </c>
      <c r="B65" s="12" t="s">
        <v>35</v>
      </c>
      <c r="C65" s="10">
        <v>2009</v>
      </c>
      <c r="D65" s="12">
        <v>2</v>
      </c>
      <c r="E65" s="12">
        <v>3.67</v>
      </c>
      <c r="F65" s="12">
        <v>133</v>
      </c>
      <c r="G65" s="12">
        <v>80</v>
      </c>
      <c r="H65" s="12">
        <v>47</v>
      </c>
      <c r="I65" s="12">
        <v>0</v>
      </c>
      <c r="J65" s="12">
        <v>34</v>
      </c>
      <c r="K65" s="12">
        <v>0.63</v>
      </c>
      <c r="L65" s="12">
        <v>1213</v>
      </c>
      <c r="M65" s="12">
        <v>1141</v>
      </c>
      <c r="N65" s="12">
        <v>130</v>
      </c>
      <c r="O65" s="12">
        <v>519</v>
      </c>
      <c r="P65" s="12">
        <v>54</v>
      </c>
      <c r="Q65" s="12">
        <v>1032</v>
      </c>
      <c r="R65" s="12">
        <v>550</v>
      </c>
      <c r="S65" s="12">
        <v>494</v>
      </c>
      <c r="T65" s="12">
        <v>1.37</v>
      </c>
      <c r="U65" s="12">
        <v>2</v>
      </c>
      <c r="V65" s="12">
        <v>4</v>
      </c>
      <c r="W65" s="12">
        <v>54</v>
      </c>
      <c r="X65" s="12">
        <v>10</v>
      </c>
      <c r="Y65" s="12">
        <v>5203</v>
      </c>
      <c r="Z65" s="12">
        <v>20394</v>
      </c>
      <c r="AA65" s="12">
        <v>0.252</v>
      </c>
      <c r="AB65" s="12">
        <v>154</v>
      </c>
      <c r="AC65" s="12">
        <v>17</v>
      </c>
      <c r="AD65" s="12">
        <v>64</v>
      </c>
      <c r="AE65" s="12">
        <v>31</v>
      </c>
      <c r="AF65" s="12">
        <v>34</v>
      </c>
      <c r="AG65" s="12">
        <v>68</v>
      </c>
      <c r="AH65" s="12">
        <v>3</v>
      </c>
      <c r="AI65" s="12">
        <v>0.28499999999999998</v>
      </c>
      <c r="AJ65" s="12">
        <v>5379</v>
      </c>
      <c r="AK65" s="12">
        <v>4574</v>
      </c>
      <c r="AL65" s="12">
        <v>732</v>
      </c>
      <c r="AM65" s="12">
        <v>1303</v>
      </c>
      <c r="AN65" s="12">
        <v>235</v>
      </c>
      <c r="AO65" s="12">
        <v>17</v>
      </c>
      <c r="AP65" s="12">
        <v>166</v>
      </c>
      <c r="AQ65" s="12">
        <v>2070</v>
      </c>
      <c r="AR65" s="12">
        <v>693</v>
      </c>
      <c r="AS65" s="12">
        <v>128</v>
      </c>
      <c r="AT65" s="12">
        <v>40</v>
      </c>
      <c r="AU65" s="12">
        <v>552</v>
      </c>
      <c r="AV65" s="12">
        <v>16</v>
      </c>
      <c r="AW65" s="12">
        <v>84</v>
      </c>
      <c r="AX65" s="12">
        <v>892</v>
      </c>
      <c r="AY65" s="12">
        <v>103</v>
      </c>
      <c r="AZ65" s="12">
        <v>0.45300000000000001</v>
      </c>
      <c r="BA65" s="12">
        <v>0.36899999999999999</v>
      </c>
      <c r="BB65" s="12">
        <v>0.82199999999999995</v>
      </c>
      <c r="BC65" s="12">
        <v>133</v>
      </c>
      <c r="BD65" s="12">
        <v>0.25600000000000001</v>
      </c>
      <c r="BE65" s="12">
        <v>0.29399999999999998</v>
      </c>
      <c r="BF65" s="12">
        <v>94</v>
      </c>
      <c r="BG65" s="12">
        <v>5</v>
      </c>
      <c r="BH65" s="12">
        <v>3639</v>
      </c>
      <c r="BI65" s="12">
        <v>1406</v>
      </c>
      <c r="BJ65" s="12">
        <v>152</v>
      </c>
      <c r="BK65" s="12">
        <v>0.98199999999999998</v>
      </c>
      <c r="BL65" s="12">
        <v>9</v>
      </c>
      <c r="BM65" s="12">
        <v>80</v>
      </c>
      <c r="BN65" s="12">
        <v>43</v>
      </c>
      <c r="BO65" s="12">
        <v>35</v>
      </c>
      <c r="BP65" s="12">
        <v>249</v>
      </c>
      <c r="BQ65" s="12">
        <v>181</v>
      </c>
      <c r="BR65" s="12">
        <v>68</v>
      </c>
      <c r="BS65" s="12">
        <v>72.7</v>
      </c>
      <c r="BT65" s="12">
        <v>60</v>
      </c>
      <c r="BU65" s="12">
        <v>10</v>
      </c>
      <c r="BV65" s="12">
        <f t="shared" si="376"/>
        <v>-1</v>
      </c>
      <c r="BW65" s="12">
        <f t="shared" si="377"/>
        <v>0.44999999999999973</v>
      </c>
      <c r="BX65" s="12">
        <f t="shared" si="377"/>
        <v>7</v>
      </c>
      <c r="BY65" s="12">
        <f t="shared" si="377"/>
        <v>-3</v>
      </c>
      <c r="BZ65" s="12">
        <f t="shared" si="377"/>
        <v>4</v>
      </c>
      <c r="CA65" s="12">
        <f t="shared" si="377"/>
        <v>0</v>
      </c>
      <c r="CB65" s="12">
        <f t="shared" si="377"/>
        <v>-38</v>
      </c>
      <c r="CC65" s="12">
        <f t="shared" si="377"/>
        <v>-2.9000000000000026E-2</v>
      </c>
      <c r="CD65" s="12">
        <f t="shared" si="377"/>
        <v>62</v>
      </c>
      <c r="CE65" s="12">
        <f t="shared" si="377"/>
        <v>88</v>
      </c>
      <c r="CF65" s="12">
        <f t="shared" si="377"/>
        <v>52</v>
      </c>
      <c r="CG65" s="12">
        <f t="shared" si="378"/>
        <v>71</v>
      </c>
      <c r="CH65" s="12">
        <f t="shared" si="378"/>
        <v>-1</v>
      </c>
      <c r="CI65" s="12">
        <f t="shared" si="378"/>
        <v>231</v>
      </c>
      <c r="CJ65" s="12">
        <f t="shared" si="378"/>
        <v>89</v>
      </c>
      <c r="CK65" s="12">
        <f t="shared" si="378"/>
        <v>82</v>
      </c>
      <c r="CL65" s="12">
        <f t="shared" si="378"/>
        <v>7.0000000000000062E-2</v>
      </c>
      <c r="CM65" s="12">
        <f t="shared" si="378"/>
        <v>1</v>
      </c>
      <c r="CN65" s="12">
        <f t="shared" si="378"/>
        <v>-6</v>
      </c>
      <c r="CO65" s="12">
        <f t="shared" si="378"/>
        <v>2</v>
      </c>
      <c r="CP65" s="12">
        <f t="shared" si="378"/>
        <v>-6</v>
      </c>
      <c r="CQ65" s="12">
        <f t="shared" si="379"/>
        <v>348</v>
      </c>
      <c r="CR65" s="12">
        <f t="shared" si="379"/>
        <v>1787</v>
      </c>
      <c r="CS65" s="12">
        <f t="shared" si="379"/>
        <v>4.0000000000000036E-3</v>
      </c>
      <c r="CT65" s="12">
        <f t="shared" si="379"/>
        <v>27</v>
      </c>
      <c r="CU65" s="12">
        <f t="shared" si="379"/>
        <v>3</v>
      </c>
      <c r="CV65" s="12">
        <f t="shared" si="379"/>
        <v>-6</v>
      </c>
      <c r="CW65" s="12">
        <f t="shared" si="379"/>
        <v>-1</v>
      </c>
      <c r="CX65" s="12">
        <f t="shared" si="379"/>
        <v>21</v>
      </c>
      <c r="CY65" s="12">
        <f t="shared" si="379"/>
        <v>33</v>
      </c>
      <c r="CZ65" s="12">
        <f t="shared" si="379"/>
        <v>1</v>
      </c>
      <c r="DA65" s="12">
        <f t="shared" si="380"/>
        <v>3.0000000000000027E-3</v>
      </c>
      <c r="DB65" s="12">
        <f t="shared" si="380"/>
        <v>376</v>
      </c>
      <c r="DC65" s="12">
        <f t="shared" si="380"/>
        <v>242</v>
      </c>
      <c r="DD65" s="12">
        <f t="shared" si="380"/>
        <v>100</v>
      </c>
      <c r="DE65" s="12">
        <f t="shared" si="380"/>
        <v>81</v>
      </c>
      <c r="DF65" s="12">
        <f t="shared" si="380"/>
        <v>20</v>
      </c>
      <c r="DG65" s="12">
        <f t="shared" si="380"/>
        <v>-6</v>
      </c>
      <c r="DH65" s="12">
        <f t="shared" si="380"/>
        <v>77</v>
      </c>
      <c r="DI65" s="12">
        <f t="shared" si="380"/>
        <v>320</v>
      </c>
      <c r="DJ65" s="12">
        <f t="shared" si="380"/>
        <v>102</v>
      </c>
      <c r="DK65" s="12">
        <f t="shared" si="381"/>
        <v>48</v>
      </c>
      <c r="DL65" s="12">
        <f t="shared" si="381"/>
        <v>2</v>
      </c>
      <c r="DM65" s="12">
        <f t="shared" si="381"/>
        <v>61</v>
      </c>
      <c r="DN65" s="12">
        <f t="shared" si="381"/>
        <v>1</v>
      </c>
      <c r="DO65" s="12">
        <f t="shared" si="381"/>
        <v>22</v>
      </c>
      <c r="DP65" s="12">
        <f t="shared" si="381"/>
        <v>157</v>
      </c>
      <c r="DQ65" s="12">
        <f t="shared" si="381"/>
        <v>4</v>
      </c>
      <c r="DR65" s="12">
        <f t="shared" si="381"/>
        <v>4.8999999999999988E-2</v>
      </c>
      <c r="DS65" s="12">
        <f t="shared" si="381"/>
        <v>8.0000000000000071E-3</v>
      </c>
      <c r="DT65" s="12">
        <f t="shared" si="381"/>
        <v>5.699999999999994E-2</v>
      </c>
      <c r="DU65" s="12">
        <f t="shared" si="382"/>
        <v>7</v>
      </c>
      <c r="DV65" s="12">
        <f t="shared" si="382"/>
        <v>-2.200000000000002E-2</v>
      </c>
      <c r="DW65" s="12">
        <f t="shared" si="382"/>
        <v>5.0000000000000044E-3</v>
      </c>
      <c r="DX65" s="12">
        <f t="shared" si="382"/>
        <v>-8</v>
      </c>
      <c r="DY65" s="12">
        <f t="shared" si="382"/>
        <v>-4</v>
      </c>
      <c r="DZ65" s="12">
        <f t="shared" si="382"/>
        <v>186</v>
      </c>
      <c r="EA65" s="12">
        <f t="shared" si="382"/>
        <v>-58</v>
      </c>
      <c r="EB65" s="12">
        <f t="shared" si="382"/>
        <v>19</v>
      </c>
      <c r="EC65" s="12">
        <f t="shared" si="382"/>
        <v>2.0000000000000018E-3</v>
      </c>
      <c r="ED65" s="12">
        <f t="shared" si="382"/>
        <v>3</v>
      </c>
      <c r="EE65" s="12">
        <f t="shared" si="383"/>
        <v>-9</v>
      </c>
      <c r="EF65" s="12">
        <f t="shared" si="383"/>
        <v>-22</v>
      </c>
      <c r="EG65" s="12">
        <f t="shared" si="383"/>
        <v>-7.2000000000000028</v>
      </c>
      <c r="EH65" s="12">
        <f t="shared" si="383"/>
        <v>-4</v>
      </c>
      <c r="EI65" s="12">
        <f t="shared" si="383"/>
        <v>11</v>
      </c>
      <c r="EJ65" s="12">
        <f t="shared" si="383"/>
        <v>-15</v>
      </c>
      <c r="EK65" s="12">
        <f t="shared" si="383"/>
        <v>5.5</v>
      </c>
      <c r="EL65" s="12">
        <f t="shared" si="383"/>
        <v>8</v>
      </c>
      <c r="EM65" s="12">
        <f t="shared" si="383"/>
        <v>3</v>
      </c>
      <c r="EN65" s="12">
        <f t="shared" si="148"/>
        <v>-2.0000000000000018E-2</v>
      </c>
      <c r="EO65" s="12">
        <f t="shared" si="149"/>
        <v>0</v>
      </c>
      <c r="EP65" s="12">
        <f t="shared" si="184"/>
        <v>10</v>
      </c>
      <c r="EQ65" s="12">
        <f t="shared" si="185"/>
        <v>-5</v>
      </c>
      <c r="ER65" s="12">
        <f t="shared" si="186"/>
        <v>0</v>
      </c>
      <c r="ES65" s="12">
        <f t="shared" si="151"/>
        <v>-5</v>
      </c>
      <c r="ET65" s="12">
        <f t="shared" si="152"/>
        <v>5.600000000000005E-2</v>
      </c>
      <c r="EU65" s="12">
        <f t="shared" si="153"/>
        <v>11.666666666666742</v>
      </c>
      <c r="EV65" s="12">
        <f t="shared" si="154"/>
        <v>-26</v>
      </c>
      <c r="EW65" s="12">
        <f t="shared" si="155"/>
        <v>1</v>
      </c>
      <c r="EX65" s="12">
        <f t="shared" si="156"/>
        <v>3</v>
      </c>
      <c r="EY65" s="12">
        <f t="shared" si="157"/>
        <v>-12</v>
      </c>
      <c r="EZ65" s="12">
        <f t="shared" si="158"/>
        <v>151</v>
      </c>
      <c r="FA65" s="12">
        <f t="shared" si="159"/>
        <v>-4</v>
      </c>
      <c r="FB65" s="12">
        <f t="shared" si="160"/>
        <v>2</v>
      </c>
      <c r="FC65" s="12">
        <f t="shared" si="161"/>
        <v>-4.0000000000000036E-2</v>
      </c>
      <c r="FD65" s="12">
        <f t="shared" si="162"/>
        <v>0</v>
      </c>
      <c r="FE65" s="12">
        <f t="shared" si="163"/>
        <v>0</v>
      </c>
      <c r="FF65" s="12">
        <f t="shared" si="164"/>
        <v>-6</v>
      </c>
      <c r="FG65" s="12">
        <f t="shared" si="165"/>
        <v>7</v>
      </c>
      <c r="FH65" s="12">
        <f t="shared" si="166"/>
        <v>3</v>
      </c>
      <c r="FI65" s="12">
        <f t="shared" si="167"/>
        <v>182</v>
      </c>
      <c r="FJ65" s="12">
        <f t="shared" si="168"/>
        <v>-8.0000000000000071E-3</v>
      </c>
      <c r="FK65" s="12">
        <f t="shared" si="169"/>
        <v>-14</v>
      </c>
      <c r="FL65" s="12">
        <f t="shared" si="170"/>
        <v>7</v>
      </c>
      <c r="FM65" s="12">
        <f t="shared" si="171"/>
        <v>-24</v>
      </c>
      <c r="FN65" s="12">
        <f t="shared" si="172"/>
        <v>0</v>
      </c>
      <c r="FO65" s="12">
        <f t="shared" si="173"/>
        <v>-14</v>
      </c>
      <c r="FP65" s="12">
        <f t="shared" si="174"/>
        <v>7</v>
      </c>
      <c r="FQ65" s="12">
        <f t="shared" si="175"/>
        <v>1</v>
      </c>
      <c r="FR65" s="12">
        <f t="shared" si="176"/>
        <v>1.799999999999996E-2</v>
      </c>
      <c r="FS65" s="12">
        <f t="shared" si="177"/>
        <v>122</v>
      </c>
      <c r="FT65" s="12">
        <f t="shared" si="178"/>
        <v>96</v>
      </c>
      <c r="FU65" s="12">
        <f t="shared" si="179"/>
        <v>29</v>
      </c>
      <c r="FV65" s="12">
        <f t="shared" si="180"/>
        <v>104</v>
      </c>
      <c r="FW65" s="12">
        <f t="shared" si="181"/>
        <v>3</v>
      </c>
      <c r="FX65" s="12">
        <f t="shared" si="182"/>
        <v>3</v>
      </c>
      <c r="FY65" s="12">
        <f t="shared" si="183"/>
        <v>-23</v>
      </c>
      <c r="FZ65" s="12">
        <f t="shared" si="190"/>
        <v>44</v>
      </c>
      <c r="GA65" s="12">
        <f t="shared" si="191"/>
        <v>23</v>
      </c>
      <c r="GB65" s="12">
        <f t="shared" si="192"/>
        <v>-7</v>
      </c>
      <c r="GC65" s="12">
        <f t="shared" si="193"/>
        <v>-2</v>
      </c>
      <c r="GD65" s="12">
        <f t="shared" si="194"/>
        <v>49</v>
      </c>
      <c r="GE65" s="12">
        <f t="shared" si="195"/>
        <v>-7</v>
      </c>
      <c r="GF65" s="12">
        <f t="shared" si="196"/>
        <v>-14</v>
      </c>
      <c r="GG65" s="12">
        <f t="shared" si="197"/>
        <v>-15</v>
      </c>
      <c r="GH65" s="12">
        <f t="shared" si="198"/>
        <v>13</v>
      </c>
      <c r="GI65" s="12">
        <f t="shared" si="199"/>
        <v>1.0000000000000009E-3</v>
      </c>
      <c r="GJ65" s="12">
        <f t="shared" si="200"/>
        <v>1.9999999999999962E-2</v>
      </c>
      <c r="GK65" s="12">
        <f t="shared" si="201"/>
        <v>2.1000000000000019E-2</v>
      </c>
      <c r="GL65" s="12">
        <f t="shared" si="202"/>
        <v>1</v>
      </c>
      <c r="GM65" s="12">
        <f t="shared" si="203"/>
        <v>-4.9999999999999489E-3</v>
      </c>
      <c r="GN65" s="12">
        <f t="shared" si="204"/>
        <v>6.5999999999999975E-2</v>
      </c>
      <c r="GO65" s="12">
        <f t="shared" si="189"/>
        <v>14</v>
      </c>
      <c r="GP65" s="12">
        <f t="shared" si="205"/>
        <v>6</v>
      </c>
      <c r="GQ65" s="12">
        <f t="shared" si="206"/>
        <v>35</v>
      </c>
      <c r="GR65" s="12">
        <f t="shared" si="207"/>
        <v>-39</v>
      </c>
      <c r="GS65" s="12">
        <f t="shared" si="208"/>
        <v>-19</v>
      </c>
      <c r="GT65" s="12">
        <f t="shared" si="209"/>
        <v>-2.0000000000000018E-3</v>
      </c>
      <c r="GU65" s="12">
        <f t="shared" si="210"/>
        <v>5</v>
      </c>
      <c r="GV65" s="12">
        <f t="shared" si="211"/>
        <v>18</v>
      </c>
      <c r="GW65" s="12">
        <f t="shared" si="212"/>
        <v>15</v>
      </c>
      <c r="GX65" s="12">
        <f t="shared" si="213"/>
        <v>0.90000000000000568</v>
      </c>
      <c r="GY65" s="12">
        <f t="shared" si="214"/>
        <v>49</v>
      </c>
      <c r="GZ65" s="12">
        <f t="shared" si="215"/>
        <v>34</v>
      </c>
      <c r="HA65" s="12">
        <f t="shared" si="216"/>
        <v>15</v>
      </c>
      <c r="HB65" s="12">
        <f t="shared" si="217"/>
        <v>0.5</v>
      </c>
      <c r="HC65" s="12">
        <f t="shared" si="218"/>
        <v>2</v>
      </c>
      <c r="HD65" s="12">
        <f t="shared" si="219"/>
        <v>-2</v>
      </c>
      <c r="HE65" s="12">
        <f t="shared" si="150"/>
        <v>0</v>
      </c>
    </row>
    <row r="66" spans="1:214" ht="17.25" x14ac:dyDescent="0.3">
      <c r="A66" s="12" t="str">
        <f t="shared" si="146"/>
        <v>2009두산</v>
      </c>
      <c r="B66" s="12" t="s">
        <v>33</v>
      </c>
      <c r="C66" s="10">
        <v>2009</v>
      </c>
      <c r="D66" s="12">
        <v>3</v>
      </c>
      <c r="E66" s="12">
        <v>4.5999999999999996</v>
      </c>
      <c r="F66" s="12">
        <v>133</v>
      </c>
      <c r="G66" s="12">
        <v>71</v>
      </c>
      <c r="H66" s="12">
        <v>60</v>
      </c>
      <c r="I66" s="12">
        <v>0</v>
      </c>
      <c r="J66" s="12">
        <v>59</v>
      </c>
      <c r="K66" s="12">
        <v>0.54200000000000004</v>
      </c>
      <c r="L66" s="33">
        <v>1186.3333333333333</v>
      </c>
      <c r="M66" s="12">
        <v>1221</v>
      </c>
      <c r="N66" s="12">
        <v>120</v>
      </c>
      <c r="O66" s="12">
        <v>515</v>
      </c>
      <c r="P66" s="12">
        <v>75</v>
      </c>
      <c r="Q66" s="12">
        <v>862</v>
      </c>
      <c r="R66" s="12">
        <v>662</v>
      </c>
      <c r="S66" s="12">
        <v>607</v>
      </c>
      <c r="T66" s="12">
        <v>1.46</v>
      </c>
      <c r="U66" s="12">
        <v>1</v>
      </c>
      <c r="V66" s="12">
        <v>6</v>
      </c>
      <c r="W66" s="12">
        <v>27</v>
      </c>
      <c r="X66" s="12">
        <v>15</v>
      </c>
      <c r="Y66" s="12">
        <v>5205</v>
      </c>
      <c r="Z66" s="12">
        <v>19936</v>
      </c>
      <c r="AA66" s="12">
        <v>0.27200000000000002</v>
      </c>
      <c r="AB66" s="12">
        <v>222</v>
      </c>
      <c r="AC66" s="12">
        <v>28</v>
      </c>
      <c r="AD66" s="12">
        <v>73</v>
      </c>
      <c r="AE66" s="12">
        <v>47</v>
      </c>
      <c r="AF66" s="12">
        <v>7</v>
      </c>
      <c r="AG66" s="12">
        <v>55</v>
      </c>
      <c r="AH66" s="12">
        <v>3</v>
      </c>
      <c r="AI66" s="12">
        <v>0.28000000000000003</v>
      </c>
      <c r="AJ66" s="12">
        <v>5265</v>
      </c>
      <c r="AK66" s="12">
        <v>4591</v>
      </c>
      <c r="AL66" s="12">
        <v>722</v>
      </c>
      <c r="AM66" s="12">
        <v>1286</v>
      </c>
      <c r="AN66" s="12">
        <v>215</v>
      </c>
      <c r="AO66" s="12">
        <v>33</v>
      </c>
      <c r="AP66" s="12">
        <v>120</v>
      </c>
      <c r="AQ66" s="12">
        <v>1927</v>
      </c>
      <c r="AR66" s="12">
        <v>669</v>
      </c>
      <c r="AS66" s="12">
        <v>26</v>
      </c>
      <c r="AT66" s="12">
        <v>40</v>
      </c>
      <c r="AU66" s="12">
        <v>522</v>
      </c>
      <c r="AV66" s="12">
        <v>21</v>
      </c>
      <c r="AW66" s="12">
        <v>86</v>
      </c>
      <c r="AX66" s="12">
        <v>849</v>
      </c>
      <c r="AY66" s="12">
        <v>128</v>
      </c>
      <c r="AZ66" s="12">
        <v>0.42</v>
      </c>
      <c r="BA66" s="12">
        <v>0.36199999999999999</v>
      </c>
      <c r="BB66" s="12">
        <v>0.78200000000000003</v>
      </c>
      <c r="BC66" s="12">
        <v>133</v>
      </c>
      <c r="BD66" s="12">
        <v>0.28399999999999997</v>
      </c>
      <c r="BE66" s="12">
        <v>0.157</v>
      </c>
      <c r="BF66" s="12">
        <v>83</v>
      </c>
      <c r="BG66" s="12">
        <v>6</v>
      </c>
      <c r="BH66" s="12">
        <v>3559</v>
      </c>
      <c r="BI66" s="12">
        <v>1455</v>
      </c>
      <c r="BJ66" s="12">
        <v>148</v>
      </c>
      <c r="BK66" s="12">
        <v>0.98399999999999999</v>
      </c>
      <c r="BL66" s="12">
        <v>12</v>
      </c>
      <c r="BM66" s="12">
        <v>107</v>
      </c>
      <c r="BN66" s="12">
        <v>53</v>
      </c>
      <c r="BO66" s="12">
        <v>33.1</v>
      </c>
      <c r="BP66" s="12">
        <v>179</v>
      </c>
      <c r="BQ66" s="12">
        <v>129</v>
      </c>
      <c r="BR66" s="12">
        <v>50</v>
      </c>
      <c r="BS66" s="12">
        <v>72.099999999999994</v>
      </c>
      <c r="BT66" s="12">
        <v>62</v>
      </c>
      <c r="BU66" s="12">
        <v>7</v>
      </c>
      <c r="BV66" s="12">
        <f t="shared" si="376"/>
        <v>-1</v>
      </c>
      <c r="BW66" s="12">
        <f t="shared" si="377"/>
        <v>0.70999999999999952</v>
      </c>
      <c r="BX66" s="12">
        <f t="shared" si="377"/>
        <v>7</v>
      </c>
      <c r="BY66" s="12">
        <f t="shared" si="377"/>
        <v>1</v>
      </c>
      <c r="BZ66" s="12">
        <f t="shared" si="377"/>
        <v>4</v>
      </c>
      <c r="CA66" s="12">
        <f t="shared" si="377"/>
        <v>0</v>
      </c>
      <c r="CB66" s="12">
        <f t="shared" si="377"/>
        <v>22</v>
      </c>
      <c r="CC66" s="12">
        <f t="shared" si="377"/>
        <v>-1.4000000000000012E-2</v>
      </c>
      <c r="CD66" s="12">
        <f t="shared" si="377"/>
        <v>51.666666666666515</v>
      </c>
      <c r="CE66" s="12">
        <f t="shared" si="377"/>
        <v>106</v>
      </c>
      <c r="CF66" s="12">
        <f t="shared" si="377"/>
        <v>42</v>
      </c>
      <c r="CG66" s="12">
        <f t="shared" si="378"/>
        <v>136</v>
      </c>
      <c r="CH66" s="12">
        <f t="shared" si="378"/>
        <v>6</v>
      </c>
      <c r="CI66" s="12">
        <f t="shared" si="378"/>
        <v>82</v>
      </c>
      <c r="CJ66" s="12">
        <f t="shared" si="378"/>
        <v>120</v>
      </c>
      <c r="CK66" s="12">
        <f t="shared" si="378"/>
        <v>117</v>
      </c>
      <c r="CL66" s="12">
        <f t="shared" si="378"/>
        <v>0.1399999999999999</v>
      </c>
      <c r="CM66" s="12">
        <f t="shared" si="378"/>
        <v>1</v>
      </c>
      <c r="CN66" s="12">
        <f t="shared" si="378"/>
        <v>-2</v>
      </c>
      <c r="CO66" s="12">
        <f t="shared" si="378"/>
        <v>-14</v>
      </c>
      <c r="CP66" s="12">
        <f t="shared" si="378"/>
        <v>1</v>
      </c>
      <c r="CQ66" s="12">
        <f t="shared" si="379"/>
        <v>348</v>
      </c>
      <c r="CR66" s="12">
        <f t="shared" si="379"/>
        <v>1677</v>
      </c>
      <c r="CS66" s="12">
        <f t="shared" si="379"/>
        <v>1.3000000000000012E-2</v>
      </c>
      <c r="CT66" s="12">
        <f t="shared" si="379"/>
        <v>30</v>
      </c>
      <c r="CU66" s="12">
        <f t="shared" si="379"/>
        <v>-1</v>
      </c>
      <c r="CV66" s="12">
        <f t="shared" si="379"/>
        <v>7</v>
      </c>
      <c r="CW66" s="12">
        <f t="shared" si="379"/>
        <v>2</v>
      </c>
      <c r="CX66" s="12">
        <f t="shared" si="379"/>
        <v>-6</v>
      </c>
      <c r="CY66" s="12">
        <f t="shared" si="379"/>
        <v>10</v>
      </c>
      <c r="CZ66" s="12">
        <f t="shared" si="379"/>
        <v>-2</v>
      </c>
      <c r="DA66" s="12">
        <f t="shared" si="380"/>
        <v>4.0000000000000036E-3</v>
      </c>
      <c r="DB66" s="12">
        <f t="shared" si="380"/>
        <v>290</v>
      </c>
      <c r="DC66" s="12">
        <f t="shared" si="380"/>
        <v>247</v>
      </c>
      <c r="DD66" s="12">
        <f t="shared" si="380"/>
        <v>75</v>
      </c>
      <c r="DE66" s="12">
        <f t="shared" si="380"/>
        <v>88</v>
      </c>
      <c r="DF66" s="12">
        <f t="shared" si="380"/>
        <v>49</v>
      </c>
      <c r="DG66" s="12">
        <f t="shared" si="380"/>
        <v>-4</v>
      </c>
      <c r="DH66" s="12">
        <f t="shared" si="380"/>
        <v>52</v>
      </c>
      <c r="DI66" s="12">
        <f t="shared" si="380"/>
        <v>285</v>
      </c>
      <c r="DJ66" s="12">
        <f t="shared" si="380"/>
        <v>71</v>
      </c>
      <c r="DK66" s="12">
        <f t="shared" si="381"/>
        <v>-10</v>
      </c>
      <c r="DL66" s="12">
        <f t="shared" si="381"/>
        <v>-4</v>
      </c>
      <c r="DM66" s="12">
        <f t="shared" si="381"/>
        <v>50</v>
      </c>
      <c r="DN66" s="12">
        <f t="shared" si="381"/>
        <v>-2</v>
      </c>
      <c r="DO66" s="12">
        <f t="shared" si="381"/>
        <v>8</v>
      </c>
      <c r="DP66" s="12">
        <f t="shared" si="381"/>
        <v>130</v>
      </c>
      <c r="DQ66" s="12">
        <f t="shared" si="381"/>
        <v>13</v>
      </c>
      <c r="DR66" s="12">
        <f t="shared" si="381"/>
        <v>4.1999999999999982E-2</v>
      </c>
      <c r="DS66" s="12">
        <f t="shared" si="381"/>
        <v>8.0000000000000071E-3</v>
      </c>
      <c r="DT66" s="12">
        <f t="shared" si="381"/>
        <v>5.0000000000000044E-2</v>
      </c>
      <c r="DU66" s="12">
        <f t="shared" si="382"/>
        <v>7</v>
      </c>
      <c r="DV66" s="12">
        <f t="shared" si="382"/>
        <v>5.9999999999999498E-3</v>
      </c>
      <c r="DW66" s="12">
        <f t="shared" si="382"/>
        <v>-0.153</v>
      </c>
      <c r="DX66" s="12">
        <f t="shared" si="382"/>
        <v>-9</v>
      </c>
      <c r="DY66" s="12">
        <f t="shared" si="382"/>
        <v>1</v>
      </c>
      <c r="DZ66" s="12">
        <f t="shared" si="382"/>
        <v>155</v>
      </c>
      <c r="EA66" s="12">
        <f t="shared" si="382"/>
        <v>130</v>
      </c>
      <c r="EB66" s="12">
        <f t="shared" si="382"/>
        <v>37</v>
      </c>
      <c r="EC66" s="12">
        <f t="shared" si="382"/>
        <v>3.0000000000000027E-3</v>
      </c>
      <c r="ED66" s="12">
        <f t="shared" si="382"/>
        <v>0</v>
      </c>
      <c r="EE66" s="12">
        <f t="shared" si="383"/>
        <v>-2</v>
      </c>
      <c r="EF66" s="12">
        <f t="shared" si="383"/>
        <v>7</v>
      </c>
      <c r="EG66" s="12">
        <f t="shared" si="383"/>
        <v>3.4000000000000021</v>
      </c>
      <c r="EH66" s="12">
        <f t="shared" si="383"/>
        <v>-73</v>
      </c>
      <c r="EI66" s="12">
        <f t="shared" si="383"/>
        <v>-60</v>
      </c>
      <c r="EJ66" s="12">
        <f t="shared" si="383"/>
        <v>-13</v>
      </c>
      <c r="EK66" s="12">
        <f t="shared" si="383"/>
        <v>-2.9000000000000057</v>
      </c>
      <c r="EL66" s="12">
        <f t="shared" si="383"/>
        <v>15</v>
      </c>
      <c r="EM66" s="12">
        <f t="shared" si="383"/>
        <v>-1</v>
      </c>
      <c r="EN66" s="12">
        <f t="shared" si="148"/>
        <v>0.45000000000000018</v>
      </c>
      <c r="EO66" s="12">
        <f t="shared" si="149"/>
        <v>0</v>
      </c>
      <c r="EP66" s="12">
        <f t="shared" si="184"/>
        <v>0</v>
      </c>
      <c r="EQ66" s="12">
        <f t="shared" si="185"/>
        <v>2</v>
      </c>
      <c r="ER66" s="12">
        <f t="shared" si="186"/>
        <v>0</v>
      </c>
      <c r="ES66" s="12">
        <f t="shared" si="151"/>
        <v>-5</v>
      </c>
      <c r="ET66" s="12">
        <f t="shared" si="152"/>
        <v>-8.999999999999897E-3</v>
      </c>
      <c r="EU66" s="12">
        <f t="shared" si="153"/>
        <v>3.3333333333334849</v>
      </c>
      <c r="EV66" s="12">
        <f t="shared" si="154"/>
        <v>48</v>
      </c>
      <c r="EW66" s="12">
        <f t="shared" si="155"/>
        <v>4</v>
      </c>
      <c r="EX66" s="12">
        <f t="shared" si="156"/>
        <v>-20</v>
      </c>
      <c r="EY66" s="12">
        <f t="shared" si="157"/>
        <v>-6</v>
      </c>
      <c r="EZ66" s="12">
        <f t="shared" si="158"/>
        <v>59</v>
      </c>
      <c r="FA66" s="12">
        <f t="shared" si="159"/>
        <v>62</v>
      </c>
      <c r="FB66" s="12">
        <f t="shared" si="160"/>
        <v>58</v>
      </c>
      <c r="FC66" s="12">
        <f t="shared" si="161"/>
        <v>2.0000000000000018E-2</v>
      </c>
      <c r="FD66" s="12">
        <f t="shared" si="162"/>
        <v>-6</v>
      </c>
      <c r="FE66" s="12">
        <f t="shared" si="163"/>
        <v>-6</v>
      </c>
      <c r="FF66" s="12">
        <f t="shared" si="164"/>
        <v>-16</v>
      </c>
      <c r="FG66" s="12">
        <f t="shared" si="165"/>
        <v>3</v>
      </c>
      <c r="FH66" s="12">
        <f t="shared" si="166"/>
        <v>43</v>
      </c>
      <c r="FI66" s="12">
        <f t="shared" si="167"/>
        <v>-205</v>
      </c>
      <c r="FJ66" s="12">
        <f t="shared" si="168"/>
        <v>7.0000000000000062E-3</v>
      </c>
      <c r="FK66" s="12">
        <f t="shared" si="169"/>
        <v>5</v>
      </c>
      <c r="FL66" s="12">
        <f t="shared" si="170"/>
        <v>12</v>
      </c>
      <c r="FM66" s="12">
        <f t="shared" si="171"/>
        <v>-13</v>
      </c>
      <c r="FN66" s="12">
        <f t="shared" si="172"/>
        <v>11</v>
      </c>
      <c r="FO66" s="12">
        <f t="shared" si="173"/>
        <v>-11</v>
      </c>
      <c r="FP66" s="12">
        <f t="shared" si="174"/>
        <v>2</v>
      </c>
      <c r="FQ66" s="12">
        <f t="shared" si="175"/>
        <v>1</v>
      </c>
      <c r="FR66" s="12">
        <f t="shared" si="176"/>
        <v>1.3000000000000012E-2</v>
      </c>
      <c r="FS66" s="12">
        <f t="shared" si="177"/>
        <v>119</v>
      </c>
      <c r="FT66" s="12">
        <f t="shared" si="178"/>
        <v>145</v>
      </c>
      <c r="FU66" s="12">
        <f t="shared" si="179"/>
        <v>69</v>
      </c>
      <c r="FV66" s="12">
        <f t="shared" si="180"/>
        <v>95</v>
      </c>
      <c r="FW66" s="12">
        <f t="shared" si="181"/>
        <v>-43</v>
      </c>
      <c r="FX66" s="12">
        <f t="shared" si="182"/>
        <v>5</v>
      </c>
      <c r="FY66" s="12">
        <f t="shared" si="183"/>
        <v>-10</v>
      </c>
      <c r="FZ66" s="12">
        <f t="shared" si="190"/>
        <v>32</v>
      </c>
      <c r="GA66" s="12">
        <f t="shared" si="191"/>
        <v>55</v>
      </c>
      <c r="GB66" s="12">
        <f t="shared" si="192"/>
        <v>-32</v>
      </c>
      <c r="GC66" s="12">
        <f t="shared" si="193"/>
        <v>-7</v>
      </c>
      <c r="GD66" s="12">
        <f t="shared" si="194"/>
        <v>23</v>
      </c>
      <c r="GE66" s="12">
        <f t="shared" si="195"/>
        <v>2</v>
      </c>
      <c r="GF66" s="12">
        <f t="shared" si="196"/>
        <v>-10</v>
      </c>
      <c r="GG66" s="12">
        <f t="shared" si="197"/>
        <v>-29</v>
      </c>
      <c r="GH66" s="12">
        <f t="shared" si="198"/>
        <v>13</v>
      </c>
      <c r="GI66" s="12">
        <f t="shared" si="199"/>
        <v>-5.0000000000000044E-3</v>
      </c>
      <c r="GJ66" s="12">
        <f t="shared" si="200"/>
        <v>1.0999999999999954E-2</v>
      </c>
      <c r="GK66" s="12">
        <f t="shared" si="201"/>
        <v>6.0000000000000053E-3</v>
      </c>
      <c r="GL66" s="12">
        <f t="shared" si="202"/>
        <v>0</v>
      </c>
      <c r="GM66" s="12">
        <f t="shared" si="203"/>
        <v>9.000000000000008E-3</v>
      </c>
      <c r="GN66" s="12">
        <f t="shared" si="204"/>
        <v>0.17299999999999999</v>
      </c>
      <c r="GO66" s="12">
        <f t="shared" si="189"/>
        <v>19</v>
      </c>
      <c r="GP66" s="12">
        <f t="shared" si="205"/>
        <v>2</v>
      </c>
      <c r="GQ66" s="12">
        <f t="shared" si="206"/>
        <v>10</v>
      </c>
      <c r="GR66" s="12">
        <f t="shared" si="207"/>
        <v>-8</v>
      </c>
      <c r="GS66" s="12">
        <f t="shared" si="208"/>
        <v>-4</v>
      </c>
      <c r="GT66" s="12">
        <f t="shared" si="209"/>
        <v>-4.0000000000000036E-3</v>
      </c>
      <c r="GU66" s="12">
        <f t="shared" si="210"/>
        <v>-3</v>
      </c>
      <c r="GV66" s="12">
        <f t="shared" si="211"/>
        <v>4</v>
      </c>
      <c r="GW66" s="12">
        <f t="shared" si="212"/>
        <v>8</v>
      </c>
      <c r="GX66" s="12">
        <f t="shared" si="213"/>
        <v>3.0999999999999979</v>
      </c>
      <c r="GY66" s="12">
        <f t="shared" si="214"/>
        <v>32</v>
      </c>
      <c r="GZ66" s="12">
        <f t="shared" si="215"/>
        <v>28</v>
      </c>
      <c r="HA66" s="12">
        <f t="shared" si="216"/>
        <v>4</v>
      </c>
      <c r="HB66" s="12">
        <f t="shared" si="217"/>
        <v>1.7999999999999972</v>
      </c>
      <c r="HC66" s="12">
        <f t="shared" si="218"/>
        <v>-15</v>
      </c>
      <c r="HD66" s="12">
        <f t="shared" si="219"/>
        <v>-4</v>
      </c>
      <c r="HE66" s="12">
        <f t="shared" si="150"/>
        <v>0</v>
      </c>
    </row>
    <row r="67" spans="1:214" ht="17.25" x14ac:dyDescent="0.3">
      <c r="A67" s="12" t="str">
        <f t="shared" ref="A67:A127" si="384">C67&amp;B67</f>
        <v>2009롯데</v>
      </c>
      <c r="B67" s="12" t="s">
        <v>39</v>
      </c>
      <c r="C67" s="10">
        <v>2009</v>
      </c>
      <c r="D67" s="12">
        <v>4</v>
      </c>
      <c r="E67" s="12">
        <v>4.75</v>
      </c>
      <c r="F67" s="12">
        <v>133</v>
      </c>
      <c r="G67" s="12">
        <v>66</v>
      </c>
      <c r="H67" s="12">
        <v>67</v>
      </c>
      <c r="I67" s="12">
        <v>0</v>
      </c>
      <c r="J67" s="12">
        <v>37</v>
      </c>
      <c r="K67" s="12">
        <v>0.496</v>
      </c>
      <c r="L67" s="33">
        <v>1162.3333333333333</v>
      </c>
      <c r="M67" s="12">
        <v>1290</v>
      </c>
      <c r="N67" s="12">
        <v>139</v>
      </c>
      <c r="O67" s="12">
        <v>487</v>
      </c>
      <c r="P67" s="12">
        <v>67</v>
      </c>
      <c r="Q67" s="12">
        <v>722</v>
      </c>
      <c r="R67" s="12">
        <v>669</v>
      </c>
      <c r="S67" s="12">
        <v>613</v>
      </c>
      <c r="T67" s="12">
        <v>1.53</v>
      </c>
      <c r="U67" s="12">
        <v>6</v>
      </c>
      <c r="V67" s="12">
        <v>13</v>
      </c>
      <c r="W67" s="12">
        <v>52</v>
      </c>
      <c r="X67" s="12">
        <v>7</v>
      </c>
      <c r="Y67" s="12">
        <v>5165</v>
      </c>
      <c r="Z67" s="12">
        <v>18777</v>
      </c>
      <c r="AA67" s="12">
        <v>0.28699999999999998</v>
      </c>
      <c r="AB67" s="12">
        <v>241</v>
      </c>
      <c r="AC67" s="12">
        <v>14</v>
      </c>
      <c r="AD67" s="12">
        <v>67</v>
      </c>
      <c r="AE67" s="12">
        <v>42</v>
      </c>
      <c r="AF67" s="12">
        <v>35</v>
      </c>
      <c r="AG67" s="12">
        <v>49</v>
      </c>
      <c r="AH67" s="12">
        <v>3</v>
      </c>
      <c r="AI67" s="12">
        <v>0.27700000000000002</v>
      </c>
      <c r="AJ67" s="12">
        <v>5053</v>
      </c>
      <c r="AK67" s="12">
        <v>4420</v>
      </c>
      <c r="AL67" s="12">
        <v>637</v>
      </c>
      <c r="AM67" s="12">
        <v>1223</v>
      </c>
      <c r="AN67" s="12">
        <v>252</v>
      </c>
      <c r="AO67" s="12">
        <v>15</v>
      </c>
      <c r="AP67" s="12">
        <v>121</v>
      </c>
      <c r="AQ67" s="12">
        <v>1868</v>
      </c>
      <c r="AR67" s="12">
        <v>597</v>
      </c>
      <c r="AS67" s="12">
        <v>60</v>
      </c>
      <c r="AT67" s="12">
        <v>49</v>
      </c>
      <c r="AU67" s="12">
        <v>456</v>
      </c>
      <c r="AV67" s="12">
        <v>9</v>
      </c>
      <c r="AW67" s="12">
        <v>68</v>
      </c>
      <c r="AX67" s="12">
        <v>816</v>
      </c>
      <c r="AY67" s="12">
        <v>121</v>
      </c>
      <c r="AZ67" s="12">
        <v>0.42299999999999999</v>
      </c>
      <c r="BA67" s="12">
        <v>0.35</v>
      </c>
      <c r="BB67" s="12">
        <v>0.77300000000000002</v>
      </c>
      <c r="BC67" s="12">
        <v>133</v>
      </c>
      <c r="BD67" s="12">
        <v>0.27300000000000002</v>
      </c>
      <c r="BE67" s="12">
        <v>0.188</v>
      </c>
      <c r="BF67" s="12">
        <v>96</v>
      </c>
      <c r="BG67" s="12">
        <v>9</v>
      </c>
      <c r="BH67" s="12">
        <v>3487</v>
      </c>
      <c r="BI67" s="12">
        <v>1523</v>
      </c>
      <c r="BJ67" s="12">
        <v>152</v>
      </c>
      <c r="BK67" s="12">
        <v>0.98099999999999998</v>
      </c>
      <c r="BL67" s="12">
        <v>9</v>
      </c>
      <c r="BM67" s="12">
        <v>113</v>
      </c>
      <c r="BN67" s="12">
        <v>49</v>
      </c>
      <c r="BO67" s="12">
        <v>30.2</v>
      </c>
      <c r="BP67" s="12">
        <v>151</v>
      </c>
      <c r="BQ67" s="12">
        <v>106</v>
      </c>
      <c r="BR67" s="12">
        <v>45</v>
      </c>
      <c r="BS67" s="12">
        <v>70.2</v>
      </c>
      <c r="BT67" s="12">
        <v>69</v>
      </c>
      <c r="BU67" s="12">
        <v>6</v>
      </c>
      <c r="BV67" s="12">
        <f t="shared" si="376"/>
        <v>-1</v>
      </c>
      <c r="BW67" s="12">
        <f t="shared" si="377"/>
        <v>1.1099999999999999</v>
      </c>
      <c r="BX67" s="12">
        <f t="shared" si="377"/>
        <v>7</v>
      </c>
      <c r="BY67" s="12">
        <f t="shared" si="377"/>
        <v>-3</v>
      </c>
      <c r="BZ67" s="12">
        <f t="shared" si="377"/>
        <v>10</v>
      </c>
      <c r="CA67" s="12">
        <f t="shared" si="377"/>
        <v>0</v>
      </c>
      <c r="CB67" s="12">
        <f t="shared" si="377"/>
        <v>-1</v>
      </c>
      <c r="CC67" s="12">
        <f t="shared" si="377"/>
        <v>-5.2000000000000046E-2</v>
      </c>
      <c r="CD67" s="12">
        <f t="shared" si="377"/>
        <v>43.333333333333258</v>
      </c>
      <c r="CE67" s="12">
        <f t="shared" si="377"/>
        <v>156</v>
      </c>
      <c r="CF67" s="12">
        <f t="shared" si="377"/>
        <v>69</v>
      </c>
      <c r="CG67" s="12">
        <f t="shared" si="378"/>
        <v>78</v>
      </c>
      <c r="CH67" s="12">
        <f t="shared" si="378"/>
        <v>20</v>
      </c>
      <c r="CI67" s="12">
        <f t="shared" si="378"/>
        <v>51</v>
      </c>
      <c r="CJ67" s="12">
        <f t="shared" si="378"/>
        <v>151</v>
      </c>
      <c r="CK67" s="12">
        <f t="shared" si="378"/>
        <v>160</v>
      </c>
      <c r="CL67" s="12">
        <f t="shared" si="378"/>
        <v>0.15000000000000013</v>
      </c>
      <c r="CM67" s="12">
        <f t="shared" si="378"/>
        <v>-3</v>
      </c>
      <c r="CN67" s="12">
        <f t="shared" si="378"/>
        <v>8</v>
      </c>
      <c r="CO67" s="12">
        <f t="shared" si="378"/>
        <v>-16</v>
      </c>
      <c r="CP67" s="12">
        <f t="shared" si="378"/>
        <v>-4</v>
      </c>
      <c r="CQ67" s="12">
        <f t="shared" si="379"/>
        <v>396</v>
      </c>
      <c r="CR67" s="12">
        <f t="shared" si="379"/>
        <v>1416</v>
      </c>
      <c r="CS67" s="12">
        <f t="shared" si="379"/>
        <v>1.699999999999996E-2</v>
      </c>
      <c r="CT67" s="12">
        <f t="shared" si="379"/>
        <v>45</v>
      </c>
      <c r="CU67" s="12">
        <f t="shared" si="379"/>
        <v>-8</v>
      </c>
      <c r="CV67" s="12">
        <f t="shared" si="379"/>
        <v>-11</v>
      </c>
      <c r="CW67" s="12">
        <f t="shared" si="379"/>
        <v>2</v>
      </c>
      <c r="CX67" s="12">
        <f t="shared" si="379"/>
        <v>3</v>
      </c>
      <c r="CY67" s="12">
        <f t="shared" si="379"/>
        <v>7</v>
      </c>
      <c r="CZ67" s="12">
        <f t="shared" si="379"/>
        <v>1</v>
      </c>
      <c r="DA67" s="12">
        <f t="shared" si="380"/>
        <v>-4.9999999999999489E-3</v>
      </c>
      <c r="DB67" s="12">
        <f t="shared" si="380"/>
        <v>163</v>
      </c>
      <c r="DC67" s="12">
        <f t="shared" si="380"/>
        <v>164</v>
      </c>
      <c r="DD67" s="12">
        <f t="shared" si="380"/>
        <v>13</v>
      </c>
      <c r="DE67" s="12">
        <f t="shared" si="380"/>
        <v>23</v>
      </c>
      <c r="DF67" s="12">
        <f t="shared" si="380"/>
        <v>53</v>
      </c>
      <c r="DG67" s="12">
        <f t="shared" si="380"/>
        <v>-7</v>
      </c>
      <c r="DH67" s="12">
        <f t="shared" si="380"/>
        <v>28</v>
      </c>
      <c r="DI67" s="12">
        <f t="shared" si="380"/>
        <v>146</v>
      </c>
      <c r="DJ67" s="12">
        <f t="shared" si="380"/>
        <v>7</v>
      </c>
      <c r="DK67" s="12">
        <f t="shared" si="381"/>
        <v>-2</v>
      </c>
      <c r="DL67" s="12">
        <f t="shared" si="381"/>
        <v>-2</v>
      </c>
      <c r="DM67" s="12">
        <f t="shared" si="381"/>
        <v>11</v>
      </c>
      <c r="DN67" s="12">
        <f t="shared" si="381"/>
        <v>-4</v>
      </c>
      <c r="DO67" s="12">
        <f t="shared" si="381"/>
        <v>-8</v>
      </c>
      <c r="DP67" s="12">
        <f t="shared" si="381"/>
        <v>88</v>
      </c>
      <c r="DQ67" s="12">
        <f t="shared" si="381"/>
        <v>24</v>
      </c>
      <c r="DR67" s="12">
        <f t="shared" si="381"/>
        <v>1.799999999999996E-2</v>
      </c>
      <c r="DS67" s="12">
        <f t="shared" si="381"/>
        <v>-6.0000000000000053E-3</v>
      </c>
      <c r="DT67" s="12">
        <f t="shared" si="381"/>
        <v>1.2000000000000011E-2</v>
      </c>
      <c r="DU67" s="12">
        <f t="shared" si="382"/>
        <v>7</v>
      </c>
      <c r="DV67" s="12">
        <f t="shared" si="382"/>
        <v>0</v>
      </c>
      <c r="DW67" s="12">
        <f t="shared" si="382"/>
        <v>-1.0000000000000009E-3</v>
      </c>
      <c r="DX67" s="12">
        <f t="shared" si="382"/>
        <v>4</v>
      </c>
      <c r="DY67" s="12">
        <f t="shared" si="382"/>
        <v>6</v>
      </c>
      <c r="DZ67" s="12">
        <f t="shared" si="382"/>
        <v>130</v>
      </c>
      <c r="EA67" s="12">
        <f t="shared" si="382"/>
        <v>16</v>
      </c>
      <c r="EB67" s="12">
        <f t="shared" si="382"/>
        <v>-3</v>
      </c>
      <c r="EC67" s="12">
        <f t="shared" si="382"/>
        <v>0</v>
      </c>
      <c r="ED67" s="12">
        <f t="shared" si="382"/>
        <v>2</v>
      </c>
      <c r="EE67" s="12">
        <f t="shared" si="383"/>
        <v>1</v>
      </c>
      <c r="EF67" s="12">
        <f t="shared" si="383"/>
        <v>-6</v>
      </c>
      <c r="EG67" s="12">
        <f t="shared" si="383"/>
        <v>-2.6999999999999993</v>
      </c>
      <c r="EH67" s="12">
        <f t="shared" si="383"/>
        <v>-50</v>
      </c>
      <c r="EI67" s="12">
        <f t="shared" si="383"/>
        <v>-27</v>
      </c>
      <c r="EJ67" s="12">
        <f t="shared" si="383"/>
        <v>-23</v>
      </c>
      <c r="EK67" s="12">
        <f t="shared" si="383"/>
        <v>4</v>
      </c>
      <c r="EL67" s="12">
        <f t="shared" si="383"/>
        <v>-8</v>
      </c>
      <c r="EM67" s="12">
        <f t="shared" si="383"/>
        <v>-3</v>
      </c>
      <c r="EN67" s="12">
        <f t="shared" ref="EN67:EO127" si="385">VLOOKUP(($C67 - 1)&amp;$B67, $A$2:$BU$127,  COLUMN(E67), FALSE) - VLOOKUP(($C67 - 2)&amp;$B67, $A$2:$BU$127,  COLUMN(E67), FALSE)</f>
        <v>-0.48</v>
      </c>
      <c r="EO67" s="12">
        <f t="shared" si="385"/>
        <v>0</v>
      </c>
      <c r="EP67" s="12">
        <f t="shared" si="184"/>
        <v>14</v>
      </c>
      <c r="EQ67" s="12">
        <f t="shared" si="185"/>
        <v>-11</v>
      </c>
      <c r="ER67" s="12">
        <f t="shared" si="186"/>
        <v>0</v>
      </c>
      <c r="ES67" s="12">
        <f t="shared" si="151"/>
        <v>14</v>
      </c>
      <c r="ET67" s="12">
        <f t="shared" si="152"/>
        <v>0.10100000000000003</v>
      </c>
      <c r="EU67" s="12">
        <f t="shared" si="153"/>
        <v>-1.6666666666667425</v>
      </c>
      <c r="EV67" s="12">
        <f t="shared" si="154"/>
        <v>-30</v>
      </c>
      <c r="EW67" s="12">
        <f t="shared" si="155"/>
        <v>-23</v>
      </c>
      <c r="EX67" s="12">
        <f t="shared" si="156"/>
        <v>-5</v>
      </c>
      <c r="EY67" s="12">
        <f t="shared" si="157"/>
        <v>-22</v>
      </c>
      <c r="EZ67" s="12">
        <f t="shared" si="158"/>
        <v>-33</v>
      </c>
      <c r="FA67" s="12">
        <f t="shared" si="159"/>
        <v>-36</v>
      </c>
      <c r="FB67" s="12">
        <f t="shared" si="160"/>
        <v>-60</v>
      </c>
      <c r="FC67" s="12">
        <f t="shared" si="161"/>
        <v>-3.0000000000000027E-2</v>
      </c>
      <c r="FD67" s="12">
        <f t="shared" si="162"/>
        <v>7</v>
      </c>
      <c r="FE67" s="12">
        <f t="shared" si="163"/>
        <v>-4</v>
      </c>
      <c r="FF67" s="12">
        <f t="shared" si="164"/>
        <v>9</v>
      </c>
      <c r="FG67" s="12">
        <f t="shared" si="165"/>
        <v>-1</v>
      </c>
      <c r="FH67" s="12">
        <f t="shared" si="166"/>
        <v>-102</v>
      </c>
      <c r="FI67" s="12">
        <f t="shared" si="167"/>
        <v>-1064</v>
      </c>
      <c r="FJ67" s="12">
        <f t="shared" si="168"/>
        <v>-4.0000000000000036E-3</v>
      </c>
      <c r="FK67" s="12">
        <f t="shared" si="169"/>
        <v>12</v>
      </c>
      <c r="FL67" s="12">
        <f t="shared" si="170"/>
        <v>3</v>
      </c>
      <c r="FM67" s="12">
        <f t="shared" si="171"/>
        <v>-17</v>
      </c>
      <c r="FN67" s="12">
        <f t="shared" si="172"/>
        <v>-3</v>
      </c>
      <c r="FO67" s="12">
        <f t="shared" si="173"/>
        <v>-8</v>
      </c>
      <c r="FP67" s="12">
        <f t="shared" si="174"/>
        <v>-4</v>
      </c>
      <c r="FQ67" s="12">
        <f t="shared" si="175"/>
        <v>-2</v>
      </c>
      <c r="FR67" s="12">
        <f t="shared" si="176"/>
        <v>1.1999999999999955E-2</v>
      </c>
      <c r="FS67" s="12">
        <f t="shared" si="177"/>
        <v>-4</v>
      </c>
      <c r="FT67" s="12">
        <f t="shared" si="178"/>
        <v>-17</v>
      </c>
      <c r="FU67" s="12">
        <f t="shared" si="179"/>
        <v>91</v>
      </c>
      <c r="FV67" s="12">
        <f t="shared" si="180"/>
        <v>48</v>
      </c>
      <c r="FW67" s="12">
        <f t="shared" si="181"/>
        <v>6</v>
      </c>
      <c r="FX67" s="12">
        <f t="shared" si="182"/>
        <v>4</v>
      </c>
      <c r="FY67" s="12">
        <f t="shared" si="183"/>
        <v>17</v>
      </c>
      <c r="FZ67" s="12">
        <f t="shared" si="190"/>
        <v>113</v>
      </c>
      <c r="GA67" s="12">
        <f t="shared" si="191"/>
        <v>89</v>
      </c>
      <c r="GB67" s="12">
        <f t="shared" si="192"/>
        <v>-42</v>
      </c>
      <c r="GC67" s="12">
        <f t="shared" si="193"/>
        <v>12</v>
      </c>
      <c r="GD67" s="12">
        <f t="shared" si="194"/>
        <v>40</v>
      </c>
      <c r="GE67" s="12">
        <f t="shared" si="195"/>
        <v>-21</v>
      </c>
      <c r="GF67" s="12">
        <f t="shared" si="196"/>
        <v>3</v>
      </c>
      <c r="GG67" s="12">
        <f t="shared" si="197"/>
        <v>-35</v>
      </c>
      <c r="GH67" s="12">
        <f t="shared" si="198"/>
        <v>10</v>
      </c>
      <c r="GI67" s="12">
        <f t="shared" si="199"/>
        <v>2.8000000000000025E-2</v>
      </c>
      <c r="GJ67" s="12">
        <f t="shared" si="200"/>
        <v>1.5999999999999959E-2</v>
      </c>
      <c r="GK67" s="12">
        <f t="shared" si="201"/>
        <v>4.4000000000000039E-2</v>
      </c>
      <c r="GL67" s="12">
        <f t="shared" si="202"/>
        <v>0</v>
      </c>
      <c r="GM67" s="12">
        <f t="shared" si="203"/>
        <v>-8.9999999999999525E-3</v>
      </c>
      <c r="GN67" s="12">
        <f t="shared" si="204"/>
        <v>-7.3000000000000009E-2</v>
      </c>
      <c r="GO67" s="12">
        <f t="shared" si="189"/>
        <v>10</v>
      </c>
      <c r="GP67" s="12">
        <f t="shared" si="205"/>
        <v>-11</v>
      </c>
      <c r="GQ67" s="12">
        <f t="shared" si="206"/>
        <v>-5</v>
      </c>
      <c r="GR67" s="12">
        <f t="shared" si="207"/>
        <v>63</v>
      </c>
      <c r="GS67" s="12">
        <f t="shared" si="208"/>
        <v>37</v>
      </c>
      <c r="GT67" s="12">
        <f t="shared" si="209"/>
        <v>-2.0000000000000018E-3</v>
      </c>
      <c r="GU67" s="12">
        <f t="shared" si="210"/>
        <v>-3</v>
      </c>
      <c r="GV67" s="12">
        <f t="shared" si="211"/>
        <v>32</v>
      </c>
      <c r="GW67" s="12">
        <f t="shared" si="212"/>
        <v>17</v>
      </c>
      <c r="GX67" s="12">
        <f t="shared" si="213"/>
        <v>0.69999999999999574</v>
      </c>
      <c r="GY67" s="12">
        <f t="shared" si="214"/>
        <v>88</v>
      </c>
      <c r="GZ67" s="12">
        <f t="shared" si="215"/>
        <v>66</v>
      </c>
      <c r="HA67" s="12">
        <f t="shared" si="216"/>
        <v>22</v>
      </c>
      <c r="HB67" s="12">
        <f t="shared" si="217"/>
        <v>6.9000000000000057</v>
      </c>
      <c r="HC67" s="12">
        <f t="shared" si="218"/>
        <v>21</v>
      </c>
      <c r="HD67" s="12">
        <f t="shared" si="219"/>
        <v>6</v>
      </c>
      <c r="HE67" s="12">
        <f t="shared" ref="HE67:HE127" si="386">VLOOKUP(($C67 - 2)&amp;$B67, $A$2:$BU$127,  COLUMN(D66), FALSE) - VLOOKUP(($C67 - 1)&amp;$B67, $A$2:$BU$127,  COLUMN(D66), FALSE)</f>
        <v>4</v>
      </c>
    </row>
    <row r="68" spans="1:214" ht="17.25" x14ac:dyDescent="0.3">
      <c r="A68" s="12" t="str">
        <f t="shared" si="384"/>
        <v>2009삼성</v>
      </c>
      <c r="B68" s="12" t="s">
        <v>40</v>
      </c>
      <c r="C68" s="10">
        <v>2009</v>
      </c>
      <c r="D68" s="12">
        <v>5</v>
      </c>
      <c r="E68" s="12">
        <v>4.9800000000000004</v>
      </c>
      <c r="F68" s="12">
        <v>133</v>
      </c>
      <c r="G68" s="12">
        <v>64</v>
      </c>
      <c r="H68" s="12">
        <v>69</v>
      </c>
      <c r="I68" s="12">
        <v>0</v>
      </c>
      <c r="J68" s="12">
        <v>45</v>
      </c>
      <c r="K68" s="12">
        <v>0.48099999999999998</v>
      </c>
      <c r="L68" s="33">
        <v>1163.6666666666667</v>
      </c>
      <c r="M68" s="12">
        <v>1226</v>
      </c>
      <c r="N68" s="12">
        <v>141</v>
      </c>
      <c r="O68" s="12">
        <v>609</v>
      </c>
      <c r="P68" s="12">
        <v>56</v>
      </c>
      <c r="Q68" s="12">
        <v>905</v>
      </c>
      <c r="R68" s="12">
        <v>700</v>
      </c>
      <c r="S68" s="12">
        <v>644</v>
      </c>
      <c r="T68" s="12">
        <v>1.58</v>
      </c>
      <c r="U68" s="12">
        <v>3</v>
      </c>
      <c r="V68" s="12">
        <v>2</v>
      </c>
      <c r="W68" s="12">
        <v>45</v>
      </c>
      <c r="X68" s="12">
        <v>14</v>
      </c>
      <c r="Y68" s="12">
        <v>5209</v>
      </c>
      <c r="Z68" s="12">
        <v>20355</v>
      </c>
      <c r="AA68" s="12">
        <v>0.27800000000000002</v>
      </c>
      <c r="AB68" s="12">
        <v>225</v>
      </c>
      <c r="AC68" s="12">
        <v>24</v>
      </c>
      <c r="AD68" s="12">
        <v>80</v>
      </c>
      <c r="AE68" s="12">
        <v>51</v>
      </c>
      <c r="AF68" s="12">
        <v>9</v>
      </c>
      <c r="AG68" s="12">
        <v>67</v>
      </c>
      <c r="AH68" s="12">
        <v>1</v>
      </c>
      <c r="AI68" s="12">
        <v>0.27500000000000002</v>
      </c>
      <c r="AJ68" s="12">
        <v>5220</v>
      </c>
      <c r="AK68" s="12">
        <v>4459</v>
      </c>
      <c r="AL68" s="12">
        <v>685</v>
      </c>
      <c r="AM68" s="12">
        <v>1224</v>
      </c>
      <c r="AN68" s="12">
        <v>233</v>
      </c>
      <c r="AO68" s="12">
        <v>15</v>
      </c>
      <c r="AP68" s="12">
        <v>146</v>
      </c>
      <c r="AQ68" s="12">
        <v>1925</v>
      </c>
      <c r="AR68" s="12">
        <v>650</v>
      </c>
      <c r="AS68" s="12">
        <v>67</v>
      </c>
      <c r="AT68" s="12">
        <v>43</v>
      </c>
      <c r="AU68" s="12">
        <v>584</v>
      </c>
      <c r="AV68" s="12">
        <v>23</v>
      </c>
      <c r="AW68" s="12">
        <v>67</v>
      </c>
      <c r="AX68" s="12">
        <v>789</v>
      </c>
      <c r="AY68" s="12">
        <v>108</v>
      </c>
      <c r="AZ68" s="12">
        <v>0.432</v>
      </c>
      <c r="BA68" s="12">
        <v>0.36399999999999999</v>
      </c>
      <c r="BB68" s="12">
        <v>0.79600000000000004</v>
      </c>
      <c r="BC68" s="12">
        <v>133</v>
      </c>
      <c r="BD68" s="12">
        <v>0.27500000000000002</v>
      </c>
      <c r="BE68" s="12">
        <v>0.26600000000000001</v>
      </c>
      <c r="BF68" s="12">
        <v>80</v>
      </c>
      <c r="BG68" s="12">
        <v>10</v>
      </c>
      <c r="BH68" s="12">
        <v>3491</v>
      </c>
      <c r="BI68" s="12">
        <v>1368</v>
      </c>
      <c r="BJ68" s="12">
        <v>136</v>
      </c>
      <c r="BK68" s="12">
        <v>0.98399999999999999</v>
      </c>
      <c r="BL68" s="12">
        <v>8</v>
      </c>
      <c r="BM68" s="12">
        <v>142</v>
      </c>
      <c r="BN68" s="12">
        <v>56</v>
      </c>
      <c r="BO68" s="12">
        <v>28.3</v>
      </c>
      <c r="BP68" s="12">
        <v>175</v>
      </c>
      <c r="BQ68" s="12">
        <v>125</v>
      </c>
      <c r="BR68" s="12">
        <v>50</v>
      </c>
      <c r="BS68" s="12">
        <v>71.400000000000006</v>
      </c>
      <c r="BT68" s="12">
        <v>64</v>
      </c>
      <c r="BU68" s="12">
        <v>8</v>
      </c>
      <c r="BV68" s="12">
        <f t="shared" si="376"/>
        <v>-1</v>
      </c>
      <c r="BW68" s="12">
        <f t="shared" si="377"/>
        <v>0.58000000000000007</v>
      </c>
      <c r="BX68" s="12">
        <f t="shared" si="377"/>
        <v>7</v>
      </c>
      <c r="BY68" s="12">
        <f t="shared" si="377"/>
        <v>-1</v>
      </c>
      <c r="BZ68" s="12">
        <f t="shared" si="377"/>
        <v>8</v>
      </c>
      <c r="CA68" s="12">
        <f t="shared" si="377"/>
        <v>0</v>
      </c>
      <c r="CB68" s="12">
        <f t="shared" si="377"/>
        <v>-3</v>
      </c>
      <c r="CC68" s="12">
        <f t="shared" si="377"/>
        <v>-3.5000000000000031E-2</v>
      </c>
      <c r="CD68" s="12">
        <f t="shared" si="377"/>
        <v>40.333333333333485</v>
      </c>
      <c r="CE68" s="12">
        <f t="shared" si="377"/>
        <v>42</v>
      </c>
      <c r="CF68" s="12">
        <f t="shared" si="377"/>
        <v>54</v>
      </c>
      <c r="CG68" s="12">
        <f t="shared" si="378"/>
        <v>193</v>
      </c>
      <c r="CH68" s="12">
        <f t="shared" si="378"/>
        <v>13</v>
      </c>
      <c r="CI68" s="12">
        <f t="shared" si="378"/>
        <v>202</v>
      </c>
      <c r="CJ68" s="12">
        <f t="shared" si="378"/>
        <v>104</v>
      </c>
      <c r="CK68" s="12">
        <f t="shared" si="378"/>
        <v>95</v>
      </c>
      <c r="CL68" s="12">
        <f t="shared" si="378"/>
        <v>0.16000000000000014</v>
      </c>
      <c r="CM68" s="12">
        <f t="shared" si="378"/>
        <v>3</v>
      </c>
      <c r="CN68" s="12">
        <f t="shared" si="378"/>
        <v>-4</v>
      </c>
      <c r="CO68" s="12">
        <f t="shared" si="378"/>
        <v>18</v>
      </c>
      <c r="CP68" s="12">
        <f t="shared" si="378"/>
        <v>7</v>
      </c>
      <c r="CQ68" s="12">
        <f t="shared" si="379"/>
        <v>342</v>
      </c>
      <c r="CR68" s="12">
        <f t="shared" si="379"/>
        <v>1823</v>
      </c>
      <c r="CS68" s="12">
        <f t="shared" si="379"/>
        <v>3.0000000000000027E-3</v>
      </c>
      <c r="CT68" s="12">
        <f t="shared" si="379"/>
        <v>16</v>
      </c>
      <c r="CU68" s="12">
        <f t="shared" si="379"/>
        <v>6</v>
      </c>
      <c r="CV68" s="12">
        <f t="shared" si="379"/>
        <v>26</v>
      </c>
      <c r="CW68" s="12">
        <f t="shared" si="379"/>
        <v>10</v>
      </c>
      <c r="CX68" s="12">
        <f t="shared" si="379"/>
        <v>5</v>
      </c>
      <c r="CY68" s="12">
        <f t="shared" si="379"/>
        <v>18</v>
      </c>
      <c r="CZ68" s="12">
        <f t="shared" si="379"/>
        <v>-3</v>
      </c>
      <c r="DA68" s="12">
        <f t="shared" si="380"/>
        <v>1.7000000000000015E-2</v>
      </c>
      <c r="DB68" s="12">
        <f t="shared" si="380"/>
        <v>361</v>
      </c>
      <c r="DC68" s="12">
        <f t="shared" si="380"/>
        <v>279</v>
      </c>
      <c r="DD68" s="12">
        <f t="shared" si="380"/>
        <v>128</v>
      </c>
      <c r="DE68" s="12">
        <f t="shared" si="380"/>
        <v>146</v>
      </c>
      <c r="DF68" s="12">
        <f t="shared" si="380"/>
        <v>47</v>
      </c>
      <c r="DG68" s="12">
        <f t="shared" si="380"/>
        <v>-1</v>
      </c>
      <c r="DH68" s="12">
        <f t="shared" si="380"/>
        <v>54</v>
      </c>
      <c r="DI68" s="12">
        <f t="shared" si="380"/>
        <v>353</v>
      </c>
      <c r="DJ68" s="12">
        <f t="shared" si="380"/>
        <v>130</v>
      </c>
      <c r="DK68" s="12">
        <f t="shared" si="381"/>
        <v>-3</v>
      </c>
      <c r="DL68" s="12">
        <f t="shared" si="381"/>
        <v>5</v>
      </c>
      <c r="DM68" s="12">
        <f t="shared" si="381"/>
        <v>79</v>
      </c>
      <c r="DN68" s="12">
        <f t="shared" si="381"/>
        <v>8</v>
      </c>
      <c r="DO68" s="12">
        <f t="shared" si="381"/>
        <v>2</v>
      </c>
      <c r="DP68" s="12">
        <f t="shared" si="381"/>
        <v>90</v>
      </c>
      <c r="DQ68" s="12">
        <f t="shared" si="381"/>
        <v>-7</v>
      </c>
      <c r="DR68" s="12">
        <f t="shared" si="381"/>
        <v>5.5999999999999994E-2</v>
      </c>
      <c r="DS68" s="12">
        <f t="shared" si="381"/>
        <v>2.0000000000000018E-2</v>
      </c>
      <c r="DT68" s="12">
        <f t="shared" si="381"/>
        <v>7.6000000000000068E-2</v>
      </c>
      <c r="DU68" s="12">
        <f t="shared" si="382"/>
        <v>9</v>
      </c>
      <c r="DV68" s="12">
        <f t="shared" si="382"/>
        <v>1.0000000000000009E-3</v>
      </c>
      <c r="DW68" s="12">
        <f t="shared" si="382"/>
        <v>6.0000000000000026E-2</v>
      </c>
      <c r="DX68" s="12">
        <f t="shared" si="382"/>
        <v>11</v>
      </c>
      <c r="DY68" s="12">
        <f t="shared" si="382"/>
        <v>1</v>
      </c>
      <c r="DZ68" s="12">
        <f t="shared" si="382"/>
        <v>121</v>
      </c>
      <c r="EA68" s="12">
        <f t="shared" si="382"/>
        <v>-19</v>
      </c>
      <c r="EB68" s="12">
        <f t="shared" si="382"/>
        <v>17</v>
      </c>
      <c r="EC68" s="12">
        <f t="shared" si="382"/>
        <v>-2.0000000000000018E-3</v>
      </c>
      <c r="ED68" s="12">
        <f t="shared" si="382"/>
        <v>-1</v>
      </c>
      <c r="EE68" s="12">
        <f t="shared" si="383"/>
        <v>18</v>
      </c>
      <c r="EF68" s="12">
        <f t="shared" si="383"/>
        <v>-3</v>
      </c>
      <c r="EG68" s="12">
        <f t="shared" si="383"/>
        <v>-3.9000000000000021</v>
      </c>
      <c r="EH68" s="12">
        <f t="shared" si="383"/>
        <v>79</v>
      </c>
      <c r="EI68" s="12">
        <f t="shared" si="383"/>
        <v>66</v>
      </c>
      <c r="EJ68" s="12">
        <f t="shared" si="383"/>
        <v>13</v>
      </c>
      <c r="EK68" s="12">
        <f t="shared" si="383"/>
        <v>9.9000000000000057</v>
      </c>
      <c r="EL68" s="12">
        <f t="shared" si="383"/>
        <v>11</v>
      </c>
      <c r="EM68" s="12">
        <f t="shared" si="383"/>
        <v>2</v>
      </c>
      <c r="EN68" s="12">
        <f t="shared" si="385"/>
        <v>0.69000000000000039</v>
      </c>
      <c r="EO68" s="12">
        <f t="shared" si="385"/>
        <v>0</v>
      </c>
      <c r="EP68" s="12">
        <f t="shared" si="184"/>
        <v>3</v>
      </c>
      <c r="EQ68" s="12">
        <f t="shared" si="185"/>
        <v>1</v>
      </c>
      <c r="ER68" s="12">
        <f t="shared" si="186"/>
        <v>0</v>
      </c>
      <c r="ES68" s="12">
        <f t="shared" si="151"/>
        <v>-3</v>
      </c>
      <c r="ET68" s="12">
        <f t="shared" si="152"/>
        <v>8.0000000000000071E-3</v>
      </c>
      <c r="EU68" s="12">
        <f t="shared" si="153"/>
        <v>-8.3333333333334849</v>
      </c>
      <c r="EV68" s="12">
        <f t="shared" si="154"/>
        <v>93</v>
      </c>
      <c r="EW68" s="12">
        <f t="shared" si="155"/>
        <v>-3</v>
      </c>
      <c r="EX68" s="12">
        <f t="shared" si="156"/>
        <v>16</v>
      </c>
      <c r="EY68" s="12">
        <f t="shared" si="157"/>
        <v>-15</v>
      </c>
      <c r="EZ68" s="12">
        <f t="shared" si="158"/>
        <v>-16</v>
      </c>
      <c r="FA68" s="12">
        <f t="shared" si="159"/>
        <v>87</v>
      </c>
      <c r="FB68" s="12">
        <f t="shared" si="160"/>
        <v>83</v>
      </c>
      <c r="FC68" s="12">
        <f t="shared" si="161"/>
        <v>9.9999999999999867E-2</v>
      </c>
      <c r="FD68" s="12">
        <f t="shared" si="162"/>
        <v>0</v>
      </c>
      <c r="FE68" s="12">
        <f t="shared" si="163"/>
        <v>-5</v>
      </c>
      <c r="FF68" s="12">
        <f t="shared" si="164"/>
        <v>-15</v>
      </c>
      <c r="FG68" s="12">
        <f t="shared" si="165"/>
        <v>1</v>
      </c>
      <c r="FH68" s="12">
        <f t="shared" si="166"/>
        <v>43</v>
      </c>
      <c r="FI68" s="12">
        <f t="shared" si="167"/>
        <v>-74</v>
      </c>
      <c r="FJ68" s="12">
        <f t="shared" si="168"/>
        <v>1.7000000000000015E-2</v>
      </c>
      <c r="FK68" s="12">
        <f t="shared" si="169"/>
        <v>22</v>
      </c>
      <c r="FL68" s="12">
        <f t="shared" si="170"/>
        <v>-2</v>
      </c>
      <c r="FM68" s="12">
        <f t="shared" si="171"/>
        <v>-40</v>
      </c>
      <c r="FN68" s="12">
        <f t="shared" si="172"/>
        <v>-5</v>
      </c>
      <c r="FO68" s="12">
        <f t="shared" si="173"/>
        <v>-3</v>
      </c>
      <c r="FP68" s="12">
        <f t="shared" si="174"/>
        <v>14</v>
      </c>
      <c r="FQ68" s="12">
        <f t="shared" si="175"/>
        <v>-1</v>
      </c>
      <c r="FR68" s="12">
        <f t="shared" si="176"/>
        <v>4.0000000000000036E-3</v>
      </c>
      <c r="FS68" s="12">
        <f t="shared" si="177"/>
        <v>-36</v>
      </c>
      <c r="FT68" s="12">
        <f t="shared" si="178"/>
        <v>-6</v>
      </c>
      <c r="FU68" s="12">
        <f t="shared" si="179"/>
        <v>60</v>
      </c>
      <c r="FV68" s="12">
        <f t="shared" si="180"/>
        <v>16</v>
      </c>
      <c r="FW68" s="12">
        <f t="shared" si="181"/>
        <v>-5</v>
      </c>
      <c r="FX68" s="12">
        <f t="shared" si="182"/>
        <v>7</v>
      </c>
      <c r="FY68" s="12">
        <f t="shared" si="183"/>
        <v>6</v>
      </c>
      <c r="FZ68" s="12">
        <f t="shared" si="190"/>
        <v>43</v>
      </c>
      <c r="GA68" s="12">
        <f t="shared" si="191"/>
        <v>51</v>
      </c>
      <c r="GB68" s="12">
        <f t="shared" si="192"/>
        <v>-25</v>
      </c>
      <c r="GC68" s="12">
        <f t="shared" si="193"/>
        <v>-1</v>
      </c>
      <c r="GD68" s="12">
        <f t="shared" si="194"/>
        <v>-6</v>
      </c>
      <c r="GE68" s="12">
        <f t="shared" si="195"/>
        <v>-13</v>
      </c>
      <c r="GF68" s="12">
        <f t="shared" si="196"/>
        <v>2</v>
      </c>
      <c r="GG68" s="12">
        <f t="shared" si="197"/>
        <v>21</v>
      </c>
      <c r="GH68" s="12">
        <f t="shared" si="198"/>
        <v>22</v>
      </c>
      <c r="GI68" s="12">
        <f t="shared" si="199"/>
        <v>1.100000000000001E-2</v>
      </c>
      <c r="GJ68" s="12">
        <f t="shared" si="200"/>
        <v>2.9999999999999472E-3</v>
      </c>
      <c r="GK68" s="12">
        <f t="shared" si="201"/>
        <v>1.4000000000000012E-2</v>
      </c>
      <c r="GL68" s="12">
        <f t="shared" si="202"/>
        <v>-1</v>
      </c>
      <c r="GM68" s="12">
        <f t="shared" si="203"/>
        <v>3.6000000000000032E-2</v>
      </c>
      <c r="GN68" s="12">
        <f t="shared" si="204"/>
        <v>-6.7000000000000032E-2</v>
      </c>
      <c r="GO68" s="12">
        <f t="shared" si="189"/>
        <v>-18</v>
      </c>
      <c r="GP68" s="12">
        <f t="shared" si="205"/>
        <v>1</v>
      </c>
      <c r="GQ68" s="12">
        <f t="shared" si="206"/>
        <v>-25</v>
      </c>
      <c r="GR68" s="12">
        <f t="shared" si="207"/>
        <v>-44</v>
      </c>
      <c r="GS68" s="12">
        <f t="shared" si="208"/>
        <v>6</v>
      </c>
      <c r="GT68" s="12">
        <f t="shared" si="209"/>
        <v>4.0000000000000036E-3</v>
      </c>
      <c r="GU68" s="12">
        <f t="shared" si="210"/>
        <v>1</v>
      </c>
      <c r="GV68" s="12">
        <f t="shared" si="211"/>
        <v>54</v>
      </c>
      <c r="GW68" s="12">
        <f t="shared" si="212"/>
        <v>16</v>
      </c>
      <c r="GX68" s="12">
        <f t="shared" si="213"/>
        <v>-5.8999999999999986</v>
      </c>
      <c r="GY68" s="12">
        <f t="shared" si="214"/>
        <v>-51</v>
      </c>
      <c r="GZ68" s="12">
        <f t="shared" si="215"/>
        <v>-42</v>
      </c>
      <c r="HA68" s="12">
        <f t="shared" si="216"/>
        <v>-9</v>
      </c>
      <c r="HB68" s="12">
        <f t="shared" si="217"/>
        <v>-7.2000000000000028</v>
      </c>
      <c r="HC68" s="12">
        <f t="shared" si="218"/>
        <v>12</v>
      </c>
      <c r="HD68" s="12">
        <f t="shared" si="219"/>
        <v>0</v>
      </c>
      <c r="HE68" s="12">
        <f t="shared" si="386"/>
        <v>0</v>
      </c>
    </row>
    <row r="69" spans="1:214" ht="17.25" x14ac:dyDescent="0.3">
      <c r="A69" s="12" t="str">
        <f t="shared" si="384"/>
        <v>2009히어로즈</v>
      </c>
      <c r="B69" s="12" t="s">
        <v>43</v>
      </c>
      <c r="C69" s="10">
        <v>2009</v>
      </c>
      <c r="D69" s="12">
        <v>6</v>
      </c>
      <c r="E69" s="12">
        <v>5.4</v>
      </c>
      <c r="F69" s="12">
        <v>133</v>
      </c>
      <c r="G69" s="12">
        <v>60</v>
      </c>
      <c r="H69" s="12">
        <v>72</v>
      </c>
      <c r="I69" s="12">
        <v>0</v>
      </c>
      <c r="J69" s="12">
        <v>32</v>
      </c>
      <c r="K69" s="12">
        <v>0.45500000000000002</v>
      </c>
      <c r="L69" s="33">
        <v>1174.3333333333333</v>
      </c>
      <c r="M69" s="12">
        <v>1231</v>
      </c>
      <c r="N69" s="12">
        <v>176</v>
      </c>
      <c r="O69" s="12">
        <v>565</v>
      </c>
      <c r="P69" s="12">
        <v>61</v>
      </c>
      <c r="Q69" s="12">
        <v>840</v>
      </c>
      <c r="R69" s="12">
        <v>762</v>
      </c>
      <c r="S69" s="12">
        <v>705</v>
      </c>
      <c r="T69" s="12">
        <v>1.53</v>
      </c>
      <c r="U69" s="12">
        <v>0</v>
      </c>
      <c r="V69" s="12">
        <v>5</v>
      </c>
      <c r="W69" s="12">
        <v>44</v>
      </c>
      <c r="X69" s="12">
        <v>14</v>
      </c>
      <c r="Y69" s="12">
        <v>5221</v>
      </c>
      <c r="Z69" s="12">
        <v>20576</v>
      </c>
      <c r="AA69" s="12">
        <v>0.27400000000000002</v>
      </c>
      <c r="AB69" s="12">
        <v>251</v>
      </c>
      <c r="AC69" s="12">
        <v>15</v>
      </c>
      <c r="AD69" s="12">
        <v>73</v>
      </c>
      <c r="AE69" s="12">
        <v>33</v>
      </c>
      <c r="AF69" s="12">
        <v>19</v>
      </c>
      <c r="AG69" s="12">
        <v>51</v>
      </c>
      <c r="AH69" s="12">
        <v>5</v>
      </c>
      <c r="AI69" s="12">
        <v>0.27200000000000002</v>
      </c>
      <c r="AJ69" s="12">
        <v>5211</v>
      </c>
      <c r="AK69" s="12">
        <v>4486</v>
      </c>
      <c r="AL69" s="12">
        <v>683</v>
      </c>
      <c r="AM69" s="12">
        <v>1219</v>
      </c>
      <c r="AN69" s="12">
        <v>228</v>
      </c>
      <c r="AO69" s="12">
        <v>20</v>
      </c>
      <c r="AP69" s="12">
        <v>153</v>
      </c>
      <c r="AQ69" s="12">
        <v>1946</v>
      </c>
      <c r="AR69" s="12">
        <v>650</v>
      </c>
      <c r="AS69" s="12">
        <v>64</v>
      </c>
      <c r="AT69" s="12">
        <v>48</v>
      </c>
      <c r="AU69" s="12">
        <v>547</v>
      </c>
      <c r="AV69" s="12">
        <v>24</v>
      </c>
      <c r="AW69" s="12">
        <v>63</v>
      </c>
      <c r="AX69" s="12">
        <v>905</v>
      </c>
      <c r="AY69" s="12">
        <v>116</v>
      </c>
      <c r="AZ69" s="12">
        <v>0.434</v>
      </c>
      <c r="BA69" s="12">
        <v>0.35599999999999998</v>
      </c>
      <c r="BB69" s="12">
        <v>0.79</v>
      </c>
      <c r="BC69" s="12">
        <v>133</v>
      </c>
      <c r="BD69" s="12">
        <v>0.26</v>
      </c>
      <c r="BE69" s="12">
        <v>0.19900000000000001</v>
      </c>
      <c r="BF69" s="12">
        <v>90</v>
      </c>
      <c r="BG69" s="12">
        <v>6</v>
      </c>
      <c r="BH69" s="12">
        <v>3523</v>
      </c>
      <c r="BI69" s="12">
        <v>1459</v>
      </c>
      <c r="BJ69" s="12">
        <v>141</v>
      </c>
      <c r="BK69" s="12">
        <v>0.98199999999999998</v>
      </c>
      <c r="BL69" s="12">
        <v>16</v>
      </c>
      <c r="BM69" s="12">
        <v>138</v>
      </c>
      <c r="BN69" s="12">
        <v>48</v>
      </c>
      <c r="BO69" s="12">
        <v>25.8</v>
      </c>
      <c r="BP69" s="12">
        <v>259</v>
      </c>
      <c r="BQ69" s="12">
        <v>192</v>
      </c>
      <c r="BR69" s="12">
        <v>67</v>
      </c>
      <c r="BS69" s="12">
        <v>74.099999999999994</v>
      </c>
      <c r="BT69" s="12">
        <v>50</v>
      </c>
      <c r="BU69" s="12">
        <v>8</v>
      </c>
      <c r="BW69" s="12">
        <v>7.0000000000000007E-2</v>
      </c>
      <c r="BX69" s="12">
        <f>AVERAGE(BX$2:BX$20,BX$22:BX$36,BX$38:BX$61,BX$63:BX$68,BX$70:BX$77,BX$79:BX$119)</f>
        <v>0.8584070796460177</v>
      </c>
      <c r="BY69" s="12">
        <f t="shared" ref="BY69:EJ69" si="387">AVERAGE(BY$2:BY$20,BY$22:BY$36,BY$38:BY$61,BY$63:BY$68,BY$70:BY$77,BY$79:BY$119)</f>
        <v>0.84955752212389379</v>
      </c>
      <c r="BZ69" s="12">
        <f t="shared" si="387"/>
        <v>0.21238938053097345</v>
      </c>
      <c r="CA69" s="12">
        <f t="shared" si="387"/>
        <v>2.7345132743362832</v>
      </c>
      <c r="CB69" s="12">
        <f t="shared" si="387"/>
        <v>2.6283185840707963</v>
      </c>
      <c r="CC69" s="12">
        <f t="shared" si="387"/>
        <v>2.2831858407079651E-3</v>
      </c>
      <c r="CD69" s="12">
        <f t="shared" si="387"/>
        <v>7.5427728613569291</v>
      </c>
      <c r="CE69" s="12">
        <f t="shared" si="387"/>
        <v>21.150442477876105</v>
      </c>
      <c r="CF69" s="12">
        <f t="shared" si="387"/>
        <v>0.91150442477876104</v>
      </c>
      <c r="CG69" s="12">
        <f t="shared" si="387"/>
        <v>7.0973451327433628</v>
      </c>
      <c r="CH69" s="12">
        <f t="shared" si="387"/>
        <v>-0.76106194690265483</v>
      </c>
      <c r="CI69" s="12">
        <f t="shared" si="387"/>
        <v>4.7699115044247788</v>
      </c>
      <c r="CJ69" s="12">
        <f t="shared" si="387"/>
        <v>14.858407079646017</v>
      </c>
      <c r="CK69" s="12">
        <f t="shared" si="387"/>
        <v>13.805309734513274</v>
      </c>
      <c r="CL69" s="12">
        <f t="shared" si="387"/>
        <v>1.3893805309734509E-2</v>
      </c>
      <c r="CM69" s="12">
        <f t="shared" si="387"/>
        <v>-0.24778761061946902</v>
      </c>
      <c r="CN69" s="12">
        <f t="shared" si="387"/>
        <v>-0.12389380530973451</v>
      </c>
      <c r="CO69" s="12">
        <f t="shared" si="387"/>
        <v>-0.13274336283185842</v>
      </c>
      <c r="CP69" s="12">
        <f t="shared" si="387"/>
        <v>1.1150442477876106</v>
      </c>
      <c r="CQ69" s="12">
        <f t="shared" si="387"/>
        <v>49.424778761061944</v>
      </c>
      <c r="CR69" s="12">
        <f t="shared" si="387"/>
        <v>196.47787610619469</v>
      </c>
      <c r="CS69" s="12">
        <f t="shared" si="387"/>
        <v>1.9911504424778748E-3</v>
      </c>
      <c r="CT69" s="12">
        <f t="shared" si="387"/>
        <v>3.0353982300884956</v>
      </c>
      <c r="CU69" s="12">
        <f t="shared" si="387"/>
        <v>0.52212389380530977</v>
      </c>
      <c r="CV69" s="12">
        <f t="shared" si="387"/>
        <v>-0.51327433628318586</v>
      </c>
      <c r="CW69" s="12">
        <f t="shared" si="387"/>
        <v>1.1858407079646018</v>
      </c>
      <c r="CX69" s="12">
        <f t="shared" si="387"/>
        <v>-0.60176991150442483</v>
      </c>
      <c r="CY69" s="12">
        <f t="shared" si="387"/>
        <v>1.4778761061946903</v>
      </c>
      <c r="CZ69" s="12">
        <f t="shared" si="387"/>
        <v>0.20353982300884957</v>
      </c>
      <c r="DA69" s="12">
        <f t="shared" si="387"/>
        <v>2.4778761061946884E-3</v>
      </c>
      <c r="DB69" s="12">
        <f t="shared" si="387"/>
        <v>52.548672566371678</v>
      </c>
      <c r="DC69" s="12">
        <f t="shared" si="387"/>
        <v>41.982300884955755</v>
      </c>
      <c r="DD69" s="12">
        <f t="shared" si="387"/>
        <v>16.991150442477878</v>
      </c>
      <c r="DE69" s="12">
        <f t="shared" si="387"/>
        <v>23.389380530973451</v>
      </c>
      <c r="DF69" s="12">
        <f t="shared" si="387"/>
        <v>3.0973451327433628</v>
      </c>
      <c r="DG69" s="12">
        <f t="shared" si="387"/>
        <v>0.36283185840707965</v>
      </c>
      <c r="DH69" s="12">
        <f t="shared" si="387"/>
        <v>1.3274336283185841</v>
      </c>
      <c r="DI69" s="12">
        <f t="shared" si="387"/>
        <v>31.194690265486727</v>
      </c>
      <c r="DJ69" s="12">
        <f t="shared" si="387"/>
        <v>15.761061946902656</v>
      </c>
      <c r="DK69" s="12">
        <f t="shared" si="387"/>
        <v>0.13274336283185842</v>
      </c>
      <c r="DL69" s="12">
        <f t="shared" si="387"/>
        <v>1.4513274336283186</v>
      </c>
      <c r="DM69" s="12">
        <f t="shared" si="387"/>
        <v>8.9115044247787605</v>
      </c>
      <c r="DN69" s="12">
        <f t="shared" si="387"/>
        <v>-0.45132743362831856</v>
      </c>
      <c r="DO69" s="12">
        <f t="shared" si="387"/>
        <v>0.12389380530973451</v>
      </c>
      <c r="DP69" s="12">
        <f t="shared" si="387"/>
        <v>1.6814159292035398</v>
      </c>
      <c r="DQ69" s="12">
        <f t="shared" si="387"/>
        <v>1.5398230088495575</v>
      </c>
      <c r="DR69" s="12">
        <f t="shared" si="387"/>
        <v>2.8318584070796474E-3</v>
      </c>
      <c r="DS69" s="12">
        <f t="shared" si="387"/>
        <v>2.6548672566371664E-3</v>
      </c>
      <c r="DT69" s="12">
        <f t="shared" si="387"/>
        <v>5.4867256637168172E-3</v>
      </c>
      <c r="DU69" s="12">
        <f t="shared" si="387"/>
        <v>0.86725663716814161</v>
      </c>
      <c r="DV69" s="12">
        <f t="shared" si="387"/>
        <v>2.8495575221238923E-3</v>
      </c>
      <c r="DW69" s="12">
        <f t="shared" si="387"/>
        <v>5.0176991150442472E-3</v>
      </c>
      <c r="DX69" s="12">
        <f t="shared" si="387"/>
        <v>0.81415929203539827</v>
      </c>
      <c r="DY69" s="12">
        <f t="shared" si="387"/>
        <v>8.8495575221238937E-3</v>
      </c>
      <c r="DZ69" s="12">
        <f t="shared" si="387"/>
        <v>22.628318584070797</v>
      </c>
      <c r="EA69" s="12">
        <f t="shared" si="387"/>
        <v>6.3097345132743365</v>
      </c>
      <c r="EB69" s="12">
        <f t="shared" si="387"/>
        <v>1.0353982300884956</v>
      </c>
      <c r="EC69" s="12">
        <f t="shared" si="387"/>
        <v>-6.1946902654867308E-5</v>
      </c>
      <c r="ED69" s="12">
        <f t="shared" si="387"/>
        <v>-0.15929203539823009</v>
      </c>
      <c r="EE69" s="12">
        <f t="shared" si="387"/>
        <v>3.5398230088495575E-2</v>
      </c>
      <c r="EF69" s="12">
        <f t="shared" si="387"/>
        <v>8.8495575221238937E-3</v>
      </c>
      <c r="EG69" s="12">
        <f t="shared" si="387"/>
        <v>-4.5132743362831809E-2</v>
      </c>
      <c r="EH69" s="12">
        <f t="shared" si="387"/>
        <v>-0.41592920353982299</v>
      </c>
      <c r="EI69" s="12">
        <f t="shared" si="387"/>
        <v>-0.61061946902654862</v>
      </c>
      <c r="EJ69" s="12">
        <f t="shared" si="387"/>
        <v>0.19469026548672566</v>
      </c>
      <c r="EK69" s="12">
        <f t="shared" ref="EK69:GV69" si="388">AVERAGE(EK$2:EK$20,EK$22:EK$36,EK$38:EK$61,EK$63:EK$68,EK$70:EK$77,EK$79:EK$119)</f>
        <v>-0.14159292035398205</v>
      </c>
      <c r="EL69" s="12">
        <f t="shared" si="388"/>
        <v>0.8584070796460177</v>
      </c>
      <c r="EM69" s="12">
        <f t="shared" si="388"/>
        <v>7.0796460176991149E-2</v>
      </c>
      <c r="EN69" s="12">
        <f t="shared" si="388"/>
        <v>4.0882352941176509E-2</v>
      </c>
      <c r="EO69" s="12">
        <f t="shared" si="388"/>
        <v>0.95098039215686259</v>
      </c>
      <c r="EP69" s="12">
        <f t="shared" si="388"/>
        <v>1.0980392156862742</v>
      </c>
      <c r="EQ69" s="12">
        <f t="shared" si="388"/>
        <v>0.11764705882352944</v>
      </c>
      <c r="ER69" s="12">
        <f t="shared" si="388"/>
        <v>2.6372549019607834</v>
      </c>
      <c r="ES69" s="12">
        <f t="shared" si="388"/>
        <v>2.0980392156862742</v>
      </c>
      <c r="ET69" s="12">
        <f t="shared" si="388"/>
        <v>3.6372549019607825E-3</v>
      </c>
      <c r="EU69" s="12">
        <f t="shared" si="388"/>
        <v>8.052287581699348</v>
      </c>
      <c r="EV69" s="12">
        <f t="shared" si="388"/>
        <v>15.519607843137253</v>
      </c>
      <c r="EW69" s="12">
        <f t="shared" si="388"/>
        <v>0.7941176470588226</v>
      </c>
      <c r="EX69" s="12">
        <f t="shared" si="388"/>
        <v>5.9901960784313735</v>
      </c>
      <c r="EY69" s="12">
        <f t="shared" si="388"/>
        <v>7.8431372549019704E-2</v>
      </c>
      <c r="EZ69" s="12">
        <f t="shared" si="388"/>
        <v>13.421568627450988</v>
      </c>
      <c r="FA69" s="12">
        <f t="shared" si="388"/>
        <v>10.343137254901954</v>
      </c>
      <c r="FB69" s="12">
        <f t="shared" si="388"/>
        <v>9.7843137254901933</v>
      </c>
      <c r="FC69" s="12">
        <f t="shared" si="388"/>
        <v>7.8431372549019589E-3</v>
      </c>
      <c r="FD69" s="12">
        <f t="shared" si="388"/>
        <v>-0.17647058823529405</v>
      </c>
      <c r="FE69" s="12">
        <f t="shared" si="388"/>
        <v>0.21568627450980385</v>
      </c>
      <c r="FF69" s="12">
        <f t="shared" si="388"/>
        <v>0.37254901960784337</v>
      </c>
      <c r="FG69" s="12">
        <f t="shared" si="388"/>
        <v>1.0196078431372546</v>
      </c>
      <c r="FH69" s="12">
        <f t="shared" si="388"/>
        <v>44.882352941176478</v>
      </c>
      <c r="FI69" s="12">
        <f t="shared" si="388"/>
        <v>197.83333333333326</v>
      </c>
      <c r="FJ69" s="12">
        <f t="shared" si="388"/>
        <v>1.1666666666666672E-3</v>
      </c>
      <c r="FK69" s="12">
        <f t="shared" si="388"/>
        <v>3.1862745098039214</v>
      </c>
      <c r="FL69" s="12">
        <f t="shared" si="388"/>
        <v>9.8039215686274508E-2</v>
      </c>
      <c r="FM69" s="12">
        <f t="shared" si="388"/>
        <v>1.1372549019607843</v>
      </c>
      <c r="FN69" s="12">
        <f t="shared" si="388"/>
        <v>0.54901960784313708</v>
      </c>
      <c r="FO69" s="12">
        <f t="shared" si="388"/>
        <v>-0.16666666666666688</v>
      </c>
      <c r="FP69" s="12">
        <f t="shared" si="388"/>
        <v>2.2254901960784306</v>
      </c>
      <c r="FQ69" s="12">
        <f t="shared" si="388"/>
        <v>8.8235294117647078E-2</v>
      </c>
      <c r="FR69" s="12">
        <f t="shared" si="388"/>
        <v>1.754901960784314E-3</v>
      </c>
      <c r="FS69" s="12">
        <f t="shared" si="388"/>
        <v>48.470588235294073</v>
      </c>
      <c r="FT69" s="12">
        <f t="shared" si="388"/>
        <v>35.666666666666664</v>
      </c>
      <c r="FU69" s="12">
        <f t="shared" si="388"/>
        <v>14.323529411764698</v>
      </c>
      <c r="FV69" s="12">
        <f t="shared" si="388"/>
        <v>18.009803921568626</v>
      </c>
      <c r="FW69" s="12">
        <f t="shared" si="388"/>
        <v>3.3921568627450966</v>
      </c>
      <c r="FX69" s="12">
        <f t="shared" si="388"/>
        <v>-2.9411764705882391E-2</v>
      </c>
      <c r="FY69" s="12">
        <f t="shared" si="388"/>
        <v>1.7058823529411784</v>
      </c>
      <c r="FZ69" s="12">
        <f t="shared" si="388"/>
        <v>26.460784313725494</v>
      </c>
      <c r="GA69" s="12">
        <f t="shared" si="388"/>
        <v>13.156862745098046</v>
      </c>
      <c r="GB69" s="12">
        <f t="shared" si="388"/>
        <v>2.215686274509804</v>
      </c>
      <c r="GC69" s="12">
        <f t="shared" si="388"/>
        <v>0.93137254901960809</v>
      </c>
      <c r="GD69" s="12">
        <f t="shared" si="388"/>
        <v>8.7156862745098067</v>
      </c>
      <c r="GE69" s="12">
        <f t="shared" si="388"/>
        <v>-9.803921568627463E-3</v>
      </c>
      <c r="GF69" s="12">
        <f t="shared" si="388"/>
        <v>1</v>
      </c>
      <c r="GG69" s="12">
        <f t="shared" si="388"/>
        <v>9.5588235294117592</v>
      </c>
      <c r="GH69" s="12">
        <f t="shared" si="388"/>
        <v>1.4313725490196083</v>
      </c>
      <c r="GI69" s="12">
        <f t="shared" si="388"/>
        <v>2.4117647058823511E-3</v>
      </c>
      <c r="GJ69" s="12">
        <f t="shared" si="388"/>
        <v>2.2156862745098022E-3</v>
      </c>
      <c r="GK69" s="12">
        <f t="shared" si="388"/>
        <v>4.627450980392158E-3</v>
      </c>
      <c r="GL69" s="12">
        <f t="shared" si="388"/>
        <v>0.93137254901960842</v>
      </c>
      <c r="GM69" s="12">
        <f t="shared" si="388"/>
        <v>1.7352941176470577E-3</v>
      </c>
      <c r="GN69" s="12">
        <f t="shared" si="388"/>
        <v>2.8235294117647074E-3</v>
      </c>
      <c r="GO69" s="12">
        <f t="shared" si="388"/>
        <v>0.44117647058823495</v>
      </c>
      <c r="GP69" s="12">
        <f t="shared" si="388"/>
        <v>0.26470588235294124</v>
      </c>
      <c r="GQ69" s="12">
        <f t="shared" si="388"/>
        <v>24.156862745098024</v>
      </c>
      <c r="GR69" s="12">
        <f t="shared" si="388"/>
        <v>6.7156862745098067</v>
      </c>
      <c r="GS69" s="12">
        <f t="shared" si="388"/>
        <v>0.96078431372548989</v>
      </c>
      <c r="GT69" s="12">
        <f t="shared" si="388"/>
        <v>1.9607843137254943E-5</v>
      </c>
      <c r="GU69" s="12">
        <f t="shared" si="388"/>
        <v>-0.17647058823529405</v>
      </c>
      <c r="GV69" s="12">
        <f t="shared" si="388"/>
        <v>1.1078431372549025</v>
      </c>
      <c r="GW69" s="12">
        <f t="shared" ref="GW69:HE69" si="389">AVERAGE(GW$2:GW$20,GW$22:GW$36,GW$38:GW$61,GW$63:GW$68,GW$70:GW$77,GW$79:GW$119)</f>
        <v>-0.43137254901960764</v>
      </c>
      <c r="GX69" s="12">
        <f t="shared" si="389"/>
        <v>-0.49117647058823516</v>
      </c>
      <c r="GY69" s="12">
        <f t="shared" si="389"/>
        <v>1.0490196078431375</v>
      </c>
      <c r="GZ69" s="12">
        <f t="shared" si="389"/>
        <v>0.93137254901960842</v>
      </c>
      <c r="HA69" s="12">
        <f t="shared" si="389"/>
        <v>0.11764705882352931</v>
      </c>
      <c r="HB69" s="12">
        <f t="shared" si="389"/>
        <v>0.14411764705882343</v>
      </c>
      <c r="HC69" s="12">
        <f t="shared" si="389"/>
        <v>0.91176470588235248</v>
      </c>
      <c r="HD69" s="12">
        <f t="shared" si="389"/>
        <v>0.35294117647058809</v>
      </c>
      <c r="HE69" s="12">
        <f t="shared" si="389"/>
        <v>1.9607843137254895E-2</v>
      </c>
    </row>
    <row r="70" spans="1:214" ht="17.25" x14ac:dyDescent="0.3">
      <c r="A70" s="12" t="str">
        <f t="shared" si="384"/>
        <v>2009LG</v>
      </c>
      <c r="B70" s="12" t="s">
        <v>38</v>
      </c>
      <c r="C70" s="10">
        <v>2009</v>
      </c>
      <c r="D70" s="12">
        <v>7</v>
      </c>
      <c r="E70" s="12">
        <v>5.42</v>
      </c>
      <c r="F70" s="12">
        <v>133</v>
      </c>
      <c r="G70" s="12">
        <v>54</v>
      </c>
      <c r="H70" s="12">
        <v>75</v>
      </c>
      <c r="I70" s="12">
        <v>0</v>
      </c>
      <c r="J70" s="12">
        <v>38</v>
      </c>
      <c r="K70" s="12">
        <v>0.41899999999999998</v>
      </c>
      <c r="L70" s="12">
        <v>1175</v>
      </c>
      <c r="M70" s="12">
        <v>1316</v>
      </c>
      <c r="N70" s="12">
        <v>165</v>
      </c>
      <c r="O70" s="12">
        <v>585</v>
      </c>
      <c r="P70" s="12">
        <v>91</v>
      </c>
      <c r="Q70" s="12">
        <v>777</v>
      </c>
      <c r="R70" s="12">
        <v>763</v>
      </c>
      <c r="S70" s="12">
        <v>707</v>
      </c>
      <c r="T70" s="12">
        <v>1.62</v>
      </c>
      <c r="U70" s="12">
        <v>0</v>
      </c>
      <c r="V70" s="12">
        <v>3</v>
      </c>
      <c r="W70" s="12">
        <v>44</v>
      </c>
      <c r="X70" s="12">
        <v>11</v>
      </c>
      <c r="Y70" s="12">
        <v>5339</v>
      </c>
      <c r="Z70" s="12">
        <v>20615</v>
      </c>
      <c r="AA70" s="12">
        <v>0.28999999999999998</v>
      </c>
      <c r="AB70" s="12">
        <v>241</v>
      </c>
      <c r="AC70" s="12">
        <v>20</v>
      </c>
      <c r="AD70" s="12">
        <v>85</v>
      </c>
      <c r="AE70" s="12">
        <v>43</v>
      </c>
      <c r="AF70" s="12">
        <v>10</v>
      </c>
      <c r="AG70" s="12">
        <v>56</v>
      </c>
      <c r="AH70" s="12">
        <v>1</v>
      </c>
      <c r="AI70" s="12">
        <v>0.27800000000000002</v>
      </c>
      <c r="AJ70" s="12">
        <v>5248</v>
      </c>
      <c r="AK70" s="12">
        <v>4505</v>
      </c>
      <c r="AL70" s="12">
        <v>670</v>
      </c>
      <c r="AM70" s="12">
        <v>1251</v>
      </c>
      <c r="AN70" s="12">
        <v>182</v>
      </c>
      <c r="AO70" s="12">
        <v>21</v>
      </c>
      <c r="AP70" s="12">
        <v>129</v>
      </c>
      <c r="AQ70" s="12">
        <v>1862</v>
      </c>
      <c r="AR70" s="12">
        <v>627</v>
      </c>
      <c r="AS70" s="12">
        <v>97</v>
      </c>
      <c r="AT70" s="12">
        <v>45</v>
      </c>
      <c r="AU70" s="12">
        <v>552</v>
      </c>
      <c r="AV70" s="12">
        <v>28</v>
      </c>
      <c r="AW70" s="12">
        <v>49</v>
      </c>
      <c r="AX70" s="12">
        <v>781</v>
      </c>
      <c r="AY70" s="12">
        <v>124</v>
      </c>
      <c r="AZ70" s="12">
        <v>0.41299999999999998</v>
      </c>
      <c r="BA70" s="12">
        <v>0.36</v>
      </c>
      <c r="BB70" s="12">
        <v>0.77300000000000002</v>
      </c>
      <c r="BC70" s="12">
        <v>133</v>
      </c>
      <c r="BD70" s="12">
        <v>0.26500000000000001</v>
      </c>
      <c r="BE70" s="12">
        <v>0.26100000000000001</v>
      </c>
      <c r="BF70" s="12">
        <v>84</v>
      </c>
      <c r="BG70" s="12">
        <v>9</v>
      </c>
      <c r="BH70" s="12">
        <v>3525</v>
      </c>
      <c r="BI70" s="12">
        <v>1514</v>
      </c>
      <c r="BJ70" s="12">
        <v>153</v>
      </c>
      <c r="BK70" s="12">
        <v>0.98399999999999999</v>
      </c>
      <c r="BL70" s="12">
        <v>13</v>
      </c>
      <c r="BM70" s="12">
        <v>136</v>
      </c>
      <c r="BN70" s="12">
        <v>49</v>
      </c>
      <c r="BO70" s="12">
        <v>26.5</v>
      </c>
      <c r="BP70" s="12">
        <v>188</v>
      </c>
      <c r="BQ70" s="12">
        <v>141</v>
      </c>
      <c r="BR70" s="12">
        <v>47</v>
      </c>
      <c r="BS70" s="12">
        <v>75</v>
      </c>
      <c r="BT70" s="12">
        <v>56</v>
      </c>
      <c r="BU70" s="12">
        <v>6</v>
      </c>
      <c r="BV70" s="12">
        <f t="shared" ref="BV70:BV77" si="390">VLOOKUP(($C70 - 1)&amp;$B70, $A$2:$BU$127,  COLUMN(D69), FALSE) - D70</f>
        <v>1</v>
      </c>
      <c r="BW70" s="12">
        <f t="shared" ref="BW70:CF77" si="391">E70 - VLOOKUP(($C70 - 1)&amp;$B70, $A$2:$BU$127,  COLUMN(E70), FALSE)</f>
        <v>0.57000000000000028</v>
      </c>
      <c r="BX70" s="12">
        <f t="shared" si="391"/>
        <v>7</v>
      </c>
      <c r="BY70" s="12">
        <f t="shared" si="391"/>
        <v>8</v>
      </c>
      <c r="BZ70" s="12">
        <f t="shared" si="391"/>
        <v>-5</v>
      </c>
      <c r="CA70" s="12">
        <f t="shared" si="391"/>
        <v>0</v>
      </c>
      <c r="CB70" s="12">
        <f t="shared" si="391"/>
        <v>-2</v>
      </c>
      <c r="CC70" s="12">
        <f t="shared" si="391"/>
        <v>5.3999999999999992E-2</v>
      </c>
      <c r="CD70" s="12">
        <f t="shared" si="391"/>
        <v>66.666666666666742</v>
      </c>
      <c r="CE70" s="12">
        <f t="shared" si="391"/>
        <v>77</v>
      </c>
      <c r="CF70" s="12">
        <f t="shared" si="391"/>
        <v>83</v>
      </c>
      <c r="CG70" s="12">
        <f t="shared" ref="CG70:CP77" si="392">O70 - VLOOKUP(($C70 - 1)&amp;$B70, $A$2:$BU$127,  COLUMN(O70), FALSE)</f>
        <v>105</v>
      </c>
      <c r="CH70" s="12">
        <f t="shared" si="392"/>
        <v>19</v>
      </c>
      <c r="CI70" s="12">
        <f t="shared" si="392"/>
        <v>146</v>
      </c>
      <c r="CJ70" s="12">
        <f t="shared" si="392"/>
        <v>117</v>
      </c>
      <c r="CK70" s="12">
        <f t="shared" si="392"/>
        <v>110</v>
      </c>
      <c r="CL70" s="12">
        <f t="shared" si="392"/>
        <v>7.0000000000000062E-2</v>
      </c>
      <c r="CM70" s="12">
        <f t="shared" si="392"/>
        <v>-1</v>
      </c>
      <c r="CN70" s="12">
        <f t="shared" si="392"/>
        <v>-6</v>
      </c>
      <c r="CO70" s="12">
        <f t="shared" si="392"/>
        <v>2</v>
      </c>
      <c r="CP70" s="12">
        <f t="shared" si="392"/>
        <v>1</v>
      </c>
      <c r="CQ70" s="12">
        <f t="shared" ref="CQ70:CZ77" si="393">Y70 - VLOOKUP(($C70 - 1)&amp;$B70, $A$2:$BU$127,  COLUMN(Y70), FALSE)</f>
        <v>363</v>
      </c>
      <c r="CR70" s="12">
        <f t="shared" si="393"/>
        <v>2007</v>
      </c>
      <c r="CS70" s="12">
        <f t="shared" si="393"/>
        <v>2.0000000000000018E-3</v>
      </c>
      <c r="CT70" s="12">
        <f t="shared" si="393"/>
        <v>16</v>
      </c>
      <c r="CU70" s="12">
        <f t="shared" si="393"/>
        <v>-21</v>
      </c>
      <c r="CV70" s="12">
        <f t="shared" si="393"/>
        <v>8</v>
      </c>
      <c r="CW70" s="12">
        <f t="shared" si="393"/>
        <v>4</v>
      </c>
      <c r="CX70" s="12">
        <f t="shared" si="393"/>
        <v>6</v>
      </c>
      <c r="CY70" s="12">
        <f t="shared" si="393"/>
        <v>10</v>
      </c>
      <c r="CZ70" s="12">
        <f t="shared" si="393"/>
        <v>-2</v>
      </c>
      <c r="DA70" s="12">
        <f t="shared" ref="DA70:DJ77" si="394">AI70 - VLOOKUP(($C70 - 1)&amp;$B70, $A$2:$BU$127,  COLUMN(AI70), FALSE)</f>
        <v>2.200000000000002E-2</v>
      </c>
      <c r="DB70" s="12">
        <f t="shared" si="394"/>
        <v>505</v>
      </c>
      <c r="DC70" s="12">
        <f t="shared" si="394"/>
        <v>321</v>
      </c>
      <c r="DD70" s="12">
        <f t="shared" si="394"/>
        <v>202</v>
      </c>
      <c r="DE70" s="12">
        <f t="shared" si="394"/>
        <v>181</v>
      </c>
      <c r="DF70" s="12">
        <f t="shared" si="394"/>
        <v>18</v>
      </c>
      <c r="DG70" s="12">
        <f t="shared" si="394"/>
        <v>-2</v>
      </c>
      <c r="DH70" s="12">
        <f t="shared" si="394"/>
        <v>63</v>
      </c>
      <c r="DI70" s="12">
        <f t="shared" si="394"/>
        <v>384</v>
      </c>
      <c r="DJ70" s="12">
        <f t="shared" si="394"/>
        <v>180</v>
      </c>
      <c r="DK70" s="12">
        <f t="shared" ref="DK70:DT77" si="395">AS70 - VLOOKUP(($C70 - 1)&amp;$B70, $A$2:$BU$127,  COLUMN(AS70), FALSE)</f>
        <v>12</v>
      </c>
      <c r="DL70" s="12">
        <f t="shared" si="395"/>
        <v>-5</v>
      </c>
      <c r="DM70" s="12">
        <f t="shared" si="395"/>
        <v>188</v>
      </c>
      <c r="DN70" s="12">
        <f t="shared" si="395"/>
        <v>22</v>
      </c>
      <c r="DO70" s="12">
        <f t="shared" si="395"/>
        <v>-10</v>
      </c>
      <c r="DP70" s="12">
        <f t="shared" si="395"/>
        <v>16</v>
      </c>
      <c r="DQ70" s="12">
        <f t="shared" si="395"/>
        <v>34</v>
      </c>
      <c r="DR70" s="12">
        <f t="shared" si="395"/>
        <v>0.06</v>
      </c>
      <c r="DS70" s="12">
        <f t="shared" si="395"/>
        <v>3.8999999999999979E-2</v>
      </c>
      <c r="DT70" s="12">
        <f t="shared" si="395"/>
        <v>9.8999999999999977E-2</v>
      </c>
      <c r="DU70" s="12">
        <f t="shared" ref="DU70:ED77" si="396">BC70 - VLOOKUP(($C70 - 1)&amp;$B70, $A$2:$BU$127,  COLUMN(BC70), FALSE)</f>
        <v>7</v>
      </c>
      <c r="DV70" s="12">
        <f t="shared" si="396"/>
        <v>1.6000000000000014E-2</v>
      </c>
      <c r="DW70" s="12">
        <f t="shared" si="396"/>
        <v>4.0000000000000036E-3</v>
      </c>
      <c r="DX70" s="12">
        <f t="shared" si="396"/>
        <v>8</v>
      </c>
      <c r="DY70" s="12">
        <f t="shared" si="396"/>
        <v>-4</v>
      </c>
      <c r="DZ70" s="12">
        <f t="shared" si="396"/>
        <v>200</v>
      </c>
      <c r="EA70" s="12">
        <f t="shared" si="396"/>
        <v>149</v>
      </c>
      <c r="EB70" s="12">
        <f t="shared" si="396"/>
        <v>35</v>
      </c>
      <c r="EC70" s="12">
        <f t="shared" si="396"/>
        <v>0</v>
      </c>
      <c r="ED70" s="12">
        <f t="shared" si="396"/>
        <v>6</v>
      </c>
      <c r="EE70" s="12">
        <f t="shared" ref="EE70:EN77" si="397">BM70 - VLOOKUP(($C70 - 1)&amp;$B70, $A$2:$BU$127,  COLUMN(BM70), FALSE)</f>
        <v>49</v>
      </c>
      <c r="EF70" s="12">
        <f t="shared" si="397"/>
        <v>-2</v>
      </c>
      <c r="EG70" s="12">
        <f t="shared" si="397"/>
        <v>-10.5</v>
      </c>
      <c r="EH70" s="12">
        <f t="shared" si="397"/>
        <v>32</v>
      </c>
      <c r="EI70" s="12">
        <f t="shared" si="397"/>
        <v>30</v>
      </c>
      <c r="EJ70" s="12">
        <f t="shared" si="397"/>
        <v>2</v>
      </c>
      <c r="EK70" s="12">
        <f t="shared" si="397"/>
        <v>3.7999999999999972</v>
      </c>
      <c r="EL70" s="12">
        <f t="shared" si="397"/>
        <v>8</v>
      </c>
      <c r="EM70" s="12">
        <f t="shared" si="397"/>
        <v>-2</v>
      </c>
      <c r="EN70" s="12">
        <f t="shared" si="385"/>
        <v>0.51999999999999957</v>
      </c>
      <c r="EO70" s="12">
        <f t="shared" si="385"/>
        <v>0</v>
      </c>
      <c r="EP70" s="12">
        <f t="shared" si="184"/>
        <v>-12</v>
      </c>
      <c r="EQ70" s="12">
        <f t="shared" si="185"/>
        <v>18</v>
      </c>
      <c r="ER70" s="12">
        <f t="shared" si="186"/>
        <v>0</v>
      </c>
      <c r="ES70" s="12">
        <f t="shared" si="151"/>
        <v>-18</v>
      </c>
      <c r="ET70" s="12">
        <f t="shared" si="152"/>
        <v>-0.11799999999999999</v>
      </c>
      <c r="EU70" s="12">
        <f t="shared" si="153"/>
        <v>-27.333333333333485</v>
      </c>
      <c r="EV70" s="12">
        <f t="shared" si="154"/>
        <v>58</v>
      </c>
      <c r="EW70" s="12">
        <f t="shared" si="155"/>
        <v>19</v>
      </c>
      <c r="EX70" s="12">
        <f t="shared" si="156"/>
        <v>-34</v>
      </c>
      <c r="EY70" s="12">
        <f t="shared" si="157"/>
        <v>20</v>
      </c>
      <c r="EZ70" s="12">
        <f t="shared" si="158"/>
        <v>1</v>
      </c>
      <c r="FA70" s="12">
        <f t="shared" si="159"/>
        <v>46</v>
      </c>
      <c r="FB70" s="12">
        <f t="shared" si="160"/>
        <v>50</v>
      </c>
      <c r="FC70" s="12">
        <f t="shared" si="161"/>
        <v>6.0000000000000053E-2</v>
      </c>
      <c r="FD70" s="12">
        <f t="shared" si="162"/>
        <v>-1</v>
      </c>
      <c r="FE70" s="12">
        <f t="shared" si="163"/>
        <v>0</v>
      </c>
      <c r="FF70" s="12">
        <f t="shared" si="164"/>
        <v>-16</v>
      </c>
      <c r="FG70" s="12">
        <f t="shared" si="165"/>
        <v>-6</v>
      </c>
      <c r="FH70" s="12">
        <f t="shared" si="166"/>
        <v>-38</v>
      </c>
      <c r="FI70" s="12">
        <f t="shared" si="167"/>
        <v>-733</v>
      </c>
      <c r="FJ70" s="12">
        <f t="shared" si="168"/>
        <v>1.2999999999999956E-2</v>
      </c>
      <c r="FK70" s="12">
        <f t="shared" si="169"/>
        <v>10</v>
      </c>
      <c r="FL70" s="12">
        <f t="shared" si="170"/>
        <v>14</v>
      </c>
      <c r="FM70" s="12">
        <f t="shared" si="171"/>
        <v>-28</v>
      </c>
      <c r="FN70" s="12">
        <f t="shared" si="172"/>
        <v>-16</v>
      </c>
      <c r="FO70" s="12">
        <f t="shared" si="173"/>
        <v>-17</v>
      </c>
      <c r="FP70" s="12">
        <f t="shared" si="174"/>
        <v>-2</v>
      </c>
      <c r="FQ70" s="12">
        <f t="shared" si="175"/>
        <v>1</v>
      </c>
      <c r="FR70" s="12">
        <f t="shared" si="176"/>
        <v>-1.2000000000000011E-2</v>
      </c>
      <c r="FS70" s="12">
        <f t="shared" si="177"/>
        <v>-190</v>
      </c>
      <c r="FT70" s="12">
        <f t="shared" si="178"/>
        <v>-138</v>
      </c>
      <c r="FU70" s="12">
        <f t="shared" si="179"/>
        <v>-64</v>
      </c>
      <c r="FV70" s="12">
        <f t="shared" si="180"/>
        <v>-90</v>
      </c>
      <c r="FW70" s="12">
        <f t="shared" si="181"/>
        <v>-22</v>
      </c>
      <c r="FX70" s="12">
        <f t="shared" si="182"/>
        <v>4</v>
      </c>
      <c r="FY70" s="12">
        <f t="shared" si="183"/>
        <v>-12</v>
      </c>
      <c r="FZ70" s="12">
        <f t="shared" si="190"/>
        <v>-140</v>
      </c>
      <c r="GA70" s="12">
        <f t="shared" si="191"/>
        <v>-61</v>
      </c>
      <c r="GB70" s="12">
        <f t="shared" si="192"/>
        <v>-4</v>
      </c>
      <c r="GC70" s="12">
        <f t="shared" si="193"/>
        <v>7</v>
      </c>
      <c r="GD70" s="12">
        <f t="shared" si="194"/>
        <v>-67</v>
      </c>
      <c r="GE70" s="12">
        <f t="shared" si="195"/>
        <v>-18</v>
      </c>
      <c r="GF70" s="12">
        <f t="shared" si="196"/>
        <v>11</v>
      </c>
      <c r="GG70" s="12">
        <f t="shared" si="197"/>
        <v>61</v>
      </c>
      <c r="GH70" s="12">
        <f t="shared" si="198"/>
        <v>-17</v>
      </c>
      <c r="GI70" s="12">
        <f t="shared" si="199"/>
        <v>-2.1000000000000019E-2</v>
      </c>
      <c r="GJ70" s="12">
        <f t="shared" si="200"/>
        <v>-1.7000000000000015E-2</v>
      </c>
      <c r="GK70" s="12">
        <f t="shared" si="201"/>
        <v>-3.7999999999999923E-2</v>
      </c>
      <c r="GL70" s="12">
        <f t="shared" si="202"/>
        <v>0</v>
      </c>
      <c r="GM70" s="12">
        <f t="shared" si="203"/>
        <v>-1.3000000000000012E-2</v>
      </c>
      <c r="GN70" s="12">
        <f t="shared" si="204"/>
        <v>-9.000000000000008E-3</v>
      </c>
      <c r="GO70" s="12">
        <f t="shared" si="189"/>
        <v>-18</v>
      </c>
      <c r="GP70" s="12">
        <f t="shared" si="205"/>
        <v>4</v>
      </c>
      <c r="GQ70" s="12">
        <f t="shared" si="206"/>
        <v>-82</v>
      </c>
      <c r="GR70" s="12">
        <f t="shared" si="207"/>
        <v>-98</v>
      </c>
      <c r="GS70" s="12">
        <f t="shared" si="208"/>
        <v>-32</v>
      </c>
      <c r="GT70" s="12">
        <f t="shared" si="209"/>
        <v>3.0000000000000027E-3</v>
      </c>
      <c r="GU70" s="12">
        <f t="shared" si="210"/>
        <v>-2</v>
      </c>
      <c r="GV70" s="12">
        <f t="shared" si="211"/>
        <v>31</v>
      </c>
      <c r="GW70" s="12">
        <f t="shared" si="212"/>
        <v>12</v>
      </c>
      <c r="GX70" s="12">
        <f t="shared" si="213"/>
        <v>-4.1000000000000014</v>
      </c>
      <c r="GY70" s="12">
        <f t="shared" si="214"/>
        <v>-20</v>
      </c>
      <c r="GZ70" s="12">
        <f t="shared" si="215"/>
        <v>-19</v>
      </c>
      <c r="HA70" s="12">
        <f t="shared" si="216"/>
        <v>-1</v>
      </c>
      <c r="HB70" s="12">
        <f t="shared" si="217"/>
        <v>-2.7000000000000028</v>
      </c>
      <c r="HC70" s="12">
        <f t="shared" si="218"/>
        <v>0</v>
      </c>
      <c r="HD70" s="12">
        <f t="shared" si="219"/>
        <v>-3</v>
      </c>
      <c r="HE70" s="12">
        <f t="shared" si="386"/>
        <v>-3</v>
      </c>
    </row>
    <row r="71" spans="1:214" ht="17.25" x14ac:dyDescent="0.3">
      <c r="A71" s="12" t="str">
        <f t="shared" si="384"/>
        <v>2009한화</v>
      </c>
      <c r="B71" s="12" t="s">
        <v>41</v>
      </c>
      <c r="C71" s="10">
        <v>2009</v>
      </c>
      <c r="D71" s="12">
        <v>8</v>
      </c>
      <c r="E71" s="12">
        <v>5.7</v>
      </c>
      <c r="F71" s="12">
        <v>133</v>
      </c>
      <c r="G71" s="12">
        <v>46</v>
      </c>
      <c r="H71" s="12">
        <v>84</v>
      </c>
      <c r="I71" s="12">
        <v>0</v>
      </c>
      <c r="J71" s="12">
        <v>34</v>
      </c>
      <c r="K71" s="12">
        <v>0.35399999999999998</v>
      </c>
      <c r="L71" s="12">
        <v>1174</v>
      </c>
      <c r="M71" s="12">
        <v>1335</v>
      </c>
      <c r="N71" s="12">
        <v>176</v>
      </c>
      <c r="O71" s="12">
        <v>569</v>
      </c>
      <c r="P71" s="12">
        <v>77</v>
      </c>
      <c r="Q71" s="12">
        <v>908</v>
      </c>
      <c r="R71" s="12">
        <v>805</v>
      </c>
      <c r="S71" s="12">
        <v>743</v>
      </c>
      <c r="T71" s="12">
        <v>1.62</v>
      </c>
      <c r="U71" s="12">
        <v>4</v>
      </c>
      <c r="V71" s="12">
        <v>2</v>
      </c>
      <c r="W71" s="12">
        <v>32</v>
      </c>
      <c r="X71" s="12">
        <v>9</v>
      </c>
      <c r="Y71" s="12">
        <v>5346</v>
      </c>
      <c r="Z71" s="12">
        <v>20758</v>
      </c>
      <c r="AA71" s="12">
        <v>0.29199999999999998</v>
      </c>
      <c r="AB71" s="12">
        <v>205</v>
      </c>
      <c r="AC71" s="12">
        <v>23</v>
      </c>
      <c r="AD71" s="12">
        <v>65</v>
      </c>
      <c r="AE71" s="12">
        <v>56</v>
      </c>
      <c r="AF71" s="12">
        <v>28</v>
      </c>
      <c r="AG71" s="12">
        <v>56</v>
      </c>
      <c r="AH71" s="12">
        <v>5</v>
      </c>
      <c r="AI71" s="12">
        <v>0.26900000000000002</v>
      </c>
      <c r="AJ71" s="12">
        <v>5273</v>
      </c>
      <c r="AK71" s="12">
        <v>4620</v>
      </c>
      <c r="AL71" s="12">
        <v>657</v>
      </c>
      <c r="AM71" s="12">
        <v>1241</v>
      </c>
      <c r="AN71" s="12">
        <v>211</v>
      </c>
      <c r="AO71" s="12">
        <v>13</v>
      </c>
      <c r="AP71" s="12">
        <v>164</v>
      </c>
      <c r="AQ71" s="12">
        <v>1970</v>
      </c>
      <c r="AR71" s="12">
        <v>629</v>
      </c>
      <c r="AS71" s="12">
        <v>43</v>
      </c>
      <c r="AT71" s="12">
        <v>31</v>
      </c>
      <c r="AU71" s="12">
        <v>498</v>
      </c>
      <c r="AV71" s="12">
        <v>16</v>
      </c>
      <c r="AW71" s="12">
        <v>81</v>
      </c>
      <c r="AX71" s="12">
        <v>1017</v>
      </c>
      <c r="AY71" s="12">
        <v>126</v>
      </c>
      <c r="AZ71" s="12">
        <v>0.42599999999999999</v>
      </c>
      <c r="BA71" s="12">
        <v>0.34799999999999998</v>
      </c>
      <c r="BB71" s="12">
        <v>0.77400000000000002</v>
      </c>
      <c r="BC71" s="12">
        <v>133</v>
      </c>
      <c r="BD71" s="12">
        <v>0.26400000000000001</v>
      </c>
      <c r="BE71" s="12">
        <v>0.25800000000000001</v>
      </c>
      <c r="BF71" s="12">
        <v>94</v>
      </c>
      <c r="BG71" s="12">
        <v>10</v>
      </c>
      <c r="BH71" s="12">
        <v>3522</v>
      </c>
      <c r="BI71" s="12">
        <v>1417</v>
      </c>
      <c r="BJ71" s="12">
        <v>146</v>
      </c>
      <c r="BK71" s="12">
        <v>0.98099999999999998</v>
      </c>
      <c r="BL71" s="12">
        <v>11</v>
      </c>
      <c r="BM71" s="12">
        <v>174</v>
      </c>
      <c r="BN71" s="12">
        <v>56</v>
      </c>
      <c r="BO71" s="12">
        <v>24.3</v>
      </c>
      <c r="BP71" s="12">
        <v>89</v>
      </c>
      <c r="BQ71" s="12">
        <v>69</v>
      </c>
      <c r="BR71" s="12">
        <v>20</v>
      </c>
      <c r="BS71" s="12">
        <v>77.5</v>
      </c>
      <c r="BT71" s="12">
        <v>38</v>
      </c>
      <c r="BU71" s="12">
        <v>5</v>
      </c>
      <c r="BV71" s="12">
        <f t="shared" si="390"/>
        <v>-3</v>
      </c>
      <c r="BW71" s="12">
        <f t="shared" si="391"/>
        <v>1.2700000000000005</v>
      </c>
      <c r="BX71" s="12">
        <f t="shared" si="391"/>
        <v>7</v>
      </c>
      <c r="BY71" s="12">
        <f t="shared" si="391"/>
        <v>-18</v>
      </c>
      <c r="BZ71" s="12">
        <f t="shared" si="391"/>
        <v>22</v>
      </c>
      <c r="CA71" s="12">
        <f t="shared" si="391"/>
        <v>0</v>
      </c>
      <c r="CB71" s="12">
        <f t="shared" si="391"/>
        <v>-5</v>
      </c>
      <c r="CC71" s="12">
        <f t="shared" si="391"/>
        <v>-0.15400000000000003</v>
      </c>
      <c r="CD71" s="12">
        <f t="shared" si="391"/>
        <v>44.333333333333258</v>
      </c>
      <c r="CE71" s="12">
        <f t="shared" si="391"/>
        <v>199</v>
      </c>
      <c r="CF71" s="12">
        <f t="shared" si="391"/>
        <v>81</v>
      </c>
      <c r="CG71" s="12">
        <f t="shared" si="392"/>
        <v>50</v>
      </c>
      <c r="CH71" s="12">
        <f t="shared" si="392"/>
        <v>28</v>
      </c>
      <c r="CI71" s="12">
        <f t="shared" si="392"/>
        <v>185</v>
      </c>
      <c r="CJ71" s="12">
        <f t="shared" si="392"/>
        <v>210</v>
      </c>
      <c r="CK71" s="12">
        <f t="shared" si="392"/>
        <v>187</v>
      </c>
      <c r="CL71" s="12">
        <f t="shared" si="392"/>
        <v>0.15000000000000013</v>
      </c>
      <c r="CM71" s="12">
        <f t="shared" si="392"/>
        <v>1</v>
      </c>
      <c r="CN71" s="12">
        <f t="shared" si="392"/>
        <v>-3</v>
      </c>
      <c r="CO71" s="12">
        <f t="shared" si="392"/>
        <v>-12</v>
      </c>
      <c r="CP71" s="12">
        <f t="shared" si="392"/>
        <v>-1</v>
      </c>
      <c r="CQ71" s="12">
        <f t="shared" si="393"/>
        <v>435</v>
      </c>
      <c r="CR71" s="12">
        <f t="shared" si="393"/>
        <v>1767</v>
      </c>
      <c r="CS71" s="12">
        <f t="shared" si="393"/>
        <v>2.2999999999999965E-2</v>
      </c>
      <c r="CT71" s="12">
        <f t="shared" si="393"/>
        <v>31</v>
      </c>
      <c r="CU71" s="12">
        <f t="shared" si="393"/>
        <v>7</v>
      </c>
      <c r="CV71" s="12">
        <f t="shared" si="393"/>
        <v>-9</v>
      </c>
      <c r="CW71" s="12">
        <f t="shared" si="393"/>
        <v>10</v>
      </c>
      <c r="CX71" s="12">
        <f t="shared" si="393"/>
        <v>0</v>
      </c>
      <c r="CY71" s="12">
        <f t="shared" si="393"/>
        <v>19</v>
      </c>
      <c r="CZ71" s="12">
        <f t="shared" si="393"/>
        <v>1</v>
      </c>
      <c r="DA71" s="12">
        <f t="shared" si="394"/>
        <v>1.5000000000000013E-2</v>
      </c>
      <c r="DB71" s="12">
        <f t="shared" si="394"/>
        <v>391</v>
      </c>
      <c r="DC71" s="12">
        <f t="shared" si="394"/>
        <v>345</v>
      </c>
      <c r="DD71" s="12">
        <f t="shared" si="394"/>
        <v>65</v>
      </c>
      <c r="DE71" s="12">
        <f t="shared" si="394"/>
        <v>155</v>
      </c>
      <c r="DF71" s="12">
        <f t="shared" si="394"/>
        <v>7</v>
      </c>
      <c r="DG71" s="12">
        <f t="shared" si="394"/>
        <v>-7</v>
      </c>
      <c r="DH71" s="12">
        <f t="shared" si="394"/>
        <v>44</v>
      </c>
      <c r="DI71" s="12">
        <f t="shared" si="394"/>
        <v>280</v>
      </c>
      <c r="DJ71" s="12">
        <f t="shared" si="394"/>
        <v>63</v>
      </c>
      <c r="DK71" s="12">
        <f t="shared" si="395"/>
        <v>-9</v>
      </c>
      <c r="DL71" s="12">
        <f t="shared" si="395"/>
        <v>-4</v>
      </c>
      <c r="DM71" s="12">
        <f t="shared" si="395"/>
        <v>35</v>
      </c>
      <c r="DN71" s="12">
        <f t="shared" si="395"/>
        <v>-1</v>
      </c>
      <c r="DO71" s="12">
        <f t="shared" si="395"/>
        <v>24</v>
      </c>
      <c r="DP71" s="12">
        <f t="shared" si="395"/>
        <v>247</v>
      </c>
      <c r="DQ71" s="12">
        <f t="shared" si="395"/>
        <v>26</v>
      </c>
      <c r="DR71" s="12">
        <f t="shared" si="395"/>
        <v>3.0999999999999972E-2</v>
      </c>
      <c r="DS71" s="12">
        <f t="shared" si="395"/>
        <v>1.4999999999999958E-2</v>
      </c>
      <c r="DT71" s="12">
        <f t="shared" si="395"/>
        <v>4.6000000000000041E-2</v>
      </c>
      <c r="DU71" s="12">
        <f t="shared" si="396"/>
        <v>9</v>
      </c>
      <c r="DV71" s="12">
        <f t="shared" si="396"/>
        <v>-1.8999999999999961E-2</v>
      </c>
      <c r="DW71" s="12">
        <f t="shared" si="396"/>
        <v>6.3E-2</v>
      </c>
      <c r="DX71" s="12">
        <f t="shared" si="396"/>
        <v>33</v>
      </c>
      <c r="DY71" s="12">
        <f t="shared" si="396"/>
        <v>2</v>
      </c>
      <c r="DZ71" s="12">
        <f t="shared" si="396"/>
        <v>133</v>
      </c>
      <c r="EA71" s="12">
        <f t="shared" si="396"/>
        <v>-40</v>
      </c>
      <c r="EB71" s="12">
        <f t="shared" si="396"/>
        <v>-4</v>
      </c>
      <c r="EC71" s="12">
        <f t="shared" si="396"/>
        <v>-7.0000000000000062E-3</v>
      </c>
      <c r="ED71" s="12">
        <f t="shared" si="396"/>
        <v>2</v>
      </c>
      <c r="EE71" s="12">
        <f t="shared" si="397"/>
        <v>3</v>
      </c>
      <c r="EF71" s="12">
        <f t="shared" si="397"/>
        <v>1</v>
      </c>
      <c r="EG71" s="12">
        <f t="shared" si="397"/>
        <v>0</v>
      </c>
      <c r="EH71" s="12">
        <f t="shared" si="397"/>
        <v>-33</v>
      </c>
      <c r="EI71" s="12">
        <f t="shared" si="397"/>
        <v>-28</v>
      </c>
      <c r="EJ71" s="12">
        <f t="shared" si="397"/>
        <v>-5</v>
      </c>
      <c r="EK71" s="12">
        <f t="shared" si="397"/>
        <v>-2</v>
      </c>
      <c r="EL71" s="12">
        <f t="shared" si="397"/>
        <v>0</v>
      </c>
      <c r="EM71" s="12">
        <f t="shared" si="397"/>
        <v>1</v>
      </c>
      <c r="EN71" s="12">
        <f t="shared" si="385"/>
        <v>0.88999999999999968</v>
      </c>
      <c r="EO71" s="12">
        <f t="shared" si="385"/>
        <v>0</v>
      </c>
      <c r="EP71" s="12">
        <f t="shared" si="184"/>
        <v>-3</v>
      </c>
      <c r="EQ71" s="12">
        <f t="shared" si="185"/>
        <v>5</v>
      </c>
      <c r="ER71" s="12">
        <f t="shared" si="186"/>
        <v>0</v>
      </c>
      <c r="ES71" s="12">
        <f t="shared" si="151"/>
        <v>3</v>
      </c>
      <c r="ET71" s="12">
        <f t="shared" si="152"/>
        <v>-3.2000000000000028E-2</v>
      </c>
      <c r="EU71" s="12">
        <f t="shared" si="153"/>
        <v>10.666666666666742</v>
      </c>
      <c r="EV71" s="12">
        <f t="shared" si="154"/>
        <v>52</v>
      </c>
      <c r="EW71" s="12">
        <f t="shared" si="155"/>
        <v>11</v>
      </c>
      <c r="EX71" s="12">
        <f t="shared" si="156"/>
        <v>68</v>
      </c>
      <c r="EY71" s="12">
        <f t="shared" si="157"/>
        <v>-4</v>
      </c>
      <c r="EZ71" s="12">
        <f t="shared" si="158"/>
        <v>-18</v>
      </c>
      <c r="FA71" s="12">
        <f t="shared" si="159"/>
        <v>114</v>
      </c>
      <c r="FB71" s="12">
        <f t="shared" si="160"/>
        <v>116</v>
      </c>
      <c r="FC71" s="12">
        <f t="shared" si="161"/>
        <v>9.9999999999999867E-2</v>
      </c>
      <c r="FD71" s="12">
        <f t="shared" si="162"/>
        <v>-6</v>
      </c>
      <c r="FE71" s="12">
        <f t="shared" si="163"/>
        <v>0</v>
      </c>
      <c r="FF71" s="12">
        <f t="shared" si="164"/>
        <v>-22</v>
      </c>
      <c r="FG71" s="12">
        <f t="shared" si="165"/>
        <v>-2</v>
      </c>
      <c r="FH71" s="12">
        <f t="shared" si="166"/>
        <v>130</v>
      </c>
      <c r="FI71" s="12">
        <f t="shared" si="167"/>
        <v>677</v>
      </c>
      <c r="FJ71" s="12">
        <f t="shared" si="168"/>
        <v>8.0000000000000071E-3</v>
      </c>
      <c r="FK71" s="12">
        <f t="shared" si="169"/>
        <v>-8</v>
      </c>
      <c r="FL71" s="12">
        <f t="shared" si="170"/>
        <v>10</v>
      </c>
      <c r="FM71" s="12">
        <f t="shared" si="171"/>
        <v>-8</v>
      </c>
      <c r="FN71" s="12">
        <f t="shared" si="172"/>
        <v>10</v>
      </c>
      <c r="FO71" s="12">
        <f t="shared" si="173"/>
        <v>4</v>
      </c>
      <c r="FP71" s="12">
        <f t="shared" si="174"/>
        <v>-1</v>
      </c>
      <c r="FQ71" s="12">
        <f t="shared" si="175"/>
        <v>0</v>
      </c>
      <c r="FR71" s="12">
        <f t="shared" si="176"/>
        <v>0</v>
      </c>
      <c r="FS71" s="12">
        <f t="shared" si="177"/>
        <v>77</v>
      </c>
      <c r="FT71" s="12">
        <f t="shared" si="178"/>
        <v>147</v>
      </c>
      <c r="FU71" s="12">
        <f t="shared" si="179"/>
        <v>58</v>
      </c>
      <c r="FV71" s="12">
        <f t="shared" si="180"/>
        <v>36</v>
      </c>
      <c r="FW71" s="12">
        <f t="shared" si="181"/>
        <v>39</v>
      </c>
      <c r="FX71" s="12">
        <f t="shared" si="182"/>
        <v>7</v>
      </c>
      <c r="FY71" s="12">
        <f t="shared" si="183"/>
        <v>16</v>
      </c>
      <c r="FZ71" s="12">
        <f t="shared" si="190"/>
        <v>137</v>
      </c>
      <c r="GA71" s="12">
        <f t="shared" si="191"/>
        <v>64</v>
      </c>
      <c r="GB71" s="12">
        <f t="shared" si="192"/>
        <v>-35</v>
      </c>
      <c r="GC71" s="12">
        <f t="shared" si="193"/>
        <v>7</v>
      </c>
      <c r="GD71" s="12">
        <f t="shared" si="194"/>
        <v>-43</v>
      </c>
      <c r="GE71" s="12">
        <f t="shared" si="195"/>
        <v>0</v>
      </c>
      <c r="GF71" s="12">
        <f t="shared" si="196"/>
        <v>1</v>
      </c>
      <c r="GG71" s="12">
        <f t="shared" si="197"/>
        <v>65</v>
      </c>
      <c r="GH71" s="12">
        <f t="shared" si="198"/>
        <v>-28</v>
      </c>
      <c r="GI71" s="12">
        <f t="shared" si="199"/>
        <v>1.9000000000000017E-2</v>
      </c>
      <c r="GJ71" s="12">
        <f t="shared" si="200"/>
        <v>-9.000000000000008E-3</v>
      </c>
      <c r="GK71" s="12">
        <f t="shared" si="201"/>
        <v>1.0000000000000009E-2</v>
      </c>
      <c r="GL71" s="12">
        <f t="shared" si="202"/>
        <v>0</v>
      </c>
      <c r="GM71" s="12">
        <f t="shared" si="203"/>
        <v>1.1999999999999955E-2</v>
      </c>
      <c r="GN71" s="12">
        <f t="shared" si="204"/>
        <v>-2.0999999999999991E-2</v>
      </c>
      <c r="GO71" s="12">
        <f t="shared" si="189"/>
        <v>-15</v>
      </c>
      <c r="GP71" s="12">
        <f t="shared" si="205"/>
        <v>-1</v>
      </c>
      <c r="GQ71" s="12">
        <f t="shared" si="206"/>
        <v>32</v>
      </c>
      <c r="GR71" s="12">
        <f t="shared" si="207"/>
        <v>-11</v>
      </c>
      <c r="GS71" s="12">
        <f t="shared" si="208"/>
        <v>32</v>
      </c>
      <c r="GT71" s="12">
        <f t="shared" si="209"/>
        <v>4.0000000000000036E-3</v>
      </c>
      <c r="GU71" s="12">
        <f t="shared" si="210"/>
        <v>6</v>
      </c>
      <c r="GV71" s="12">
        <f t="shared" si="211"/>
        <v>47</v>
      </c>
      <c r="GW71" s="12">
        <f t="shared" si="212"/>
        <v>-19</v>
      </c>
      <c r="GX71" s="12">
        <f t="shared" si="213"/>
        <v>-13.099999999999998</v>
      </c>
      <c r="GY71" s="12">
        <f t="shared" si="214"/>
        <v>53</v>
      </c>
      <c r="GZ71" s="12">
        <f t="shared" si="215"/>
        <v>49</v>
      </c>
      <c r="HA71" s="12">
        <f t="shared" si="216"/>
        <v>4</v>
      </c>
      <c r="HB71" s="12">
        <f t="shared" si="217"/>
        <v>9.9000000000000057</v>
      </c>
      <c r="HC71" s="12">
        <f t="shared" si="218"/>
        <v>-5</v>
      </c>
      <c r="HD71" s="12">
        <f t="shared" si="219"/>
        <v>-1</v>
      </c>
      <c r="HE71" s="12">
        <f t="shared" si="386"/>
        <v>-2</v>
      </c>
    </row>
    <row r="72" spans="1:214" ht="17.25" x14ac:dyDescent="0.3">
      <c r="A72" s="12" t="str">
        <f t="shared" si="384"/>
        <v>2008SK</v>
      </c>
      <c r="B72" s="12" t="s">
        <v>35</v>
      </c>
      <c r="C72" s="10">
        <v>2008</v>
      </c>
      <c r="D72" s="12">
        <v>1</v>
      </c>
      <c r="E72" s="12">
        <v>3.22</v>
      </c>
      <c r="F72" s="12">
        <v>126</v>
      </c>
      <c r="G72" s="12">
        <v>83</v>
      </c>
      <c r="H72" s="12">
        <v>43</v>
      </c>
      <c r="I72" s="12">
        <v>0</v>
      </c>
      <c r="J72" s="12">
        <v>72</v>
      </c>
      <c r="K72" s="12">
        <v>0.65900000000000003</v>
      </c>
      <c r="L72" s="12">
        <v>1151</v>
      </c>
      <c r="M72" s="12">
        <v>1053</v>
      </c>
      <c r="N72" s="12">
        <v>78</v>
      </c>
      <c r="O72" s="12">
        <v>448</v>
      </c>
      <c r="P72" s="12">
        <v>55</v>
      </c>
      <c r="Q72" s="12">
        <v>801</v>
      </c>
      <c r="R72" s="12">
        <v>461</v>
      </c>
      <c r="S72" s="12">
        <v>412</v>
      </c>
      <c r="T72" s="12">
        <v>1.3</v>
      </c>
      <c r="U72" s="12">
        <v>1</v>
      </c>
      <c r="V72" s="12">
        <v>10</v>
      </c>
      <c r="W72" s="12">
        <v>52</v>
      </c>
      <c r="X72" s="12">
        <v>16</v>
      </c>
      <c r="Y72" s="12">
        <v>4855</v>
      </c>
      <c r="Z72" s="12">
        <v>18607</v>
      </c>
      <c r="AA72" s="12">
        <v>0.248</v>
      </c>
      <c r="AB72" s="12">
        <v>127</v>
      </c>
      <c r="AC72" s="12">
        <v>14</v>
      </c>
      <c r="AD72" s="12">
        <v>70</v>
      </c>
      <c r="AE72" s="12">
        <v>32</v>
      </c>
      <c r="AF72" s="12">
        <v>13</v>
      </c>
      <c r="AG72" s="12">
        <v>35</v>
      </c>
      <c r="AH72" s="12">
        <v>2</v>
      </c>
      <c r="AI72" s="12">
        <v>0.28199999999999997</v>
      </c>
      <c r="AJ72" s="12">
        <v>5003</v>
      </c>
      <c r="AK72" s="12">
        <v>4332</v>
      </c>
      <c r="AL72" s="12">
        <v>632</v>
      </c>
      <c r="AM72" s="12">
        <v>1222</v>
      </c>
      <c r="AN72" s="12">
        <v>215</v>
      </c>
      <c r="AO72" s="12">
        <v>23</v>
      </c>
      <c r="AP72" s="12">
        <v>89</v>
      </c>
      <c r="AQ72" s="12">
        <v>1750</v>
      </c>
      <c r="AR72" s="12">
        <v>591</v>
      </c>
      <c r="AS72" s="12">
        <v>80</v>
      </c>
      <c r="AT72" s="12">
        <v>38</v>
      </c>
      <c r="AU72" s="12">
        <v>491</v>
      </c>
      <c r="AV72" s="12">
        <v>15</v>
      </c>
      <c r="AW72" s="12">
        <v>62</v>
      </c>
      <c r="AX72" s="12">
        <v>735</v>
      </c>
      <c r="AY72" s="12">
        <v>99</v>
      </c>
      <c r="AZ72" s="12">
        <v>0.40400000000000003</v>
      </c>
      <c r="BA72" s="12">
        <v>0.36099999999999999</v>
      </c>
      <c r="BB72" s="12">
        <v>0.76500000000000001</v>
      </c>
      <c r="BC72" s="12">
        <v>126</v>
      </c>
      <c r="BD72" s="12">
        <v>0.27800000000000002</v>
      </c>
      <c r="BE72" s="12">
        <v>0.28899999999999998</v>
      </c>
      <c r="BF72" s="12">
        <v>102</v>
      </c>
      <c r="BG72" s="12">
        <v>9</v>
      </c>
      <c r="BH72" s="12">
        <v>3453</v>
      </c>
      <c r="BI72" s="12">
        <v>1464</v>
      </c>
      <c r="BJ72" s="12">
        <v>133</v>
      </c>
      <c r="BK72" s="12">
        <v>0.98</v>
      </c>
      <c r="BL72" s="12">
        <v>6</v>
      </c>
      <c r="BM72" s="12">
        <v>89</v>
      </c>
      <c r="BN72" s="12">
        <v>65</v>
      </c>
      <c r="BO72" s="12">
        <v>42.2</v>
      </c>
      <c r="BP72" s="12">
        <v>253</v>
      </c>
      <c r="BQ72" s="12">
        <v>170</v>
      </c>
      <c r="BR72" s="12">
        <v>83</v>
      </c>
      <c r="BS72" s="12">
        <v>67.2</v>
      </c>
      <c r="BT72" s="12">
        <v>52</v>
      </c>
      <c r="BU72" s="12">
        <v>7</v>
      </c>
      <c r="BV72" s="12">
        <f t="shared" si="390"/>
        <v>0</v>
      </c>
      <c r="BW72" s="12">
        <f t="shared" si="391"/>
        <v>-2.0000000000000018E-2</v>
      </c>
      <c r="BX72" s="12">
        <f t="shared" si="391"/>
        <v>0</v>
      </c>
      <c r="BY72" s="12">
        <f t="shared" si="391"/>
        <v>10</v>
      </c>
      <c r="BZ72" s="12">
        <f t="shared" si="391"/>
        <v>-5</v>
      </c>
      <c r="CA72" s="12">
        <f t="shared" si="391"/>
        <v>0</v>
      </c>
      <c r="CB72" s="12">
        <f t="shared" si="391"/>
        <v>-5</v>
      </c>
      <c r="CC72" s="12">
        <f t="shared" si="391"/>
        <v>5.600000000000005E-2</v>
      </c>
      <c r="CD72" s="12">
        <f t="shared" si="391"/>
        <v>11.666666666666742</v>
      </c>
      <c r="CE72" s="12">
        <f t="shared" si="391"/>
        <v>-26</v>
      </c>
      <c r="CF72" s="12">
        <f t="shared" si="391"/>
        <v>1</v>
      </c>
      <c r="CG72" s="12">
        <f t="shared" si="392"/>
        <v>3</v>
      </c>
      <c r="CH72" s="12">
        <f t="shared" si="392"/>
        <v>-12</v>
      </c>
      <c r="CI72" s="12">
        <f t="shared" si="392"/>
        <v>151</v>
      </c>
      <c r="CJ72" s="12">
        <f t="shared" si="392"/>
        <v>-4</v>
      </c>
      <c r="CK72" s="12">
        <f t="shared" si="392"/>
        <v>2</v>
      </c>
      <c r="CL72" s="12">
        <f t="shared" si="392"/>
        <v>-4.0000000000000036E-2</v>
      </c>
      <c r="CM72" s="12">
        <f t="shared" si="392"/>
        <v>0</v>
      </c>
      <c r="CN72" s="12">
        <f t="shared" si="392"/>
        <v>0</v>
      </c>
      <c r="CO72" s="12">
        <f t="shared" si="392"/>
        <v>-6</v>
      </c>
      <c r="CP72" s="12">
        <f t="shared" si="392"/>
        <v>7</v>
      </c>
      <c r="CQ72" s="12">
        <f t="shared" si="393"/>
        <v>3</v>
      </c>
      <c r="CR72" s="12">
        <f t="shared" si="393"/>
        <v>182</v>
      </c>
      <c r="CS72" s="12">
        <f t="shared" si="393"/>
        <v>-8.0000000000000071E-3</v>
      </c>
      <c r="CT72" s="12">
        <f t="shared" si="393"/>
        <v>-14</v>
      </c>
      <c r="CU72" s="12">
        <f t="shared" si="393"/>
        <v>7</v>
      </c>
      <c r="CV72" s="12">
        <f t="shared" si="393"/>
        <v>-24</v>
      </c>
      <c r="CW72" s="12">
        <f t="shared" si="393"/>
        <v>0</v>
      </c>
      <c r="CX72" s="12">
        <f t="shared" si="393"/>
        <v>-14</v>
      </c>
      <c r="CY72" s="12">
        <f t="shared" si="393"/>
        <v>7</v>
      </c>
      <c r="CZ72" s="12">
        <f t="shared" si="393"/>
        <v>1</v>
      </c>
      <c r="DA72" s="12">
        <f t="shared" si="394"/>
        <v>1.799999999999996E-2</v>
      </c>
      <c r="DB72" s="12">
        <f t="shared" si="394"/>
        <v>122</v>
      </c>
      <c r="DC72" s="12">
        <f t="shared" si="394"/>
        <v>96</v>
      </c>
      <c r="DD72" s="12">
        <f t="shared" si="394"/>
        <v>29</v>
      </c>
      <c r="DE72" s="12">
        <f t="shared" si="394"/>
        <v>104</v>
      </c>
      <c r="DF72" s="12">
        <f t="shared" si="394"/>
        <v>3</v>
      </c>
      <c r="DG72" s="12">
        <f t="shared" si="394"/>
        <v>3</v>
      </c>
      <c r="DH72" s="12">
        <f t="shared" si="394"/>
        <v>-23</v>
      </c>
      <c r="DI72" s="12">
        <f t="shared" si="394"/>
        <v>44</v>
      </c>
      <c r="DJ72" s="12">
        <f t="shared" si="394"/>
        <v>23</v>
      </c>
      <c r="DK72" s="12">
        <f t="shared" si="395"/>
        <v>-7</v>
      </c>
      <c r="DL72" s="12">
        <f t="shared" si="395"/>
        <v>-2</v>
      </c>
      <c r="DM72" s="12">
        <f t="shared" si="395"/>
        <v>49</v>
      </c>
      <c r="DN72" s="12">
        <f t="shared" si="395"/>
        <v>-7</v>
      </c>
      <c r="DO72" s="12">
        <f t="shared" si="395"/>
        <v>-14</v>
      </c>
      <c r="DP72" s="12">
        <f t="shared" si="395"/>
        <v>-15</v>
      </c>
      <c r="DQ72" s="12">
        <f t="shared" si="395"/>
        <v>13</v>
      </c>
      <c r="DR72" s="12">
        <f t="shared" si="395"/>
        <v>1.0000000000000009E-3</v>
      </c>
      <c r="DS72" s="12">
        <f t="shared" si="395"/>
        <v>1.9999999999999962E-2</v>
      </c>
      <c r="DT72" s="12">
        <f t="shared" si="395"/>
        <v>2.1000000000000019E-2</v>
      </c>
      <c r="DU72" s="12">
        <f t="shared" si="396"/>
        <v>1</v>
      </c>
      <c r="DV72" s="12">
        <f t="shared" si="396"/>
        <v>-4.9999999999999489E-3</v>
      </c>
      <c r="DW72" s="12">
        <f t="shared" si="396"/>
        <v>6.5999999999999975E-2</v>
      </c>
      <c r="DX72" s="12">
        <f t="shared" si="396"/>
        <v>14</v>
      </c>
      <c r="DY72" s="12">
        <f t="shared" si="396"/>
        <v>6</v>
      </c>
      <c r="DZ72" s="12">
        <f t="shared" si="396"/>
        <v>35</v>
      </c>
      <c r="EA72" s="12">
        <f t="shared" si="396"/>
        <v>-39</v>
      </c>
      <c r="EB72" s="12">
        <f t="shared" si="396"/>
        <v>-19</v>
      </c>
      <c r="EC72" s="12">
        <f t="shared" si="396"/>
        <v>-2.0000000000000018E-3</v>
      </c>
      <c r="ED72" s="12">
        <f t="shared" si="396"/>
        <v>5</v>
      </c>
      <c r="EE72" s="12">
        <f t="shared" si="397"/>
        <v>18</v>
      </c>
      <c r="EF72" s="12">
        <f t="shared" si="397"/>
        <v>15</v>
      </c>
      <c r="EG72" s="12">
        <f t="shared" si="397"/>
        <v>0.90000000000000568</v>
      </c>
      <c r="EH72" s="12">
        <f t="shared" si="397"/>
        <v>49</v>
      </c>
      <c r="EI72" s="12">
        <f t="shared" si="397"/>
        <v>34</v>
      </c>
      <c r="EJ72" s="12">
        <f t="shared" si="397"/>
        <v>15</v>
      </c>
      <c r="EK72" s="12">
        <f t="shared" si="397"/>
        <v>0.5</v>
      </c>
      <c r="EL72" s="12">
        <f t="shared" si="397"/>
        <v>2</v>
      </c>
      <c r="EM72" s="12">
        <f t="shared" si="397"/>
        <v>-2</v>
      </c>
      <c r="EN72" s="12">
        <f t="shared" si="385"/>
        <v>-0.55999999999999961</v>
      </c>
      <c r="EO72" s="12">
        <f t="shared" si="385"/>
        <v>0</v>
      </c>
      <c r="EP72" s="12">
        <f t="shared" si="184"/>
        <v>13</v>
      </c>
      <c r="EQ72" s="12">
        <f t="shared" si="185"/>
        <v>-17</v>
      </c>
      <c r="ER72" s="12">
        <f t="shared" si="186"/>
        <v>0</v>
      </c>
      <c r="ES72" s="12">
        <f t="shared" si="151"/>
        <v>25</v>
      </c>
      <c r="ET72" s="12">
        <f t="shared" si="152"/>
        <v>0.123</v>
      </c>
      <c r="EU72" s="12">
        <f t="shared" si="153"/>
        <v>15.333333333333258</v>
      </c>
      <c r="EV72" s="12">
        <f t="shared" si="154"/>
        <v>8</v>
      </c>
      <c r="EW72" s="12">
        <f t="shared" si="155"/>
        <v>-8</v>
      </c>
      <c r="EX72" s="12">
        <f t="shared" si="156"/>
        <v>-1</v>
      </c>
      <c r="EY72" s="12">
        <f t="shared" si="157"/>
        <v>-16</v>
      </c>
      <c r="EZ72" s="12">
        <f t="shared" si="158"/>
        <v>-51</v>
      </c>
      <c r="FA72" s="12">
        <f t="shared" si="159"/>
        <v>-70</v>
      </c>
      <c r="FB72" s="12">
        <f t="shared" si="160"/>
        <v>-65</v>
      </c>
      <c r="FC72" s="12">
        <f t="shared" si="161"/>
        <v>-1.0000000000000009E-2</v>
      </c>
      <c r="FD72" s="12">
        <f t="shared" si="162"/>
        <v>1</v>
      </c>
      <c r="FE72" s="12">
        <f t="shared" si="163"/>
        <v>4</v>
      </c>
      <c r="FF72" s="12">
        <f t="shared" si="164"/>
        <v>11</v>
      </c>
      <c r="FG72" s="12">
        <f t="shared" si="165"/>
        <v>-7</v>
      </c>
      <c r="FH72" s="12">
        <f t="shared" si="166"/>
        <v>33</v>
      </c>
      <c r="FI72" s="12">
        <f t="shared" si="167"/>
        <v>125</v>
      </c>
      <c r="FJ72" s="12">
        <f t="shared" si="168"/>
        <v>-3.0000000000000027E-3</v>
      </c>
      <c r="FK72" s="12">
        <f t="shared" si="169"/>
        <v>-31</v>
      </c>
      <c r="FL72" s="12">
        <f t="shared" si="170"/>
        <v>-4</v>
      </c>
      <c r="FM72" s="12">
        <f t="shared" si="171"/>
        <v>-25</v>
      </c>
      <c r="FN72" s="12">
        <f t="shared" si="172"/>
        <v>-1</v>
      </c>
      <c r="FO72" s="12">
        <f t="shared" si="173"/>
        <v>3</v>
      </c>
      <c r="FP72" s="12">
        <f t="shared" si="174"/>
        <v>2</v>
      </c>
      <c r="FQ72" s="12">
        <f t="shared" si="175"/>
        <v>-1</v>
      </c>
      <c r="FR72" s="12">
        <f t="shared" si="176"/>
        <v>1.0000000000000009E-2</v>
      </c>
      <c r="FS72" s="12">
        <f t="shared" si="177"/>
        <v>88</v>
      </c>
      <c r="FT72" s="12">
        <f t="shared" si="178"/>
        <v>59</v>
      </c>
      <c r="FU72" s="12">
        <f t="shared" si="179"/>
        <v>94</v>
      </c>
      <c r="FV72" s="12">
        <f t="shared" si="180"/>
        <v>59</v>
      </c>
      <c r="FW72" s="12">
        <f t="shared" si="181"/>
        <v>41</v>
      </c>
      <c r="FX72" s="12">
        <f t="shared" si="182"/>
        <v>1</v>
      </c>
      <c r="FY72" s="12">
        <f t="shared" si="183"/>
        <v>13</v>
      </c>
      <c r="FZ72" s="12">
        <f t="shared" si="190"/>
        <v>141</v>
      </c>
      <c r="GA72" s="12">
        <f t="shared" si="191"/>
        <v>80</v>
      </c>
      <c r="GB72" s="12">
        <f t="shared" si="192"/>
        <v>-9</v>
      </c>
      <c r="GC72" s="12">
        <f t="shared" si="193"/>
        <v>7</v>
      </c>
      <c r="GD72" s="12">
        <f t="shared" si="194"/>
        <v>18</v>
      </c>
      <c r="GE72" s="12">
        <f t="shared" si="195"/>
        <v>3</v>
      </c>
      <c r="GF72" s="12">
        <f t="shared" si="196"/>
        <v>13</v>
      </c>
      <c r="GG72" s="12">
        <f t="shared" si="197"/>
        <v>-109</v>
      </c>
      <c r="GH72" s="12">
        <f t="shared" si="198"/>
        <v>2</v>
      </c>
      <c r="GI72" s="12">
        <f t="shared" si="199"/>
        <v>2.8000000000000025E-2</v>
      </c>
      <c r="GJ72" s="12">
        <f t="shared" si="200"/>
        <v>1.2000000000000011E-2</v>
      </c>
      <c r="GK72" s="12">
        <f t="shared" si="201"/>
        <v>4.0000000000000036E-2</v>
      </c>
      <c r="GL72" s="12">
        <f t="shared" si="202"/>
        <v>-1</v>
      </c>
      <c r="GM72" s="12">
        <f t="shared" si="203"/>
        <v>3.6999999999999977E-2</v>
      </c>
      <c r="GN72" s="12">
        <f t="shared" si="204"/>
        <v>-3.1E-2</v>
      </c>
      <c r="GO72" s="12">
        <f t="shared" si="189"/>
        <v>-2</v>
      </c>
      <c r="GP72" s="12">
        <f t="shared" si="205"/>
        <v>-5</v>
      </c>
      <c r="GQ72" s="12">
        <f t="shared" si="206"/>
        <v>46</v>
      </c>
      <c r="GR72" s="12">
        <f t="shared" si="207"/>
        <v>67</v>
      </c>
      <c r="GS72" s="12">
        <f t="shared" si="208"/>
        <v>15</v>
      </c>
      <c r="GT72" s="12">
        <f t="shared" si="209"/>
        <v>0</v>
      </c>
      <c r="GU72" s="12">
        <f t="shared" si="210"/>
        <v>-5</v>
      </c>
      <c r="GV72" s="12">
        <f t="shared" si="211"/>
        <v>-50</v>
      </c>
      <c r="GW72" s="12">
        <f t="shared" si="212"/>
        <v>0</v>
      </c>
      <c r="GX72" s="12">
        <f t="shared" si="213"/>
        <v>12.099999999999998</v>
      </c>
      <c r="GY72" s="12">
        <f t="shared" si="214"/>
        <v>40</v>
      </c>
      <c r="GZ72" s="12">
        <f t="shared" si="215"/>
        <v>19</v>
      </c>
      <c r="HA72" s="12">
        <f t="shared" si="216"/>
        <v>21</v>
      </c>
      <c r="HB72" s="12">
        <f t="shared" si="217"/>
        <v>-4.5999999999999943</v>
      </c>
      <c r="HC72" s="12">
        <f t="shared" si="218"/>
        <v>-8</v>
      </c>
      <c r="HD72" s="12">
        <f t="shared" si="219"/>
        <v>-2</v>
      </c>
      <c r="HE72" s="12">
        <f t="shared" si="386"/>
        <v>5</v>
      </c>
    </row>
    <row r="73" spans="1:214" ht="17.25" x14ac:dyDescent="0.3">
      <c r="A73" s="12" t="str">
        <f t="shared" si="384"/>
        <v>2008두산</v>
      </c>
      <c r="B73" s="12" t="s">
        <v>33</v>
      </c>
      <c r="C73" s="10">
        <v>2008</v>
      </c>
      <c r="D73" s="12">
        <v>2</v>
      </c>
      <c r="E73" s="12">
        <v>3.89</v>
      </c>
      <c r="F73" s="12">
        <v>126</v>
      </c>
      <c r="G73" s="12">
        <v>70</v>
      </c>
      <c r="H73" s="12">
        <v>56</v>
      </c>
      <c r="I73" s="12">
        <v>0</v>
      </c>
      <c r="J73" s="12">
        <v>37</v>
      </c>
      <c r="K73" s="12">
        <v>0.55600000000000005</v>
      </c>
      <c r="L73" s="33">
        <v>1134.6666666666667</v>
      </c>
      <c r="M73" s="12">
        <v>1115</v>
      </c>
      <c r="N73" s="12">
        <v>78</v>
      </c>
      <c r="O73" s="12">
        <v>379</v>
      </c>
      <c r="P73" s="12">
        <v>69</v>
      </c>
      <c r="Q73" s="12">
        <v>780</v>
      </c>
      <c r="R73" s="12">
        <v>542</v>
      </c>
      <c r="S73" s="12">
        <v>490</v>
      </c>
      <c r="T73" s="12">
        <v>1.32</v>
      </c>
      <c r="U73" s="12">
        <v>0</v>
      </c>
      <c r="V73" s="12">
        <v>8</v>
      </c>
      <c r="W73" s="12">
        <v>41</v>
      </c>
      <c r="X73" s="12">
        <v>14</v>
      </c>
      <c r="Y73" s="12">
        <v>4857</v>
      </c>
      <c r="Z73" s="12">
        <v>18259</v>
      </c>
      <c r="AA73" s="12">
        <v>0.25900000000000001</v>
      </c>
      <c r="AB73" s="12">
        <v>192</v>
      </c>
      <c r="AC73" s="12">
        <v>29</v>
      </c>
      <c r="AD73" s="12">
        <v>66</v>
      </c>
      <c r="AE73" s="12">
        <v>45</v>
      </c>
      <c r="AF73" s="12">
        <v>13</v>
      </c>
      <c r="AG73" s="12">
        <v>45</v>
      </c>
      <c r="AH73" s="12">
        <v>5</v>
      </c>
      <c r="AI73" s="12">
        <v>0.27600000000000002</v>
      </c>
      <c r="AJ73" s="12">
        <v>4975</v>
      </c>
      <c r="AK73" s="12">
        <v>4344</v>
      </c>
      <c r="AL73" s="12">
        <v>647</v>
      </c>
      <c r="AM73" s="12">
        <v>1198</v>
      </c>
      <c r="AN73" s="12">
        <v>166</v>
      </c>
      <c r="AO73" s="12">
        <v>37</v>
      </c>
      <c r="AP73" s="12">
        <v>68</v>
      </c>
      <c r="AQ73" s="12">
        <v>1642</v>
      </c>
      <c r="AR73" s="12">
        <v>598</v>
      </c>
      <c r="AS73" s="12">
        <v>36</v>
      </c>
      <c r="AT73" s="12">
        <v>44</v>
      </c>
      <c r="AU73" s="12">
        <v>472</v>
      </c>
      <c r="AV73" s="12">
        <v>23</v>
      </c>
      <c r="AW73" s="12">
        <v>78</v>
      </c>
      <c r="AX73" s="12">
        <v>719</v>
      </c>
      <c r="AY73" s="12">
        <v>115</v>
      </c>
      <c r="AZ73" s="12">
        <v>0.378</v>
      </c>
      <c r="BA73" s="12">
        <v>0.35399999999999998</v>
      </c>
      <c r="BB73" s="12">
        <v>0.73199999999999998</v>
      </c>
      <c r="BC73" s="12">
        <v>126</v>
      </c>
      <c r="BD73" s="12">
        <v>0.27800000000000002</v>
      </c>
      <c r="BE73" s="12">
        <v>0.31</v>
      </c>
      <c r="BF73" s="12">
        <v>92</v>
      </c>
      <c r="BG73" s="12">
        <v>5</v>
      </c>
      <c r="BH73" s="12">
        <v>3404</v>
      </c>
      <c r="BI73" s="12">
        <v>1325</v>
      </c>
      <c r="BJ73" s="12">
        <v>111</v>
      </c>
      <c r="BK73" s="12">
        <v>0.98099999999999998</v>
      </c>
      <c r="BL73" s="12">
        <v>12</v>
      </c>
      <c r="BM73" s="12">
        <v>109</v>
      </c>
      <c r="BN73" s="12">
        <v>46</v>
      </c>
      <c r="BO73" s="12">
        <v>29.7</v>
      </c>
      <c r="BP73" s="12">
        <v>252</v>
      </c>
      <c r="BQ73" s="12">
        <v>189</v>
      </c>
      <c r="BR73" s="12">
        <v>63</v>
      </c>
      <c r="BS73" s="12">
        <v>75</v>
      </c>
      <c r="BT73" s="12">
        <v>47</v>
      </c>
      <c r="BU73" s="12">
        <v>8</v>
      </c>
      <c r="BV73" s="12">
        <f t="shared" si="390"/>
        <v>0</v>
      </c>
      <c r="BW73" s="12">
        <f t="shared" si="391"/>
        <v>0.45000000000000018</v>
      </c>
      <c r="BX73" s="12">
        <f t="shared" si="391"/>
        <v>0</v>
      </c>
      <c r="BY73" s="12">
        <f t="shared" si="391"/>
        <v>0</v>
      </c>
      <c r="BZ73" s="12">
        <f t="shared" si="391"/>
        <v>2</v>
      </c>
      <c r="CA73" s="12">
        <f t="shared" si="391"/>
        <v>0</v>
      </c>
      <c r="CB73" s="12">
        <f t="shared" si="391"/>
        <v>-5</v>
      </c>
      <c r="CC73" s="12">
        <f t="shared" si="391"/>
        <v>-8.999999999999897E-3</v>
      </c>
      <c r="CD73" s="12">
        <f t="shared" si="391"/>
        <v>3.3333333333334849</v>
      </c>
      <c r="CE73" s="12">
        <f t="shared" si="391"/>
        <v>48</v>
      </c>
      <c r="CF73" s="12">
        <f t="shared" si="391"/>
        <v>4</v>
      </c>
      <c r="CG73" s="12">
        <f t="shared" si="392"/>
        <v>-20</v>
      </c>
      <c r="CH73" s="12">
        <f t="shared" si="392"/>
        <v>-6</v>
      </c>
      <c r="CI73" s="12">
        <f t="shared" si="392"/>
        <v>59</v>
      </c>
      <c r="CJ73" s="12">
        <f t="shared" si="392"/>
        <v>62</v>
      </c>
      <c r="CK73" s="12">
        <f t="shared" si="392"/>
        <v>58</v>
      </c>
      <c r="CL73" s="12">
        <f t="shared" si="392"/>
        <v>2.0000000000000018E-2</v>
      </c>
      <c r="CM73" s="12">
        <f t="shared" si="392"/>
        <v>-6</v>
      </c>
      <c r="CN73" s="12">
        <f t="shared" si="392"/>
        <v>-6</v>
      </c>
      <c r="CO73" s="12">
        <f t="shared" si="392"/>
        <v>-16</v>
      </c>
      <c r="CP73" s="12">
        <f t="shared" si="392"/>
        <v>3</v>
      </c>
      <c r="CQ73" s="12">
        <f t="shared" si="393"/>
        <v>43</v>
      </c>
      <c r="CR73" s="12">
        <f t="shared" si="393"/>
        <v>-205</v>
      </c>
      <c r="CS73" s="12">
        <f t="shared" si="393"/>
        <v>7.0000000000000062E-3</v>
      </c>
      <c r="CT73" s="12">
        <f t="shared" si="393"/>
        <v>5</v>
      </c>
      <c r="CU73" s="12">
        <f t="shared" si="393"/>
        <v>12</v>
      </c>
      <c r="CV73" s="12">
        <f t="shared" si="393"/>
        <v>-13</v>
      </c>
      <c r="CW73" s="12">
        <f t="shared" si="393"/>
        <v>11</v>
      </c>
      <c r="CX73" s="12">
        <f t="shared" si="393"/>
        <v>-11</v>
      </c>
      <c r="CY73" s="12">
        <f t="shared" si="393"/>
        <v>2</v>
      </c>
      <c r="CZ73" s="12">
        <f t="shared" si="393"/>
        <v>1</v>
      </c>
      <c r="DA73" s="12">
        <f t="shared" si="394"/>
        <v>1.3000000000000012E-2</v>
      </c>
      <c r="DB73" s="12">
        <f t="shared" si="394"/>
        <v>119</v>
      </c>
      <c r="DC73" s="12">
        <f t="shared" si="394"/>
        <v>145</v>
      </c>
      <c r="DD73" s="12">
        <f t="shared" si="394"/>
        <v>69</v>
      </c>
      <c r="DE73" s="12">
        <f t="shared" si="394"/>
        <v>95</v>
      </c>
      <c r="DF73" s="12">
        <f t="shared" si="394"/>
        <v>-43</v>
      </c>
      <c r="DG73" s="12">
        <f t="shared" si="394"/>
        <v>5</v>
      </c>
      <c r="DH73" s="12">
        <f t="shared" si="394"/>
        <v>-10</v>
      </c>
      <c r="DI73" s="12">
        <f t="shared" si="394"/>
        <v>32</v>
      </c>
      <c r="DJ73" s="12">
        <f t="shared" si="394"/>
        <v>55</v>
      </c>
      <c r="DK73" s="12">
        <f t="shared" si="395"/>
        <v>-32</v>
      </c>
      <c r="DL73" s="12">
        <f t="shared" si="395"/>
        <v>-7</v>
      </c>
      <c r="DM73" s="12">
        <f t="shared" si="395"/>
        <v>23</v>
      </c>
      <c r="DN73" s="12">
        <f t="shared" si="395"/>
        <v>2</v>
      </c>
      <c r="DO73" s="12">
        <f t="shared" si="395"/>
        <v>-10</v>
      </c>
      <c r="DP73" s="12">
        <f t="shared" si="395"/>
        <v>-29</v>
      </c>
      <c r="DQ73" s="12">
        <f t="shared" si="395"/>
        <v>13</v>
      </c>
      <c r="DR73" s="12">
        <f t="shared" si="395"/>
        <v>-5.0000000000000044E-3</v>
      </c>
      <c r="DS73" s="12">
        <f t="shared" si="395"/>
        <v>1.0999999999999954E-2</v>
      </c>
      <c r="DT73" s="12">
        <f t="shared" si="395"/>
        <v>6.0000000000000053E-3</v>
      </c>
      <c r="DU73" s="12">
        <f t="shared" si="396"/>
        <v>0</v>
      </c>
      <c r="DV73" s="12">
        <f t="shared" si="396"/>
        <v>9.000000000000008E-3</v>
      </c>
      <c r="DW73" s="12">
        <f t="shared" si="396"/>
        <v>0.17299999999999999</v>
      </c>
      <c r="DX73" s="12">
        <f t="shared" si="396"/>
        <v>19</v>
      </c>
      <c r="DY73" s="12">
        <f t="shared" si="396"/>
        <v>2</v>
      </c>
      <c r="DZ73" s="12">
        <f t="shared" si="396"/>
        <v>10</v>
      </c>
      <c r="EA73" s="12">
        <f t="shared" si="396"/>
        <v>-8</v>
      </c>
      <c r="EB73" s="12">
        <f t="shared" si="396"/>
        <v>-4</v>
      </c>
      <c r="EC73" s="12">
        <f t="shared" si="396"/>
        <v>-4.0000000000000036E-3</v>
      </c>
      <c r="ED73" s="12">
        <f t="shared" si="396"/>
        <v>-3</v>
      </c>
      <c r="EE73" s="12">
        <f t="shared" si="397"/>
        <v>4</v>
      </c>
      <c r="EF73" s="12">
        <f t="shared" si="397"/>
        <v>8</v>
      </c>
      <c r="EG73" s="12">
        <f t="shared" si="397"/>
        <v>3.0999999999999979</v>
      </c>
      <c r="EH73" s="12">
        <f t="shared" si="397"/>
        <v>32</v>
      </c>
      <c r="EI73" s="12">
        <f t="shared" si="397"/>
        <v>28</v>
      </c>
      <c r="EJ73" s="12">
        <f t="shared" si="397"/>
        <v>4</v>
      </c>
      <c r="EK73" s="12">
        <f t="shared" si="397"/>
        <v>1.7999999999999972</v>
      </c>
      <c r="EL73" s="12">
        <f t="shared" si="397"/>
        <v>-15</v>
      </c>
      <c r="EM73" s="12">
        <f t="shared" si="397"/>
        <v>-4</v>
      </c>
      <c r="EN73" s="12">
        <f t="shared" si="385"/>
        <v>8.0000000000000071E-2</v>
      </c>
      <c r="EO73" s="12">
        <f t="shared" si="385"/>
        <v>0</v>
      </c>
      <c r="EP73" s="12">
        <f t="shared" si="184"/>
        <v>7</v>
      </c>
      <c r="EQ73" s="12">
        <f t="shared" si="185"/>
        <v>-6</v>
      </c>
      <c r="ER73" s="12">
        <f t="shared" si="186"/>
        <v>0</v>
      </c>
      <c r="ES73" s="12">
        <f t="shared" ref="ES73:ES127" si="398">VLOOKUP(($C73 - 1)&amp;$B73, $A$2:$BU$127,  COLUMN(J73), FALSE) - VLOOKUP(($C73 - 2)&amp;$B73, $A$2:$BU$127,  COLUMN(J73), FALSE)</f>
        <v>13</v>
      </c>
      <c r="ET73" s="12">
        <f t="shared" ref="ET73:ET127" si="399">VLOOKUP(($C73 - 1)&amp;$B73, $A$2:$BU$127,  COLUMN(K73), FALSE) - VLOOKUP(($C73 - 2)&amp;$B73, $A$2:$BU$127,  COLUMN(K73), FALSE)</f>
        <v>5.2999999999999936E-2</v>
      </c>
      <c r="EU73" s="12">
        <f t="shared" ref="EU73:EU127" si="400">VLOOKUP(($C73 - 1)&amp;$B73, $A$2:$BU$127,  COLUMN(L73), FALSE) - VLOOKUP(($C73 - 2)&amp;$B73, $A$2:$BU$127,  COLUMN(L73), FALSE)</f>
        <v>15.666666666666515</v>
      </c>
      <c r="EV73" s="12">
        <f t="shared" ref="EV73:EV127" si="401">VLOOKUP(($C73 - 1)&amp;$B73, $A$2:$BU$127,  COLUMN(M73), FALSE) - VLOOKUP(($C73 - 2)&amp;$B73, $A$2:$BU$127,  COLUMN(M73), FALSE)</f>
        <v>99</v>
      </c>
      <c r="EW73" s="12">
        <f t="shared" ref="EW73:EW127" si="402">VLOOKUP(($C73 - 1)&amp;$B73, $A$2:$BU$127,  COLUMN(N73), FALSE) - VLOOKUP(($C73 - 2)&amp;$B73, $A$2:$BU$127,  COLUMN(N73), FALSE)</f>
        <v>5</v>
      </c>
      <c r="EX73" s="12">
        <f t="shared" ref="EX73:EX127" si="403">VLOOKUP(($C73 - 1)&amp;$B73, $A$2:$BU$127,  COLUMN(O73), FALSE) - VLOOKUP(($C73 - 2)&amp;$B73, $A$2:$BU$127,  COLUMN(O73), FALSE)</f>
        <v>-25</v>
      </c>
      <c r="EY73" s="12">
        <f t="shared" ref="EY73:EY127" si="404">VLOOKUP(($C73 - 1)&amp;$B73, $A$2:$BU$127,  COLUMN(P73), FALSE) - VLOOKUP(($C73 - 2)&amp;$B73, $A$2:$BU$127,  COLUMN(P73), FALSE)</f>
        <v>6</v>
      </c>
      <c r="EZ73" s="12">
        <f t="shared" ref="EZ73:EZ127" si="405">VLOOKUP(($C73 - 1)&amp;$B73, $A$2:$BU$127,  COLUMN(Q73), FALSE) - VLOOKUP(($C73 - 2)&amp;$B73, $A$2:$BU$127,  COLUMN(Q73), FALSE)</f>
        <v>-113</v>
      </c>
      <c r="FA73" s="12">
        <f t="shared" ref="FA73:FA127" si="406">VLOOKUP(($C73 - 1)&amp;$B73, $A$2:$BU$127,  COLUMN(R73), FALSE) - VLOOKUP(($C73 - 2)&amp;$B73, $A$2:$BU$127,  COLUMN(R73), FALSE)</f>
        <v>13</v>
      </c>
      <c r="FB73" s="12">
        <f t="shared" ref="FB73:FB127" si="407">VLOOKUP(($C73 - 1)&amp;$B73, $A$2:$BU$127,  COLUMN(S73), FALSE) - VLOOKUP(($C73 - 2)&amp;$B73, $A$2:$BU$127,  COLUMN(S73), FALSE)</f>
        <v>16</v>
      </c>
      <c r="FC73" s="12">
        <f t="shared" ref="FC73:FC127" si="408">VLOOKUP(($C73 - 1)&amp;$B73, $A$2:$BU$127,  COLUMN(T73), FALSE) - VLOOKUP(($C73 - 2)&amp;$B73, $A$2:$BU$127,  COLUMN(T73), FALSE)</f>
        <v>5.0000000000000044E-2</v>
      </c>
      <c r="FD73" s="12">
        <f t="shared" ref="FD73:FD127" si="409">VLOOKUP(($C73 - 1)&amp;$B73, $A$2:$BU$127,  COLUMN(U73), FALSE) - VLOOKUP(($C73 - 2)&amp;$B73, $A$2:$BU$127,  COLUMN(U73), FALSE)</f>
        <v>-1</v>
      </c>
      <c r="FE73" s="12">
        <f t="shared" ref="FE73:FE127" si="410">VLOOKUP(($C73 - 1)&amp;$B73, $A$2:$BU$127,  COLUMN(V73), FALSE) - VLOOKUP(($C73 - 2)&amp;$B73, $A$2:$BU$127,  COLUMN(V73), FALSE)</f>
        <v>4</v>
      </c>
      <c r="FF73" s="12">
        <f t="shared" ref="FF73:FF127" si="411">VLOOKUP(($C73 - 1)&amp;$B73, $A$2:$BU$127,  COLUMN(W73), FALSE) - VLOOKUP(($C73 - 2)&amp;$B73, $A$2:$BU$127,  COLUMN(W73), FALSE)</f>
        <v>-10</v>
      </c>
      <c r="FG73" s="12">
        <f t="shared" ref="FG73:FG127" si="412">VLOOKUP(($C73 - 1)&amp;$B73, $A$2:$BU$127,  COLUMN(X73), FALSE) - VLOOKUP(($C73 - 2)&amp;$B73, $A$2:$BU$127,  COLUMN(X73), FALSE)</f>
        <v>-1</v>
      </c>
      <c r="FH73" s="12">
        <f t="shared" ref="FH73:FH127" si="413">VLOOKUP(($C73 - 1)&amp;$B73, $A$2:$BU$127,  COLUMN(Y73), FALSE) - VLOOKUP(($C73 - 2)&amp;$B73, $A$2:$BU$127,  COLUMN(Y73), FALSE)</f>
        <v>124</v>
      </c>
      <c r="FI73" s="12">
        <f t="shared" ref="FI73:FI127" si="414">VLOOKUP(($C73 - 1)&amp;$B73, $A$2:$BU$127,  COLUMN(Z73), FALSE) - VLOOKUP(($C73 - 2)&amp;$B73, $A$2:$BU$127,  COLUMN(Z73), FALSE)</f>
        <v>537</v>
      </c>
      <c r="FJ73" s="12">
        <f t="shared" ref="FJ73:FJ127" si="415">VLOOKUP(($C73 - 1)&amp;$B73, $A$2:$BU$127,  COLUMN(AA73), FALSE) - VLOOKUP(($C73 - 2)&amp;$B73, $A$2:$BU$127,  COLUMN(AA73), FALSE)</f>
        <v>1.2000000000000011E-2</v>
      </c>
      <c r="FK73" s="12">
        <f t="shared" ref="FK73:FK127" si="416">VLOOKUP(($C73 - 1)&amp;$B73, $A$2:$BU$127,  COLUMN(AB73), FALSE) - VLOOKUP(($C73 - 2)&amp;$B73, $A$2:$BU$127,  COLUMN(AB73), FALSE)</f>
        <v>29</v>
      </c>
      <c r="FL73" s="12">
        <f t="shared" ref="FL73:FL127" si="417">VLOOKUP(($C73 - 1)&amp;$B73, $A$2:$BU$127,  COLUMN(AC73), FALSE) - VLOOKUP(($C73 - 2)&amp;$B73, $A$2:$BU$127,  COLUMN(AC73), FALSE)</f>
        <v>-1</v>
      </c>
      <c r="FM73" s="12">
        <f t="shared" ref="FM73:FM127" si="418">VLOOKUP(($C73 - 1)&amp;$B73, $A$2:$BU$127,  COLUMN(AD73), FALSE) - VLOOKUP(($C73 - 2)&amp;$B73, $A$2:$BU$127,  COLUMN(AD73), FALSE)</f>
        <v>-38</v>
      </c>
      <c r="FN73" s="12">
        <f t="shared" ref="FN73:FN127" si="419">VLOOKUP(($C73 - 1)&amp;$B73, $A$2:$BU$127,  COLUMN(AE73), FALSE) - VLOOKUP(($C73 - 2)&amp;$B73, $A$2:$BU$127,  COLUMN(AE73), FALSE)</f>
        <v>-13</v>
      </c>
      <c r="FO73" s="12">
        <f t="shared" ref="FO73:FO127" si="420">VLOOKUP(($C73 - 1)&amp;$B73, $A$2:$BU$127,  COLUMN(AF73), FALSE) - VLOOKUP(($C73 - 2)&amp;$B73, $A$2:$BU$127,  COLUMN(AF73), FALSE)</f>
        <v>11</v>
      </c>
      <c r="FP73" s="12">
        <f t="shared" ref="FP73:FP127" si="421">VLOOKUP(($C73 - 1)&amp;$B73, $A$2:$BU$127,  COLUMN(AG73), FALSE) - VLOOKUP(($C73 - 2)&amp;$B73, $A$2:$BU$127,  COLUMN(AG73), FALSE)</f>
        <v>-12</v>
      </c>
      <c r="FQ73" s="12">
        <f t="shared" ref="FQ73:FQ127" si="422">VLOOKUP(($C73 - 1)&amp;$B73, $A$2:$BU$127,  COLUMN(AH73), FALSE) - VLOOKUP(($C73 - 2)&amp;$B73, $A$2:$BU$127,  COLUMN(AH73), FALSE)</f>
        <v>3</v>
      </c>
      <c r="FR73" s="12">
        <f t="shared" ref="FR73:FR127" si="423">VLOOKUP(($C73 - 1)&amp;$B73, $A$2:$BU$127,  COLUMN(AI73), FALSE) - VLOOKUP(($C73 - 2)&amp;$B73, $A$2:$BU$127,  COLUMN(AI73), FALSE)</f>
        <v>5.0000000000000044E-3</v>
      </c>
      <c r="FS73" s="12">
        <f t="shared" ref="FS73:FS127" si="424">VLOOKUP(($C73 - 1)&amp;$B73, $A$2:$BU$127,  COLUMN(AJ73), FALSE) - VLOOKUP(($C73 - 2)&amp;$B73, $A$2:$BU$127,  COLUMN(AJ73), FALSE)</f>
        <v>148</v>
      </c>
      <c r="FT73" s="12">
        <f t="shared" ref="FT73:FT127" si="425">VLOOKUP(($C73 - 1)&amp;$B73, $A$2:$BU$127,  COLUMN(AK73), FALSE) - VLOOKUP(($C73 - 2)&amp;$B73, $A$2:$BU$127,  COLUMN(AK73), FALSE)</f>
        <v>52</v>
      </c>
      <c r="FU73" s="12">
        <f t="shared" ref="FU73:FU127" si="426">VLOOKUP(($C73 - 1)&amp;$B73, $A$2:$BU$127,  COLUMN(AL73), FALSE) - VLOOKUP(($C73 - 2)&amp;$B73, $A$2:$BU$127,  COLUMN(AL73), FALSE)</f>
        <v>123</v>
      </c>
      <c r="FV73" s="12">
        <f t="shared" ref="FV73:FV127" si="427">VLOOKUP(($C73 - 1)&amp;$B73, $A$2:$BU$127,  COLUMN(AM73), FALSE) - VLOOKUP(($C73 - 2)&amp;$B73, $A$2:$BU$127,  COLUMN(AM73), FALSE)</f>
        <v>35</v>
      </c>
      <c r="FW73" s="12">
        <f t="shared" ref="FW73:FW127" si="428">VLOOKUP(($C73 - 1)&amp;$B73, $A$2:$BU$127,  COLUMN(AN73), FALSE) - VLOOKUP(($C73 - 2)&amp;$B73, $A$2:$BU$127,  COLUMN(AN73), FALSE)</f>
        <v>57</v>
      </c>
      <c r="FX73" s="12">
        <f t="shared" ref="FX73:FX127" si="429">VLOOKUP(($C73 - 1)&amp;$B73, $A$2:$BU$127,  COLUMN(AO73), FALSE) - VLOOKUP(($C73 - 2)&amp;$B73, $A$2:$BU$127,  COLUMN(AO73), FALSE)</f>
        <v>4</v>
      </c>
      <c r="FY73" s="12">
        <f t="shared" ref="FY73:FY127" si="430">VLOOKUP(($C73 - 1)&amp;$B73, $A$2:$BU$127,  COLUMN(AP73), FALSE) - VLOOKUP(($C73 - 2)&amp;$B73, $A$2:$BU$127,  COLUMN(AP73), FALSE)</f>
        <v>23</v>
      </c>
      <c r="FZ73" s="12">
        <f t="shared" si="190"/>
        <v>169</v>
      </c>
      <c r="GA73" s="12">
        <f t="shared" si="191"/>
        <v>118</v>
      </c>
      <c r="GB73" s="12">
        <f t="shared" si="192"/>
        <v>-13</v>
      </c>
      <c r="GC73" s="12">
        <f t="shared" si="193"/>
        <v>24</v>
      </c>
      <c r="GD73" s="12">
        <f t="shared" si="194"/>
        <v>81</v>
      </c>
      <c r="GE73" s="12">
        <f t="shared" si="195"/>
        <v>7</v>
      </c>
      <c r="GF73" s="12">
        <f t="shared" si="196"/>
        <v>5</v>
      </c>
      <c r="GG73" s="12">
        <f t="shared" si="197"/>
        <v>113</v>
      </c>
      <c r="GH73" s="12">
        <f t="shared" si="198"/>
        <v>0</v>
      </c>
      <c r="GI73" s="12">
        <f t="shared" si="199"/>
        <v>3.6000000000000032E-2</v>
      </c>
      <c r="GJ73" s="12">
        <f t="shared" si="200"/>
        <v>1.5000000000000013E-2</v>
      </c>
      <c r="GK73" s="12">
        <f t="shared" si="201"/>
        <v>5.0999999999999934E-2</v>
      </c>
      <c r="GL73" s="12">
        <f t="shared" si="202"/>
        <v>0</v>
      </c>
      <c r="GM73" s="12">
        <f t="shared" si="203"/>
        <v>1.100000000000001E-2</v>
      </c>
      <c r="GN73" s="12">
        <f t="shared" si="204"/>
        <v>-3.8999999999999979E-2</v>
      </c>
      <c r="GO73" s="12">
        <f t="shared" si="189"/>
        <v>-22</v>
      </c>
      <c r="GP73" s="12">
        <f t="shared" si="205"/>
        <v>-4</v>
      </c>
      <c r="GQ73" s="12">
        <f t="shared" si="206"/>
        <v>47</v>
      </c>
      <c r="GR73" s="12">
        <f t="shared" si="207"/>
        <v>27</v>
      </c>
      <c r="GS73" s="12">
        <f t="shared" si="208"/>
        <v>5</v>
      </c>
      <c r="GT73" s="12">
        <f t="shared" si="209"/>
        <v>5.0000000000000044E-3</v>
      </c>
      <c r="GU73" s="12">
        <f t="shared" si="210"/>
        <v>-4</v>
      </c>
      <c r="GV73" s="12">
        <f t="shared" si="211"/>
        <v>-3</v>
      </c>
      <c r="GW73" s="12">
        <f t="shared" si="212"/>
        <v>-9</v>
      </c>
      <c r="GX73" s="12">
        <f t="shared" si="213"/>
        <v>-3.6999999999999993</v>
      </c>
      <c r="GY73" s="12">
        <f t="shared" si="214"/>
        <v>31</v>
      </c>
      <c r="GZ73" s="12">
        <f t="shared" si="215"/>
        <v>29</v>
      </c>
      <c r="HA73" s="12">
        <f t="shared" si="216"/>
        <v>2</v>
      </c>
      <c r="HB73" s="12">
        <f t="shared" si="217"/>
        <v>3.4000000000000057</v>
      </c>
      <c r="HC73" s="12">
        <f t="shared" si="218"/>
        <v>-10</v>
      </c>
      <c r="HD73" s="12">
        <f t="shared" si="219"/>
        <v>4</v>
      </c>
      <c r="HE73" s="12">
        <f t="shared" si="386"/>
        <v>3</v>
      </c>
    </row>
    <row r="74" spans="1:214" ht="17.25" x14ac:dyDescent="0.3">
      <c r="A74" s="12" t="str">
        <f t="shared" si="384"/>
        <v>2008롯데</v>
      </c>
      <c r="B74" s="12" t="s">
        <v>39</v>
      </c>
      <c r="C74" s="10">
        <v>2008</v>
      </c>
      <c r="D74" s="12">
        <v>3</v>
      </c>
      <c r="E74" s="12">
        <v>3.64</v>
      </c>
      <c r="F74" s="12">
        <v>126</v>
      </c>
      <c r="G74" s="12">
        <v>69</v>
      </c>
      <c r="H74" s="12">
        <v>57</v>
      </c>
      <c r="I74" s="12">
        <v>0</v>
      </c>
      <c r="J74" s="12">
        <v>38</v>
      </c>
      <c r="K74" s="12">
        <v>0.54800000000000004</v>
      </c>
      <c r="L74" s="12">
        <v>1119</v>
      </c>
      <c r="M74" s="12">
        <v>1134</v>
      </c>
      <c r="N74" s="12">
        <v>70</v>
      </c>
      <c r="O74" s="12">
        <v>409</v>
      </c>
      <c r="P74" s="12">
        <v>47</v>
      </c>
      <c r="Q74" s="12">
        <v>671</v>
      </c>
      <c r="R74" s="12">
        <v>518</v>
      </c>
      <c r="S74" s="12">
        <v>453</v>
      </c>
      <c r="T74" s="12">
        <v>1.38</v>
      </c>
      <c r="U74" s="12">
        <v>9</v>
      </c>
      <c r="V74" s="12">
        <v>5</v>
      </c>
      <c r="W74" s="12">
        <v>68</v>
      </c>
      <c r="X74" s="12">
        <v>11</v>
      </c>
      <c r="Y74" s="12">
        <v>4769</v>
      </c>
      <c r="Z74" s="12">
        <v>17361</v>
      </c>
      <c r="AA74" s="12">
        <v>0.27</v>
      </c>
      <c r="AB74" s="12">
        <v>196</v>
      </c>
      <c r="AC74" s="12">
        <v>22</v>
      </c>
      <c r="AD74" s="12">
        <v>78</v>
      </c>
      <c r="AE74" s="12">
        <v>40</v>
      </c>
      <c r="AF74" s="12">
        <v>32</v>
      </c>
      <c r="AG74" s="12">
        <v>42</v>
      </c>
      <c r="AH74" s="12">
        <v>2</v>
      </c>
      <c r="AI74" s="12">
        <v>0.28199999999999997</v>
      </c>
      <c r="AJ74" s="12">
        <v>4890</v>
      </c>
      <c r="AK74" s="12">
        <v>4256</v>
      </c>
      <c r="AL74" s="12">
        <v>624</v>
      </c>
      <c r="AM74" s="12">
        <v>1200</v>
      </c>
      <c r="AN74" s="12">
        <v>199</v>
      </c>
      <c r="AO74" s="12">
        <v>22</v>
      </c>
      <c r="AP74" s="12">
        <v>93</v>
      </c>
      <c r="AQ74" s="12">
        <v>1722</v>
      </c>
      <c r="AR74" s="12">
        <v>590</v>
      </c>
      <c r="AS74" s="12">
        <v>62</v>
      </c>
      <c r="AT74" s="12">
        <v>51</v>
      </c>
      <c r="AU74" s="12">
        <v>445</v>
      </c>
      <c r="AV74" s="12">
        <v>13</v>
      </c>
      <c r="AW74" s="12">
        <v>76</v>
      </c>
      <c r="AX74" s="12">
        <v>728</v>
      </c>
      <c r="AY74" s="12">
        <v>97</v>
      </c>
      <c r="AZ74" s="12">
        <v>0.40500000000000003</v>
      </c>
      <c r="BA74" s="12">
        <v>0.35599999999999998</v>
      </c>
      <c r="BB74" s="12">
        <v>0.76100000000000001</v>
      </c>
      <c r="BC74" s="12">
        <v>126</v>
      </c>
      <c r="BD74" s="12">
        <v>0.27300000000000002</v>
      </c>
      <c r="BE74" s="12">
        <v>0.189</v>
      </c>
      <c r="BF74" s="12">
        <v>92</v>
      </c>
      <c r="BG74" s="12">
        <v>3</v>
      </c>
      <c r="BH74" s="12">
        <v>3357</v>
      </c>
      <c r="BI74" s="12">
        <v>1507</v>
      </c>
      <c r="BJ74" s="12">
        <v>155</v>
      </c>
      <c r="BK74" s="12">
        <v>0.98099999999999998</v>
      </c>
      <c r="BL74" s="12">
        <v>7</v>
      </c>
      <c r="BM74" s="12">
        <v>112</v>
      </c>
      <c r="BN74" s="12">
        <v>55</v>
      </c>
      <c r="BO74" s="12">
        <v>32.9</v>
      </c>
      <c r="BP74" s="12">
        <v>201</v>
      </c>
      <c r="BQ74" s="12">
        <v>133</v>
      </c>
      <c r="BR74" s="12">
        <v>68</v>
      </c>
      <c r="BS74" s="12">
        <v>66.2</v>
      </c>
      <c r="BT74" s="12">
        <v>77</v>
      </c>
      <c r="BU74" s="12">
        <v>9</v>
      </c>
      <c r="BV74" s="12">
        <f t="shared" si="390"/>
        <v>4</v>
      </c>
      <c r="BW74" s="12">
        <f t="shared" si="391"/>
        <v>-0.48</v>
      </c>
      <c r="BX74" s="12">
        <f t="shared" si="391"/>
        <v>0</v>
      </c>
      <c r="BY74" s="12">
        <f t="shared" si="391"/>
        <v>14</v>
      </c>
      <c r="BZ74" s="12">
        <f t="shared" si="391"/>
        <v>-11</v>
      </c>
      <c r="CA74" s="12">
        <f t="shared" si="391"/>
        <v>0</v>
      </c>
      <c r="CB74" s="12">
        <f t="shared" si="391"/>
        <v>14</v>
      </c>
      <c r="CC74" s="12">
        <f t="shared" si="391"/>
        <v>0.10100000000000003</v>
      </c>
      <c r="CD74" s="12">
        <f t="shared" si="391"/>
        <v>-1.6666666666667425</v>
      </c>
      <c r="CE74" s="12">
        <f t="shared" si="391"/>
        <v>-30</v>
      </c>
      <c r="CF74" s="12">
        <f t="shared" si="391"/>
        <v>-23</v>
      </c>
      <c r="CG74" s="12">
        <f t="shared" si="392"/>
        <v>-5</v>
      </c>
      <c r="CH74" s="12">
        <f t="shared" si="392"/>
        <v>-22</v>
      </c>
      <c r="CI74" s="12">
        <f t="shared" si="392"/>
        <v>-33</v>
      </c>
      <c r="CJ74" s="12">
        <f t="shared" si="392"/>
        <v>-36</v>
      </c>
      <c r="CK74" s="12">
        <f t="shared" si="392"/>
        <v>-60</v>
      </c>
      <c r="CL74" s="12">
        <f t="shared" si="392"/>
        <v>-3.0000000000000027E-2</v>
      </c>
      <c r="CM74" s="12">
        <f t="shared" si="392"/>
        <v>7</v>
      </c>
      <c r="CN74" s="12">
        <f t="shared" si="392"/>
        <v>-4</v>
      </c>
      <c r="CO74" s="12">
        <f t="shared" si="392"/>
        <v>9</v>
      </c>
      <c r="CP74" s="12">
        <f t="shared" si="392"/>
        <v>-1</v>
      </c>
      <c r="CQ74" s="12">
        <f t="shared" si="393"/>
        <v>-102</v>
      </c>
      <c r="CR74" s="12">
        <f t="shared" si="393"/>
        <v>-1064</v>
      </c>
      <c r="CS74" s="12">
        <f t="shared" si="393"/>
        <v>-4.0000000000000036E-3</v>
      </c>
      <c r="CT74" s="12">
        <f t="shared" si="393"/>
        <v>12</v>
      </c>
      <c r="CU74" s="12">
        <f t="shared" si="393"/>
        <v>3</v>
      </c>
      <c r="CV74" s="12">
        <f t="shared" si="393"/>
        <v>-17</v>
      </c>
      <c r="CW74" s="12">
        <f t="shared" si="393"/>
        <v>-3</v>
      </c>
      <c r="CX74" s="12">
        <f t="shared" si="393"/>
        <v>-8</v>
      </c>
      <c r="CY74" s="12">
        <f t="shared" si="393"/>
        <v>-4</v>
      </c>
      <c r="CZ74" s="12">
        <f t="shared" si="393"/>
        <v>-2</v>
      </c>
      <c r="DA74" s="12">
        <f t="shared" si="394"/>
        <v>1.1999999999999955E-2</v>
      </c>
      <c r="DB74" s="12">
        <f t="shared" si="394"/>
        <v>-4</v>
      </c>
      <c r="DC74" s="12">
        <f t="shared" si="394"/>
        <v>-17</v>
      </c>
      <c r="DD74" s="12">
        <f t="shared" si="394"/>
        <v>91</v>
      </c>
      <c r="DE74" s="12">
        <f t="shared" si="394"/>
        <v>48</v>
      </c>
      <c r="DF74" s="12">
        <f t="shared" si="394"/>
        <v>6</v>
      </c>
      <c r="DG74" s="12">
        <f t="shared" si="394"/>
        <v>4</v>
      </c>
      <c r="DH74" s="12">
        <f t="shared" si="394"/>
        <v>17</v>
      </c>
      <c r="DI74" s="12">
        <f t="shared" si="394"/>
        <v>113</v>
      </c>
      <c r="DJ74" s="12">
        <f t="shared" si="394"/>
        <v>89</v>
      </c>
      <c r="DK74" s="12">
        <f t="shared" si="395"/>
        <v>-42</v>
      </c>
      <c r="DL74" s="12">
        <f t="shared" si="395"/>
        <v>12</v>
      </c>
      <c r="DM74" s="12">
        <f t="shared" si="395"/>
        <v>40</v>
      </c>
      <c r="DN74" s="12">
        <f t="shared" si="395"/>
        <v>-21</v>
      </c>
      <c r="DO74" s="12">
        <f t="shared" si="395"/>
        <v>3</v>
      </c>
      <c r="DP74" s="12">
        <f t="shared" si="395"/>
        <v>-35</v>
      </c>
      <c r="DQ74" s="12">
        <f t="shared" si="395"/>
        <v>10</v>
      </c>
      <c r="DR74" s="12">
        <f t="shared" si="395"/>
        <v>2.8000000000000025E-2</v>
      </c>
      <c r="DS74" s="12">
        <f t="shared" si="395"/>
        <v>1.5999999999999959E-2</v>
      </c>
      <c r="DT74" s="12">
        <f t="shared" si="395"/>
        <v>4.4000000000000039E-2</v>
      </c>
      <c r="DU74" s="12">
        <f t="shared" si="396"/>
        <v>0</v>
      </c>
      <c r="DV74" s="12">
        <f t="shared" si="396"/>
        <v>-8.9999999999999525E-3</v>
      </c>
      <c r="DW74" s="12">
        <f t="shared" si="396"/>
        <v>-7.3000000000000009E-2</v>
      </c>
      <c r="DX74" s="12">
        <f t="shared" si="396"/>
        <v>10</v>
      </c>
      <c r="DY74" s="12">
        <f t="shared" si="396"/>
        <v>-11</v>
      </c>
      <c r="DZ74" s="12">
        <f t="shared" si="396"/>
        <v>-5</v>
      </c>
      <c r="EA74" s="12">
        <f t="shared" si="396"/>
        <v>63</v>
      </c>
      <c r="EB74" s="12">
        <f t="shared" si="396"/>
        <v>37</v>
      </c>
      <c r="EC74" s="12">
        <f t="shared" si="396"/>
        <v>-2.0000000000000018E-3</v>
      </c>
      <c r="ED74" s="12">
        <f t="shared" si="396"/>
        <v>-3</v>
      </c>
      <c r="EE74" s="12">
        <f t="shared" si="397"/>
        <v>32</v>
      </c>
      <c r="EF74" s="12">
        <f t="shared" si="397"/>
        <v>17</v>
      </c>
      <c r="EG74" s="12">
        <f t="shared" si="397"/>
        <v>0.69999999999999574</v>
      </c>
      <c r="EH74" s="12">
        <f t="shared" si="397"/>
        <v>88</v>
      </c>
      <c r="EI74" s="12">
        <f t="shared" si="397"/>
        <v>66</v>
      </c>
      <c r="EJ74" s="12">
        <f t="shared" si="397"/>
        <v>22</v>
      </c>
      <c r="EK74" s="12">
        <f t="shared" si="397"/>
        <v>6.9000000000000057</v>
      </c>
      <c r="EL74" s="12">
        <f t="shared" si="397"/>
        <v>21</v>
      </c>
      <c r="EM74" s="12">
        <f t="shared" si="397"/>
        <v>6</v>
      </c>
      <c r="EN74" s="12">
        <f t="shared" si="385"/>
        <v>0.26000000000000023</v>
      </c>
      <c r="EO74" s="12">
        <f t="shared" si="385"/>
        <v>0</v>
      </c>
      <c r="EP74" s="12">
        <f t="shared" ref="EP74:EP127" si="431">VLOOKUP(($C74 - 1)&amp;$B74, $A$2:$BU$127,  COLUMN(G74), FALSE) - VLOOKUP(($C74 - 2)&amp;$B74, $A$2:$BU$127,  COLUMN(G74), FALSE)</f>
        <v>5</v>
      </c>
      <c r="EQ74" s="12">
        <f t="shared" ref="EQ74:EQ127" si="432">VLOOKUP(($C74 - 1)&amp;$B74, $A$2:$BU$127,  COLUMN(H74), FALSE) - VLOOKUP(($C74 - 2)&amp;$B74, $A$2:$BU$127,  COLUMN(H74), FALSE)</f>
        <v>-5</v>
      </c>
      <c r="ER74" s="12">
        <f t="shared" ref="ER74:ER127" si="433">VLOOKUP(($C74 - 1)&amp;$B74, $A$2:$BU$127,  COLUMN(I74), FALSE) - VLOOKUP(($C74 - 2)&amp;$B74, $A$2:$BU$127,  COLUMN(I74), FALSE)</f>
        <v>0</v>
      </c>
      <c r="ES74" s="12">
        <f t="shared" si="398"/>
        <v>-10</v>
      </c>
      <c r="ET74" s="12">
        <f t="shared" si="399"/>
        <v>4.0000000000000036E-2</v>
      </c>
      <c r="EU74" s="12">
        <f t="shared" si="400"/>
        <v>2</v>
      </c>
      <c r="EV74" s="12">
        <f t="shared" si="401"/>
        <v>36</v>
      </c>
      <c r="EW74" s="12">
        <f t="shared" si="402"/>
        <v>10</v>
      </c>
      <c r="EX74" s="12">
        <f t="shared" si="403"/>
        <v>4</v>
      </c>
      <c r="EY74" s="12">
        <f t="shared" si="404"/>
        <v>9</v>
      </c>
      <c r="EZ74" s="12">
        <f t="shared" si="405"/>
        <v>67</v>
      </c>
      <c r="FA74" s="12">
        <f t="shared" si="406"/>
        <v>13</v>
      </c>
      <c r="FB74" s="12">
        <f t="shared" si="407"/>
        <v>33</v>
      </c>
      <c r="FC74" s="12">
        <f t="shared" si="408"/>
        <v>3.9999999999999813E-2</v>
      </c>
      <c r="FD74" s="12">
        <f t="shared" si="409"/>
        <v>-3</v>
      </c>
      <c r="FE74" s="12">
        <f t="shared" si="410"/>
        <v>0</v>
      </c>
      <c r="FF74" s="12">
        <f t="shared" si="411"/>
        <v>-5</v>
      </c>
      <c r="FG74" s="12">
        <f t="shared" si="412"/>
        <v>-6</v>
      </c>
      <c r="FH74" s="12">
        <f t="shared" si="413"/>
        <v>49</v>
      </c>
      <c r="FI74" s="12">
        <f t="shared" si="414"/>
        <v>337</v>
      </c>
      <c r="FJ74" s="12">
        <f t="shared" si="415"/>
        <v>6.0000000000000053E-3</v>
      </c>
      <c r="FK74" s="12">
        <f t="shared" si="416"/>
        <v>-26</v>
      </c>
      <c r="FL74" s="12">
        <f t="shared" si="417"/>
        <v>7</v>
      </c>
      <c r="FM74" s="12">
        <f t="shared" si="418"/>
        <v>-5</v>
      </c>
      <c r="FN74" s="12">
        <f t="shared" si="419"/>
        <v>5</v>
      </c>
      <c r="FO74" s="12">
        <f t="shared" si="420"/>
        <v>10</v>
      </c>
      <c r="FP74" s="12">
        <f t="shared" si="421"/>
        <v>16</v>
      </c>
      <c r="FQ74" s="12">
        <f t="shared" si="422"/>
        <v>3</v>
      </c>
      <c r="FR74" s="12">
        <f t="shared" si="423"/>
        <v>2.0000000000000018E-2</v>
      </c>
      <c r="FS74" s="12">
        <f t="shared" si="424"/>
        <v>128</v>
      </c>
      <c r="FT74" s="12">
        <f t="shared" si="425"/>
        <v>136</v>
      </c>
      <c r="FU74" s="12">
        <f t="shared" si="426"/>
        <v>45</v>
      </c>
      <c r="FV74" s="12">
        <f t="shared" si="427"/>
        <v>118</v>
      </c>
      <c r="FW74" s="12">
        <f t="shared" si="428"/>
        <v>20</v>
      </c>
      <c r="FX74" s="12">
        <f t="shared" si="429"/>
        <v>15</v>
      </c>
      <c r="FY74" s="12">
        <f t="shared" si="430"/>
        <v>-12</v>
      </c>
      <c r="FZ74" s="12">
        <f t="shared" si="190"/>
        <v>132</v>
      </c>
      <c r="GA74" s="12">
        <f t="shared" si="191"/>
        <v>38</v>
      </c>
      <c r="GB74" s="12">
        <f t="shared" si="192"/>
        <v>-20</v>
      </c>
      <c r="GC74" s="12">
        <f t="shared" si="193"/>
        <v>18</v>
      </c>
      <c r="GD74" s="12">
        <f t="shared" si="194"/>
        <v>-13</v>
      </c>
      <c r="GE74" s="12">
        <f t="shared" si="195"/>
        <v>17</v>
      </c>
      <c r="GF74" s="12">
        <f t="shared" si="196"/>
        <v>8</v>
      </c>
      <c r="GG74" s="12">
        <f t="shared" si="197"/>
        <v>-52</v>
      </c>
      <c r="GH74" s="12">
        <f t="shared" si="198"/>
        <v>3</v>
      </c>
      <c r="GI74" s="12">
        <f t="shared" si="199"/>
        <v>2.0000000000000018E-2</v>
      </c>
      <c r="GJ74" s="12">
        <f t="shared" si="200"/>
        <v>1.3000000000000012E-2</v>
      </c>
      <c r="GK74" s="12">
        <f t="shared" si="201"/>
        <v>3.2999999999999918E-2</v>
      </c>
      <c r="GL74" s="12">
        <f t="shared" si="202"/>
        <v>1</v>
      </c>
      <c r="GM74" s="12">
        <f t="shared" si="203"/>
        <v>1.3999999999999957E-2</v>
      </c>
      <c r="GN74" s="12">
        <f t="shared" si="204"/>
        <v>7.8000000000000014E-2</v>
      </c>
      <c r="GO74" s="12">
        <f t="shared" si="189"/>
        <v>-2</v>
      </c>
      <c r="GP74" s="12">
        <f t="shared" si="205"/>
        <v>4</v>
      </c>
      <c r="GQ74" s="12">
        <f t="shared" si="206"/>
        <v>6</v>
      </c>
      <c r="GR74" s="12">
        <f t="shared" si="207"/>
        <v>-85</v>
      </c>
      <c r="GS74" s="12">
        <f t="shared" si="208"/>
        <v>-5</v>
      </c>
      <c r="GT74" s="12">
        <f t="shared" si="209"/>
        <v>0</v>
      </c>
      <c r="GU74" s="12">
        <f t="shared" si="210"/>
        <v>-3</v>
      </c>
      <c r="GV74" s="12">
        <f t="shared" si="211"/>
        <v>10</v>
      </c>
      <c r="GW74" s="12">
        <f t="shared" si="212"/>
        <v>-10</v>
      </c>
      <c r="GX74" s="12">
        <f t="shared" si="213"/>
        <v>-8.5</v>
      </c>
      <c r="GY74" s="12">
        <f t="shared" si="214"/>
        <v>10</v>
      </c>
      <c r="GZ74" s="12">
        <f t="shared" si="215"/>
        <v>5</v>
      </c>
      <c r="HA74" s="12">
        <f t="shared" si="216"/>
        <v>5</v>
      </c>
      <c r="HB74" s="12">
        <f t="shared" si="217"/>
        <v>-0.90000000000000568</v>
      </c>
      <c r="HC74" s="12">
        <f t="shared" si="218"/>
        <v>-12</v>
      </c>
      <c r="HD74" s="12">
        <f t="shared" si="219"/>
        <v>-4</v>
      </c>
      <c r="HE74" s="12">
        <f t="shared" si="386"/>
        <v>0</v>
      </c>
    </row>
    <row r="75" spans="1:214" ht="17.25" x14ac:dyDescent="0.3">
      <c r="A75" s="12" t="str">
        <f t="shared" si="384"/>
        <v>2008삼성</v>
      </c>
      <c r="B75" s="12" t="s">
        <v>40</v>
      </c>
      <c r="C75" s="10">
        <v>2008</v>
      </c>
      <c r="D75" s="12">
        <v>4</v>
      </c>
      <c r="E75" s="12">
        <v>4.4000000000000004</v>
      </c>
      <c r="F75" s="12">
        <v>126</v>
      </c>
      <c r="G75" s="12">
        <v>65</v>
      </c>
      <c r="H75" s="12">
        <v>61</v>
      </c>
      <c r="I75" s="12">
        <v>0</v>
      </c>
      <c r="J75" s="12">
        <v>48</v>
      </c>
      <c r="K75" s="12">
        <v>0.51600000000000001</v>
      </c>
      <c r="L75" s="33">
        <v>1123.3333333333333</v>
      </c>
      <c r="M75" s="12">
        <v>1184</v>
      </c>
      <c r="N75" s="12">
        <v>87</v>
      </c>
      <c r="O75" s="12">
        <v>416</v>
      </c>
      <c r="P75" s="12">
        <v>43</v>
      </c>
      <c r="Q75" s="12">
        <v>703</v>
      </c>
      <c r="R75" s="12">
        <v>596</v>
      </c>
      <c r="S75" s="12">
        <v>549</v>
      </c>
      <c r="T75" s="12">
        <v>1.42</v>
      </c>
      <c r="U75" s="12">
        <v>0</v>
      </c>
      <c r="V75" s="12">
        <v>6</v>
      </c>
      <c r="W75" s="12">
        <v>27</v>
      </c>
      <c r="X75" s="12">
        <v>7</v>
      </c>
      <c r="Y75" s="12">
        <v>4867</v>
      </c>
      <c r="Z75" s="12">
        <v>18532</v>
      </c>
      <c r="AA75" s="12">
        <v>0.27500000000000002</v>
      </c>
      <c r="AB75" s="12">
        <v>209</v>
      </c>
      <c r="AC75" s="12">
        <v>18</v>
      </c>
      <c r="AD75" s="12">
        <v>54</v>
      </c>
      <c r="AE75" s="12">
        <v>41</v>
      </c>
      <c r="AF75" s="12">
        <v>4</v>
      </c>
      <c r="AG75" s="12">
        <v>49</v>
      </c>
      <c r="AH75" s="12">
        <v>4</v>
      </c>
      <c r="AI75" s="12">
        <v>0.25800000000000001</v>
      </c>
      <c r="AJ75" s="12">
        <v>4859</v>
      </c>
      <c r="AK75" s="12">
        <v>4180</v>
      </c>
      <c r="AL75" s="12">
        <v>557</v>
      </c>
      <c r="AM75" s="12">
        <v>1078</v>
      </c>
      <c r="AN75" s="12">
        <v>186</v>
      </c>
      <c r="AO75" s="12">
        <v>16</v>
      </c>
      <c r="AP75" s="12">
        <v>92</v>
      </c>
      <c r="AQ75" s="12">
        <v>1572</v>
      </c>
      <c r="AR75" s="12">
        <v>520</v>
      </c>
      <c r="AS75" s="12">
        <v>70</v>
      </c>
      <c r="AT75" s="12">
        <v>38</v>
      </c>
      <c r="AU75" s="12">
        <v>505</v>
      </c>
      <c r="AV75" s="12">
        <v>15</v>
      </c>
      <c r="AW75" s="12">
        <v>65</v>
      </c>
      <c r="AX75" s="12">
        <v>699</v>
      </c>
      <c r="AY75" s="12">
        <v>115</v>
      </c>
      <c r="AZ75" s="12">
        <v>0.376</v>
      </c>
      <c r="BA75" s="12">
        <v>0.34399999999999997</v>
      </c>
      <c r="BB75" s="12">
        <v>0.72</v>
      </c>
      <c r="BC75" s="12">
        <v>124</v>
      </c>
      <c r="BD75" s="12">
        <v>0.27400000000000002</v>
      </c>
      <c r="BE75" s="12">
        <v>0.20599999999999999</v>
      </c>
      <c r="BF75" s="12">
        <v>69</v>
      </c>
      <c r="BG75" s="12">
        <v>9</v>
      </c>
      <c r="BH75" s="12">
        <v>3370</v>
      </c>
      <c r="BI75" s="12">
        <v>1387</v>
      </c>
      <c r="BJ75" s="12">
        <v>119</v>
      </c>
      <c r="BK75" s="12">
        <v>0.98599999999999999</v>
      </c>
      <c r="BL75" s="12">
        <v>9</v>
      </c>
      <c r="BM75" s="12">
        <v>124</v>
      </c>
      <c r="BN75" s="12">
        <v>59</v>
      </c>
      <c r="BO75" s="12">
        <v>32.200000000000003</v>
      </c>
      <c r="BP75" s="12">
        <v>96</v>
      </c>
      <c r="BQ75" s="12">
        <v>59</v>
      </c>
      <c r="BR75" s="12">
        <v>37</v>
      </c>
      <c r="BS75" s="12">
        <v>61.5</v>
      </c>
      <c r="BT75" s="12">
        <v>53</v>
      </c>
      <c r="BU75" s="12">
        <v>6</v>
      </c>
      <c r="BV75" s="12">
        <f t="shared" si="390"/>
        <v>0</v>
      </c>
      <c r="BW75" s="12">
        <f t="shared" si="391"/>
        <v>0.69000000000000039</v>
      </c>
      <c r="BX75" s="12">
        <f t="shared" si="391"/>
        <v>0</v>
      </c>
      <c r="BY75" s="12">
        <f t="shared" si="391"/>
        <v>3</v>
      </c>
      <c r="BZ75" s="12">
        <f t="shared" si="391"/>
        <v>1</v>
      </c>
      <c r="CA75" s="12">
        <f t="shared" si="391"/>
        <v>0</v>
      </c>
      <c r="CB75" s="12">
        <f t="shared" si="391"/>
        <v>-3</v>
      </c>
      <c r="CC75" s="12">
        <f t="shared" si="391"/>
        <v>8.0000000000000071E-3</v>
      </c>
      <c r="CD75" s="12">
        <f t="shared" si="391"/>
        <v>-8.3333333333334849</v>
      </c>
      <c r="CE75" s="12">
        <f t="shared" si="391"/>
        <v>93</v>
      </c>
      <c r="CF75" s="12">
        <f t="shared" si="391"/>
        <v>-3</v>
      </c>
      <c r="CG75" s="12">
        <f t="shared" si="392"/>
        <v>16</v>
      </c>
      <c r="CH75" s="12">
        <f t="shared" si="392"/>
        <v>-15</v>
      </c>
      <c r="CI75" s="12">
        <f t="shared" si="392"/>
        <v>-16</v>
      </c>
      <c r="CJ75" s="12">
        <f t="shared" si="392"/>
        <v>87</v>
      </c>
      <c r="CK75" s="12">
        <f t="shared" si="392"/>
        <v>83</v>
      </c>
      <c r="CL75" s="12">
        <f t="shared" si="392"/>
        <v>9.9999999999999867E-2</v>
      </c>
      <c r="CM75" s="12">
        <f t="shared" si="392"/>
        <v>0</v>
      </c>
      <c r="CN75" s="12">
        <f t="shared" si="392"/>
        <v>-5</v>
      </c>
      <c r="CO75" s="12">
        <f t="shared" si="392"/>
        <v>-15</v>
      </c>
      <c r="CP75" s="12">
        <f t="shared" si="392"/>
        <v>1</v>
      </c>
      <c r="CQ75" s="12">
        <f t="shared" si="393"/>
        <v>43</v>
      </c>
      <c r="CR75" s="12">
        <f t="shared" si="393"/>
        <v>-74</v>
      </c>
      <c r="CS75" s="12">
        <f t="shared" si="393"/>
        <v>1.7000000000000015E-2</v>
      </c>
      <c r="CT75" s="12">
        <f t="shared" si="393"/>
        <v>22</v>
      </c>
      <c r="CU75" s="12">
        <f t="shared" si="393"/>
        <v>-2</v>
      </c>
      <c r="CV75" s="12">
        <f t="shared" si="393"/>
        <v>-40</v>
      </c>
      <c r="CW75" s="12">
        <f t="shared" si="393"/>
        <v>-5</v>
      </c>
      <c r="CX75" s="12">
        <f t="shared" si="393"/>
        <v>-3</v>
      </c>
      <c r="CY75" s="12">
        <f t="shared" si="393"/>
        <v>14</v>
      </c>
      <c r="CZ75" s="12">
        <f t="shared" si="393"/>
        <v>-1</v>
      </c>
      <c r="DA75" s="12">
        <f t="shared" si="394"/>
        <v>4.0000000000000036E-3</v>
      </c>
      <c r="DB75" s="12">
        <f t="shared" si="394"/>
        <v>-36</v>
      </c>
      <c r="DC75" s="12">
        <f t="shared" si="394"/>
        <v>-6</v>
      </c>
      <c r="DD75" s="12">
        <f t="shared" si="394"/>
        <v>60</v>
      </c>
      <c r="DE75" s="12">
        <f t="shared" si="394"/>
        <v>16</v>
      </c>
      <c r="DF75" s="12">
        <f t="shared" si="394"/>
        <v>-5</v>
      </c>
      <c r="DG75" s="12">
        <f t="shared" si="394"/>
        <v>7</v>
      </c>
      <c r="DH75" s="12">
        <f t="shared" si="394"/>
        <v>6</v>
      </c>
      <c r="DI75" s="12">
        <f t="shared" si="394"/>
        <v>43</v>
      </c>
      <c r="DJ75" s="12">
        <f t="shared" si="394"/>
        <v>51</v>
      </c>
      <c r="DK75" s="12">
        <f t="shared" si="395"/>
        <v>-25</v>
      </c>
      <c r="DL75" s="12">
        <f t="shared" si="395"/>
        <v>-1</v>
      </c>
      <c r="DM75" s="12">
        <f t="shared" si="395"/>
        <v>-6</v>
      </c>
      <c r="DN75" s="12">
        <f t="shared" si="395"/>
        <v>-13</v>
      </c>
      <c r="DO75" s="12">
        <f t="shared" si="395"/>
        <v>2</v>
      </c>
      <c r="DP75" s="12">
        <f t="shared" si="395"/>
        <v>21</v>
      </c>
      <c r="DQ75" s="12">
        <f t="shared" si="395"/>
        <v>22</v>
      </c>
      <c r="DR75" s="12">
        <f t="shared" si="395"/>
        <v>1.100000000000001E-2</v>
      </c>
      <c r="DS75" s="12">
        <f t="shared" si="395"/>
        <v>2.9999999999999472E-3</v>
      </c>
      <c r="DT75" s="12">
        <f t="shared" si="395"/>
        <v>1.4000000000000012E-2</v>
      </c>
      <c r="DU75" s="12">
        <f t="shared" si="396"/>
        <v>-1</v>
      </c>
      <c r="DV75" s="12">
        <f t="shared" si="396"/>
        <v>3.6000000000000032E-2</v>
      </c>
      <c r="DW75" s="12">
        <f t="shared" si="396"/>
        <v>-6.7000000000000032E-2</v>
      </c>
      <c r="DX75" s="12">
        <f t="shared" si="396"/>
        <v>-18</v>
      </c>
      <c r="DY75" s="12">
        <f t="shared" si="396"/>
        <v>1</v>
      </c>
      <c r="DZ75" s="12">
        <f t="shared" si="396"/>
        <v>-25</v>
      </c>
      <c r="EA75" s="12">
        <f t="shared" si="396"/>
        <v>-44</v>
      </c>
      <c r="EB75" s="12">
        <f t="shared" si="396"/>
        <v>6</v>
      </c>
      <c r="EC75" s="12">
        <f t="shared" si="396"/>
        <v>4.0000000000000036E-3</v>
      </c>
      <c r="ED75" s="12">
        <f t="shared" si="396"/>
        <v>1</v>
      </c>
      <c r="EE75" s="12">
        <f t="shared" si="397"/>
        <v>54</v>
      </c>
      <c r="EF75" s="12">
        <f t="shared" si="397"/>
        <v>16</v>
      </c>
      <c r="EG75" s="12">
        <f t="shared" si="397"/>
        <v>-5.8999999999999986</v>
      </c>
      <c r="EH75" s="12">
        <f t="shared" si="397"/>
        <v>-51</v>
      </c>
      <c r="EI75" s="12">
        <f t="shared" si="397"/>
        <v>-42</v>
      </c>
      <c r="EJ75" s="12">
        <f t="shared" si="397"/>
        <v>-9</v>
      </c>
      <c r="EK75" s="12">
        <f t="shared" si="397"/>
        <v>-7.2000000000000028</v>
      </c>
      <c r="EL75" s="12">
        <f t="shared" si="397"/>
        <v>12</v>
      </c>
      <c r="EM75" s="12">
        <f t="shared" si="397"/>
        <v>0</v>
      </c>
      <c r="EN75" s="12">
        <f t="shared" si="385"/>
        <v>0.37999999999999989</v>
      </c>
      <c r="EO75" s="12">
        <f t="shared" si="385"/>
        <v>0</v>
      </c>
      <c r="EP75" s="12">
        <f t="shared" si="431"/>
        <v>-11</v>
      </c>
      <c r="EQ75" s="12">
        <f t="shared" si="432"/>
        <v>10</v>
      </c>
      <c r="ER75" s="12">
        <f t="shared" si="433"/>
        <v>0</v>
      </c>
      <c r="ES75" s="12">
        <f t="shared" si="398"/>
        <v>-14</v>
      </c>
      <c r="ET75" s="12">
        <f t="shared" si="399"/>
        <v>-8.4999999999999964E-2</v>
      </c>
      <c r="EU75" s="12">
        <f t="shared" si="400"/>
        <v>13.666666666666742</v>
      </c>
      <c r="EV75" s="12">
        <f t="shared" si="401"/>
        <v>61</v>
      </c>
      <c r="EW75" s="12">
        <f t="shared" si="402"/>
        <v>-10</v>
      </c>
      <c r="EX75" s="12">
        <f t="shared" si="403"/>
        <v>35</v>
      </c>
      <c r="EY75" s="12">
        <f t="shared" si="404"/>
        <v>-5</v>
      </c>
      <c r="EZ75" s="12">
        <f t="shared" si="405"/>
        <v>-62</v>
      </c>
      <c r="FA75" s="12">
        <f t="shared" si="406"/>
        <v>38</v>
      </c>
      <c r="FB75" s="12">
        <f t="shared" si="407"/>
        <v>52</v>
      </c>
      <c r="FC75" s="12">
        <f t="shared" si="408"/>
        <v>7.0000000000000062E-2</v>
      </c>
      <c r="FD75" s="12">
        <f t="shared" si="409"/>
        <v>-1</v>
      </c>
      <c r="FE75" s="12">
        <f t="shared" si="410"/>
        <v>-4</v>
      </c>
      <c r="FF75" s="12">
        <f t="shared" si="411"/>
        <v>-14</v>
      </c>
      <c r="FG75" s="12">
        <f t="shared" si="412"/>
        <v>-7</v>
      </c>
      <c r="FH75" s="12">
        <f t="shared" si="413"/>
        <v>125</v>
      </c>
      <c r="FI75" s="12">
        <f t="shared" si="414"/>
        <v>568</v>
      </c>
      <c r="FJ75" s="12">
        <f t="shared" si="415"/>
        <v>9.000000000000008E-3</v>
      </c>
      <c r="FK75" s="12">
        <f t="shared" si="416"/>
        <v>2</v>
      </c>
      <c r="FL75" s="12">
        <f t="shared" si="417"/>
        <v>10</v>
      </c>
      <c r="FM75" s="12">
        <f t="shared" si="418"/>
        <v>-4</v>
      </c>
      <c r="FN75" s="12">
        <f t="shared" si="419"/>
        <v>18</v>
      </c>
      <c r="FO75" s="12">
        <f t="shared" si="420"/>
        <v>-2</v>
      </c>
      <c r="FP75" s="12">
        <f t="shared" si="421"/>
        <v>14</v>
      </c>
      <c r="FQ75" s="12">
        <f t="shared" si="422"/>
        <v>-2</v>
      </c>
      <c r="FR75" s="12">
        <f t="shared" si="423"/>
        <v>-1.0000000000000009E-3</v>
      </c>
      <c r="FS75" s="12">
        <f t="shared" si="424"/>
        <v>116</v>
      </c>
      <c r="FT75" s="12">
        <f t="shared" si="425"/>
        <v>95</v>
      </c>
      <c r="FU75" s="12">
        <f t="shared" si="426"/>
        <v>-41</v>
      </c>
      <c r="FV75" s="12">
        <f t="shared" si="427"/>
        <v>19</v>
      </c>
      <c r="FW75" s="12">
        <f t="shared" si="428"/>
        <v>-1</v>
      </c>
      <c r="FX75" s="12">
        <f t="shared" si="429"/>
        <v>0</v>
      </c>
      <c r="FY75" s="12">
        <f t="shared" si="430"/>
        <v>13</v>
      </c>
      <c r="FZ75" s="12">
        <f t="shared" si="190"/>
        <v>57</v>
      </c>
      <c r="GA75" s="12">
        <f t="shared" si="191"/>
        <v>-36</v>
      </c>
      <c r="GB75" s="12">
        <f t="shared" si="192"/>
        <v>5</v>
      </c>
      <c r="GC75" s="12">
        <f t="shared" si="193"/>
        <v>-3</v>
      </c>
      <c r="GD75" s="12">
        <f t="shared" si="194"/>
        <v>34</v>
      </c>
      <c r="GE75" s="12">
        <f t="shared" si="195"/>
        <v>14</v>
      </c>
      <c r="GF75" s="12">
        <f t="shared" si="196"/>
        <v>-16</v>
      </c>
      <c r="GG75" s="12">
        <f t="shared" si="197"/>
        <v>-11</v>
      </c>
      <c r="GH75" s="12">
        <f t="shared" si="198"/>
        <v>-14</v>
      </c>
      <c r="GI75" s="12">
        <f t="shared" si="199"/>
        <v>5.0000000000000044E-3</v>
      </c>
      <c r="GJ75" s="12">
        <f t="shared" si="200"/>
        <v>0</v>
      </c>
      <c r="GK75" s="12">
        <f t="shared" si="201"/>
        <v>5.0000000000000044E-3</v>
      </c>
      <c r="GL75" s="12">
        <f t="shared" si="202"/>
        <v>-1</v>
      </c>
      <c r="GM75" s="12">
        <f t="shared" si="203"/>
        <v>-1.6000000000000014E-2</v>
      </c>
      <c r="GN75" s="12">
        <f t="shared" si="204"/>
        <v>2.7000000000000024E-2</v>
      </c>
      <c r="GO75" s="12">
        <f t="shared" si="189"/>
        <v>11</v>
      </c>
      <c r="GP75" s="12">
        <f t="shared" si="205"/>
        <v>5</v>
      </c>
      <c r="GQ75" s="12">
        <f t="shared" si="206"/>
        <v>41</v>
      </c>
      <c r="GR75" s="12">
        <f t="shared" si="207"/>
        <v>138</v>
      </c>
      <c r="GS75" s="12">
        <f t="shared" si="208"/>
        <v>19</v>
      </c>
      <c r="GT75" s="12">
        <f t="shared" si="209"/>
        <v>-2.0000000000000018E-3</v>
      </c>
      <c r="GU75" s="12">
        <f t="shared" si="210"/>
        <v>3</v>
      </c>
      <c r="GV75" s="12">
        <f t="shared" si="211"/>
        <v>-8</v>
      </c>
      <c r="GW75" s="12">
        <f t="shared" si="212"/>
        <v>-5</v>
      </c>
      <c r="GX75" s="12">
        <f t="shared" si="213"/>
        <v>0</v>
      </c>
      <c r="GY75" s="12">
        <f t="shared" si="214"/>
        <v>-26</v>
      </c>
      <c r="GZ75" s="12">
        <f t="shared" si="215"/>
        <v>-20</v>
      </c>
      <c r="HA75" s="12">
        <f t="shared" si="216"/>
        <v>-6</v>
      </c>
      <c r="HB75" s="12">
        <f t="shared" si="217"/>
        <v>-1.2000000000000028</v>
      </c>
      <c r="HC75" s="12">
        <f t="shared" si="218"/>
        <v>-15</v>
      </c>
      <c r="HD75" s="12">
        <f t="shared" si="219"/>
        <v>0</v>
      </c>
      <c r="HE75" s="12">
        <f t="shared" si="386"/>
        <v>-3</v>
      </c>
    </row>
    <row r="76" spans="1:214" ht="17.25" x14ac:dyDescent="0.3">
      <c r="A76" s="12" t="str">
        <f t="shared" si="384"/>
        <v>2008한화</v>
      </c>
      <c r="B76" s="12" t="s">
        <v>41</v>
      </c>
      <c r="C76" s="10">
        <v>2008</v>
      </c>
      <c r="D76" s="12">
        <v>5</v>
      </c>
      <c r="E76" s="12">
        <v>4.43</v>
      </c>
      <c r="F76" s="12">
        <v>126</v>
      </c>
      <c r="G76" s="12">
        <v>64</v>
      </c>
      <c r="H76" s="12">
        <v>62</v>
      </c>
      <c r="I76" s="12">
        <v>0</v>
      </c>
      <c r="J76" s="12">
        <v>39</v>
      </c>
      <c r="K76" s="12">
        <v>0.50800000000000001</v>
      </c>
      <c r="L76" s="33">
        <v>1129.6666666666667</v>
      </c>
      <c r="M76" s="12">
        <v>1136</v>
      </c>
      <c r="N76" s="12">
        <v>95</v>
      </c>
      <c r="O76" s="12">
        <v>519</v>
      </c>
      <c r="P76" s="12">
        <v>49</v>
      </c>
      <c r="Q76" s="12">
        <v>723</v>
      </c>
      <c r="R76" s="12">
        <v>595</v>
      </c>
      <c r="S76" s="12">
        <v>556</v>
      </c>
      <c r="T76" s="12">
        <v>1.47</v>
      </c>
      <c r="U76" s="12">
        <v>3</v>
      </c>
      <c r="V76" s="12">
        <v>5</v>
      </c>
      <c r="W76" s="12">
        <v>44</v>
      </c>
      <c r="X76" s="12">
        <v>10</v>
      </c>
      <c r="Y76" s="12">
        <v>4911</v>
      </c>
      <c r="Z76" s="12">
        <v>18991</v>
      </c>
      <c r="AA76" s="12">
        <v>0.26900000000000002</v>
      </c>
      <c r="AB76" s="12">
        <v>174</v>
      </c>
      <c r="AC76" s="12">
        <v>16</v>
      </c>
      <c r="AD76" s="12">
        <v>74</v>
      </c>
      <c r="AE76" s="12">
        <v>46</v>
      </c>
      <c r="AF76" s="12">
        <v>28</v>
      </c>
      <c r="AG76" s="12">
        <v>37</v>
      </c>
      <c r="AH76" s="12">
        <v>4</v>
      </c>
      <c r="AI76" s="12">
        <v>0.254</v>
      </c>
      <c r="AJ76" s="12">
        <v>4882</v>
      </c>
      <c r="AK76" s="12">
        <v>4275</v>
      </c>
      <c r="AL76" s="12">
        <v>592</v>
      </c>
      <c r="AM76" s="12">
        <v>1086</v>
      </c>
      <c r="AN76" s="12">
        <v>204</v>
      </c>
      <c r="AO76" s="12">
        <v>20</v>
      </c>
      <c r="AP76" s="12">
        <v>120</v>
      </c>
      <c r="AQ76" s="12">
        <v>1690</v>
      </c>
      <c r="AR76" s="12">
        <v>566</v>
      </c>
      <c r="AS76" s="12">
        <v>52</v>
      </c>
      <c r="AT76" s="12">
        <v>35</v>
      </c>
      <c r="AU76" s="12">
        <v>463</v>
      </c>
      <c r="AV76" s="12">
        <v>17</v>
      </c>
      <c r="AW76" s="12">
        <v>57</v>
      </c>
      <c r="AX76" s="12">
        <v>770</v>
      </c>
      <c r="AY76" s="12">
        <v>100</v>
      </c>
      <c r="AZ76" s="12">
        <v>0.39500000000000002</v>
      </c>
      <c r="BA76" s="12">
        <v>0.33300000000000002</v>
      </c>
      <c r="BB76" s="12">
        <v>0.72799999999999998</v>
      </c>
      <c r="BC76" s="12">
        <v>124</v>
      </c>
      <c r="BD76" s="12">
        <v>0.28299999999999997</v>
      </c>
      <c r="BE76" s="12">
        <v>0.19500000000000001</v>
      </c>
      <c r="BF76" s="12">
        <v>61</v>
      </c>
      <c r="BG76" s="12">
        <v>8</v>
      </c>
      <c r="BH76" s="12">
        <v>3389</v>
      </c>
      <c r="BI76" s="12">
        <v>1457</v>
      </c>
      <c r="BJ76" s="12">
        <v>150</v>
      </c>
      <c r="BK76" s="12">
        <v>0.98799999999999999</v>
      </c>
      <c r="BL76" s="12">
        <v>9</v>
      </c>
      <c r="BM76" s="12">
        <v>171</v>
      </c>
      <c r="BN76" s="12">
        <v>55</v>
      </c>
      <c r="BO76" s="12">
        <v>24.3</v>
      </c>
      <c r="BP76" s="12">
        <v>122</v>
      </c>
      <c r="BQ76" s="12">
        <v>97</v>
      </c>
      <c r="BR76" s="12">
        <v>25</v>
      </c>
      <c r="BS76" s="12">
        <v>79.5</v>
      </c>
      <c r="BT76" s="12">
        <v>38</v>
      </c>
      <c r="BU76" s="12">
        <v>4</v>
      </c>
      <c r="BV76" s="12">
        <f t="shared" si="390"/>
        <v>-2</v>
      </c>
      <c r="BW76" s="12">
        <f t="shared" si="391"/>
        <v>0.88999999999999968</v>
      </c>
      <c r="BX76" s="12">
        <f t="shared" si="391"/>
        <v>0</v>
      </c>
      <c r="BY76" s="12">
        <f t="shared" si="391"/>
        <v>-3</v>
      </c>
      <c r="BZ76" s="12">
        <f t="shared" si="391"/>
        <v>5</v>
      </c>
      <c r="CA76" s="12">
        <f t="shared" si="391"/>
        <v>0</v>
      </c>
      <c r="CB76" s="12">
        <f t="shared" si="391"/>
        <v>3</v>
      </c>
      <c r="CC76" s="12">
        <f t="shared" si="391"/>
        <v>-3.2000000000000028E-2</v>
      </c>
      <c r="CD76" s="12">
        <f t="shared" si="391"/>
        <v>10.666666666666742</v>
      </c>
      <c r="CE76" s="12">
        <f t="shared" si="391"/>
        <v>52</v>
      </c>
      <c r="CF76" s="12">
        <f t="shared" si="391"/>
        <v>11</v>
      </c>
      <c r="CG76" s="12">
        <f t="shared" si="392"/>
        <v>68</v>
      </c>
      <c r="CH76" s="12">
        <f t="shared" si="392"/>
        <v>-4</v>
      </c>
      <c r="CI76" s="12">
        <f t="shared" si="392"/>
        <v>-18</v>
      </c>
      <c r="CJ76" s="12">
        <f t="shared" si="392"/>
        <v>114</v>
      </c>
      <c r="CK76" s="12">
        <f t="shared" si="392"/>
        <v>116</v>
      </c>
      <c r="CL76" s="12">
        <f t="shared" si="392"/>
        <v>9.9999999999999867E-2</v>
      </c>
      <c r="CM76" s="12">
        <f t="shared" si="392"/>
        <v>-6</v>
      </c>
      <c r="CN76" s="12">
        <f t="shared" si="392"/>
        <v>0</v>
      </c>
      <c r="CO76" s="12">
        <f t="shared" si="392"/>
        <v>-22</v>
      </c>
      <c r="CP76" s="12">
        <f t="shared" si="392"/>
        <v>-2</v>
      </c>
      <c r="CQ76" s="12">
        <f t="shared" si="393"/>
        <v>130</v>
      </c>
      <c r="CR76" s="12">
        <f t="shared" si="393"/>
        <v>677</v>
      </c>
      <c r="CS76" s="12">
        <f t="shared" si="393"/>
        <v>8.0000000000000071E-3</v>
      </c>
      <c r="CT76" s="12">
        <f t="shared" si="393"/>
        <v>-8</v>
      </c>
      <c r="CU76" s="12">
        <f t="shared" si="393"/>
        <v>10</v>
      </c>
      <c r="CV76" s="12">
        <f t="shared" si="393"/>
        <v>-8</v>
      </c>
      <c r="CW76" s="12">
        <f t="shared" si="393"/>
        <v>10</v>
      </c>
      <c r="CX76" s="12">
        <f t="shared" si="393"/>
        <v>4</v>
      </c>
      <c r="CY76" s="12">
        <f t="shared" si="393"/>
        <v>-1</v>
      </c>
      <c r="CZ76" s="12">
        <f t="shared" si="393"/>
        <v>0</v>
      </c>
      <c r="DA76" s="12">
        <f t="shared" si="394"/>
        <v>0</v>
      </c>
      <c r="DB76" s="12">
        <f t="shared" si="394"/>
        <v>77</v>
      </c>
      <c r="DC76" s="12">
        <f t="shared" si="394"/>
        <v>147</v>
      </c>
      <c r="DD76" s="12">
        <f t="shared" si="394"/>
        <v>58</v>
      </c>
      <c r="DE76" s="12">
        <f t="shared" si="394"/>
        <v>36</v>
      </c>
      <c r="DF76" s="12">
        <f t="shared" si="394"/>
        <v>39</v>
      </c>
      <c r="DG76" s="12">
        <f t="shared" si="394"/>
        <v>7</v>
      </c>
      <c r="DH76" s="12">
        <f t="shared" si="394"/>
        <v>16</v>
      </c>
      <c r="DI76" s="12">
        <f t="shared" si="394"/>
        <v>137</v>
      </c>
      <c r="DJ76" s="12">
        <f t="shared" si="394"/>
        <v>64</v>
      </c>
      <c r="DK76" s="12">
        <f t="shared" si="395"/>
        <v>-35</v>
      </c>
      <c r="DL76" s="12">
        <f t="shared" si="395"/>
        <v>7</v>
      </c>
      <c r="DM76" s="12">
        <f t="shared" si="395"/>
        <v>-43</v>
      </c>
      <c r="DN76" s="12">
        <f t="shared" si="395"/>
        <v>0</v>
      </c>
      <c r="DO76" s="12">
        <f t="shared" si="395"/>
        <v>1</v>
      </c>
      <c r="DP76" s="12">
        <f t="shared" si="395"/>
        <v>65</v>
      </c>
      <c r="DQ76" s="12">
        <f t="shared" si="395"/>
        <v>-28</v>
      </c>
      <c r="DR76" s="12">
        <f t="shared" si="395"/>
        <v>1.9000000000000017E-2</v>
      </c>
      <c r="DS76" s="12">
        <f t="shared" si="395"/>
        <v>-9.000000000000008E-3</v>
      </c>
      <c r="DT76" s="12">
        <f t="shared" si="395"/>
        <v>1.0000000000000009E-2</v>
      </c>
      <c r="DU76" s="12">
        <f t="shared" si="396"/>
        <v>0</v>
      </c>
      <c r="DV76" s="12">
        <f t="shared" si="396"/>
        <v>1.1999999999999955E-2</v>
      </c>
      <c r="DW76" s="12">
        <f t="shared" si="396"/>
        <v>-2.0999999999999991E-2</v>
      </c>
      <c r="DX76" s="12">
        <f t="shared" si="396"/>
        <v>-15</v>
      </c>
      <c r="DY76" s="12">
        <f t="shared" si="396"/>
        <v>-1</v>
      </c>
      <c r="DZ76" s="12">
        <f t="shared" si="396"/>
        <v>32</v>
      </c>
      <c r="EA76" s="12">
        <f t="shared" si="396"/>
        <v>-11</v>
      </c>
      <c r="EB76" s="12">
        <f t="shared" si="396"/>
        <v>32</v>
      </c>
      <c r="EC76" s="12">
        <f t="shared" si="396"/>
        <v>4.0000000000000036E-3</v>
      </c>
      <c r="ED76" s="12">
        <f t="shared" si="396"/>
        <v>6</v>
      </c>
      <c r="EE76" s="12">
        <f t="shared" si="397"/>
        <v>47</v>
      </c>
      <c r="EF76" s="12">
        <f t="shared" si="397"/>
        <v>-19</v>
      </c>
      <c r="EG76" s="12">
        <f t="shared" si="397"/>
        <v>-13.099999999999998</v>
      </c>
      <c r="EH76" s="12">
        <f t="shared" si="397"/>
        <v>53</v>
      </c>
      <c r="EI76" s="12">
        <f t="shared" si="397"/>
        <v>49</v>
      </c>
      <c r="EJ76" s="12">
        <f t="shared" si="397"/>
        <v>4</v>
      </c>
      <c r="EK76" s="12">
        <f t="shared" si="397"/>
        <v>9.9000000000000057</v>
      </c>
      <c r="EL76" s="12">
        <f t="shared" si="397"/>
        <v>-5</v>
      </c>
      <c r="EM76" s="12">
        <f t="shared" si="397"/>
        <v>-1</v>
      </c>
      <c r="EN76" s="12">
        <f t="shared" si="385"/>
        <v>0.18999999999999995</v>
      </c>
      <c r="EO76" s="12">
        <f t="shared" si="385"/>
        <v>0</v>
      </c>
      <c r="EP76" s="12">
        <f t="shared" si="431"/>
        <v>0</v>
      </c>
      <c r="EQ76" s="12">
        <f t="shared" si="432"/>
        <v>0</v>
      </c>
      <c r="ER76" s="12">
        <f t="shared" si="433"/>
        <v>0</v>
      </c>
      <c r="ES76" s="12">
        <f t="shared" si="398"/>
        <v>-11</v>
      </c>
      <c r="ET76" s="12">
        <f t="shared" si="399"/>
        <v>0</v>
      </c>
      <c r="EU76" s="12">
        <f t="shared" si="400"/>
        <v>-2.3333333333332575</v>
      </c>
      <c r="EV76" s="12">
        <f t="shared" si="401"/>
        <v>7</v>
      </c>
      <c r="EW76" s="12">
        <f t="shared" si="402"/>
        <v>-10</v>
      </c>
      <c r="EX76" s="12">
        <f t="shared" si="403"/>
        <v>78</v>
      </c>
      <c r="EY76" s="12">
        <f t="shared" si="404"/>
        <v>4</v>
      </c>
      <c r="EZ76" s="12">
        <f t="shared" si="405"/>
        <v>-19</v>
      </c>
      <c r="FA76" s="12">
        <f t="shared" si="406"/>
        <v>6</v>
      </c>
      <c r="FB76" s="12">
        <f t="shared" si="407"/>
        <v>22</v>
      </c>
      <c r="FC76" s="12">
        <f t="shared" si="408"/>
        <v>8.0000000000000071E-2</v>
      </c>
      <c r="FD76" s="12">
        <f t="shared" si="409"/>
        <v>-2</v>
      </c>
      <c r="FE76" s="12">
        <f t="shared" si="410"/>
        <v>-9</v>
      </c>
      <c r="FF76" s="12">
        <f t="shared" si="411"/>
        <v>10</v>
      </c>
      <c r="FG76" s="12">
        <f t="shared" si="412"/>
        <v>-1</v>
      </c>
      <c r="FH76" s="12">
        <f t="shared" si="413"/>
        <v>50</v>
      </c>
      <c r="FI76" s="12">
        <f t="shared" si="414"/>
        <v>550</v>
      </c>
      <c r="FJ76" s="12">
        <f t="shared" si="415"/>
        <v>4.0000000000000036E-3</v>
      </c>
      <c r="FK76" s="12">
        <f t="shared" si="416"/>
        <v>16</v>
      </c>
      <c r="FL76" s="12">
        <f t="shared" si="417"/>
        <v>-5</v>
      </c>
      <c r="FM76" s="12">
        <f t="shared" si="418"/>
        <v>-12</v>
      </c>
      <c r="FN76" s="12">
        <f t="shared" si="419"/>
        <v>18</v>
      </c>
      <c r="FO76" s="12">
        <f t="shared" si="420"/>
        <v>7</v>
      </c>
      <c r="FP76" s="12">
        <f t="shared" si="421"/>
        <v>1</v>
      </c>
      <c r="FQ76" s="12">
        <f t="shared" si="422"/>
        <v>2</v>
      </c>
      <c r="FR76" s="12">
        <f t="shared" si="423"/>
        <v>1.0000000000000009E-3</v>
      </c>
      <c r="FS76" s="12">
        <f t="shared" si="424"/>
        <v>36</v>
      </c>
      <c r="FT76" s="12">
        <f t="shared" si="425"/>
        <v>-42</v>
      </c>
      <c r="FU76" s="12">
        <f t="shared" si="426"/>
        <v>23</v>
      </c>
      <c r="FV76" s="12">
        <f t="shared" si="427"/>
        <v>-7</v>
      </c>
      <c r="FW76" s="12">
        <f t="shared" si="428"/>
        <v>-26</v>
      </c>
      <c r="FX76" s="12">
        <f t="shared" si="429"/>
        <v>10</v>
      </c>
      <c r="FY76" s="12">
        <f t="shared" si="430"/>
        <v>-6</v>
      </c>
      <c r="FZ76" s="12">
        <f t="shared" si="190"/>
        <v>-31</v>
      </c>
      <c r="GA76" s="12">
        <f t="shared" si="191"/>
        <v>21</v>
      </c>
      <c r="GB76" s="12">
        <f t="shared" si="192"/>
        <v>19</v>
      </c>
      <c r="GC76" s="12">
        <f t="shared" si="193"/>
        <v>-2</v>
      </c>
      <c r="GD76" s="12">
        <f t="shared" si="194"/>
        <v>64</v>
      </c>
      <c r="GE76" s="12">
        <f t="shared" si="195"/>
        <v>4</v>
      </c>
      <c r="GF76" s="12">
        <f t="shared" si="196"/>
        <v>-3</v>
      </c>
      <c r="GG76" s="12">
        <f t="shared" si="197"/>
        <v>-95</v>
      </c>
      <c r="GH76" s="12">
        <f t="shared" si="198"/>
        <v>8</v>
      </c>
      <c r="GI76" s="12">
        <f t="shared" si="199"/>
        <v>-4.0000000000000036E-3</v>
      </c>
      <c r="GJ76" s="12">
        <f t="shared" si="200"/>
        <v>1.100000000000001E-2</v>
      </c>
      <c r="GK76" s="12">
        <f t="shared" si="201"/>
        <v>7.0000000000000062E-3</v>
      </c>
      <c r="GL76" s="12">
        <f t="shared" si="202"/>
        <v>1</v>
      </c>
      <c r="GM76" s="12">
        <f t="shared" si="203"/>
        <v>3.1000000000000028E-2</v>
      </c>
      <c r="GN76" s="12">
        <f t="shared" si="204"/>
        <v>2.0999999999999991E-2</v>
      </c>
      <c r="GO76" s="12">
        <f t="shared" si="189"/>
        <v>-8</v>
      </c>
      <c r="GP76" s="12">
        <f t="shared" si="205"/>
        <v>3</v>
      </c>
      <c r="GQ76" s="12">
        <f t="shared" si="206"/>
        <v>-7</v>
      </c>
      <c r="GR76" s="12">
        <f t="shared" si="207"/>
        <v>47</v>
      </c>
      <c r="GS76" s="12">
        <f t="shared" si="208"/>
        <v>13</v>
      </c>
      <c r="GT76" s="12">
        <f t="shared" si="209"/>
        <v>1.0000000000000009E-3</v>
      </c>
      <c r="GU76" s="12">
        <f t="shared" si="210"/>
        <v>-4</v>
      </c>
      <c r="GV76" s="12">
        <f t="shared" si="211"/>
        <v>1</v>
      </c>
      <c r="GW76" s="12">
        <f t="shared" si="212"/>
        <v>23</v>
      </c>
      <c r="GX76" s="12">
        <f t="shared" si="213"/>
        <v>8.0999999999999979</v>
      </c>
      <c r="GY76" s="12">
        <f t="shared" si="214"/>
        <v>-24</v>
      </c>
      <c r="GZ76" s="12">
        <f t="shared" si="215"/>
        <v>-17</v>
      </c>
      <c r="HA76" s="12">
        <f t="shared" si="216"/>
        <v>-7</v>
      </c>
      <c r="HB76" s="12">
        <f t="shared" si="217"/>
        <v>-0.30000000000001137</v>
      </c>
      <c r="HC76" s="12">
        <f t="shared" si="218"/>
        <v>2</v>
      </c>
      <c r="HD76" s="12">
        <f t="shared" si="219"/>
        <v>2</v>
      </c>
      <c r="HE76" s="12">
        <f t="shared" si="386"/>
        <v>-1</v>
      </c>
    </row>
    <row r="77" spans="1:214" ht="17.25" x14ac:dyDescent="0.3">
      <c r="A77" s="12" t="str">
        <f t="shared" si="384"/>
        <v>2008KIA</v>
      </c>
      <c r="B77" s="12" t="s">
        <v>37</v>
      </c>
      <c r="C77" s="10">
        <v>2008</v>
      </c>
      <c r="D77" s="12">
        <v>6</v>
      </c>
      <c r="E77" s="12">
        <v>4.08</v>
      </c>
      <c r="F77" s="12">
        <v>126</v>
      </c>
      <c r="G77" s="12">
        <v>57</v>
      </c>
      <c r="H77" s="12">
        <v>69</v>
      </c>
      <c r="I77" s="12">
        <v>0</v>
      </c>
      <c r="J77" s="12">
        <v>26</v>
      </c>
      <c r="K77" s="12">
        <v>0.45200000000000001</v>
      </c>
      <c r="L77" s="12">
        <v>1124</v>
      </c>
      <c r="M77" s="12">
        <v>1078</v>
      </c>
      <c r="N77" s="12">
        <v>65</v>
      </c>
      <c r="O77" s="12">
        <v>473</v>
      </c>
      <c r="P77" s="12">
        <v>77</v>
      </c>
      <c r="Q77" s="12">
        <v>733</v>
      </c>
      <c r="R77" s="12">
        <v>555</v>
      </c>
      <c r="S77" s="12">
        <v>510</v>
      </c>
      <c r="T77" s="12">
        <v>1.38</v>
      </c>
      <c r="U77" s="12">
        <v>3</v>
      </c>
      <c r="V77" s="12">
        <v>9</v>
      </c>
      <c r="W77" s="12">
        <v>58</v>
      </c>
      <c r="X77" s="12">
        <v>10</v>
      </c>
      <c r="Y77" s="12">
        <v>4850</v>
      </c>
      <c r="Z77" s="12">
        <v>18391</v>
      </c>
      <c r="AA77" s="12">
        <v>0.25600000000000001</v>
      </c>
      <c r="AB77" s="12">
        <v>180</v>
      </c>
      <c r="AC77" s="12">
        <v>19</v>
      </c>
      <c r="AD77" s="12">
        <v>50</v>
      </c>
      <c r="AE77" s="12">
        <v>42</v>
      </c>
      <c r="AF77" s="12">
        <v>9</v>
      </c>
      <c r="AG77" s="12">
        <v>52</v>
      </c>
      <c r="AH77" s="12">
        <v>5</v>
      </c>
      <c r="AI77" s="12">
        <v>0.26</v>
      </c>
      <c r="AJ77" s="12">
        <v>4832</v>
      </c>
      <c r="AK77" s="12">
        <v>4210</v>
      </c>
      <c r="AL77" s="12">
        <v>503</v>
      </c>
      <c r="AM77" s="12">
        <v>1095</v>
      </c>
      <c r="AN77" s="12">
        <v>188</v>
      </c>
      <c r="AO77" s="12">
        <v>28</v>
      </c>
      <c r="AP77" s="12">
        <v>48</v>
      </c>
      <c r="AQ77" s="12">
        <v>1483</v>
      </c>
      <c r="AR77" s="12">
        <v>465</v>
      </c>
      <c r="AS77" s="12">
        <v>85</v>
      </c>
      <c r="AT77" s="12">
        <v>35</v>
      </c>
      <c r="AU77" s="12">
        <v>453</v>
      </c>
      <c r="AV77" s="12">
        <v>14</v>
      </c>
      <c r="AW77" s="12">
        <v>48</v>
      </c>
      <c r="AX77" s="12">
        <v>642</v>
      </c>
      <c r="AY77" s="12">
        <v>97</v>
      </c>
      <c r="AZ77" s="12">
        <v>0.35199999999999998</v>
      </c>
      <c r="BA77" s="12">
        <v>0.33600000000000002</v>
      </c>
      <c r="BB77" s="12">
        <v>0.68799999999999994</v>
      </c>
      <c r="BC77" s="12">
        <v>126</v>
      </c>
      <c r="BD77" s="12">
        <v>0.251</v>
      </c>
      <c r="BE77" s="12">
        <v>0.217</v>
      </c>
      <c r="BF77" s="12">
        <v>75</v>
      </c>
      <c r="BG77" s="12">
        <v>5</v>
      </c>
      <c r="BH77" s="12">
        <v>3372</v>
      </c>
      <c r="BI77" s="12">
        <v>1481</v>
      </c>
      <c r="BJ77" s="12">
        <v>129</v>
      </c>
      <c r="BK77" s="12">
        <v>0.98499999999999999</v>
      </c>
      <c r="BL77" s="12">
        <v>6</v>
      </c>
      <c r="BM77" s="12">
        <v>143</v>
      </c>
      <c r="BN77" s="12">
        <v>54</v>
      </c>
      <c r="BO77" s="12">
        <v>27.4</v>
      </c>
      <c r="BP77" s="12">
        <v>196</v>
      </c>
      <c r="BQ77" s="12">
        <v>131</v>
      </c>
      <c r="BR77" s="12">
        <v>65</v>
      </c>
      <c r="BS77" s="12">
        <v>66.8</v>
      </c>
      <c r="BT77" s="12">
        <v>62</v>
      </c>
      <c r="BU77" s="12">
        <v>11</v>
      </c>
      <c r="BV77" s="12">
        <f t="shared" si="390"/>
        <v>2</v>
      </c>
      <c r="BW77" s="12">
        <f t="shared" si="391"/>
        <v>-0.41000000000000014</v>
      </c>
      <c r="BX77" s="12">
        <f t="shared" si="391"/>
        <v>0</v>
      </c>
      <c r="BY77" s="12">
        <f t="shared" si="391"/>
        <v>6</v>
      </c>
      <c r="BZ77" s="12">
        <f t="shared" si="391"/>
        <v>-5</v>
      </c>
      <c r="CA77" s="12">
        <f t="shared" si="391"/>
        <v>0</v>
      </c>
      <c r="CB77" s="12">
        <f t="shared" si="391"/>
        <v>-1</v>
      </c>
      <c r="CC77" s="12">
        <f t="shared" si="391"/>
        <v>4.4000000000000039E-2</v>
      </c>
      <c r="CD77" s="12">
        <f t="shared" si="391"/>
        <v>14.333333333333258</v>
      </c>
      <c r="CE77" s="12">
        <f t="shared" si="391"/>
        <v>-31</v>
      </c>
      <c r="CF77" s="12">
        <f t="shared" si="391"/>
        <v>-38</v>
      </c>
      <c r="CG77" s="12">
        <f t="shared" si="392"/>
        <v>-53</v>
      </c>
      <c r="CH77" s="12">
        <f t="shared" si="392"/>
        <v>-20</v>
      </c>
      <c r="CI77" s="12">
        <f t="shared" si="392"/>
        <v>63</v>
      </c>
      <c r="CJ77" s="12">
        <f t="shared" si="392"/>
        <v>-47</v>
      </c>
      <c r="CK77" s="12">
        <f t="shared" si="392"/>
        <v>-44</v>
      </c>
      <c r="CL77" s="12">
        <f t="shared" si="392"/>
        <v>-9.000000000000008E-2</v>
      </c>
      <c r="CM77" s="12">
        <f t="shared" si="392"/>
        <v>1</v>
      </c>
      <c r="CN77" s="12">
        <f t="shared" si="392"/>
        <v>3</v>
      </c>
      <c r="CO77" s="12">
        <f t="shared" si="392"/>
        <v>15</v>
      </c>
      <c r="CP77" s="12">
        <f t="shared" si="392"/>
        <v>4</v>
      </c>
      <c r="CQ77" s="12">
        <f t="shared" si="393"/>
        <v>-83</v>
      </c>
      <c r="CR77" s="12">
        <f t="shared" si="393"/>
        <v>-461</v>
      </c>
      <c r="CS77" s="12">
        <f t="shared" si="393"/>
        <v>-1.0000000000000009E-2</v>
      </c>
      <c r="CT77" s="12">
        <f t="shared" si="393"/>
        <v>-64</v>
      </c>
      <c r="CU77" s="12">
        <f t="shared" si="393"/>
        <v>2</v>
      </c>
      <c r="CV77" s="12">
        <f t="shared" si="393"/>
        <v>-43</v>
      </c>
      <c r="CW77" s="12">
        <f t="shared" si="393"/>
        <v>3</v>
      </c>
      <c r="CX77" s="12">
        <f t="shared" si="393"/>
        <v>-19</v>
      </c>
      <c r="CY77" s="12">
        <f t="shared" si="393"/>
        <v>-8</v>
      </c>
      <c r="CZ77" s="12">
        <f t="shared" si="393"/>
        <v>-2</v>
      </c>
      <c r="DA77" s="12">
        <f t="shared" si="394"/>
        <v>3.0000000000000027E-3</v>
      </c>
      <c r="DB77" s="12">
        <f t="shared" si="394"/>
        <v>21</v>
      </c>
      <c r="DC77" s="12">
        <f t="shared" si="394"/>
        <v>6</v>
      </c>
      <c r="DD77" s="12">
        <f t="shared" si="394"/>
        <v>4</v>
      </c>
      <c r="DE77" s="12">
        <f t="shared" si="394"/>
        <v>15</v>
      </c>
      <c r="DF77" s="12">
        <f t="shared" si="394"/>
        <v>-10</v>
      </c>
      <c r="DG77" s="12">
        <f t="shared" si="394"/>
        <v>12</v>
      </c>
      <c r="DH77" s="12">
        <f t="shared" si="394"/>
        <v>-25</v>
      </c>
      <c r="DI77" s="12">
        <f t="shared" si="394"/>
        <v>-46</v>
      </c>
      <c r="DJ77" s="12">
        <f t="shared" si="394"/>
        <v>0</v>
      </c>
      <c r="DK77" s="12">
        <f t="shared" si="395"/>
        <v>7</v>
      </c>
      <c r="DL77" s="12">
        <f t="shared" si="395"/>
        <v>-10</v>
      </c>
      <c r="DM77" s="12">
        <f t="shared" si="395"/>
        <v>25</v>
      </c>
      <c r="DN77" s="12">
        <f t="shared" si="395"/>
        <v>7</v>
      </c>
      <c r="DO77" s="12">
        <f t="shared" si="395"/>
        <v>-7</v>
      </c>
      <c r="DP77" s="12">
        <f t="shared" si="395"/>
        <v>12</v>
      </c>
      <c r="DQ77" s="12">
        <f t="shared" si="395"/>
        <v>-20</v>
      </c>
      <c r="DR77" s="12">
        <f t="shared" si="395"/>
        <v>-1.2000000000000011E-2</v>
      </c>
      <c r="DS77" s="12">
        <f t="shared" si="395"/>
        <v>6.0000000000000053E-3</v>
      </c>
      <c r="DT77" s="12">
        <f t="shared" si="395"/>
        <v>-6.0000000000000053E-3</v>
      </c>
      <c r="DU77" s="12">
        <f t="shared" si="396"/>
        <v>0</v>
      </c>
      <c r="DV77" s="12">
        <f t="shared" si="396"/>
        <v>9.000000000000008E-3</v>
      </c>
      <c r="DW77" s="12">
        <f t="shared" si="396"/>
        <v>6.0999999999999999E-2</v>
      </c>
      <c r="DX77" s="12">
        <f t="shared" si="396"/>
        <v>-2</v>
      </c>
      <c r="DY77" s="12">
        <f t="shared" si="396"/>
        <v>0</v>
      </c>
      <c r="DZ77" s="12">
        <f t="shared" si="396"/>
        <v>43</v>
      </c>
      <c r="EA77" s="12">
        <f t="shared" si="396"/>
        <v>55</v>
      </c>
      <c r="EB77" s="12">
        <f t="shared" si="396"/>
        <v>-2</v>
      </c>
      <c r="EC77" s="12">
        <f t="shared" si="396"/>
        <v>1.0000000000000009E-3</v>
      </c>
      <c r="ED77" s="12">
        <f t="shared" si="396"/>
        <v>-2</v>
      </c>
      <c r="EE77" s="12">
        <f t="shared" si="397"/>
        <v>29</v>
      </c>
      <c r="EF77" s="12">
        <f t="shared" si="397"/>
        <v>17</v>
      </c>
      <c r="EG77" s="12">
        <f t="shared" si="397"/>
        <v>2.8999999999999986</v>
      </c>
      <c r="EH77" s="12">
        <f t="shared" si="397"/>
        <v>82</v>
      </c>
      <c r="EI77" s="12">
        <f t="shared" si="397"/>
        <v>61</v>
      </c>
      <c r="EJ77" s="12">
        <f t="shared" si="397"/>
        <v>21</v>
      </c>
      <c r="EK77" s="12">
        <f t="shared" si="397"/>
        <v>5.3999999999999986</v>
      </c>
      <c r="EL77" s="12">
        <f t="shared" si="397"/>
        <v>32</v>
      </c>
      <c r="EM77" s="12">
        <f t="shared" si="397"/>
        <v>6</v>
      </c>
      <c r="EN77" s="12">
        <f t="shared" si="385"/>
        <v>1.1600000000000001</v>
      </c>
      <c r="EO77" s="12">
        <f t="shared" si="385"/>
        <v>0</v>
      </c>
      <c r="EP77" s="12">
        <f t="shared" si="431"/>
        <v>-13</v>
      </c>
      <c r="EQ77" s="12">
        <f t="shared" si="432"/>
        <v>15</v>
      </c>
      <c r="ER77" s="12">
        <f t="shared" si="433"/>
        <v>0</v>
      </c>
      <c r="ES77" s="12">
        <f t="shared" si="398"/>
        <v>-2</v>
      </c>
      <c r="ET77" s="12">
        <f t="shared" si="399"/>
        <v>-0.11200000000000004</v>
      </c>
      <c r="EU77" s="12">
        <f t="shared" si="400"/>
        <v>-8.6666666666665151</v>
      </c>
      <c r="EV77" s="12">
        <f t="shared" si="401"/>
        <v>111</v>
      </c>
      <c r="EW77" s="12">
        <f t="shared" si="402"/>
        <v>30</v>
      </c>
      <c r="EX77" s="12">
        <f t="shared" si="403"/>
        <v>84</v>
      </c>
      <c r="EY77" s="12">
        <f t="shared" si="404"/>
        <v>19</v>
      </c>
      <c r="EZ77" s="12">
        <f t="shared" si="405"/>
        <v>-65</v>
      </c>
      <c r="FA77" s="12">
        <f t="shared" si="406"/>
        <v>151</v>
      </c>
      <c r="FB77" s="12">
        <f t="shared" si="407"/>
        <v>140</v>
      </c>
      <c r="FC77" s="12">
        <f t="shared" si="408"/>
        <v>0.17999999999999994</v>
      </c>
      <c r="FD77" s="12">
        <f t="shared" si="409"/>
        <v>0</v>
      </c>
      <c r="FE77" s="12">
        <f t="shared" si="410"/>
        <v>-3</v>
      </c>
      <c r="FF77" s="12">
        <f t="shared" si="411"/>
        <v>-6</v>
      </c>
      <c r="FG77" s="12">
        <f t="shared" si="412"/>
        <v>-5</v>
      </c>
      <c r="FH77" s="12">
        <f t="shared" si="413"/>
        <v>208</v>
      </c>
      <c r="FI77" s="12">
        <f t="shared" si="414"/>
        <v>636</v>
      </c>
      <c r="FJ77" s="12">
        <f t="shared" si="415"/>
        <v>2.300000000000002E-2</v>
      </c>
      <c r="FK77" s="12">
        <f t="shared" si="416"/>
        <v>72</v>
      </c>
      <c r="FL77" s="12">
        <f t="shared" si="417"/>
        <v>10</v>
      </c>
      <c r="FM77" s="12">
        <f t="shared" si="418"/>
        <v>12</v>
      </c>
      <c r="FN77" s="12">
        <f t="shared" si="419"/>
        <v>16</v>
      </c>
      <c r="FO77" s="12">
        <f t="shared" si="420"/>
        <v>11</v>
      </c>
      <c r="FP77" s="12">
        <f t="shared" si="421"/>
        <v>16</v>
      </c>
      <c r="FQ77" s="12">
        <f t="shared" si="422"/>
        <v>5</v>
      </c>
      <c r="FR77" s="12">
        <f t="shared" si="423"/>
        <v>2.0000000000000018E-3</v>
      </c>
      <c r="FS77" s="12">
        <f t="shared" si="424"/>
        <v>57</v>
      </c>
      <c r="FT77" s="12">
        <f t="shared" si="425"/>
        <v>23</v>
      </c>
      <c r="FU77" s="12">
        <f t="shared" si="426"/>
        <v>23</v>
      </c>
      <c r="FV77" s="12">
        <f t="shared" si="427"/>
        <v>13</v>
      </c>
      <c r="FW77" s="12">
        <f t="shared" si="428"/>
        <v>7</v>
      </c>
      <c r="FX77" s="12">
        <f t="shared" si="429"/>
        <v>-6</v>
      </c>
      <c r="FY77" s="12">
        <f t="shared" si="430"/>
        <v>11</v>
      </c>
      <c r="FZ77" s="12">
        <f t="shared" si="190"/>
        <v>41</v>
      </c>
      <c r="GA77" s="12">
        <f t="shared" si="191"/>
        <v>34</v>
      </c>
      <c r="GB77" s="12">
        <f t="shared" si="192"/>
        <v>-24</v>
      </c>
      <c r="GC77" s="12">
        <f t="shared" si="193"/>
        <v>19</v>
      </c>
      <c r="GD77" s="12">
        <f t="shared" si="194"/>
        <v>38</v>
      </c>
      <c r="GE77" s="12">
        <f t="shared" si="195"/>
        <v>-13</v>
      </c>
      <c r="GF77" s="12">
        <f t="shared" si="196"/>
        <v>0</v>
      </c>
      <c r="GG77" s="12">
        <f t="shared" si="197"/>
        <v>-20</v>
      </c>
      <c r="GH77" s="12">
        <f t="shared" si="198"/>
        <v>27</v>
      </c>
      <c r="GI77" s="12">
        <f t="shared" si="199"/>
        <v>8.0000000000000071E-3</v>
      </c>
      <c r="GJ77" s="12">
        <f t="shared" si="200"/>
        <v>5.0000000000000044E-3</v>
      </c>
      <c r="GK77" s="12">
        <f t="shared" si="201"/>
        <v>1.2999999999999901E-2</v>
      </c>
      <c r="GL77" s="12">
        <f t="shared" si="202"/>
        <v>0</v>
      </c>
      <c r="GM77" s="12">
        <f t="shared" si="203"/>
        <v>-5.0000000000000044E-3</v>
      </c>
      <c r="GN77" s="12">
        <f t="shared" si="204"/>
        <v>-0.10300000000000001</v>
      </c>
      <c r="GO77" s="12">
        <f t="shared" si="189"/>
        <v>11</v>
      </c>
      <c r="GP77" s="12">
        <f t="shared" si="205"/>
        <v>-3</v>
      </c>
      <c r="GQ77" s="12">
        <f t="shared" si="206"/>
        <v>-26</v>
      </c>
      <c r="GR77" s="12">
        <f t="shared" si="207"/>
        <v>0</v>
      </c>
      <c r="GS77" s="12">
        <f t="shared" si="208"/>
        <v>-2</v>
      </c>
      <c r="GT77" s="12">
        <f t="shared" si="209"/>
        <v>-2.0000000000000018E-3</v>
      </c>
      <c r="GU77" s="12">
        <f t="shared" si="210"/>
        <v>2</v>
      </c>
      <c r="GV77" s="12">
        <f t="shared" si="211"/>
        <v>37</v>
      </c>
      <c r="GW77" s="12">
        <f t="shared" si="212"/>
        <v>-2</v>
      </c>
      <c r="GX77" s="12">
        <f t="shared" si="213"/>
        <v>-9.1000000000000014</v>
      </c>
      <c r="GY77" s="12">
        <f t="shared" si="214"/>
        <v>-22</v>
      </c>
      <c r="GZ77" s="12">
        <f t="shared" si="215"/>
        <v>-23</v>
      </c>
      <c r="HA77" s="12">
        <f t="shared" si="216"/>
        <v>1</v>
      </c>
      <c r="HB77" s="12">
        <f t="shared" si="217"/>
        <v>-7.0000000000000071</v>
      </c>
      <c r="HC77" s="12">
        <f t="shared" si="218"/>
        <v>-16</v>
      </c>
      <c r="HD77" s="12">
        <f t="shared" si="219"/>
        <v>-3</v>
      </c>
      <c r="HE77" s="12">
        <f t="shared" si="386"/>
        <v>-4</v>
      </c>
    </row>
    <row r="78" spans="1:214" ht="17.25" x14ac:dyDescent="0.3">
      <c r="A78" s="12" t="str">
        <f t="shared" si="384"/>
        <v>2008우리</v>
      </c>
      <c r="B78" s="12" t="s">
        <v>44</v>
      </c>
      <c r="C78" s="10">
        <v>2008</v>
      </c>
      <c r="D78" s="12">
        <v>7</v>
      </c>
      <c r="E78" s="12">
        <v>4.43</v>
      </c>
      <c r="F78" s="12">
        <v>126</v>
      </c>
      <c r="G78" s="12">
        <v>50</v>
      </c>
      <c r="H78" s="12">
        <v>76</v>
      </c>
      <c r="I78" s="12">
        <v>0</v>
      </c>
      <c r="J78" s="12">
        <v>36</v>
      </c>
      <c r="K78" s="12">
        <v>0.39700000000000002</v>
      </c>
      <c r="L78" s="33">
        <v>1125.3333333333333</v>
      </c>
      <c r="M78" s="12">
        <v>1159</v>
      </c>
      <c r="N78" s="12">
        <v>91</v>
      </c>
      <c r="O78" s="12">
        <v>465</v>
      </c>
      <c r="P78" s="12">
        <v>70</v>
      </c>
      <c r="Q78" s="12">
        <v>729</v>
      </c>
      <c r="R78" s="12">
        <v>609</v>
      </c>
      <c r="S78" s="12">
        <v>554</v>
      </c>
      <c r="T78" s="12">
        <v>1.44</v>
      </c>
      <c r="U78" s="12">
        <v>4</v>
      </c>
      <c r="V78" s="12">
        <v>10</v>
      </c>
      <c r="W78" s="12">
        <v>57</v>
      </c>
      <c r="X78" s="12">
        <v>15</v>
      </c>
      <c r="Y78" s="12">
        <v>4933</v>
      </c>
      <c r="Z78" s="12">
        <v>18768</v>
      </c>
      <c r="AA78" s="12">
        <v>0.26900000000000002</v>
      </c>
      <c r="AB78" s="12">
        <v>209</v>
      </c>
      <c r="AC78" s="12">
        <v>29</v>
      </c>
      <c r="AD78" s="12">
        <v>52</v>
      </c>
      <c r="AE78" s="12">
        <v>39</v>
      </c>
      <c r="AF78" s="12">
        <v>20</v>
      </c>
      <c r="AG78" s="12">
        <v>46</v>
      </c>
      <c r="AH78" s="12">
        <v>2</v>
      </c>
      <c r="AI78" s="12">
        <v>0.26600000000000001</v>
      </c>
      <c r="AJ78" s="12">
        <v>4834</v>
      </c>
      <c r="AK78" s="12">
        <v>4317</v>
      </c>
      <c r="AL78" s="12">
        <v>499</v>
      </c>
      <c r="AM78" s="12">
        <v>1149</v>
      </c>
      <c r="AN78" s="12">
        <v>190</v>
      </c>
      <c r="AO78" s="12">
        <v>19</v>
      </c>
      <c r="AP78" s="12">
        <v>70</v>
      </c>
      <c r="AQ78" s="12">
        <v>1587</v>
      </c>
      <c r="AR78" s="12">
        <v>471</v>
      </c>
      <c r="AS78" s="12">
        <v>51</v>
      </c>
      <c r="AT78" s="12">
        <v>33</v>
      </c>
      <c r="AU78" s="12">
        <v>396</v>
      </c>
      <c r="AV78" s="12">
        <v>20</v>
      </c>
      <c r="AW78" s="12">
        <v>37</v>
      </c>
      <c r="AX78" s="12">
        <v>713</v>
      </c>
      <c r="AY78" s="12">
        <v>114</v>
      </c>
      <c r="AZ78" s="12">
        <v>0.36799999999999999</v>
      </c>
      <c r="BA78" s="12">
        <v>0.33100000000000002</v>
      </c>
      <c r="BB78" s="12">
        <v>0.69899999999999995</v>
      </c>
      <c r="BC78" s="12">
        <v>126</v>
      </c>
      <c r="BD78" s="12">
        <v>0.27</v>
      </c>
      <c r="BE78" s="12">
        <v>0.23699999999999999</v>
      </c>
      <c r="BF78" s="12">
        <v>100</v>
      </c>
      <c r="BG78" s="12">
        <v>10</v>
      </c>
      <c r="BH78" s="12">
        <v>3376</v>
      </c>
      <c r="BI78" s="12">
        <v>1403</v>
      </c>
      <c r="BJ78" s="12">
        <v>121</v>
      </c>
      <c r="BK78" s="12">
        <v>0.98</v>
      </c>
      <c r="BL78" s="12">
        <v>10</v>
      </c>
      <c r="BM78" s="12">
        <v>123</v>
      </c>
      <c r="BN78" s="12">
        <v>58</v>
      </c>
      <c r="BO78" s="12">
        <v>32</v>
      </c>
      <c r="BP78" s="12">
        <v>154</v>
      </c>
      <c r="BQ78" s="12">
        <v>97</v>
      </c>
      <c r="BR78" s="12">
        <v>57</v>
      </c>
      <c r="BS78" s="12">
        <v>63</v>
      </c>
      <c r="BT78" s="12">
        <v>44</v>
      </c>
      <c r="BU78" s="12">
        <v>10</v>
      </c>
      <c r="BW78" s="12">
        <v>7.0000000000000007E-2</v>
      </c>
      <c r="BX78" s="12">
        <f>AVERAGE(BX$2:BX$20,BX$22:BX$36,BX$38:BX$61,BX$63:BX$68,BX$70:BX$77,BX$79:BX$119)</f>
        <v>0.8584070796460177</v>
      </c>
      <c r="BY78" s="12">
        <f t="shared" ref="BY78:EJ78" si="434">AVERAGE(BY$2:BY$20,BY$22:BY$36,BY$38:BY$61,BY$63:BY$68,BY$70:BY$77,BY$79:BY$119)</f>
        <v>0.84955752212389379</v>
      </c>
      <c r="BZ78" s="12">
        <f t="shared" si="434"/>
        <v>0.21238938053097345</v>
      </c>
      <c r="CA78" s="12">
        <f t="shared" si="434"/>
        <v>2.7345132743362832</v>
      </c>
      <c r="CB78" s="12">
        <f t="shared" si="434"/>
        <v>2.6283185840707963</v>
      </c>
      <c r="CC78" s="12">
        <f t="shared" si="434"/>
        <v>2.2831858407079651E-3</v>
      </c>
      <c r="CD78" s="12">
        <f t="shared" si="434"/>
        <v>7.5427728613569291</v>
      </c>
      <c r="CE78" s="12">
        <f t="shared" si="434"/>
        <v>21.150442477876105</v>
      </c>
      <c r="CF78" s="12">
        <f t="shared" si="434"/>
        <v>0.91150442477876104</v>
      </c>
      <c r="CG78" s="12">
        <f t="shared" si="434"/>
        <v>7.0973451327433628</v>
      </c>
      <c r="CH78" s="12">
        <f t="shared" si="434"/>
        <v>-0.76106194690265483</v>
      </c>
      <c r="CI78" s="12">
        <f t="shared" si="434"/>
        <v>4.7699115044247788</v>
      </c>
      <c r="CJ78" s="12">
        <f t="shared" si="434"/>
        <v>14.858407079646017</v>
      </c>
      <c r="CK78" s="12">
        <f t="shared" si="434"/>
        <v>13.805309734513274</v>
      </c>
      <c r="CL78" s="12">
        <f t="shared" si="434"/>
        <v>1.3893805309734509E-2</v>
      </c>
      <c r="CM78" s="12">
        <f t="shared" si="434"/>
        <v>-0.24778761061946902</v>
      </c>
      <c r="CN78" s="12">
        <f t="shared" si="434"/>
        <v>-0.12389380530973451</v>
      </c>
      <c r="CO78" s="12">
        <f t="shared" si="434"/>
        <v>-0.13274336283185842</v>
      </c>
      <c r="CP78" s="12">
        <f t="shared" si="434"/>
        <v>1.1150442477876106</v>
      </c>
      <c r="CQ78" s="12">
        <f t="shared" si="434"/>
        <v>49.424778761061944</v>
      </c>
      <c r="CR78" s="12">
        <f t="shared" si="434"/>
        <v>196.47787610619469</v>
      </c>
      <c r="CS78" s="12">
        <f t="shared" si="434"/>
        <v>1.9911504424778748E-3</v>
      </c>
      <c r="CT78" s="12">
        <f t="shared" si="434"/>
        <v>3.0353982300884956</v>
      </c>
      <c r="CU78" s="12">
        <f t="shared" si="434"/>
        <v>0.52212389380530977</v>
      </c>
      <c r="CV78" s="12">
        <f t="shared" si="434"/>
        <v>-0.51327433628318586</v>
      </c>
      <c r="CW78" s="12">
        <f t="shared" si="434"/>
        <v>1.1858407079646018</v>
      </c>
      <c r="CX78" s="12">
        <f t="shared" si="434"/>
        <v>-0.60176991150442483</v>
      </c>
      <c r="CY78" s="12">
        <f t="shared" si="434"/>
        <v>1.4778761061946903</v>
      </c>
      <c r="CZ78" s="12">
        <f t="shared" si="434"/>
        <v>0.20353982300884957</v>
      </c>
      <c r="DA78" s="12">
        <f t="shared" si="434"/>
        <v>2.4778761061946884E-3</v>
      </c>
      <c r="DB78" s="12">
        <f t="shared" si="434"/>
        <v>52.548672566371678</v>
      </c>
      <c r="DC78" s="12">
        <f t="shared" si="434"/>
        <v>41.982300884955755</v>
      </c>
      <c r="DD78" s="12">
        <f t="shared" si="434"/>
        <v>16.991150442477878</v>
      </c>
      <c r="DE78" s="12">
        <f t="shared" si="434"/>
        <v>23.389380530973451</v>
      </c>
      <c r="DF78" s="12">
        <f t="shared" si="434"/>
        <v>3.0973451327433628</v>
      </c>
      <c r="DG78" s="12">
        <f t="shared" si="434"/>
        <v>0.36283185840707965</v>
      </c>
      <c r="DH78" s="12">
        <f t="shared" si="434"/>
        <v>1.3274336283185841</v>
      </c>
      <c r="DI78" s="12">
        <f t="shared" si="434"/>
        <v>31.194690265486727</v>
      </c>
      <c r="DJ78" s="12">
        <f t="shared" si="434"/>
        <v>15.761061946902656</v>
      </c>
      <c r="DK78" s="12">
        <f t="shared" si="434"/>
        <v>0.13274336283185842</v>
      </c>
      <c r="DL78" s="12">
        <f t="shared" si="434"/>
        <v>1.4513274336283186</v>
      </c>
      <c r="DM78" s="12">
        <f t="shared" si="434"/>
        <v>8.9115044247787605</v>
      </c>
      <c r="DN78" s="12">
        <f t="shared" si="434"/>
        <v>-0.45132743362831856</v>
      </c>
      <c r="DO78" s="12">
        <f t="shared" si="434"/>
        <v>0.12389380530973451</v>
      </c>
      <c r="DP78" s="12">
        <f t="shared" si="434"/>
        <v>1.6814159292035398</v>
      </c>
      <c r="DQ78" s="12">
        <f t="shared" si="434"/>
        <v>1.5398230088495575</v>
      </c>
      <c r="DR78" s="12">
        <f t="shared" si="434"/>
        <v>2.8318584070796474E-3</v>
      </c>
      <c r="DS78" s="12">
        <f t="shared" si="434"/>
        <v>2.6548672566371664E-3</v>
      </c>
      <c r="DT78" s="12">
        <f t="shared" si="434"/>
        <v>5.4867256637168172E-3</v>
      </c>
      <c r="DU78" s="12">
        <f t="shared" si="434"/>
        <v>0.86725663716814161</v>
      </c>
      <c r="DV78" s="12">
        <f t="shared" si="434"/>
        <v>2.8495575221238923E-3</v>
      </c>
      <c r="DW78" s="12">
        <f t="shared" si="434"/>
        <v>5.0176991150442472E-3</v>
      </c>
      <c r="DX78" s="12">
        <f t="shared" si="434"/>
        <v>0.81415929203539827</v>
      </c>
      <c r="DY78" s="12">
        <f t="shared" si="434"/>
        <v>8.8495575221238937E-3</v>
      </c>
      <c r="DZ78" s="12">
        <f t="shared" si="434"/>
        <v>22.628318584070797</v>
      </c>
      <c r="EA78" s="12">
        <f t="shared" si="434"/>
        <v>6.3097345132743365</v>
      </c>
      <c r="EB78" s="12">
        <f t="shared" si="434"/>
        <v>1.0353982300884956</v>
      </c>
      <c r="EC78" s="12">
        <f t="shared" si="434"/>
        <v>-6.1946902654867308E-5</v>
      </c>
      <c r="ED78" s="12">
        <f t="shared" si="434"/>
        <v>-0.15929203539823009</v>
      </c>
      <c r="EE78" s="12">
        <f t="shared" si="434"/>
        <v>3.5398230088495575E-2</v>
      </c>
      <c r="EF78" s="12">
        <f t="shared" si="434"/>
        <v>8.8495575221238937E-3</v>
      </c>
      <c r="EG78" s="12">
        <f t="shared" si="434"/>
        <v>-4.5132743362831809E-2</v>
      </c>
      <c r="EH78" s="12">
        <f t="shared" si="434"/>
        <v>-0.41592920353982299</v>
      </c>
      <c r="EI78" s="12">
        <f t="shared" si="434"/>
        <v>-0.61061946902654862</v>
      </c>
      <c r="EJ78" s="12">
        <f t="shared" si="434"/>
        <v>0.19469026548672566</v>
      </c>
      <c r="EK78" s="12">
        <f t="shared" ref="EK78:EM78" si="435">AVERAGE(EK$2:EK$20,EK$22:EK$36,EK$38:EK$61,EK$63:EK$68,EK$70:EK$77,EK$79:EK$119)</f>
        <v>-0.14159292035398205</v>
      </c>
      <c r="EL78" s="12">
        <f t="shared" si="435"/>
        <v>0.8584070796460177</v>
      </c>
      <c r="EM78" s="12">
        <f t="shared" si="435"/>
        <v>7.0796460176991149E-2</v>
      </c>
      <c r="EN78" s="12">
        <f>AVERAGE(EN2:EN10,EN12:EN20,EN22:EN23,EN25:EN36,EN38:EN54,EN56:EN61,EN63:EN68,EN70:EN77,EN79:EN111)</f>
        <v>4.0882352941176515E-2</v>
      </c>
      <c r="EO78" s="12">
        <f>AVERAGE(EO2:EO10,EO12:EO20,EO22:EO23,EO25:EO36,EO38:EO54,EO56:EO61,EO63:EO68,EO70:EO77,EO79:EO111)</f>
        <v>0.9509803921568627</v>
      </c>
      <c r="EP78" s="12">
        <f t="shared" ref="EP78:HA78" si="436">AVERAGE(EP2:EP10,EP12:EP20,EP22:EP23,EP25:EP36,EP38:EP54,EP56:EP61,EP63:EP68,EP70:EP77,EP79:EP111)</f>
        <v>1.0980392156862746</v>
      </c>
      <c r="EQ78" s="12">
        <f t="shared" si="436"/>
        <v>0.11764705882352941</v>
      </c>
      <c r="ER78" s="12">
        <f t="shared" si="436"/>
        <v>2.6372549019607843</v>
      </c>
      <c r="ES78" s="12">
        <f t="shared" si="436"/>
        <v>2.0980392156862746</v>
      </c>
      <c r="ET78" s="12">
        <f t="shared" si="436"/>
        <v>3.6372549019607846E-3</v>
      </c>
      <c r="EU78" s="12">
        <f t="shared" si="436"/>
        <v>8.0522875816993462</v>
      </c>
      <c r="EV78" s="12">
        <f t="shared" si="436"/>
        <v>15.519607843137255</v>
      </c>
      <c r="EW78" s="12">
        <f t="shared" si="436"/>
        <v>0.79411764705882348</v>
      </c>
      <c r="EX78" s="12">
        <f t="shared" si="436"/>
        <v>5.9901960784313726</v>
      </c>
      <c r="EY78" s="12">
        <f t="shared" si="436"/>
        <v>7.8431372549019607E-2</v>
      </c>
      <c r="EZ78" s="12">
        <f t="shared" si="436"/>
        <v>13.421568627450981</v>
      </c>
      <c r="FA78" s="12">
        <f t="shared" si="436"/>
        <v>10.343137254901961</v>
      </c>
      <c r="FB78" s="12">
        <f t="shared" si="436"/>
        <v>9.7843137254901968</v>
      </c>
      <c r="FC78" s="12">
        <f t="shared" si="436"/>
        <v>7.8431372549019607E-3</v>
      </c>
      <c r="FD78" s="12">
        <f t="shared" si="436"/>
        <v>-0.17647058823529413</v>
      </c>
      <c r="FE78" s="12">
        <f t="shared" si="436"/>
        <v>0.21568627450980393</v>
      </c>
      <c r="FF78" s="12">
        <f t="shared" si="436"/>
        <v>0.37254901960784315</v>
      </c>
      <c r="FG78" s="12">
        <f t="shared" si="436"/>
        <v>1.0196078431372548</v>
      </c>
      <c r="FH78" s="12">
        <f t="shared" si="436"/>
        <v>44.882352941176471</v>
      </c>
      <c r="FI78" s="12">
        <f t="shared" si="436"/>
        <v>197.83333333333334</v>
      </c>
      <c r="FJ78" s="12">
        <f t="shared" si="436"/>
        <v>1.1666666666666665E-3</v>
      </c>
      <c r="FK78" s="12">
        <f t="shared" si="436"/>
        <v>3.1862745098039214</v>
      </c>
      <c r="FL78" s="12">
        <f t="shared" si="436"/>
        <v>9.8039215686274508E-2</v>
      </c>
      <c r="FM78" s="12">
        <f t="shared" si="436"/>
        <v>1.1372549019607843</v>
      </c>
      <c r="FN78" s="12">
        <f t="shared" si="436"/>
        <v>0.5490196078431373</v>
      </c>
      <c r="FO78" s="12">
        <f t="shared" si="436"/>
        <v>-0.16666666666666666</v>
      </c>
      <c r="FP78" s="12">
        <f t="shared" si="436"/>
        <v>2.2254901960784315</v>
      </c>
      <c r="FQ78" s="12">
        <f t="shared" si="436"/>
        <v>8.8235294117647065E-2</v>
      </c>
      <c r="FR78" s="12">
        <f t="shared" si="436"/>
        <v>1.7549019607843136E-3</v>
      </c>
      <c r="FS78" s="12">
        <f t="shared" si="436"/>
        <v>48.470588235294116</v>
      </c>
      <c r="FT78" s="12">
        <f t="shared" si="436"/>
        <v>35.666666666666664</v>
      </c>
      <c r="FU78" s="12">
        <f t="shared" si="436"/>
        <v>14.323529411764707</v>
      </c>
      <c r="FV78" s="12">
        <f t="shared" si="436"/>
        <v>18.009803921568629</v>
      </c>
      <c r="FW78" s="12">
        <f t="shared" si="436"/>
        <v>3.392156862745098</v>
      </c>
      <c r="FX78" s="12">
        <f t="shared" si="436"/>
        <v>-2.9411764705882353E-2</v>
      </c>
      <c r="FY78" s="12">
        <f t="shared" si="436"/>
        <v>1.7058823529411764</v>
      </c>
      <c r="FZ78" s="12">
        <f t="shared" si="436"/>
        <v>26.46078431372549</v>
      </c>
      <c r="GA78" s="12">
        <f t="shared" si="436"/>
        <v>13.156862745098039</v>
      </c>
      <c r="GB78" s="12">
        <f t="shared" si="436"/>
        <v>2.215686274509804</v>
      </c>
      <c r="GC78" s="12">
        <f t="shared" si="436"/>
        <v>0.93137254901960786</v>
      </c>
      <c r="GD78" s="12">
        <f t="shared" si="436"/>
        <v>8.7156862745098032</v>
      </c>
      <c r="GE78" s="12">
        <f t="shared" si="436"/>
        <v>-9.8039215686274508E-3</v>
      </c>
      <c r="GF78" s="12">
        <f t="shared" si="436"/>
        <v>1</v>
      </c>
      <c r="GG78" s="12">
        <f t="shared" si="436"/>
        <v>9.5588235294117645</v>
      </c>
      <c r="GH78" s="12">
        <f t="shared" si="436"/>
        <v>1.4313725490196079</v>
      </c>
      <c r="GI78" s="12">
        <f t="shared" si="436"/>
        <v>2.4117647058823528E-3</v>
      </c>
      <c r="GJ78" s="12">
        <f t="shared" si="436"/>
        <v>2.2156862745098026E-3</v>
      </c>
      <c r="GK78" s="12">
        <f t="shared" si="436"/>
        <v>4.6274509803921563E-3</v>
      </c>
      <c r="GL78" s="12">
        <f t="shared" si="436"/>
        <v>0.93137254901960786</v>
      </c>
      <c r="GM78" s="12">
        <f t="shared" si="436"/>
        <v>1.735294117647058E-3</v>
      </c>
      <c r="GN78" s="12">
        <f t="shared" si="436"/>
        <v>2.8235294117647061E-3</v>
      </c>
      <c r="GO78" s="12">
        <f t="shared" si="436"/>
        <v>0.44117647058823528</v>
      </c>
      <c r="GP78" s="12">
        <f t="shared" si="436"/>
        <v>0.26470588235294118</v>
      </c>
      <c r="GQ78" s="12">
        <f t="shared" si="436"/>
        <v>24.156862745098039</v>
      </c>
      <c r="GR78" s="12">
        <f t="shared" si="436"/>
        <v>6.715686274509804</v>
      </c>
      <c r="GS78" s="12">
        <f t="shared" si="436"/>
        <v>0.96078431372549022</v>
      </c>
      <c r="GT78" s="12">
        <f t="shared" si="436"/>
        <v>1.9607843137254919E-5</v>
      </c>
      <c r="GU78" s="12">
        <f t="shared" si="436"/>
        <v>-0.17647058823529413</v>
      </c>
      <c r="GV78" s="12">
        <f t="shared" si="436"/>
        <v>1.107843137254902</v>
      </c>
      <c r="GW78" s="12">
        <f t="shared" si="436"/>
        <v>-0.43137254901960786</v>
      </c>
      <c r="GX78" s="12">
        <f t="shared" si="436"/>
        <v>-0.4911764705882351</v>
      </c>
      <c r="GY78" s="12">
        <f t="shared" si="436"/>
        <v>1.0490196078431373</v>
      </c>
      <c r="GZ78" s="12">
        <f t="shared" si="436"/>
        <v>0.93137254901960786</v>
      </c>
      <c r="HA78" s="12">
        <f t="shared" si="436"/>
        <v>0.11764705882352941</v>
      </c>
      <c r="HB78" s="12">
        <f t="shared" ref="HB78:HF78" si="437">AVERAGE(HB2:HB10,HB12:HB20,HB22:HB23,HB25:HB36,HB38:HB54,HB56:HB61,HB63:HB68,HB70:HB77,HB79:HB111)</f>
        <v>0.14411764705882341</v>
      </c>
      <c r="HC78" s="12">
        <f t="shared" si="437"/>
        <v>0.91176470588235292</v>
      </c>
      <c r="HD78" s="12">
        <f t="shared" si="437"/>
        <v>0.35294117647058826</v>
      </c>
      <c r="HE78" s="12">
        <f t="shared" si="437"/>
        <v>1.9607843137254902E-2</v>
      </c>
      <c r="HF78" s="12"/>
    </row>
    <row r="79" spans="1:214" ht="17.25" x14ac:dyDescent="0.3">
      <c r="A79" s="12" t="str">
        <f t="shared" si="384"/>
        <v>2008LG</v>
      </c>
      <c r="B79" s="12" t="s">
        <v>38</v>
      </c>
      <c r="C79" s="10">
        <v>2008</v>
      </c>
      <c r="D79" s="12">
        <v>8</v>
      </c>
      <c r="E79" s="12">
        <v>4.8499999999999996</v>
      </c>
      <c r="F79" s="12">
        <v>126</v>
      </c>
      <c r="G79" s="12">
        <v>46</v>
      </c>
      <c r="H79" s="12">
        <v>80</v>
      </c>
      <c r="I79" s="12">
        <v>0</v>
      </c>
      <c r="J79" s="12">
        <v>40</v>
      </c>
      <c r="K79" s="12">
        <v>0.36499999999999999</v>
      </c>
      <c r="L79" s="33">
        <v>1108.3333333333333</v>
      </c>
      <c r="M79" s="12">
        <v>1239</v>
      </c>
      <c r="N79" s="12">
        <v>82</v>
      </c>
      <c r="O79" s="12">
        <v>480</v>
      </c>
      <c r="P79" s="12">
        <v>72</v>
      </c>
      <c r="Q79" s="12">
        <v>631</v>
      </c>
      <c r="R79" s="12">
        <v>646</v>
      </c>
      <c r="S79" s="12">
        <v>597</v>
      </c>
      <c r="T79" s="12">
        <v>1.55</v>
      </c>
      <c r="U79" s="12">
        <v>1</v>
      </c>
      <c r="V79" s="12">
        <v>9</v>
      </c>
      <c r="W79" s="12">
        <v>42</v>
      </c>
      <c r="X79" s="12">
        <v>10</v>
      </c>
      <c r="Y79" s="12">
        <v>4976</v>
      </c>
      <c r="Z79" s="12">
        <v>18608</v>
      </c>
      <c r="AA79" s="12">
        <v>0.28799999999999998</v>
      </c>
      <c r="AB79" s="12">
        <v>225</v>
      </c>
      <c r="AC79" s="12">
        <v>41</v>
      </c>
      <c r="AD79" s="12">
        <v>77</v>
      </c>
      <c r="AE79" s="12">
        <v>39</v>
      </c>
      <c r="AF79" s="12">
        <v>4</v>
      </c>
      <c r="AG79" s="12">
        <v>46</v>
      </c>
      <c r="AH79" s="12">
        <v>3</v>
      </c>
      <c r="AI79" s="12">
        <v>0.25600000000000001</v>
      </c>
      <c r="AJ79" s="12">
        <v>4743</v>
      </c>
      <c r="AK79" s="12">
        <v>4184</v>
      </c>
      <c r="AL79" s="12">
        <v>468</v>
      </c>
      <c r="AM79" s="12">
        <v>1070</v>
      </c>
      <c r="AN79" s="12">
        <v>164</v>
      </c>
      <c r="AO79" s="12">
        <v>23</v>
      </c>
      <c r="AP79" s="12">
        <v>66</v>
      </c>
      <c r="AQ79" s="12">
        <v>1478</v>
      </c>
      <c r="AR79" s="12">
        <v>447</v>
      </c>
      <c r="AS79" s="12">
        <v>85</v>
      </c>
      <c r="AT79" s="12">
        <v>50</v>
      </c>
      <c r="AU79" s="12">
        <v>364</v>
      </c>
      <c r="AV79" s="12">
        <v>6</v>
      </c>
      <c r="AW79" s="12">
        <v>59</v>
      </c>
      <c r="AX79" s="12">
        <v>765</v>
      </c>
      <c r="AY79" s="12">
        <v>90</v>
      </c>
      <c r="AZ79" s="12">
        <v>0.35299999999999998</v>
      </c>
      <c r="BA79" s="12">
        <v>0.32100000000000001</v>
      </c>
      <c r="BB79" s="12">
        <v>0.67400000000000004</v>
      </c>
      <c r="BC79" s="12">
        <v>126</v>
      </c>
      <c r="BD79" s="12">
        <v>0.249</v>
      </c>
      <c r="BE79" s="12">
        <v>0.25700000000000001</v>
      </c>
      <c r="BF79" s="12">
        <v>76</v>
      </c>
      <c r="BG79" s="12">
        <v>13</v>
      </c>
      <c r="BH79" s="12">
        <v>3325</v>
      </c>
      <c r="BI79" s="12">
        <v>1365</v>
      </c>
      <c r="BJ79" s="12">
        <v>118</v>
      </c>
      <c r="BK79" s="12">
        <v>0.98399999999999999</v>
      </c>
      <c r="BL79" s="12">
        <v>7</v>
      </c>
      <c r="BM79" s="12">
        <v>87</v>
      </c>
      <c r="BN79" s="12">
        <v>51</v>
      </c>
      <c r="BO79" s="12">
        <v>37</v>
      </c>
      <c r="BP79" s="12">
        <v>156</v>
      </c>
      <c r="BQ79" s="12">
        <v>111</v>
      </c>
      <c r="BR79" s="12">
        <v>45</v>
      </c>
      <c r="BS79" s="12">
        <v>71.2</v>
      </c>
      <c r="BT79" s="12">
        <v>48</v>
      </c>
      <c r="BU79" s="12">
        <v>8</v>
      </c>
      <c r="BV79" s="12">
        <f t="shared" ref="BV79:BV119" si="438">VLOOKUP(($C79 - 1)&amp;$B79, $A$2:$BU$127,  COLUMN(D78), FALSE) - D79</f>
        <v>-3</v>
      </c>
      <c r="BW79" s="12">
        <f t="shared" ref="BW79:BW119" si="439">E79 - VLOOKUP(($C79 - 1)&amp;$B79, $A$2:$BU$127,  COLUMN(E79), FALSE)</f>
        <v>0.51999999999999957</v>
      </c>
      <c r="BX79" s="12">
        <f t="shared" ref="BX79:BX119" si="440">F79 - VLOOKUP(($C79 - 1)&amp;$B79, $A$2:$BU$127,  COLUMN(F79), FALSE)</f>
        <v>0</v>
      </c>
      <c r="BY79" s="12">
        <f t="shared" ref="BY79:BY119" si="441">G79 - VLOOKUP(($C79 - 1)&amp;$B79, $A$2:$BU$127,  COLUMN(G79), FALSE)</f>
        <v>-12</v>
      </c>
      <c r="BZ79" s="12">
        <f t="shared" ref="BZ79:BZ119" si="442">H79 - VLOOKUP(($C79 - 1)&amp;$B79, $A$2:$BU$127,  COLUMN(H79), FALSE)</f>
        <v>18</v>
      </c>
      <c r="CA79" s="12">
        <f t="shared" ref="CA79:CA119" si="443">I79 - VLOOKUP(($C79 - 1)&amp;$B79, $A$2:$BU$127,  COLUMN(I79), FALSE)</f>
        <v>0</v>
      </c>
      <c r="CB79" s="12">
        <f t="shared" ref="CB79:CB119" si="444">J79 - VLOOKUP(($C79 - 1)&amp;$B79, $A$2:$BU$127,  COLUMN(J79), FALSE)</f>
        <v>-18</v>
      </c>
      <c r="CC79" s="12">
        <f t="shared" ref="CC79:CC119" si="445">K79 - VLOOKUP(($C79 - 1)&amp;$B79, $A$2:$BU$127,  COLUMN(K79), FALSE)</f>
        <v>-0.11799999999999999</v>
      </c>
      <c r="CD79" s="12">
        <f t="shared" ref="CD79:CD119" si="446">L79 - VLOOKUP(($C79 - 1)&amp;$B79, $A$2:$BU$127,  COLUMN(L79), FALSE)</f>
        <v>-27.333333333333485</v>
      </c>
      <c r="CE79" s="12">
        <f t="shared" ref="CE79:CE119" si="447">M79 - VLOOKUP(($C79 - 1)&amp;$B79, $A$2:$BU$127,  COLUMN(M79), FALSE)</f>
        <v>58</v>
      </c>
      <c r="CF79" s="12">
        <f t="shared" ref="CF79:CF119" si="448">N79 - VLOOKUP(($C79 - 1)&amp;$B79, $A$2:$BU$127,  COLUMN(N79), FALSE)</f>
        <v>19</v>
      </c>
      <c r="CG79" s="12">
        <f t="shared" ref="CG79:CG119" si="449">O79 - VLOOKUP(($C79 - 1)&amp;$B79, $A$2:$BU$127,  COLUMN(O79), FALSE)</f>
        <v>-34</v>
      </c>
      <c r="CH79" s="12">
        <f t="shared" ref="CH79:CH119" si="450">P79 - VLOOKUP(($C79 - 1)&amp;$B79, $A$2:$BU$127,  COLUMN(P79), FALSE)</f>
        <v>20</v>
      </c>
      <c r="CI79" s="12">
        <f t="shared" ref="CI79:CI119" si="451">Q79 - VLOOKUP(($C79 - 1)&amp;$B79, $A$2:$BU$127,  COLUMN(Q79), FALSE)</f>
        <v>1</v>
      </c>
      <c r="CJ79" s="12">
        <f t="shared" ref="CJ79:CJ119" si="452">R79 - VLOOKUP(($C79 - 1)&amp;$B79, $A$2:$BU$127,  COLUMN(R79), FALSE)</f>
        <v>46</v>
      </c>
      <c r="CK79" s="12">
        <f t="shared" ref="CK79:CK119" si="453">S79 - VLOOKUP(($C79 - 1)&amp;$B79, $A$2:$BU$127,  COLUMN(S79), FALSE)</f>
        <v>50</v>
      </c>
      <c r="CL79" s="12">
        <f t="shared" ref="CL79:CL119" si="454">T79 - VLOOKUP(($C79 - 1)&amp;$B79, $A$2:$BU$127,  COLUMN(T79), FALSE)</f>
        <v>6.0000000000000053E-2</v>
      </c>
      <c r="CM79" s="12">
        <f t="shared" ref="CM79:CM119" si="455">U79 - VLOOKUP(($C79 - 1)&amp;$B79, $A$2:$BU$127,  COLUMN(U79), FALSE)</f>
        <v>-1</v>
      </c>
      <c r="CN79" s="12">
        <f t="shared" ref="CN79:CN119" si="456">V79 - VLOOKUP(($C79 - 1)&amp;$B79, $A$2:$BU$127,  COLUMN(V79), FALSE)</f>
        <v>0</v>
      </c>
      <c r="CO79" s="12">
        <f t="shared" ref="CO79:CO119" si="457">W79 - VLOOKUP(($C79 - 1)&amp;$B79, $A$2:$BU$127,  COLUMN(W79), FALSE)</f>
        <v>-16</v>
      </c>
      <c r="CP79" s="12">
        <f t="shared" ref="CP79:CP119" si="458">X79 - VLOOKUP(($C79 - 1)&amp;$B79, $A$2:$BU$127,  COLUMN(X79), FALSE)</f>
        <v>-6</v>
      </c>
      <c r="CQ79" s="12">
        <f t="shared" ref="CQ79:CQ119" si="459">Y79 - VLOOKUP(($C79 - 1)&amp;$B79, $A$2:$BU$127,  COLUMN(Y79), FALSE)</f>
        <v>-38</v>
      </c>
      <c r="CR79" s="12">
        <f t="shared" ref="CR79:CR119" si="460">Z79 - VLOOKUP(($C79 - 1)&amp;$B79, $A$2:$BU$127,  COLUMN(Z79), FALSE)</f>
        <v>-733</v>
      </c>
      <c r="CS79" s="12">
        <f t="shared" ref="CS79:CS119" si="461">AA79 - VLOOKUP(($C79 - 1)&amp;$B79, $A$2:$BU$127,  COLUMN(AA79), FALSE)</f>
        <v>1.2999999999999956E-2</v>
      </c>
      <c r="CT79" s="12">
        <f t="shared" ref="CT79:CT119" si="462">AB79 - VLOOKUP(($C79 - 1)&amp;$B79, $A$2:$BU$127,  COLUMN(AB79), FALSE)</f>
        <v>10</v>
      </c>
      <c r="CU79" s="12">
        <f t="shared" ref="CU79:CU119" si="463">AC79 - VLOOKUP(($C79 - 1)&amp;$B79, $A$2:$BU$127,  COLUMN(AC79), FALSE)</f>
        <v>14</v>
      </c>
      <c r="CV79" s="12">
        <f t="shared" ref="CV79:CV119" si="464">AD79 - VLOOKUP(($C79 - 1)&amp;$B79, $A$2:$BU$127,  COLUMN(AD79), FALSE)</f>
        <v>-28</v>
      </c>
      <c r="CW79" s="12">
        <f t="shared" ref="CW79:CW119" si="465">AE79 - VLOOKUP(($C79 - 1)&amp;$B79, $A$2:$BU$127,  COLUMN(AE79), FALSE)</f>
        <v>-16</v>
      </c>
      <c r="CX79" s="12">
        <f t="shared" ref="CX79:CX119" si="466">AF79 - VLOOKUP(($C79 - 1)&amp;$B79, $A$2:$BU$127,  COLUMN(AF79), FALSE)</f>
        <v>-17</v>
      </c>
      <c r="CY79" s="12">
        <f t="shared" ref="CY79:CY119" si="467">AG79 - VLOOKUP(($C79 - 1)&amp;$B79, $A$2:$BU$127,  COLUMN(AG79), FALSE)</f>
        <v>-2</v>
      </c>
      <c r="CZ79" s="12">
        <f t="shared" ref="CZ79:CZ119" si="468">AH79 - VLOOKUP(($C79 - 1)&amp;$B79, $A$2:$BU$127,  COLUMN(AH79), FALSE)</f>
        <v>1</v>
      </c>
      <c r="DA79" s="12">
        <f t="shared" ref="DA79:DA119" si="469">AI79 - VLOOKUP(($C79 - 1)&amp;$B79, $A$2:$BU$127,  COLUMN(AI79), FALSE)</f>
        <v>-1.2000000000000011E-2</v>
      </c>
      <c r="DB79" s="12">
        <f t="shared" ref="DB79:DB119" si="470">AJ79 - VLOOKUP(($C79 - 1)&amp;$B79, $A$2:$BU$127,  COLUMN(AJ79), FALSE)</f>
        <v>-190</v>
      </c>
      <c r="DC79" s="12">
        <f t="shared" ref="DC79:DC119" si="471">AK79 - VLOOKUP(($C79 - 1)&amp;$B79, $A$2:$BU$127,  COLUMN(AK79), FALSE)</f>
        <v>-138</v>
      </c>
      <c r="DD79" s="12">
        <f t="shared" ref="DD79:DD119" si="472">AL79 - VLOOKUP(($C79 - 1)&amp;$B79, $A$2:$BU$127,  COLUMN(AL79), FALSE)</f>
        <v>-64</v>
      </c>
      <c r="DE79" s="12">
        <f t="shared" ref="DE79:DE119" si="473">AM79 - VLOOKUP(($C79 - 1)&amp;$B79, $A$2:$BU$127,  COLUMN(AM79), FALSE)</f>
        <v>-90</v>
      </c>
      <c r="DF79" s="12">
        <f t="shared" ref="DF79:DF119" si="474">AN79 - VLOOKUP(($C79 - 1)&amp;$B79, $A$2:$BU$127,  COLUMN(AN79), FALSE)</f>
        <v>-22</v>
      </c>
      <c r="DG79" s="12">
        <f t="shared" ref="DG79:DG119" si="475">AO79 - VLOOKUP(($C79 - 1)&amp;$B79, $A$2:$BU$127,  COLUMN(AO79), FALSE)</f>
        <v>4</v>
      </c>
      <c r="DH79" s="12">
        <f t="shared" ref="DH79:DH119" si="476">AP79 - VLOOKUP(($C79 - 1)&amp;$B79, $A$2:$BU$127,  COLUMN(AP79), FALSE)</f>
        <v>-12</v>
      </c>
      <c r="DI79" s="12">
        <f t="shared" ref="DI79:DI119" si="477">AQ79 - VLOOKUP(($C79 - 1)&amp;$B79, $A$2:$BU$127,  COLUMN(AQ79), FALSE)</f>
        <v>-140</v>
      </c>
      <c r="DJ79" s="12">
        <f t="shared" ref="DJ79:DJ119" si="478">AR79 - VLOOKUP(($C79 - 1)&amp;$B79, $A$2:$BU$127,  COLUMN(AR79), FALSE)</f>
        <v>-61</v>
      </c>
      <c r="DK79" s="12">
        <f t="shared" ref="DK79:DK119" si="479">AS79 - VLOOKUP(($C79 - 1)&amp;$B79, $A$2:$BU$127,  COLUMN(AS79), FALSE)</f>
        <v>-4</v>
      </c>
      <c r="DL79" s="12">
        <f t="shared" ref="DL79:DL119" si="480">AT79 - VLOOKUP(($C79 - 1)&amp;$B79, $A$2:$BU$127,  COLUMN(AT79), FALSE)</f>
        <v>7</v>
      </c>
      <c r="DM79" s="12">
        <f t="shared" ref="DM79:DM119" si="481">AU79 - VLOOKUP(($C79 - 1)&amp;$B79, $A$2:$BU$127,  COLUMN(AU79), FALSE)</f>
        <v>-67</v>
      </c>
      <c r="DN79" s="12">
        <f t="shared" ref="DN79:DN119" si="482">AV79 - VLOOKUP(($C79 - 1)&amp;$B79, $A$2:$BU$127,  COLUMN(AV79), FALSE)</f>
        <v>-18</v>
      </c>
      <c r="DO79" s="12">
        <f t="shared" ref="DO79:DO119" si="483">AW79 - VLOOKUP(($C79 - 1)&amp;$B79, $A$2:$BU$127,  COLUMN(AW79), FALSE)</f>
        <v>11</v>
      </c>
      <c r="DP79" s="12">
        <f t="shared" ref="DP79:DP119" si="484">AX79 - VLOOKUP(($C79 - 1)&amp;$B79, $A$2:$BU$127,  COLUMN(AX79), FALSE)</f>
        <v>61</v>
      </c>
      <c r="DQ79" s="12">
        <f t="shared" ref="DQ79:DQ119" si="485">AY79 - VLOOKUP(($C79 - 1)&amp;$B79, $A$2:$BU$127,  COLUMN(AY79), FALSE)</f>
        <v>-17</v>
      </c>
      <c r="DR79" s="12">
        <f t="shared" ref="DR79:DR119" si="486">AZ79 - VLOOKUP(($C79 - 1)&amp;$B79, $A$2:$BU$127,  COLUMN(AZ79), FALSE)</f>
        <v>-2.1000000000000019E-2</v>
      </c>
      <c r="DS79" s="12">
        <f t="shared" ref="DS79:DS119" si="487">BA79 - VLOOKUP(($C79 - 1)&amp;$B79, $A$2:$BU$127,  COLUMN(BA79), FALSE)</f>
        <v>-1.7000000000000015E-2</v>
      </c>
      <c r="DT79" s="12">
        <f t="shared" ref="DT79:DT119" si="488">BB79 - VLOOKUP(($C79 - 1)&amp;$B79, $A$2:$BU$127,  COLUMN(BB79), FALSE)</f>
        <v>-3.7999999999999923E-2</v>
      </c>
      <c r="DU79" s="12">
        <f t="shared" ref="DU79:DU119" si="489">BC79 - VLOOKUP(($C79 - 1)&amp;$B79, $A$2:$BU$127,  COLUMN(BC79), FALSE)</f>
        <v>0</v>
      </c>
      <c r="DV79" s="12">
        <f t="shared" ref="DV79:DV119" si="490">BD79 - VLOOKUP(($C79 - 1)&amp;$B79, $A$2:$BU$127,  COLUMN(BD79), FALSE)</f>
        <v>-1.3000000000000012E-2</v>
      </c>
      <c r="DW79" s="12">
        <f t="shared" ref="DW79:DW119" si="491">BE79 - VLOOKUP(($C79 - 1)&amp;$B79, $A$2:$BU$127,  COLUMN(BE79), FALSE)</f>
        <v>-9.000000000000008E-3</v>
      </c>
      <c r="DX79" s="12">
        <f t="shared" ref="DX79:DX119" si="492">BF79 - VLOOKUP(($C79 - 1)&amp;$B79, $A$2:$BU$127,  COLUMN(BF79), FALSE)</f>
        <v>-18</v>
      </c>
      <c r="DY79" s="12">
        <f t="shared" ref="DY79:DY119" si="493">BG79 - VLOOKUP(($C79 - 1)&amp;$B79, $A$2:$BU$127,  COLUMN(BG79), FALSE)</f>
        <v>4</v>
      </c>
      <c r="DZ79" s="12">
        <f t="shared" ref="DZ79:DZ119" si="494">BH79 - VLOOKUP(($C79 - 1)&amp;$B79, $A$2:$BU$127,  COLUMN(BH79), FALSE)</f>
        <v>-82</v>
      </c>
      <c r="EA79" s="12">
        <f t="shared" ref="EA79:EA119" si="495">BI79 - VLOOKUP(($C79 - 1)&amp;$B79, $A$2:$BU$127,  COLUMN(BI79), FALSE)</f>
        <v>-98</v>
      </c>
      <c r="EB79" s="12">
        <f t="shared" ref="EB79:EB119" si="496">BJ79 - VLOOKUP(($C79 - 1)&amp;$B79, $A$2:$BU$127,  COLUMN(BJ79), FALSE)</f>
        <v>-32</v>
      </c>
      <c r="EC79" s="12">
        <f t="shared" ref="EC79:EC119" si="497">BK79 - VLOOKUP(($C79 - 1)&amp;$B79, $A$2:$BU$127,  COLUMN(BK79), FALSE)</f>
        <v>3.0000000000000027E-3</v>
      </c>
      <c r="ED79" s="12">
        <f t="shared" ref="ED79:ED119" si="498">BL79 - VLOOKUP(($C79 - 1)&amp;$B79, $A$2:$BU$127,  COLUMN(BL79), FALSE)</f>
        <v>-2</v>
      </c>
      <c r="EE79" s="12">
        <f t="shared" ref="EE79:EE119" si="499">BM79 - VLOOKUP(($C79 - 1)&amp;$B79, $A$2:$BU$127,  COLUMN(BM79), FALSE)</f>
        <v>31</v>
      </c>
      <c r="EF79" s="12">
        <f t="shared" ref="EF79:EF119" si="500">BN79 - VLOOKUP(($C79 - 1)&amp;$B79, $A$2:$BU$127,  COLUMN(BN79), FALSE)</f>
        <v>12</v>
      </c>
      <c r="EG79" s="12">
        <f t="shared" ref="EG79:EG119" si="501">BO79 - VLOOKUP(($C79 - 1)&amp;$B79, $A$2:$BU$127,  COLUMN(BO79), FALSE)</f>
        <v>-4.1000000000000014</v>
      </c>
      <c r="EH79" s="12">
        <f t="shared" ref="EH79:EH119" si="502">BP79 - VLOOKUP(($C79 - 1)&amp;$B79, $A$2:$BU$127,  COLUMN(BP79), FALSE)</f>
        <v>-20</v>
      </c>
      <c r="EI79" s="12">
        <f t="shared" ref="EI79:EI119" si="503">BQ79 - VLOOKUP(($C79 - 1)&amp;$B79, $A$2:$BU$127,  COLUMN(BQ79), FALSE)</f>
        <v>-19</v>
      </c>
      <c r="EJ79" s="12">
        <f t="shared" ref="EJ79:EJ119" si="504">BR79 - VLOOKUP(($C79 - 1)&amp;$B79, $A$2:$BU$127,  COLUMN(BR79), FALSE)</f>
        <v>-1</v>
      </c>
      <c r="EK79" s="12">
        <f t="shared" ref="EK79:EK119" si="505">BS79 - VLOOKUP(($C79 - 1)&amp;$B79, $A$2:$BU$127,  COLUMN(BS79), FALSE)</f>
        <v>-2.7000000000000028</v>
      </c>
      <c r="EL79" s="12">
        <f t="shared" ref="EL79:EL119" si="506">BT79 - VLOOKUP(($C79 - 1)&amp;$B79, $A$2:$BU$127,  COLUMN(BT79), FALSE)</f>
        <v>0</v>
      </c>
      <c r="EM79" s="12">
        <f t="shared" ref="EM79:EM119" si="507">BU79 - VLOOKUP(($C79 - 1)&amp;$B79, $A$2:$BU$127,  COLUMN(BU79), FALSE)</f>
        <v>-3</v>
      </c>
      <c r="EN79" s="12">
        <f t="shared" si="385"/>
        <v>0.11000000000000032</v>
      </c>
      <c r="EO79" s="12">
        <f t="shared" si="385"/>
        <v>0</v>
      </c>
      <c r="EP79" s="12">
        <f t="shared" si="431"/>
        <v>11</v>
      </c>
      <c r="EQ79" s="12">
        <f t="shared" si="432"/>
        <v>-13</v>
      </c>
      <c r="ER79" s="12">
        <f t="shared" si="433"/>
        <v>0</v>
      </c>
      <c r="ES79" s="12">
        <f t="shared" si="398"/>
        <v>5</v>
      </c>
      <c r="ET79" s="12">
        <f t="shared" si="399"/>
        <v>9.7999999999999976E-2</v>
      </c>
      <c r="EU79" s="12">
        <f t="shared" si="400"/>
        <v>25.666666666666742</v>
      </c>
      <c r="EV79" s="12">
        <f t="shared" si="401"/>
        <v>37</v>
      </c>
      <c r="EW79" s="12">
        <f t="shared" si="402"/>
        <v>-24</v>
      </c>
      <c r="EX79" s="12">
        <f t="shared" si="403"/>
        <v>75</v>
      </c>
      <c r="EY79" s="12">
        <f t="shared" si="404"/>
        <v>-8</v>
      </c>
      <c r="EZ79" s="12">
        <f t="shared" si="405"/>
        <v>5</v>
      </c>
      <c r="FA79" s="12">
        <f t="shared" si="406"/>
        <v>26</v>
      </c>
      <c r="FB79" s="12">
        <f t="shared" si="407"/>
        <v>26</v>
      </c>
      <c r="FC79" s="12">
        <f t="shared" si="408"/>
        <v>6.0000000000000053E-2</v>
      </c>
      <c r="FD79" s="12">
        <f t="shared" si="409"/>
        <v>-1</v>
      </c>
      <c r="FE79" s="12">
        <f t="shared" si="410"/>
        <v>-1</v>
      </c>
      <c r="FF79" s="12">
        <f t="shared" si="411"/>
        <v>7</v>
      </c>
      <c r="FG79" s="12">
        <f t="shared" si="412"/>
        <v>2</v>
      </c>
      <c r="FH79" s="12">
        <f t="shared" si="413"/>
        <v>180</v>
      </c>
      <c r="FI79" s="12">
        <f t="shared" si="414"/>
        <v>944</v>
      </c>
      <c r="FJ79" s="12">
        <f t="shared" si="415"/>
        <v>2.0000000000000018E-3</v>
      </c>
      <c r="FK79" s="12">
        <f t="shared" si="416"/>
        <v>27</v>
      </c>
      <c r="FL79" s="12">
        <f t="shared" si="417"/>
        <v>5</v>
      </c>
      <c r="FM79" s="12">
        <f t="shared" si="418"/>
        <v>-10</v>
      </c>
      <c r="FN79" s="12">
        <f t="shared" si="419"/>
        <v>22</v>
      </c>
      <c r="FO79" s="12">
        <f t="shared" si="420"/>
        <v>-2</v>
      </c>
      <c r="FP79" s="12">
        <f t="shared" si="421"/>
        <v>7</v>
      </c>
      <c r="FQ79" s="12">
        <f t="shared" si="422"/>
        <v>-1</v>
      </c>
      <c r="FR79" s="12">
        <f t="shared" si="423"/>
        <v>2.200000000000002E-2</v>
      </c>
      <c r="FS79" s="12">
        <f t="shared" si="424"/>
        <v>209</v>
      </c>
      <c r="FT79" s="12">
        <f t="shared" si="425"/>
        <v>105</v>
      </c>
      <c r="FU79" s="12">
        <f t="shared" si="426"/>
        <v>75</v>
      </c>
      <c r="FV79" s="12">
        <f t="shared" si="427"/>
        <v>123</v>
      </c>
      <c r="FW79" s="12">
        <f t="shared" si="428"/>
        <v>5</v>
      </c>
      <c r="FX79" s="12">
        <f t="shared" si="429"/>
        <v>3</v>
      </c>
      <c r="FY79" s="12">
        <f t="shared" si="430"/>
        <v>-3</v>
      </c>
      <c r="FZ79" s="12">
        <f t="shared" si="190"/>
        <v>125</v>
      </c>
      <c r="GA79" s="12">
        <f t="shared" si="191"/>
        <v>78</v>
      </c>
      <c r="GB79" s="12">
        <f t="shared" si="192"/>
        <v>-3</v>
      </c>
      <c r="GC79" s="12">
        <f t="shared" si="193"/>
        <v>11</v>
      </c>
      <c r="GD79" s="12">
        <f t="shared" si="194"/>
        <v>101</v>
      </c>
      <c r="GE79" s="12">
        <f t="shared" si="195"/>
        <v>5</v>
      </c>
      <c r="GF79" s="12">
        <f t="shared" si="196"/>
        <v>-4</v>
      </c>
      <c r="GG79" s="12">
        <f t="shared" si="197"/>
        <v>-109</v>
      </c>
      <c r="GH79" s="12">
        <f t="shared" si="198"/>
        <v>21</v>
      </c>
      <c r="GI79" s="12">
        <f t="shared" si="199"/>
        <v>2.0000000000000018E-2</v>
      </c>
      <c r="GJ79" s="12">
        <f t="shared" si="200"/>
        <v>3.2000000000000028E-2</v>
      </c>
      <c r="GK79" s="12">
        <f t="shared" si="201"/>
        <v>5.1999999999999935E-2</v>
      </c>
      <c r="GL79" s="12">
        <f t="shared" si="202"/>
        <v>1</v>
      </c>
      <c r="GM79" s="12">
        <f t="shared" si="203"/>
        <v>0.03</v>
      </c>
      <c r="GN79" s="12">
        <f t="shared" si="204"/>
        <v>5.8000000000000024E-2</v>
      </c>
      <c r="GO79" s="12">
        <f t="shared" si="189"/>
        <v>12</v>
      </c>
      <c r="GP79" s="12">
        <f t="shared" si="205"/>
        <v>0</v>
      </c>
      <c r="GQ79" s="12">
        <f t="shared" si="206"/>
        <v>77</v>
      </c>
      <c r="GR79" s="12">
        <f t="shared" si="207"/>
        <v>81</v>
      </c>
      <c r="GS79" s="12">
        <f t="shared" si="208"/>
        <v>18</v>
      </c>
      <c r="GT79" s="12">
        <f t="shared" si="209"/>
        <v>-2.0000000000000018E-3</v>
      </c>
      <c r="GU79" s="12">
        <f t="shared" si="210"/>
        <v>2</v>
      </c>
      <c r="GV79" s="12">
        <f t="shared" si="211"/>
        <v>-8</v>
      </c>
      <c r="GW79" s="12">
        <f t="shared" si="212"/>
        <v>-3</v>
      </c>
      <c r="GX79" s="12">
        <f t="shared" si="213"/>
        <v>1.5</v>
      </c>
      <c r="GY79" s="12">
        <f t="shared" si="214"/>
        <v>59</v>
      </c>
      <c r="GZ79" s="12">
        <f t="shared" si="215"/>
        <v>46</v>
      </c>
      <c r="HA79" s="12">
        <f t="shared" si="216"/>
        <v>13</v>
      </c>
      <c r="HB79" s="12">
        <f t="shared" si="217"/>
        <v>2.1000000000000085</v>
      </c>
      <c r="HC79" s="12">
        <f t="shared" si="218"/>
        <v>18</v>
      </c>
      <c r="HD79" s="12">
        <f t="shared" si="219"/>
        <v>3</v>
      </c>
      <c r="HE79" s="12">
        <f t="shared" si="386"/>
        <v>3</v>
      </c>
    </row>
    <row r="80" spans="1:214" ht="17.25" x14ac:dyDescent="0.3">
      <c r="A80" s="12" t="str">
        <f t="shared" si="384"/>
        <v>2007SK</v>
      </c>
      <c r="B80" s="12" t="s">
        <v>35</v>
      </c>
      <c r="C80" s="10">
        <v>2007</v>
      </c>
      <c r="D80" s="12">
        <v>1</v>
      </c>
      <c r="E80" s="12">
        <v>3.24</v>
      </c>
      <c r="F80" s="12">
        <v>126</v>
      </c>
      <c r="G80" s="12">
        <v>73</v>
      </c>
      <c r="H80" s="12">
        <v>48</v>
      </c>
      <c r="I80" s="12">
        <v>0</v>
      </c>
      <c r="J80" s="12">
        <v>77</v>
      </c>
      <c r="K80" s="12">
        <v>0.60299999999999998</v>
      </c>
      <c r="L80" s="33">
        <v>1139.3333333333333</v>
      </c>
      <c r="M80" s="12">
        <v>1079</v>
      </c>
      <c r="N80" s="12">
        <v>77</v>
      </c>
      <c r="O80" s="12">
        <v>445</v>
      </c>
      <c r="P80" s="12">
        <v>67</v>
      </c>
      <c r="Q80" s="12">
        <v>650</v>
      </c>
      <c r="R80" s="12">
        <v>465</v>
      </c>
      <c r="S80" s="12">
        <v>410</v>
      </c>
      <c r="T80" s="12">
        <v>1.34</v>
      </c>
      <c r="U80" s="12">
        <v>1</v>
      </c>
      <c r="V80" s="12">
        <v>10</v>
      </c>
      <c r="W80" s="12">
        <v>58</v>
      </c>
      <c r="X80" s="12">
        <v>9</v>
      </c>
      <c r="Y80" s="12">
        <v>4852</v>
      </c>
      <c r="Z80" s="12">
        <v>18425</v>
      </c>
      <c r="AA80" s="12">
        <v>0.25600000000000001</v>
      </c>
      <c r="AB80" s="12">
        <v>141</v>
      </c>
      <c r="AC80" s="12">
        <v>7</v>
      </c>
      <c r="AD80" s="12">
        <v>94</v>
      </c>
      <c r="AE80" s="12">
        <v>32</v>
      </c>
      <c r="AF80" s="12">
        <v>27</v>
      </c>
      <c r="AG80" s="12">
        <v>28</v>
      </c>
      <c r="AH80" s="12">
        <v>1</v>
      </c>
      <c r="AI80" s="12">
        <v>0.26400000000000001</v>
      </c>
      <c r="AJ80" s="12">
        <v>4881</v>
      </c>
      <c r="AK80" s="12">
        <v>4236</v>
      </c>
      <c r="AL80" s="12">
        <v>603</v>
      </c>
      <c r="AM80" s="12">
        <v>1118</v>
      </c>
      <c r="AN80" s="12">
        <v>212</v>
      </c>
      <c r="AO80" s="12">
        <v>20</v>
      </c>
      <c r="AP80" s="12">
        <v>112</v>
      </c>
      <c r="AQ80" s="12">
        <v>1706</v>
      </c>
      <c r="AR80" s="12">
        <v>568</v>
      </c>
      <c r="AS80" s="12">
        <v>87</v>
      </c>
      <c r="AT80" s="12">
        <v>40</v>
      </c>
      <c r="AU80" s="12">
        <v>442</v>
      </c>
      <c r="AV80" s="12">
        <v>22</v>
      </c>
      <c r="AW80" s="12">
        <v>76</v>
      </c>
      <c r="AX80" s="12">
        <v>750</v>
      </c>
      <c r="AY80" s="12">
        <v>86</v>
      </c>
      <c r="AZ80" s="12">
        <v>0.40300000000000002</v>
      </c>
      <c r="BA80" s="12">
        <v>0.34100000000000003</v>
      </c>
      <c r="BB80" s="12">
        <v>0.74399999999999999</v>
      </c>
      <c r="BC80" s="12">
        <v>125</v>
      </c>
      <c r="BD80" s="12">
        <v>0.28299999999999997</v>
      </c>
      <c r="BE80" s="12">
        <v>0.223</v>
      </c>
      <c r="BF80" s="12">
        <v>88</v>
      </c>
      <c r="BG80" s="12">
        <v>3</v>
      </c>
      <c r="BH80" s="12">
        <v>3418</v>
      </c>
      <c r="BI80" s="12">
        <v>1503</v>
      </c>
      <c r="BJ80" s="12">
        <v>152</v>
      </c>
      <c r="BK80" s="12">
        <v>0.98199999999999998</v>
      </c>
      <c r="BL80" s="12">
        <v>1</v>
      </c>
      <c r="BM80" s="12">
        <v>71</v>
      </c>
      <c r="BN80" s="12">
        <v>50</v>
      </c>
      <c r="BO80" s="12">
        <v>41.3</v>
      </c>
      <c r="BP80" s="12">
        <v>204</v>
      </c>
      <c r="BQ80" s="12">
        <v>136</v>
      </c>
      <c r="BR80" s="12">
        <v>68</v>
      </c>
      <c r="BS80" s="12">
        <v>66.7</v>
      </c>
      <c r="BT80" s="12">
        <v>50</v>
      </c>
      <c r="BU80" s="12">
        <v>9</v>
      </c>
      <c r="BV80" s="12">
        <f t="shared" si="438"/>
        <v>5</v>
      </c>
      <c r="BW80" s="12">
        <f t="shared" si="439"/>
        <v>-0.55999999999999961</v>
      </c>
      <c r="BX80" s="12">
        <f t="shared" si="440"/>
        <v>0</v>
      </c>
      <c r="BY80" s="12">
        <f t="shared" si="441"/>
        <v>13</v>
      </c>
      <c r="BZ80" s="12">
        <f t="shared" si="442"/>
        <v>-17</v>
      </c>
      <c r="CA80" s="12">
        <f t="shared" si="443"/>
        <v>0</v>
      </c>
      <c r="CB80" s="12">
        <f t="shared" si="444"/>
        <v>25</v>
      </c>
      <c r="CC80" s="12">
        <f t="shared" si="445"/>
        <v>0.123</v>
      </c>
      <c r="CD80" s="12">
        <f t="shared" si="446"/>
        <v>15.333333333333258</v>
      </c>
      <c r="CE80" s="12">
        <f t="shared" si="447"/>
        <v>8</v>
      </c>
      <c r="CF80" s="12">
        <f t="shared" si="448"/>
        <v>-8</v>
      </c>
      <c r="CG80" s="12">
        <f t="shared" si="449"/>
        <v>-1</v>
      </c>
      <c r="CH80" s="12">
        <f t="shared" si="450"/>
        <v>-16</v>
      </c>
      <c r="CI80" s="12">
        <f t="shared" si="451"/>
        <v>-51</v>
      </c>
      <c r="CJ80" s="12">
        <f t="shared" si="452"/>
        <v>-70</v>
      </c>
      <c r="CK80" s="12">
        <f t="shared" si="453"/>
        <v>-65</v>
      </c>
      <c r="CL80" s="12">
        <f t="shared" si="454"/>
        <v>-1.0000000000000009E-2</v>
      </c>
      <c r="CM80" s="12">
        <f t="shared" si="455"/>
        <v>1</v>
      </c>
      <c r="CN80" s="12">
        <f t="shared" si="456"/>
        <v>4</v>
      </c>
      <c r="CO80" s="12">
        <f t="shared" si="457"/>
        <v>11</v>
      </c>
      <c r="CP80" s="12">
        <f t="shared" si="458"/>
        <v>-7</v>
      </c>
      <c r="CQ80" s="12">
        <f t="shared" si="459"/>
        <v>33</v>
      </c>
      <c r="CR80" s="12">
        <f t="shared" si="460"/>
        <v>125</v>
      </c>
      <c r="CS80" s="12">
        <f t="shared" si="461"/>
        <v>-3.0000000000000027E-3</v>
      </c>
      <c r="CT80" s="12">
        <f t="shared" si="462"/>
        <v>-31</v>
      </c>
      <c r="CU80" s="12">
        <f t="shared" si="463"/>
        <v>-4</v>
      </c>
      <c r="CV80" s="12">
        <f t="shared" si="464"/>
        <v>-25</v>
      </c>
      <c r="CW80" s="12">
        <f t="shared" si="465"/>
        <v>-1</v>
      </c>
      <c r="CX80" s="12">
        <f t="shared" si="466"/>
        <v>3</v>
      </c>
      <c r="CY80" s="12">
        <f t="shared" si="467"/>
        <v>2</v>
      </c>
      <c r="CZ80" s="12">
        <f t="shared" si="468"/>
        <v>-1</v>
      </c>
      <c r="DA80" s="12">
        <f t="shared" si="469"/>
        <v>1.0000000000000009E-2</v>
      </c>
      <c r="DB80" s="12">
        <f t="shared" si="470"/>
        <v>88</v>
      </c>
      <c r="DC80" s="12">
        <f t="shared" si="471"/>
        <v>59</v>
      </c>
      <c r="DD80" s="12">
        <f t="shared" si="472"/>
        <v>94</v>
      </c>
      <c r="DE80" s="12">
        <f t="shared" si="473"/>
        <v>59</v>
      </c>
      <c r="DF80" s="12">
        <f t="shared" si="474"/>
        <v>41</v>
      </c>
      <c r="DG80" s="12">
        <f t="shared" si="475"/>
        <v>1</v>
      </c>
      <c r="DH80" s="12">
        <f t="shared" si="476"/>
        <v>13</v>
      </c>
      <c r="DI80" s="12">
        <f t="shared" si="477"/>
        <v>141</v>
      </c>
      <c r="DJ80" s="12">
        <f t="shared" si="478"/>
        <v>80</v>
      </c>
      <c r="DK80" s="12">
        <f t="shared" si="479"/>
        <v>-9</v>
      </c>
      <c r="DL80" s="12">
        <f t="shared" si="480"/>
        <v>7</v>
      </c>
      <c r="DM80" s="12">
        <f t="shared" si="481"/>
        <v>18</v>
      </c>
      <c r="DN80" s="12">
        <f t="shared" si="482"/>
        <v>3</v>
      </c>
      <c r="DO80" s="12">
        <f t="shared" si="483"/>
        <v>13</v>
      </c>
      <c r="DP80" s="12">
        <f t="shared" si="484"/>
        <v>-109</v>
      </c>
      <c r="DQ80" s="12">
        <f t="shared" si="485"/>
        <v>2</v>
      </c>
      <c r="DR80" s="12">
        <f t="shared" si="486"/>
        <v>2.8000000000000025E-2</v>
      </c>
      <c r="DS80" s="12">
        <f t="shared" si="487"/>
        <v>1.2000000000000011E-2</v>
      </c>
      <c r="DT80" s="12">
        <f t="shared" si="488"/>
        <v>4.0000000000000036E-2</v>
      </c>
      <c r="DU80" s="12">
        <f t="shared" si="489"/>
        <v>-1</v>
      </c>
      <c r="DV80" s="12">
        <f t="shared" si="490"/>
        <v>3.6999999999999977E-2</v>
      </c>
      <c r="DW80" s="12">
        <f t="shared" si="491"/>
        <v>-3.1E-2</v>
      </c>
      <c r="DX80" s="12">
        <f t="shared" si="492"/>
        <v>-2</v>
      </c>
      <c r="DY80" s="12">
        <f t="shared" si="493"/>
        <v>-5</v>
      </c>
      <c r="DZ80" s="12">
        <f t="shared" si="494"/>
        <v>46</v>
      </c>
      <c r="EA80" s="12">
        <f t="shared" si="495"/>
        <v>67</v>
      </c>
      <c r="EB80" s="12">
        <f t="shared" si="496"/>
        <v>15</v>
      </c>
      <c r="EC80" s="12">
        <f t="shared" si="497"/>
        <v>0</v>
      </c>
      <c r="ED80" s="12">
        <f t="shared" si="498"/>
        <v>-5</v>
      </c>
      <c r="EE80" s="12">
        <f t="shared" si="499"/>
        <v>-50</v>
      </c>
      <c r="EF80" s="12">
        <f t="shared" si="500"/>
        <v>0</v>
      </c>
      <c r="EG80" s="12">
        <f t="shared" si="501"/>
        <v>12.099999999999998</v>
      </c>
      <c r="EH80" s="12">
        <f t="shared" si="502"/>
        <v>40</v>
      </c>
      <c r="EI80" s="12">
        <f t="shared" si="503"/>
        <v>19</v>
      </c>
      <c r="EJ80" s="12">
        <f t="shared" si="504"/>
        <v>21</v>
      </c>
      <c r="EK80" s="12">
        <f t="shared" si="505"/>
        <v>-4.5999999999999943</v>
      </c>
      <c r="EL80" s="12">
        <f t="shared" si="506"/>
        <v>-8</v>
      </c>
      <c r="EM80" s="12">
        <f t="shared" si="507"/>
        <v>-2</v>
      </c>
      <c r="EN80" s="12">
        <f t="shared" si="385"/>
        <v>0.38999999999999968</v>
      </c>
      <c r="EO80" s="12">
        <f t="shared" si="385"/>
        <v>0</v>
      </c>
      <c r="EP80" s="12">
        <f t="shared" si="431"/>
        <v>-10</v>
      </c>
      <c r="EQ80" s="12">
        <f t="shared" si="432"/>
        <v>15</v>
      </c>
      <c r="ER80" s="12">
        <f t="shared" si="433"/>
        <v>0</v>
      </c>
      <c r="ES80" s="12">
        <f t="shared" si="398"/>
        <v>2</v>
      </c>
      <c r="ET80" s="12">
        <f t="shared" si="399"/>
        <v>-0.10299999999999998</v>
      </c>
      <c r="EU80" s="12">
        <f t="shared" si="400"/>
        <v>-13</v>
      </c>
      <c r="EV80" s="12">
        <f t="shared" si="401"/>
        <v>66</v>
      </c>
      <c r="EW80" s="12">
        <f t="shared" si="402"/>
        <v>-18</v>
      </c>
      <c r="EX80" s="12">
        <f t="shared" si="403"/>
        <v>24</v>
      </c>
      <c r="EY80" s="12">
        <f t="shared" si="404"/>
        <v>-16</v>
      </c>
      <c r="EZ80" s="12">
        <f t="shared" si="405"/>
        <v>-142</v>
      </c>
      <c r="FA80" s="12">
        <f t="shared" si="406"/>
        <v>50</v>
      </c>
      <c r="FB80" s="12">
        <f t="shared" si="407"/>
        <v>44</v>
      </c>
      <c r="FC80" s="12">
        <f t="shared" si="408"/>
        <v>9.000000000000008E-2</v>
      </c>
      <c r="FD80" s="12">
        <f t="shared" si="409"/>
        <v>-2</v>
      </c>
      <c r="FE80" s="12">
        <f t="shared" si="410"/>
        <v>-4</v>
      </c>
      <c r="FF80" s="12">
        <f t="shared" si="411"/>
        <v>-3</v>
      </c>
      <c r="FG80" s="12">
        <f t="shared" si="412"/>
        <v>16</v>
      </c>
      <c r="FH80" s="12">
        <f t="shared" si="413"/>
        <v>-3</v>
      </c>
      <c r="FI80" s="12">
        <f t="shared" si="414"/>
        <v>-522</v>
      </c>
      <c r="FJ80" s="12">
        <f t="shared" si="415"/>
        <v>1.9000000000000017E-2</v>
      </c>
      <c r="FK80" s="12">
        <f t="shared" si="416"/>
        <v>12</v>
      </c>
      <c r="FL80" s="12">
        <f t="shared" si="417"/>
        <v>0</v>
      </c>
      <c r="FM80" s="12">
        <f t="shared" si="418"/>
        <v>31</v>
      </c>
      <c r="FN80" s="12">
        <f t="shared" si="419"/>
        <v>10</v>
      </c>
      <c r="FO80" s="12">
        <f t="shared" si="420"/>
        <v>10</v>
      </c>
      <c r="FP80" s="12">
        <f t="shared" si="421"/>
        <v>-5</v>
      </c>
      <c r="FQ80" s="12">
        <f t="shared" si="422"/>
        <v>1</v>
      </c>
      <c r="FR80" s="12">
        <f t="shared" si="423"/>
        <v>-1.5000000000000013E-2</v>
      </c>
      <c r="FS80" s="12">
        <f t="shared" si="424"/>
        <v>-191</v>
      </c>
      <c r="FT80" s="12">
        <f t="shared" si="425"/>
        <v>-53</v>
      </c>
      <c r="FU80" s="12">
        <f t="shared" si="426"/>
        <v>-80</v>
      </c>
      <c r="FV80" s="12">
        <f t="shared" si="427"/>
        <v>-80</v>
      </c>
      <c r="FW80" s="12">
        <f t="shared" si="428"/>
        <v>-3</v>
      </c>
      <c r="FX80" s="12">
        <f t="shared" si="429"/>
        <v>7</v>
      </c>
      <c r="FY80" s="12">
        <f t="shared" si="430"/>
        <v>-23</v>
      </c>
      <c r="FZ80" s="12">
        <f t="shared" si="190"/>
        <v>-138</v>
      </c>
      <c r="GA80" s="12">
        <f t="shared" si="191"/>
        <v>-71</v>
      </c>
      <c r="GB80" s="12">
        <f t="shared" si="192"/>
        <v>-40</v>
      </c>
      <c r="GC80" s="12">
        <f t="shared" si="193"/>
        <v>-5</v>
      </c>
      <c r="GD80" s="12">
        <f t="shared" si="194"/>
        <v>-71</v>
      </c>
      <c r="GE80" s="12">
        <f t="shared" si="195"/>
        <v>-8</v>
      </c>
      <c r="GF80" s="12">
        <f t="shared" si="196"/>
        <v>-22</v>
      </c>
      <c r="GG80" s="12">
        <f t="shared" si="197"/>
        <v>53</v>
      </c>
      <c r="GH80" s="12">
        <f t="shared" si="198"/>
        <v>-4</v>
      </c>
      <c r="GI80" s="12">
        <f t="shared" si="199"/>
        <v>-2.8000000000000025E-2</v>
      </c>
      <c r="GJ80" s="12">
        <f t="shared" si="200"/>
        <v>-2.5999999999999968E-2</v>
      </c>
      <c r="GK80" s="12">
        <f t="shared" si="201"/>
        <v>-5.4000000000000048E-2</v>
      </c>
      <c r="GL80" s="12">
        <f t="shared" si="202"/>
        <v>0</v>
      </c>
      <c r="GM80" s="12">
        <f t="shared" si="203"/>
        <v>-3.0000000000000027E-3</v>
      </c>
      <c r="GN80" s="12">
        <f t="shared" si="204"/>
        <v>-1.100000000000001E-2</v>
      </c>
      <c r="GO80" s="12">
        <f t="shared" si="189"/>
        <v>10</v>
      </c>
      <c r="GP80" s="12">
        <f t="shared" si="205"/>
        <v>-2</v>
      </c>
      <c r="GQ80" s="12">
        <f t="shared" si="206"/>
        <v>-39</v>
      </c>
      <c r="GR80" s="12">
        <f t="shared" si="207"/>
        <v>115</v>
      </c>
      <c r="GS80" s="12">
        <f t="shared" si="208"/>
        <v>34</v>
      </c>
      <c r="GT80" s="12">
        <f t="shared" si="209"/>
        <v>-1.0000000000000009E-3</v>
      </c>
      <c r="GU80" s="12">
        <f t="shared" si="210"/>
        <v>-3</v>
      </c>
      <c r="GV80" s="12">
        <f t="shared" si="211"/>
        <v>39</v>
      </c>
      <c r="GW80" s="12">
        <f t="shared" si="212"/>
        <v>-12</v>
      </c>
      <c r="GX80" s="12">
        <f t="shared" si="213"/>
        <v>-13.900000000000002</v>
      </c>
      <c r="GY80" s="12">
        <f t="shared" si="214"/>
        <v>9</v>
      </c>
      <c r="GZ80" s="12">
        <f t="shared" si="215"/>
        <v>16</v>
      </c>
      <c r="HA80" s="12">
        <f t="shared" si="216"/>
        <v>-7</v>
      </c>
      <c r="HB80" s="12">
        <f t="shared" si="217"/>
        <v>6.0999999999999943</v>
      </c>
      <c r="HC80" s="12">
        <f t="shared" si="218"/>
        <v>0</v>
      </c>
      <c r="HD80" s="12">
        <f t="shared" si="219"/>
        <v>-4</v>
      </c>
      <c r="HE80" s="12">
        <f t="shared" si="386"/>
        <v>-3</v>
      </c>
    </row>
    <row r="81" spans="1:213" ht="17.25" x14ac:dyDescent="0.3">
      <c r="A81" s="12" t="str">
        <f t="shared" si="384"/>
        <v>2007두산</v>
      </c>
      <c r="B81" s="12" t="s">
        <v>33</v>
      </c>
      <c r="C81" s="10">
        <v>2007</v>
      </c>
      <c r="D81" s="12">
        <v>2</v>
      </c>
      <c r="E81" s="12">
        <v>3.44</v>
      </c>
      <c r="F81" s="12">
        <v>126</v>
      </c>
      <c r="G81" s="12">
        <v>70</v>
      </c>
      <c r="H81" s="12">
        <v>54</v>
      </c>
      <c r="I81" s="12">
        <v>0</v>
      </c>
      <c r="J81" s="12">
        <v>42</v>
      </c>
      <c r="K81" s="12">
        <v>0.56499999999999995</v>
      </c>
      <c r="L81" s="33">
        <v>1131.3333333333333</v>
      </c>
      <c r="M81" s="12">
        <v>1067</v>
      </c>
      <c r="N81" s="12">
        <v>74</v>
      </c>
      <c r="O81" s="12">
        <v>399</v>
      </c>
      <c r="P81" s="12">
        <v>75</v>
      </c>
      <c r="Q81" s="12">
        <v>721</v>
      </c>
      <c r="R81" s="12">
        <v>480</v>
      </c>
      <c r="S81" s="12">
        <v>432</v>
      </c>
      <c r="T81" s="12">
        <v>1.3</v>
      </c>
      <c r="U81" s="12">
        <v>6</v>
      </c>
      <c r="V81" s="12">
        <v>14</v>
      </c>
      <c r="W81" s="12">
        <v>57</v>
      </c>
      <c r="X81" s="12">
        <v>11</v>
      </c>
      <c r="Y81" s="12">
        <v>4814</v>
      </c>
      <c r="Z81" s="12">
        <v>18464</v>
      </c>
      <c r="AA81" s="12">
        <v>0.252</v>
      </c>
      <c r="AB81" s="12">
        <v>187</v>
      </c>
      <c r="AC81" s="12">
        <v>17</v>
      </c>
      <c r="AD81" s="12">
        <v>79</v>
      </c>
      <c r="AE81" s="12">
        <v>34</v>
      </c>
      <c r="AF81" s="12">
        <v>24</v>
      </c>
      <c r="AG81" s="12">
        <v>43</v>
      </c>
      <c r="AH81" s="12">
        <v>4</v>
      </c>
      <c r="AI81" s="12">
        <v>0.26300000000000001</v>
      </c>
      <c r="AJ81" s="12">
        <v>4856</v>
      </c>
      <c r="AK81" s="12">
        <v>4199</v>
      </c>
      <c r="AL81" s="12">
        <v>578</v>
      </c>
      <c r="AM81" s="12">
        <v>1103</v>
      </c>
      <c r="AN81" s="12">
        <v>209</v>
      </c>
      <c r="AO81" s="12">
        <v>32</v>
      </c>
      <c r="AP81" s="12">
        <v>78</v>
      </c>
      <c r="AQ81" s="12">
        <v>1610</v>
      </c>
      <c r="AR81" s="12">
        <v>543</v>
      </c>
      <c r="AS81" s="12">
        <v>68</v>
      </c>
      <c r="AT81" s="12">
        <v>51</v>
      </c>
      <c r="AU81" s="12">
        <v>449</v>
      </c>
      <c r="AV81" s="12">
        <v>21</v>
      </c>
      <c r="AW81" s="12">
        <v>88</v>
      </c>
      <c r="AX81" s="12">
        <v>748</v>
      </c>
      <c r="AY81" s="12">
        <v>102</v>
      </c>
      <c r="AZ81" s="12">
        <v>0.38300000000000001</v>
      </c>
      <c r="BA81" s="12">
        <v>0.34300000000000003</v>
      </c>
      <c r="BB81" s="12">
        <v>0.72599999999999998</v>
      </c>
      <c r="BC81" s="12">
        <v>126</v>
      </c>
      <c r="BD81" s="12">
        <v>0.26900000000000002</v>
      </c>
      <c r="BE81" s="12">
        <v>0.13700000000000001</v>
      </c>
      <c r="BF81" s="12">
        <v>73</v>
      </c>
      <c r="BG81" s="12">
        <v>3</v>
      </c>
      <c r="BH81" s="12">
        <v>3394</v>
      </c>
      <c r="BI81" s="12">
        <v>1333</v>
      </c>
      <c r="BJ81" s="12">
        <v>115</v>
      </c>
      <c r="BK81" s="12">
        <v>0.98499999999999999</v>
      </c>
      <c r="BL81" s="12">
        <v>15</v>
      </c>
      <c r="BM81" s="12">
        <v>105</v>
      </c>
      <c r="BN81" s="12">
        <v>38</v>
      </c>
      <c r="BO81" s="12">
        <v>26.6</v>
      </c>
      <c r="BP81" s="12">
        <v>220</v>
      </c>
      <c r="BQ81" s="12">
        <v>161</v>
      </c>
      <c r="BR81" s="12">
        <v>59</v>
      </c>
      <c r="BS81" s="12">
        <v>73.2</v>
      </c>
      <c r="BT81" s="12">
        <v>62</v>
      </c>
      <c r="BU81" s="12">
        <v>12</v>
      </c>
      <c r="BV81" s="12">
        <f t="shared" si="438"/>
        <v>3</v>
      </c>
      <c r="BW81" s="12">
        <f t="shared" si="439"/>
        <v>8.0000000000000071E-2</v>
      </c>
      <c r="BX81" s="12">
        <f t="shared" si="440"/>
        <v>0</v>
      </c>
      <c r="BY81" s="12">
        <f t="shared" si="441"/>
        <v>7</v>
      </c>
      <c r="BZ81" s="12">
        <f t="shared" si="442"/>
        <v>-6</v>
      </c>
      <c r="CA81" s="12">
        <f t="shared" si="443"/>
        <v>0</v>
      </c>
      <c r="CB81" s="12">
        <f t="shared" si="444"/>
        <v>13</v>
      </c>
      <c r="CC81" s="12">
        <f t="shared" si="445"/>
        <v>5.2999999999999936E-2</v>
      </c>
      <c r="CD81" s="12">
        <f t="shared" si="446"/>
        <v>15.666666666666515</v>
      </c>
      <c r="CE81" s="12">
        <f t="shared" si="447"/>
        <v>99</v>
      </c>
      <c r="CF81" s="12">
        <f t="shared" si="448"/>
        <v>5</v>
      </c>
      <c r="CG81" s="12">
        <f t="shared" si="449"/>
        <v>-25</v>
      </c>
      <c r="CH81" s="12">
        <f t="shared" si="450"/>
        <v>6</v>
      </c>
      <c r="CI81" s="12">
        <f t="shared" si="451"/>
        <v>-113</v>
      </c>
      <c r="CJ81" s="12">
        <f t="shared" si="452"/>
        <v>13</v>
      </c>
      <c r="CK81" s="12">
        <f t="shared" si="453"/>
        <v>16</v>
      </c>
      <c r="CL81" s="12">
        <f t="shared" si="454"/>
        <v>5.0000000000000044E-2</v>
      </c>
      <c r="CM81" s="12">
        <f t="shared" si="455"/>
        <v>-1</v>
      </c>
      <c r="CN81" s="12">
        <f t="shared" si="456"/>
        <v>4</v>
      </c>
      <c r="CO81" s="12">
        <f t="shared" si="457"/>
        <v>-10</v>
      </c>
      <c r="CP81" s="12">
        <f t="shared" si="458"/>
        <v>-1</v>
      </c>
      <c r="CQ81" s="12">
        <f t="shared" si="459"/>
        <v>124</v>
      </c>
      <c r="CR81" s="12">
        <f t="shared" si="460"/>
        <v>537</v>
      </c>
      <c r="CS81" s="12">
        <f t="shared" si="461"/>
        <v>1.2000000000000011E-2</v>
      </c>
      <c r="CT81" s="12">
        <f t="shared" si="462"/>
        <v>29</v>
      </c>
      <c r="CU81" s="12">
        <f t="shared" si="463"/>
        <v>-1</v>
      </c>
      <c r="CV81" s="12">
        <f t="shared" si="464"/>
        <v>-38</v>
      </c>
      <c r="CW81" s="12">
        <f t="shared" si="465"/>
        <v>-13</v>
      </c>
      <c r="CX81" s="12">
        <f t="shared" si="466"/>
        <v>11</v>
      </c>
      <c r="CY81" s="12">
        <f t="shared" si="467"/>
        <v>-12</v>
      </c>
      <c r="CZ81" s="12">
        <f t="shared" si="468"/>
        <v>3</v>
      </c>
      <c r="DA81" s="12">
        <f t="shared" si="469"/>
        <v>5.0000000000000044E-3</v>
      </c>
      <c r="DB81" s="12">
        <f t="shared" si="470"/>
        <v>148</v>
      </c>
      <c r="DC81" s="12">
        <f t="shared" si="471"/>
        <v>52</v>
      </c>
      <c r="DD81" s="12">
        <f t="shared" si="472"/>
        <v>123</v>
      </c>
      <c r="DE81" s="12">
        <f t="shared" si="473"/>
        <v>35</v>
      </c>
      <c r="DF81" s="12">
        <f t="shared" si="474"/>
        <v>57</v>
      </c>
      <c r="DG81" s="12">
        <f t="shared" si="475"/>
        <v>4</v>
      </c>
      <c r="DH81" s="12">
        <f t="shared" si="476"/>
        <v>23</v>
      </c>
      <c r="DI81" s="12">
        <f t="shared" si="477"/>
        <v>169</v>
      </c>
      <c r="DJ81" s="12">
        <f t="shared" si="478"/>
        <v>118</v>
      </c>
      <c r="DK81" s="12">
        <f t="shared" si="479"/>
        <v>-13</v>
      </c>
      <c r="DL81" s="12">
        <f t="shared" si="480"/>
        <v>24</v>
      </c>
      <c r="DM81" s="12">
        <f t="shared" si="481"/>
        <v>81</v>
      </c>
      <c r="DN81" s="12">
        <f t="shared" si="482"/>
        <v>7</v>
      </c>
      <c r="DO81" s="12">
        <f t="shared" si="483"/>
        <v>5</v>
      </c>
      <c r="DP81" s="12">
        <f t="shared" si="484"/>
        <v>113</v>
      </c>
      <c r="DQ81" s="12">
        <f t="shared" si="485"/>
        <v>0</v>
      </c>
      <c r="DR81" s="12">
        <f t="shared" si="486"/>
        <v>3.6000000000000032E-2</v>
      </c>
      <c r="DS81" s="12">
        <f t="shared" si="487"/>
        <v>1.5000000000000013E-2</v>
      </c>
      <c r="DT81" s="12">
        <f t="shared" si="488"/>
        <v>5.0999999999999934E-2</v>
      </c>
      <c r="DU81" s="12">
        <f t="shared" si="489"/>
        <v>0</v>
      </c>
      <c r="DV81" s="12">
        <f t="shared" si="490"/>
        <v>1.100000000000001E-2</v>
      </c>
      <c r="DW81" s="12">
        <f t="shared" si="491"/>
        <v>-3.8999999999999979E-2</v>
      </c>
      <c r="DX81" s="12">
        <f t="shared" si="492"/>
        <v>-22</v>
      </c>
      <c r="DY81" s="12">
        <f t="shared" si="493"/>
        <v>-4</v>
      </c>
      <c r="DZ81" s="12">
        <f t="shared" si="494"/>
        <v>47</v>
      </c>
      <c r="EA81" s="12">
        <f t="shared" si="495"/>
        <v>27</v>
      </c>
      <c r="EB81" s="12">
        <f t="shared" si="496"/>
        <v>5</v>
      </c>
      <c r="EC81" s="12">
        <f t="shared" si="497"/>
        <v>5.0000000000000044E-3</v>
      </c>
      <c r="ED81" s="12">
        <f t="shared" si="498"/>
        <v>-4</v>
      </c>
      <c r="EE81" s="12">
        <f t="shared" si="499"/>
        <v>-3</v>
      </c>
      <c r="EF81" s="12">
        <f t="shared" si="500"/>
        <v>-9</v>
      </c>
      <c r="EG81" s="12">
        <f t="shared" si="501"/>
        <v>-3.6999999999999993</v>
      </c>
      <c r="EH81" s="12">
        <f t="shared" si="502"/>
        <v>31</v>
      </c>
      <c r="EI81" s="12">
        <f t="shared" si="503"/>
        <v>29</v>
      </c>
      <c r="EJ81" s="12">
        <f t="shared" si="504"/>
        <v>2</v>
      </c>
      <c r="EK81" s="12">
        <f t="shared" si="505"/>
        <v>3.4000000000000057</v>
      </c>
      <c r="EL81" s="12">
        <f t="shared" si="506"/>
        <v>-10</v>
      </c>
      <c r="EM81" s="12">
        <f t="shared" si="507"/>
        <v>4</v>
      </c>
      <c r="EN81" s="12">
        <f t="shared" si="385"/>
        <v>-6.0000000000000053E-2</v>
      </c>
      <c r="EO81" s="12">
        <f t="shared" si="385"/>
        <v>0</v>
      </c>
      <c r="EP81" s="12">
        <f t="shared" si="431"/>
        <v>-9</v>
      </c>
      <c r="EQ81" s="12">
        <f t="shared" si="432"/>
        <v>9</v>
      </c>
      <c r="ER81" s="12">
        <f t="shared" si="433"/>
        <v>0</v>
      </c>
      <c r="ES81" s="12">
        <f t="shared" si="398"/>
        <v>-22</v>
      </c>
      <c r="ET81" s="12">
        <f t="shared" si="399"/>
        <v>-7.2999999999999954E-2</v>
      </c>
      <c r="EU81" s="12">
        <f t="shared" si="400"/>
        <v>-9.3333333333332575</v>
      </c>
      <c r="EV81" s="12">
        <f t="shared" si="401"/>
        <v>-70</v>
      </c>
      <c r="EW81" s="12">
        <f t="shared" si="402"/>
        <v>-21</v>
      </c>
      <c r="EX81" s="12">
        <f t="shared" si="403"/>
        <v>-16</v>
      </c>
      <c r="EY81" s="12">
        <f t="shared" si="404"/>
        <v>-8</v>
      </c>
      <c r="EZ81" s="12">
        <f t="shared" si="405"/>
        <v>16</v>
      </c>
      <c r="FA81" s="12">
        <f t="shared" si="406"/>
        <v>2</v>
      </c>
      <c r="FB81" s="12">
        <f t="shared" si="407"/>
        <v>-11</v>
      </c>
      <c r="FC81" s="12">
        <f t="shared" si="408"/>
        <v>-6.0000000000000053E-2</v>
      </c>
      <c r="FD81" s="12">
        <f t="shared" si="409"/>
        <v>5</v>
      </c>
      <c r="FE81" s="12">
        <f t="shared" si="410"/>
        <v>-4</v>
      </c>
      <c r="FF81" s="12">
        <f t="shared" si="411"/>
        <v>12</v>
      </c>
      <c r="FG81" s="12">
        <f t="shared" si="412"/>
        <v>12</v>
      </c>
      <c r="FH81" s="12">
        <f t="shared" si="413"/>
        <v>-84</v>
      </c>
      <c r="FI81" s="12">
        <f t="shared" si="414"/>
        <v>-79</v>
      </c>
      <c r="FJ81" s="12">
        <f t="shared" si="415"/>
        <v>-1.100000000000001E-2</v>
      </c>
      <c r="FK81" s="12">
        <f t="shared" si="416"/>
        <v>10</v>
      </c>
      <c r="FL81" s="12">
        <f t="shared" si="417"/>
        <v>12</v>
      </c>
      <c r="FM81" s="12">
        <f t="shared" si="418"/>
        <v>35</v>
      </c>
      <c r="FN81" s="12">
        <f t="shared" si="419"/>
        <v>14</v>
      </c>
      <c r="FO81" s="12">
        <f t="shared" si="420"/>
        <v>0</v>
      </c>
      <c r="FP81" s="12">
        <f t="shared" si="421"/>
        <v>-1</v>
      </c>
      <c r="FQ81" s="12">
        <f t="shared" si="422"/>
        <v>-1</v>
      </c>
      <c r="FR81" s="12">
        <f t="shared" si="423"/>
        <v>-1.2000000000000011E-2</v>
      </c>
      <c r="FS81" s="12">
        <f t="shared" si="424"/>
        <v>-214</v>
      </c>
      <c r="FT81" s="12">
        <f t="shared" si="425"/>
        <v>-109</v>
      </c>
      <c r="FU81" s="12">
        <f t="shared" si="426"/>
        <v>-141</v>
      </c>
      <c r="FV81" s="12">
        <f t="shared" si="427"/>
        <v>-79</v>
      </c>
      <c r="FW81" s="12">
        <f t="shared" si="428"/>
        <v>-31</v>
      </c>
      <c r="FX81" s="12">
        <f t="shared" si="429"/>
        <v>11</v>
      </c>
      <c r="FY81" s="12">
        <f t="shared" si="430"/>
        <v>-8</v>
      </c>
      <c r="FZ81" s="12">
        <f t="shared" si="190"/>
        <v>-112</v>
      </c>
      <c r="GA81" s="12">
        <f t="shared" si="191"/>
        <v>-133</v>
      </c>
      <c r="GB81" s="12">
        <f t="shared" si="192"/>
        <v>0</v>
      </c>
      <c r="GC81" s="12">
        <f t="shared" si="193"/>
        <v>-8</v>
      </c>
      <c r="GD81" s="12">
        <f t="shared" si="194"/>
        <v>-97</v>
      </c>
      <c r="GE81" s="12">
        <f t="shared" si="195"/>
        <v>0</v>
      </c>
      <c r="GF81" s="12">
        <f t="shared" si="196"/>
        <v>-2</v>
      </c>
      <c r="GG81" s="12">
        <f t="shared" si="197"/>
        <v>-66</v>
      </c>
      <c r="GH81" s="12">
        <f t="shared" si="198"/>
        <v>9</v>
      </c>
      <c r="GI81" s="12">
        <f t="shared" si="199"/>
        <v>-1.8000000000000016E-2</v>
      </c>
      <c r="GJ81" s="12">
        <f t="shared" si="200"/>
        <v>-2.2999999999999965E-2</v>
      </c>
      <c r="GK81" s="12">
        <f t="shared" si="201"/>
        <v>-4.0999999999999925E-2</v>
      </c>
      <c r="GL81" s="12">
        <f t="shared" si="202"/>
        <v>0</v>
      </c>
      <c r="GM81" s="12">
        <f t="shared" si="203"/>
        <v>-1.7000000000000015E-2</v>
      </c>
      <c r="GN81" s="12">
        <f t="shared" si="204"/>
        <v>1.1999999999999983E-2</v>
      </c>
      <c r="GO81" s="12">
        <f t="shared" ref="GO81:GO127" si="508">VLOOKUP(($C81 - 1)&amp;$B81, $A$2:$BU$127,  COLUMN(BF81), FALSE) - VLOOKUP(($C81 - 2)&amp;$B81, $A$2:$BU$127,  COLUMN(BF81), FALSE)</f>
        <v>15</v>
      </c>
      <c r="GP81" s="12">
        <f t="shared" si="205"/>
        <v>0</v>
      </c>
      <c r="GQ81" s="12">
        <f t="shared" si="206"/>
        <v>-28</v>
      </c>
      <c r="GR81" s="12">
        <f t="shared" si="207"/>
        <v>7</v>
      </c>
      <c r="GS81" s="12">
        <f t="shared" si="208"/>
        <v>-39</v>
      </c>
      <c r="GT81" s="12">
        <f t="shared" si="209"/>
        <v>-3.0000000000000027E-3</v>
      </c>
      <c r="GU81" s="12">
        <f t="shared" si="210"/>
        <v>7</v>
      </c>
      <c r="GV81" s="12">
        <f t="shared" si="211"/>
        <v>22</v>
      </c>
      <c r="GW81" s="12">
        <f t="shared" si="212"/>
        <v>11</v>
      </c>
      <c r="GX81" s="12">
        <f t="shared" si="213"/>
        <v>0.80000000000000071</v>
      </c>
      <c r="GY81" s="12">
        <f t="shared" si="214"/>
        <v>36</v>
      </c>
      <c r="GZ81" s="12">
        <f t="shared" si="215"/>
        <v>29</v>
      </c>
      <c r="HA81" s="12">
        <f t="shared" si="216"/>
        <v>7</v>
      </c>
      <c r="HB81" s="12">
        <f t="shared" si="217"/>
        <v>2.5</v>
      </c>
      <c r="HC81" s="12">
        <f t="shared" si="218"/>
        <v>21</v>
      </c>
      <c r="HD81" s="12">
        <f t="shared" si="219"/>
        <v>4</v>
      </c>
      <c r="HE81" s="12">
        <f t="shared" si="386"/>
        <v>-3</v>
      </c>
    </row>
    <row r="82" spans="1:213" ht="17.25" x14ac:dyDescent="0.3">
      <c r="A82" s="12" t="str">
        <f t="shared" si="384"/>
        <v>2007한화</v>
      </c>
      <c r="B82" s="12" t="s">
        <v>41</v>
      </c>
      <c r="C82" s="10">
        <v>2007</v>
      </c>
      <c r="D82" s="12">
        <v>3</v>
      </c>
      <c r="E82" s="12">
        <v>3.54</v>
      </c>
      <c r="F82" s="12">
        <v>126</v>
      </c>
      <c r="G82" s="12">
        <v>67</v>
      </c>
      <c r="H82" s="12">
        <v>57</v>
      </c>
      <c r="I82" s="12">
        <v>0</v>
      </c>
      <c r="J82" s="12">
        <v>36</v>
      </c>
      <c r="K82" s="12">
        <v>0.54</v>
      </c>
      <c r="L82" s="12">
        <v>1119</v>
      </c>
      <c r="M82" s="12">
        <v>1084</v>
      </c>
      <c r="N82" s="12">
        <v>84</v>
      </c>
      <c r="O82" s="12">
        <v>451</v>
      </c>
      <c r="P82" s="12">
        <v>53</v>
      </c>
      <c r="Q82" s="12">
        <v>741</v>
      </c>
      <c r="R82" s="12">
        <v>481</v>
      </c>
      <c r="S82" s="12">
        <v>440</v>
      </c>
      <c r="T82" s="12">
        <v>1.37</v>
      </c>
      <c r="U82" s="12">
        <v>9</v>
      </c>
      <c r="V82" s="12">
        <v>5</v>
      </c>
      <c r="W82" s="12">
        <v>66</v>
      </c>
      <c r="X82" s="12">
        <v>12</v>
      </c>
      <c r="Y82" s="12">
        <v>4781</v>
      </c>
      <c r="Z82" s="12">
        <v>18314</v>
      </c>
      <c r="AA82" s="12">
        <v>0.26100000000000001</v>
      </c>
      <c r="AB82" s="12">
        <v>182</v>
      </c>
      <c r="AC82" s="12">
        <v>6</v>
      </c>
      <c r="AD82" s="12">
        <v>82</v>
      </c>
      <c r="AE82" s="12">
        <v>36</v>
      </c>
      <c r="AF82" s="12">
        <v>24</v>
      </c>
      <c r="AG82" s="12">
        <v>38</v>
      </c>
      <c r="AH82" s="12">
        <v>4</v>
      </c>
      <c r="AI82" s="12">
        <v>0.254</v>
      </c>
      <c r="AJ82" s="12">
        <v>4805</v>
      </c>
      <c r="AK82" s="12">
        <v>4128</v>
      </c>
      <c r="AL82" s="12">
        <v>534</v>
      </c>
      <c r="AM82" s="12">
        <v>1050</v>
      </c>
      <c r="AN82" s="12">
        <v>165</v>
      </c>
      <c r="AO82" s="12">
        <v>13</v>
      </c>
      <c r="AP82" s="12">
        <v>104</v>
      </c>
      <c r="AQ82" s="12">
        <v>1553</v>
      </c>
      <c r="AR82" s="12">
        <v>502</v>
      </c>
      <c r="AS82" s="12">
        <v>87</v>
      </c>
      <c r="AT82" s="12">
        <v>28</v>
      </c>
      <c r="AU82" s="12">
        <v>506</v>
      </c>
      <c r="AV82" s="12">
        <v>17</v>
      </c>
      <c r="AW82" s="12">
        <v>56</v>
      </c>
      <c r="AX82" s="12">
        <v>705</v>
      </c>
      <c r="AY82" s="12">
        <v>128</v>
      </c>
      <c r="AZ82" s="12">
        <v>0.376</v>
      </c>
      <c r="BA82" s="12">
        <v>0.34200000000000003</v>
      </c>
      <c r="BB82" s="12">
        <v>0.71799999999999997</v>
      </c>
      <c r="BC82" s="12">
        <v>124</v>
      </c>
      <c r="BD82" s="12">
        <v>0.27100000000000002</v>
      </c>
      <c r="BE82" s="12">
        <v>0.216</v>
      </c>
      <c r="BF82" s="12">
        <v>76</v>
      </c>
      <c r="BG82" s="12">
        <v>9</v>
      </c>
      <c r="BH82" s="12">
        <v>3357</v>
      </c>
      <c r="BI82" s="12">
        <v>1468</v>
      </c>
      <c r="BJ82" s="12">
        <v>118</v>
      </c>
      <c r="BK82" s="12">
        <v>0.98399999999999999</v>
      </c>
      <c r="BL82" s="12">
        <v>3</v>
      </c>
      <c r="BM82" s="12">
        <v>124</v>
      </c>
      <c r="BN82" s="12">
        <v>74</v>
      </c>
      <c r="BO82" s="12">
        <v>37.4</v>
      </c>
      <c r="BP82" s="12">
        <v>69</v>
      </c>
      <c r="BQ82" s="12">
        <v>48</v>
      </c>
      <c r="BR82" s="12">
        <v>21</v>
      </c>
      <c r="BS82" s="12">
        <v>69.599999999999994</v>
      </c>
      <c r="BT82" s="12">
        <v>43</v>
      </c>
      <c r="BU82" s="12">
        <v>5</v>
      </c>
      <c r="BV82" s="12">
        <f t="shared" si="438"/>
        <v>-1</v>
      </c>
      <c r="BW82" s="12">
        <f t="shared" si="439"/>
        <v>0.18999999999999995</v>
      </c>
      <c r="BX82" s="12">
        <f t="shared" si="440"/>
        <v>0</v>
      </c>
      <c r="BY82" s="12">
        <f t="shared" si="441"/>
        <v>0</v>
      </c>
      <c r="BZ82" s="12">
        <f t="shared" si="442"/>
        <v>0</v>
      </c>
      <c r="CA82" s="12">
        <f t="shared" si="443"/>
        <v>0</v>
      </c>
      <c r="CB82" s="12">
        <f t="shared" si="444"/>
        <v>-11</v>
      </c>
      <c r="CC82" s="12">
        <f t="shared" si="445"/>
        <v>0</v>
      </c>
      <c r="CD82" s="12">
        <f t="shared" si="446"/>
        <v>-2.3333333333332575</v>
      </c>
      <c r="CE82" s="12">
        <f t="shared" si="447"/>
        <v>7</v>
      </c>
      <c r="CF82" s="12">
        <f t="shared" si="448"/>
        <v>-10</v>
      </c>
      <c r="CG82" s="12">
        <f t="shared" si="449"/>
        <v>78</v>
      </c>
      <c r="CH82" s="12">
        <f t="shared" si="450"/>
        <v>4</v>
      </c>
      <c r="CI82" s="12">
        <f t="shared" si="451"/>
        <v>-19</v>
      </c>
      <c r="CJ82" s="12">
        <f t="shared" si="452"/>
        <v>6</v>
      </c>
      <c r="CK82" s="12">
        <f t="shared" si="453"/>
        <v>22</v>
      </c>
      <c r="CL82" s="12">
        <f t="shared" si="454"/>
        <v>8.0000000000000071E-2</v>
      </c>
      <c r="CM82" s="12">
        <f t="shared" si="455"/>
        <v>-2</v>
      </c>
      <c r="CN82" s="12">
        <f t="shared" si="456"/>
        <v>-9</v>
      </c>
      <c r="CO82" s="12">
        <f t="shared" si="457"/>
        <v>10</v>
      </c>
      <c r="CP82" s="12">
        <f t="shared" si="458"/>
        <v>-1</v>
      </c>
      <c r="CQ82" s="12">
        <f t="shared" si="459"/>
        <v>50</v>
      </c>
      <c r="CR82" s="12">
        <f t="shared" si="460"/>
        <v>550</v>
      </c>
      <c r="CS82" s="12">
        <f t="shared" si="461"/>
        <v>4.0000000000000036E-3</v>
      </c>
      <c r="CT82" s="12">
        <f t="shared" si="462"/>
        <v>16</v>
      </c>
      <c r="CU82" s="12">
        <f t="shared" si="463"/>
        <v>-5</v>
      </c>
      <c r="CV82" s="12">
        <f t="shared" si="464"/>
        <v>-12</v>
      </c>
      <c r="CW82" s="12">
        <f t="shared" si="465"/>
        <v>18</v>
      </c>
      <c r="CX82" s="12">
        <f t="shared" si="466"/>
        <v>7</v>
      </c>
      <c r="CY82" s="12">
        <f t="shared" si="467"/>
        <v>1</v>
      </c>
      <c r="CZ82" s="12">
        <f t="shared" si="468"/>
        <v>2</v>
      </c>
      <c r="DA82" s="12">
        <f t="shared" si="469"/>
        <v>1.0000000000000009E-3</v>
      </c>
      <c r="DB82" s="12">
        <f t="shared" si="470"/>
        <v>36</v>
      </c>
      <c r="DC82" s="12">
        <f t="shared" si="471"/>
        <v>-42</v>
      </c>
      <c r="DD82" s="12">
        <f t="shared" si="472"/>
        <v>23</v>
      </c>
      <c r="DE82" s="12">
        <f t="shared" si="473"/>
        <v>-7</v>
      </c>
      <c r="DF82" s="12">
        <f t="shared" si="474"/>
        <v>-26</v>
      </c>
      <c r="DG82" s="12">
        <f t="shared" si="475"/>
        <v>10</v>
      </c>
      <c r="DH82" s="12">
        <f t="shared" si="476"/>
        <v>-6</v>
      </c>
      <c r="DI82" s="12">
        <f t="shared" si="477"/>
        <v>-31</v>
      </c>
      <c r="DJ82" s="12">
        <f t="shared" si="478"/>
        <v>21</v>
      </c>
      <c r="DK82" s="12">
        <f t="shared" si="479"/>
        <v>19</v>
      </c>
      <c r="DL82" s="12">
        <f t="shared" si="480"/>
        <v>-2</v>
      </c>
      <c r="DM82" s="12">
        <f t="shared" si="481"/>
        <v>64</v>
      </c>
      <c r="DN82" s="12">
        <f t="shared" si="482"/>
        <v>4</v>
      </c>
      <c r="DO82" s="12">
        <f t="shared" si="483"/>
        <v>-3</v>
      </c>
      <c r="DP82" s="12">
        <f t="shared" si="484"/>
        <v>-95</v>
      </c>
      <c r="DQ82" s="12">
        <f t="shared" si="485"/>
        <v>8</v>
      </c>
      <c r="DR82" s="12">
        <f t="shared" si="486"/>
        <v>-4.0000000000000036E-3</v>
      </c>
      <c r="DS82" s="12">
        <f t="shared" si="487"/>
        <v>1.100000000000001E-2</v>
      </c>
      <c r="DT82" s="12">
        <f t="shared" si="488"/>
        <v>7.0000000000000062E-3</v>
      </c>
      <c r="DU82" s="12">
        <f t="shared" si="489"/>
        <v>1</v>
      </c>
      <c r="DV82" s="12">
        <f t="shared" si="490"/>
        <v>3.1000000000000028E-2</v>
      </c>
      <c r="DW82" s="12">
        <f t="shared" si="491"/>
        <v>2.0999999999999991E-2</v>
      </c>
      <c r="DX82" s="12">
        <f t="shared" si="492"/>
        <v>-8</v>
      </c>
      <c r="DY82" s="12">
        <f t="shared" si="493"/>
        <v>3</v>
      </c>
      <c r="DZ82" s="12">
        <f t="shared" si="494"/>
        <v>-7</v>
      </c>
      <c r="EA82" s="12">
        <f t="shared" si="495"/>
        <v>47</v>
      </c>
      <c r="EB82" s="12">
        <f t="shared" si="496"/>
        <v>13</v>
      </c>
      <c r="EC82" s="12">
        <f t="shared" si="497"/>
        <v>1.0000000000000009E-3</v>
      </c>
      <c r="ED82" s="12">
        <f t="shared" si="498"/>
        <v>-4</v>
      </c>
      <c r="EE82" s="12">
        <f t="shared" si="499"/>
        <v>1</v>
      </c>
      <c r="EF82" s="12">
        <f t="shared" si="500"/>
        <v>23</v>
      </c>
      <c r="EG82" s="12">
        <f t="shared" si="501"/>
        <v>8.0999999999999979</v>
      </c>
      <c r="EH82" s="12">
        <f t="shared" si="502"/>
        <v>-24</v>
      </c>
      <c r="EI82" s="12">
        <f t="shared" si="503"/>
        <v>-17</v>
      </c>
      <c r="EJ82" s="12">
        <f t="shared" si="504"/>
        <v>-7</v>
      </c>
      <c r="EK82" s="12">
        <f t="shared" si="505"/>
        <v>-0.30000000000001137</v>
      </c>
      <c r="EL82" s="12">
        <f t="shared" si="506"/>
        <v>2</v>
      </c>
      <c r="EM82" s="12">
        <f t="shared" si="507"/>
        <v>2</v>
      </c>
      <c r="EN82" s="12">
        <f t="shared" si="385"/>
        <v>-1.06</v>
      </c>
      <c r="EO82" s="12">
        <f t="shared" si="385"/>
        <v>0</v>
      </c>
      <c r="EP82" s="12">
        <f t="shared" si="431"/>
        <v>3</v>
      </c>
      <c r="EQ82" s="12">
        <f t="shared" si="432"/>
        <v>-4</v>
      </c>
      <c r="ER82" s="12">
        <f t="shared" si="433"/>
        <v>0</v>
      </c>
      <c r="ES82" s="12">
        <f t="shared" si="398"/>
        <v>4</v>
      </c>
      <c r="ET82" s="12">
        <f t="shared" si="399"/>
        <v>2.8000000000000025E-2</v>
      </c>
      <c r="EU82" s="12">
        <f t="shared" si="400"/>
        <v>10.333333333333258</v>
      </c>
      <c r="EV82" s="12">
        <f t="shared" si="401"/>
        <v>-116</v>
      </c>
      <c r="EW82" s="12">
        <f t="shared" si="402"/>
        <v>-17</v>
      </c>
      <c r="EX82" s="12">
        <f t="shared" si="403"/>
        <v>-16</v>
      </c>
      <c r="EY82" s="12">
        <f t="shared" si="404"/>
        <v>-39</v>
      </c>
      <c r="EZ82" s="12">
        <f t="shared" si="405"/>
        <v>98</v>
      </c>
      <c r="FA82" s="12">
        <f t="shared" si="406"/>
        <v>-128</v>
      </c>
      <c r="FB82" s="12">
        <f t="shared" si="407"/>
        <v>-127</v>
      </c>
      <c r="FC82" s="12">
        <f t="shared" si="408"/>
        <v>-0.12999999999999989</v>
      </c>
      <c r="FD82" s="12">
        <f t="shared" si="409"/>
        <v>9</v>
      </c>
      <c r="FE82" s="12">
        <f t="shared" si="410"/>
        <v>8</v>
      </c>
      <c r="FF82" s="12">
        <f t="shared" si="411"/>
        <v>1</v>
      </c>
      <c r="FG82" s="12">
        <f t="shared" si="412"/>
        <v>13</v>
      </c>
      <c r="FH82" s="12">
        <f t="shared" si="413"/>
        <v>-139</v>
      </c>
      <c r="FI82" s="12">
        <f t="shared" si="414"/>
        <v>-649</v>
      </c>
      <c r="FJ82" s="12">
        <f t="shared" si="415"/>
        <v>-2.200000000000002E-2</v>
      </c>
      <c r="FK82" s="12">
        <f t="shared" si="416"/>
        <v>-21</v>
      </c>
      <c r="FL82" s="12">
        <f t="shared" si="417"/>
        <v>-5</v>
      </c>
      <c r="FM82" s="12">
        <f t="shared" si="418"/>
        <v>15</v>
      </c>
      <c r="FN82" s="12">
        <f t="shared" si="419"/>
        <v>-27</v>
      </c>
      <c r="FO82" s="12">
        <f t="shared" si="420"/>
        <v>8</v>
      </c>
      <c r="FP82" s="12">
        <f t="shared" si="421"/>
        <v>2</v>
      </c>
      <c r="FQ82" s="12">
        <f t="shared" si="422"/>
        <v>0</v>
      </c>
      <c r="FR82" s="12">
        <f t="shared" si="423"/>
        <v>-1.7000000000000015E-2</v>
      </c>
      <c r="FS82" s="12">
        <f t="shared" si="424"/>
        <v>-72</v>
      </c>
      <c r="FT82" s="12">
        <f t="shared" si="425"/>
        <v>-134</v>
      </c>
      <c r="FU82" s="12">
        <f t="shared" si="426"/>
        <v>-111</v>
      </c>
      <c r="FV82" s="12">
        <f t="shared" si="427"/>
        <v>-106</v>
      </c>
      <c r="FW82" s="12">
        <f t="shared" si="428"/>
        <v>-20</v>
      </c>
      <c r="FX82" s="12">
        <f t="shared" si="429"/>
        <v>-6</v>
      </c>
      <c r="FY82" s="12">
        <f t="shared" si="430"/>
        <v>-49</v>
      </c>
      <c r="FZ82" s="12">
        <f t="shared" ref="FZ82:FZ127" si="509">VLOOKUP(($C82 - 1)&amp;$B82, $A$2:$BU$127,  COLUMN(AQ82), FALSE) - VLOOKUP(($C82 - 2)&amp;$B82, $A$2:$BU$127,  COLUMN(AQ82), FALSE)</f>
        <v>-285</v>
      </c>
      <c r="GA82" s="12">
        <f t="shared" ref="GA82:GA127" si="510">VLOOKUP(($C82 - 1)&amp;$B82, $A$2:$BU$127,  COLUMN(AR82), FALSE) - VLOOKUP(($C82 - 2)&amp;$B82, $A$2:$BU$127,  COLUMN(AR82), FALSE)</f>
        <v>-113</v>
      </c>
      <c r="GB82" s="12">
        <f t="shared" ref="GB82:GB127" si="511">VLOOKUP(($C82 - 1)&amp;$B82, $A$2:$BU$127,  COLUMN(AS82), FALSE) - VLOOKUP(($C82 - 2)&amp;$B82, $A$2:$BU$127,  COLUMN(AS82), FALSE)</f>
        <v>37</v>
      </c>
      <c r="GC82" s="12">
        <f t="shared" ref="GC82:GC127" si="512">VLOOKUP(($C82 - 1)&amp;$B82, $A$2:$BU$127,  COLUMN(AT82), FALSE) - VLOOKUP(($C82 - 2)&amp;$B82, $A$2:$BU$127,  COLUMN(AT82), FALSE)</f>
        <v>-1</v>
      </c>
      <c r="GD82" s="12">
        <f t="shared" ref="GD82:GD127" si="513">VLOOKUP(($C82 - 1)&amp;$B82, $A$2:$BU$127,  COLUMN(AU82), FALSE) - VLOOKUP(($C82 - 2)&amp;$B82, $A$2:$BU$127,  COLUMN(AU82), FALSE)</f>
        <v>42</v>
      </c>
      <c r="GE82" s="12">
        <f t="shared" ref="GE82:GE127" si="514">VLOOKUP(($C82 - 1)&amp;$B82, $A$2:$BU$127,  COLUMN(AV82), FALSE) - VLOOKUP(($C82 - 2)&amp;$B82, $A$2:$BU$127,  COLUMN(AV82), FALSE)</f>
        <v>1</v>
      </c>
      <c r="GF82" s="12">
        <f t="shared" ref="GF82:GF127" si="515">VLOOKUP(($C82 - 1)&amp;$B82, $A$2:$BU$127,  COLUMN(AW82), FALSE) - VLOOKUP(($C82 - 2)&amp;$B82, $A$2:$BU$127,  COLUMN(AW82), FALSE)</f>
        <v>-16</v>
      </c>
      <c r="GG82" s="12">
        <f t="shared" ref="GG82:GG127" si="516">VLOOKUP(($C82 - 1)&amp;$B82, $A$2:$BU$127,  COLUMN(AX82), FALSE) - VLOOKUP(($C82 - 2)&amp;$B82, $A$2:$BU$127,  COLUMN(AX82), FALSE)</f>
        <v>-24</v>
      </c>
      <c r="GH82" s="12">
        <f t="shared" ref="GH82:GH127" si="517">VLOOKUP(($C82 - 1)&amp;$B82, $A$2:$BU$127,  COLUMN(AY82), FALSE) - VLOOKUP(($C82 - 2)&amp;$B82, $A$2:$BU$127,  COLUMN(AY82), FALSE)</f>
        <v>-1</v>
      </c>
      <c r="GI82" s="12">
        <f t="shared" ref="GI82:GI127" si="518">VLOOKUP(($C82 - 1)&amp;$B82, $A$2:$BU$127,  COLUMN(AZ82), FALSE) - VLOOKUP(($C82 - 2)&amp;$B82, $A$2:$BU$127,  COLUMN(AZ82), FALSE)</f>
        <v>-5.3999999999999992E-2</v>
      </c>
      <c r="GJ82" s="12">
        <f t="shared" ref="GJ82:GJ127" si="519">VLOOKUP(($C82 - 1)&amp;$B82, $A$2:$BU$127,  COLUMN(BA82), FALSE) - VLOOKUP(($C82 - 2)&amp;$B82, $A$2:$BU$127,  COLUMN(BA82), FALSE)</f>
        <v>-1.0000000000000009E-2</v>
      </c>
      <c r="GK82" s="12">
        <f t="shared" ref="GK82:GK127" si="520">VLOOKUP(($C82 - 1)&amp;$B82, $A$2:$BU$127,  COLUMN(BB82), FALSE) - VLOOKUP(($C82 - 2)&amp;$B82, $A$2:$BU$127,  COLUMN(BB82), FALSE)</f>
        <v>-6.4000000000000057E-2</v>
      </c>
      <c r="GL82" s="12">
        <f t="shared" ref="GL82:GL127" si="521">VLOOKUP(($C82 - 1)&amp;$B82, $A$2:$BU$127,  COLUMN(BC82), FALSE) - VLOOKUP(($C82 - 2)&amp;$B82, $A$2:$BU$127,  COLUMN(BC82), FALSE)</f>
        <v>-3</v>
      </c>
      <c r="GM82" s="12">
        <f t="shared" ref="GM82:GM127" si="522">VLOOKUP(($C82 - 1)&amp;$B82, $A$2:$BU$127,  COLUMN(BD82), FALSE) - VLOOKUP(($C82 - 2)&amp;$B82, $A$2:$BU$127,  COLUMN(BD82), FALSE)</f>
        <v>-2.1000000000000019E-2</v>
      </c>
      <c r="GN82" s="12">
        <f t="shared" ref="GN82:GN127" si="523">VLOOKUP(($C82 - 1)&amp;$B82, $A$2:$BU$127,  COLUMN(BE82), FALSE) - VLOOKUP(($C82 - 2)&amp;$B82, $A$2:$BU$127,  COLUMN(BE82), FALSE)</f>
        <v>-2.4999999999999994E-2</v>
      </c>
      <c r="GO82" s="12">
        <f t="shared" si="508"/>
        <v>-26</v>
      </c>
      <c r="GP82" s="12">
        <f t="shared" ref="GP82:GP127" si="524">VLOOKUP(($C82 - 1)&amp;$B82, $A$2:$BU$127,  COLUMN(BG82), FALSE) - VLOOKUP(($C82 - 2)&amp;$B82, $A$2:$BU$127,  COLUMN(BG82), FALSE)</f>
        <v>2</v>
      </c>
      <c r="GQ82" s="12">
        <f t="shared" ref="GQ82:GQ127" si="525">VLOOKUP(($C82 - 1)&amp;$B82, $A$2:$BU$127,  COLUMN(BH82), FALSE) - VLOOKUP(($C82 - 2)&amp;$B82, $A$2:$BU$127,  COLUMN(BH82), FALSE)</f>
        <v>31</v>
      </c>
      <c r="GR82" s="12">
        <f t="shared" ref="GR82:GR127" si="526">VLOOKUP(($C82 - 1)&amp;$B82, $A$2:$BU$127,  COLUMN(BI82), FALSE) - VLOOKUP(($C82 - 2)&amp;$B82, $A$2:$BU$127,  COLUMN(BI82), FALSE)</f>
        <v>-58</v>
      </c>
      <c r="GS82" s="12">
        <f t="shared" ref="GS82:GS127" si="527">VLOOKUP(($C82 - 1)&amp;$B82, $A$2:$BU$127,  COLUMN(BJ82), FALSE) - VLOOKUP(($C82 - 2)&amp;$B82, $A$2:$BU$127,  COLUMN(BJ82), FALSE)</f>
        <v>-22</v>
      </c>
      <c r="GT82" s="12">
        <f t="shared" ref="GT82:GT127" si="528">VLOOKUP(($C82 - 1)&amp;$B82, $A$2:$BU$127,  COLUMN(BK82), FALSE) - VLOOKUP(($C82 - 2)&amp;$B82, $A$2:$BU$127,  COLUMN(BK82), FALSE)</f>
        <v>5.0000000000000044E-3</v>
      </c>
      <c r="GU82" s="12">
        <f t="shared" ref="GU82:GU127" si="529">VLOOKUP(($C82 - 1)&amp;$B82, $A$2:$BU$127,  COLUMN(BL82), FALSE) - VLOOKUP(($C82 - 2)&amp;$B82, $A$2:$BU$127,  COLUMN(BL82), FALSE)</f>
        <v>0</v>
      </c>
      <c r="GV82" s="12">
        <f t="shared" ref="GV82:GV127" si="530">VLOOKUP(($C82 - 1)&amp;$B82, $A$2:$BU$127,  COLUMN(BM82), FALSE) - VLOOKUP(($C82 - 2)&amp;$B82, $A$2:$BU$127,  COLUMN(BM82), FALSE)</f>
        <v>-7</v>
      </c>
      <c r="GW82" s="12">
        <f t="shared" ref="GW82:GW127" si="531">VLOOKUP(($C82 - 1)&amp;$B82, $A$2:$BU$127,  COLUMN(BN82), FALSE) - VLOOKUP(($C82 - 2)&amp;$B82, $A$2:$BU$127,  COLUMN(BN82), FALSE)</f>
        <v>-3</v>
      </c>
      <c r="GX82" s="12">
        <f t="shared" ref="GX82:GX127" si="532">VLOOKUP(($C82 - 1)&amp;$B82, $A$2:$BU$127,  COLUMN(BO82), FALSE) - VLOOKUP(($C82 - 2)&amp;$B82, $A$2:$BU$127,  COLUMN(BO82), FALSE)</f>
        <v>0</v>
      </c>
      <c r="GY82" s="12">
        <f t="shared" ref="GY82:GY127" si="533">VLOOKUP(($C82 - 1)&amp;$B82, $A$2:$BU$127,  COLUMN(BP82), FALSE) - VLOOKUP(($C82 - 2)&amp;$B82, $A$2:$BU$127,  COLUMN(BP82), FALSE)</f>
        <v>7</v>
      </c>
      <c r="GZ82" s="12">
        <f t="shared" ref="GZ82:GZ127" si="534">VLOOKUP(($C82 - 1)&amp;$B82, $A$2:$BU$127,  COLUMN(BQ82), FALSE) - VLOOKUP(($C82 - 2)&amp;$B82, $A$2:$BU$127,  COLUMN(BQ82), FALSE)</f>
        <v>3</v>
      </c>
      <c r="HA82" s="12">
        <f t="shared" ref="HA82:HA127" si="535">VLOOKUP(($C82 - 1)&amp;$B82, $A$2:$BU$127,  COLUMN(BR82), FALSE) - VLOOKUP(($C82 - 2)&amp;$B82, $A$2:$BU$127,  COLUMN(BR82), FALSE)</f>
        <v>4</v>
      </c>
      <c r="HB82" s="12">
        <f t="shared" ref="HB82:HB127" si="536">VLOOKUP(($C82 - 1)&amp;$B82, $A$2:$BU$127,  COLUMN(BS82), FALSE) - VLOOKUP(($C82 - 2)&amp;$B82, $A$2:$BU$127,  COLUMN(BS82), FALSE)</f>
        <v>-2.1999999999999886</v>
      </c>
      <c r="HC82" s="12">
        <f t="shared" ref="HC82:HC127" si="537">VLOOKUP(($C82 - 1)&amp;$B82, $A$2:$BU$127,  COLUMN(BT82), FALSE) - VLOOKUP(($C82 - 2)&amp;$B82, $A$2:$BU$127,  COLUMN(BT82), FALSE)</f>
        <v>8</v>
      </c>
      <c r="HD82" s="12">
        <f t="shared" ref="HD82:HD127" si="538">VLOOKUP(($C82 - 1)&amp;$B82, $A$2:$BU$127,  COLUMN(BU82), FALSE) - VLOOKUP(($C82 - 2)&amp;$B82, $A$2:$BU$127,  COLUMN(BU82), FALSE)</f>
        <v>1</v>
      </c>
      <c r="HE82" s="12">
        <f t="shared" si="386"/>
        <v>2</v>
      </c>
    </row>
    <row r="83" spans="1:213" ht="17.25" x14ac:dyDescent="0.3">
      <c r="A83" s="12" t="str">
        <f t="shared" si="384"/>
        <v>2007삼성</v>
      </c>
      <c r="B83" s="12" t="s">
        <v>40</v>
      </c>
      <c r="C83" s="10">
        <v>2007</v>
      </c>
      <c r="D83" s="12">
        <v>4</v>
      </c>
      <c r="E83" s="12">
        <v>3.71</v>
      </c>
      <c r="F83" s="12">
        <v>126</v>
      </c>
      <c r="G83" s="12">
        <v>62</v>
      </c>
      <c r="H83" s="12">
        <v>60</v>
      </c>
      <c r="I83" s="12">
        <v>0</v>
      </c>
      <c r="J83" s="12">
        <v>51</v>
      </c>
      <c r="K83" s="12">
        <v>0.50800000000000001</v>
      </c>
      <c r="L83" s="33">
        <v>1131.6666666666667</v>
      </c>
      <c r="M83" s="12">
        <v>1091</v>
      </c>
      <c r="N83" s="12">
        <v>90</v>
      </c>
      <c r="O83" s="12">
        <v>400</v>
      </c>
      <c r="P83" s="12">
        <v>58</v>
      </c>
      <c r="Q83" s="12">
        <v>719</v>
      </c>
      <c r="R83" s="12">
        <v>509</v>
      </c>
      <c r="S83" s="12">
        <v>466</v>
      </c>
      <c r="T83" s="12">
        <v>1.32</v>
      </c>
      <c r="U83" s="12">
        <v>0</v>
      </c>
      <c r="V83" s="12">
        <v>11</v>
      </c>
      <c r="W83" s="12">
        <v>42</v>
      </c>
      <c r="X83" s="12">
        <v>6</v>
      </c>
      <c r="Y83" s="12">
        <v>4824</v>
      </c>
      <c r="Z83" s="12">
        <v>18606</v>
      </c>
      <c r="AA83" s="12">
        <v>0.25800000000000001</v>
      </c>
      <c r="AB83" s="12">
        <v>187</v>
      </c>
      <c r="AC83" s="12">
        <v>20</v>
      </c>
      <c r="AD83" s="12">
        <v>94</v>
      </c>
      <c r="AE83" s="12">
        <v>46</v>
      </c>
      <c r="AF83" s="12">
        <v>7</v>
      </c>
      <c r="AG83" s="12">
        <v>35</v>
      </c>
      <c r="AH83" s="12">
        <v>5</v>
      </c>
      <c r="AI83" s="12">
        <v>0.254</v>
      </c>
      <c r="AJ83" s="12">
        <v>4895</v>
      </c>
      <c r="AK83" s="12">
        <v>4186</v>
      </c>
      <c r="AL83" s="12">
        <v>497</v>
      </c>
      <c r="AM83" s="12">
        <v>1062</v>
      </c>
      <c r="AN83" s="12">
        <v>191</v>
      </c>
      <c r="AO83" s="12">
        <v>9</v>
      </c>
      <c r="AP83" s="12">
        <v>86</v>
      </c>
      <c r="AQ83" s="12">
        <v>1529</v>
      </c>
      <c r="AR83" s="12">
        <v>469</v>
      </c>
      <c r="AS83" s="12">
        <v>95</v>
      </c>
      <c r="AT83" s="12">
        <v>39</v>
      </c>
      <c r="AU83" s="12">
        <v>511</v>
      </c>
      <c r="AV83" s="12">
        <v>28</v>
      </c>
      <c r="AW83" s="12">
        <v>63</v>
      </c>
      <c r="AX83" s="12">
        <v>678</v>
      </c>
      <c r="AY83" s="12">
        <v>93</v>
      </c>
      <c r="AZ83" s="12">
        <v>0.36499999999999999</v>
      </c>
      <c r="BA83" s="12">
        <v>0.34100000000000003</v>
      </c>
      <c r="BB83" s="12">
        <v>0.70599999999999996</v>
      </c>
      <c r="BC83" s="12">
        <v>125</v>
      </c>
      <c r="BD83" s="12">
        <v>0.23799999999999999</v>
      </c>
      <c r="BE83" s="12">
        <v>0.27300000000000002</v>
      </c>
      <c r="BF83" s="12">
        <v>87</v>
      </c>
      <c r="BG83" s="12">
        <v>8</v>
      </c>
      <c r="BH83" s="12">
        <v>3395</v>
      </c>
      <c r="BI83" s="12">
        <v>1431</v>
      </c>
      <c r="BJ83" s="12">
        <v>113</v>
      </c>
      <c r="BK83" s="12">
        <v>0.98199999999999998</v>
      </c>
      <c r="BL83" s="12">
        <v>8</v>
      </c>
      <c r="BM83" s="12">
        <v>70</v>
      </c>
      <c r="BN83" s="12">
        <v>43</v>
      </c>
      <c r="BO83" s="12">
        <v>38.1</v>
      </c>
      <c r="BP83" s="12">
        <v>147</v>
      </c>
      <c r="BQ83" s="12">
        <v>101</v>
      </c>
      <c r="BR83" s="12">
        <v>46</v>
      </c>
      <c r="BS83" s="12">
        <v>68.7</v>
      </c>
      <c r="BT83" s="12">
        <v>41</v>
      </c>
      <c r="BU83" s="12">
        <v>6</v>
      </c>
      <c r="BV83" s="12">
        <f t="shared" si="438"/>
        <v>-3</v>
      </c>
      <c r="BW83" s="12">
        <f t="shared" si="439"/>
        <v>0.37999999999999989</v>
      </c>
      <c r="BX83" s="12">
        <f t="shared" si="440"/>
        <v>0</v>
      </c>
      <c r="BY83" s="12">
        <f t="shared" si="441"/>
        <v>-11</v>
      </c>
      <c r="BZ83" s="12">
        <f t="shared" si="442"/>
        <v>10</v>
      </c>
      <c r="CA83" s="12">
        <f t="shared" si="443"/>
        <v>0</v>
      </c>
      <c r="CB83" s="12">
        <f t="shared" si="444"/>
        <v>-14</v>
      </c>
      <c r="CC83" s="12">
        <f t="shared" si="445"/>
        <v>-8.4999999999999964E-2</v>
      </c>
      <c r="CD83" s="12">
        <f t="shared" si="446"/>
        <v>13.666666666666742</v>
      </c>
      <c r="CE83" s="12">
        <f t="shared" si="447"/>
        <v>61</v>
      </c>
      <c r="CF83" s="12">
        <f t="shared" si="448"/>
        <v>-10</v>
      </c>
      <c r="CG83" s="12">
        <f t="shared" si="449"/>
        <v>35</v>
      </c>
      <c r="CH83" s="12">
        <f t="shared" si="450"/>
        <v>-5</v>
      </c>
      <c r="CI83" s="12">
        <f t="shared" si="451"/>
        <v>-62</v>
      </c>
      <c r="CJ83" s="12">
        <f t="shared" si="452"/>
        <v>38</v>
      </c>
      <c r="CK83" s="12">
        <f t="shared" si="453"/>
        <v>52</v>
      </c>
      <c r="CL83" s="12">
        <f t="shared" si="454"/>
        <v>7.0000000000000062E-2</v>
      </c>
      <c r="CM83" s="12">
        <f t="shared" si="455"/>
        <v>-1</v>
      </c>
      <c r="CN83" s="12">
        <f t="shared" si="456"/>
        <v>-4</v>
      </c>
      <c r="CO83" s="12">
        <f t="shared" si="457"/>
        <v>-14</v>
      </c>
      <c r="CP83" s="12">
        <f t="shared" si="458"/>
        <v>-7</v>
      </c>
      <c r="CQ83" s="12">
        <f t="shared" si="459"/>
        <v>125</v>
      </c>
      <c r="CR83" s="12">
        <f t="shared" si="460"/>
        <v>568</v>
      </c>
      <c r="CS83" s="12">
        <f t="shared" si="461"/>
        <v>9.000000000000008E-3</v>
      </c>
      <c r="CT83" s="12">
        <f t="shared" si="462"/>
        <v>2</v>
      </c>
      <c r="CU83" s="12">
        <f t="shared" si="463"/>
        <v>10</v>
      </c>
      <c r="CV83" s="12">
        <f t="shared" si="464"/>
        <v>-4</v>
      </c>
      <c r="CW83" s="12">
        <f t="shared" si="465"/>
        <v>18</v>
      </c>
      <c r="CX83" s="12">
        <f t="shared" si="466"/>
        <v>-2</v>
      </c>
      <c r="CY83" s="12">
        <f t="shared" si="467"/>
        <v>14</v>
      </c>
      <c r="CZ83" s="12">
        <f t="shared" si="468"/>
        <v>-2</v>
      </c>
      <c r="DA83" s="12">
        <f t="shared" si="469"/>
        <v>-1.0000000000000009E-3</v>
      </c>
      <c r="DB83" s="12">
        <f t="shared" si="470"/>
        <v>116</v>
      </c>
      <c r="DC83" s="12">
        <f t="shared" si="471"/>
        <v>95</v>
      </c>
      <c r="DD83" s="12">
        <f t="shared" si="472"/>
        <v>-41</v>
      </c>
      <c r="DE83" s="12">
        <f t="shared" si="473"/>
        <v>19</v>
      </c>
      <c r="DF83" s="12">
        <f t="shared" si="474"/>
        <v>-1</v>
      </c>
      <c r="DG83" s="12">
        <f t="shared" si="475"/>
        <v>0</v>
      </c>
      <c r="DH83" s="12">
        <f t="shared" si="476"/>
        <v>13</v>
      </c>
      <c r="DI83" s="12">
        <f t="shared" si="477"/>
        <v>57</v>
      </c>
      <c r="DJ83" s="12">
        <f t="shared" si="478"/>
        <v>-36</v>
      </c>
      <c r="DK83" s="12">
        <f t="shared" si="479"/>
        <v>5</v>
      </c>
      <c r="DL83" s="12">
        <f t="shared" si="480"/>
        <v>-3</v>
      </c>
      <c r="DM83" s="12">
        <f t="shared" si="481"/>
        <v>34</v>
      </c>
      <c r="DN83" s="12">
        <f t="shared" si="482"/>
        <v>14</v>
      </c>
      <c r="DO83" s="12">
        <f t="shared" si="483"/>
        <v>-16</v>
      </c>
      <c r="DP83" s="12">
        <f t="shared" si="484"/>
        <v>-11</v>
      </c>
      <c r="DQ83" s="12">
        <f t="shared" si="485"/>
        <v>-14</v>
      </c>
      <c r="DR83" s="12">
        <f t="shared" si="486"/>
        <v>5.0000000000000044E-3</v>
      </c>
      <c r="DS83" s="12">
        <f t="shared" si="487"/>
        <v>0</v>
      </c>
      <c r="DT83" s="12">
        <f t="shared" si="488"/>
        <v>5.0000000000000044E-3</v>
      </c>
      <c r="DU83" s="12">
        <f t="shared" si="489"/>
        <v>-1</v>
      </c>
      <c r="DV83" s="12">
        <f t="shared" si="490"/>
        <v>-1.6000000000000014E-2</v>
      </c>
      <c r="DW83" s="12">
        <f t="shared" si="491"/>
        <v>2.7000000000000024E-2</v>
      </c>
      <c r="DX83" s="12">
        <f t="shared" si="492"/>
        <v>11</v>
      </c>
      <c r="DY83" s="12">
        <f t="shared" si="493"/>
        <v>5</v>
      </c>
      <c r="DZ83" s="12">
        <f t="shared" si="494"/>
        <v>41</v>
      </c>
      <c r="EA83" s="12">
        <f t="shared" si="495"/>
        <v>138</v>
      </c>
      <c r="EB83" s="12">
        <f t="shared" si="496"/>
        <v>19</v>
      </c>
      <c r="EC83" s="12">
        <f t="shared" si="497"/>
        <v>-2.0000000000000018E-3</v>
      </c>
      <c r="ED83" s="12">
        <f t="shared" si="498"/>
        <v>3</v>
      </c>
      <c r="EE83" s="12">
        <f t="shared" si="499"/>
        <v>-8</v>
      </c>
      <c r="EF83" s="12">
        <f t="shared" si="500"/>
        <v>-5</v>
      </c>
      <c r="EG83" s="12">
        <f t="shared" si="501"/>
        <v>0</v>
      </c>
      <c r="EH83" s="12">
        <f t="shared" si="502"/>
        <v>-26</v>
      </c>
      <c r="EI83" s="12">
        <f t="shared" si="503"/>
        <v>-20</v>
      </c>
      <c r="EJ83" s="12">
        <f t="shared" si="504"/>
        <v>-6</v>
      </c>
      <c r="EK83" s="12">
        <f t="shared" si="505"/>
        <v>-1.2000000000000028</v>
      </c>
      <c r="EL83" s="12">
        <f t="shared" si="506"/>
        <v>-15</v>
      </c>
      <c r="EM83" s="12">
        <f t="shared" si="507"/>
        <v>0</v>
      </c>
      <c r="EN83" s="12">
        <f t="shared" si="385"/>
        <v>-0.5</v>
      </c>
      <c r="EO83" s="12">
        <f t="shared" si="385"/>
        <v>0</v>
      </c>
      <c r="EP83" s="12">
        <f t="shared" si="431"/>
        <v>-1</v>
      </c>
      <c r="EQ83" s="12">
        <f t="shared" si="432"/>
        <v>2</v>
      </c>
      <c r="ER83" s="12">
        <f t="shared" si="433"/>
        <v>0</v>
      </c>
      <c r="ES83" s="12">
        <f t="shared" si="398"/>
        <v>3</v>
      </c>
      <c r="ET83" s="12">
        <f t="shared" si="399"/>
        <v>-1.4000000000000012E-2</v>
      </c>
      <c r="EU83" s="12">
        <f t="shared" si="400"/>
        <v>-11.333333333333258</v>
      </c>
      <c r="EV83" s="12">
        <f t="shared" si="401"/>
        <v>4</v>
      </c>
      <c r="EW83" s="12">
        <f t="shared" si="402"/>
        <v>-9</v>
      </c>
      <c r="EX83" s="12">
        <f t="shared" si="403"/>
        <v>-22</v>
      </c>
      <c r="EY83" s="12">
        <f t="shared" si="404"/>
        <v>-16</v>
      </c>
      <c r="EZ83" s="12">
        <f t="shared" si="405"/>
        <v>-94</v>
      </c>
      <c r="FA83" s="12">
        <f t="shared" si="406"/>
        <v>-57</v>
      </c>
      <c r="FB83" s="12">
        <f t="shared" si="407"/>
        <v>-66</v>
      </c>
      <c r="FC83" s="12">
        <f t="shared" si="408"/>
        <v>0</v>
      </c>
      <c r="FD83" s="12">
        <f t="shared" si="409"/>
        <v>-1</v>
      </c>
      <c r="FE83" s="12">
        <f t="shared" si="410"/>
        <v>8</v>
      </c>
      <c r="FF83" s="12">
        <f t="shared" si="411"/>
        <v>16</v>
      </c>
      <c r="FG83" s="12">
        <f t="shared" si="412"/>
        <v>13</v>
      </c>
      <c r="FH83" s="12">
        <f t="shared" si="413"/>
        <v>-92</v>
      </c>
      <c r="FI83" s="12">
        <f t="shared" si="414"/>
        <v>-542</v>
      </c>
      <c r="FJ83" s="12">
        <f t="shared" si="415"/>
        <v>5.0000000000000044E-3</v>
      </c>
      <c r="FK83" s="12">
        <f t="shared" si="416"/>
        <v>-12</v>
      </c>
      <c r="FL83" s="12">
        <f t="shared" si="417"/>
        <v>-11</v>
      </c>
      <c r="FM83" s="12">
        <f t="shared" si="418"/>
        <v>5</v>
      </c>
      <c r="FN83" s="12">
        <f t="shared" si="419"/>
        <v>5</v>
      </c>
      <c r="FO83" s="12">
        <f t="shared" si="420"/>
        <v>-2</v>
      </c>
      <c r="FP83" s="12">
        <f t="shared" si="421"/>
        <v>-28</v>
      </c>
      <c r="FQ83" s="12">
        <f t="shared" si="422"/>
        <v>2</v>
      </c>
      <c r="FR83" s="12">
        <f t="shared" si="423"/>
        <v>-1.3000000000000012E-2</v>
      </c>
      <c r="FS83" s="12">
        <f t="shared" si="424"/>
        <v>-196</v>
      </c>
      <c r="FT83" s="12">
        <f t="shared" si="425"/>
        <v>-143</v>
      </c>
      <c r="FU83" s="12">
        <f t="shared" si="426"/>
        <v>-76</v>
      </c>
      <c r="FV83" s="12">
        <f t="shared" si="427"/>
        <v>-91</v>
      </c>
      <c r="FW83" s="12">
        <f t="shared" si="428"/>
        <v>14</v>
      </c>
      <c r="FX83" s="12">
        <f t="shared" si="429"/>
        <v>3</v>
      </c>
      <c r="FY83" s="12">
        <f t="shared" si="430"/>
        <v>-38</v>
      </c>
      <c r="FZ83" s="12">
        <f t="shared" si="509"/>
        <v>-185</v>
      </c>
      <c r="GA83" s="12">
        <f t="shared" si="510"/>
        <v>-70</v>
      </c>
      <c r="GB83" s="12">
        <f t="shared" si="511"/>
        <v>-8</v>
      </c>
      <c r="GC83" s="12">
        <f t="shared" si="512"/>
        <v>8</v>
      </c>
      <c r="GD83" s="12">
        <f t="shared" si="513"/>
        <v>-23</v>
      </c>
      <c r="GE83" s="12">
        <f t="shared" si="514"/>
        <v>-7</v>
      </c>
      <c r="GF83" s="12">
        <f t="shared" si="515"/>
        <v>-30</v>
      </c>
      <c r="GG83" s="12">
        <f t="shared" si="516"/>
        <v>-59</v>
      </c>
      <c r="GH83" s="12">
        <f t="shared" si="517"/>
        <v>-5</v>
      </c>
      <c r="GI83" s="12">
        <f t="shared" si="518"/>
        <v>-3.1000000000000028E-2</v>
      </c>
      <c r="GJ83" s="12">
        <f t="shared" si="519"/>
        <v>-1.5999999999999959E-2</v>
      </c>
      <c r="GK83" s="12">
        <f t="shared" si="520"/>
        <v>-4.7000000000000042E-2</v>
      </c>
      <c r="GL83" s="12">
        <f t="shared" si="521"/>
        <v>0</v>
      </c>
      <c r="GM83" s="12">
        <f t="shared" si="522"/>
        <v>-1.100000000000001E-2</v>
      </c>
      <c r="GN83" s="12">
        <f t="shared" si="523"/>
        <v>4.200000000000001E-2</v>
      </c>
      <c r="GO83" s="12">
        <f t="shared" si="508"/>
        <v>-10</v>
      </c>
      <c r="GP83" s="12">
        <f t="shared" si="524"/>
        <v>-2</v>
      </c>
      <c r="GQ83" s="12">
        <f t="shared" si="525"/>
        <v>-34</v>
      </c>
      <c r="GR83" s="12">
        <f t="shared" si="526"/>
        <v>-68</v>
      </c>
      <c r="GS83" s="12">
        <f t="shared" si="527"/>
        <v>-4</v>
      </c>
      <c r="GT83" s="12">
        <f t="shared" si="528"/>
        <v>2.0000000000000018E-3</v>
      </c>
      <c r="GU83" s="12">
        <f t="shared" si="529"/>
        <v>3</v>
      </c>
      <c r="GV83" s="12">
        <f t="shared" si="530"/>
        <v>-5</v>
      </c>
      <c r="GW83" s="12">
        <f t="shared" si="531"/>
        <v>11</v>
      </c>
      <c r="GX83" s="12">
        <f t="shared" si="532"/>
        <v>7.3000000000000007</v>
      </c>
      <c r="GY83" s="12">
        <f t="shared" si="533"/>
        <v>38</v>
      </c>
      <c r="GZ83" s="12">
        <f t="shared" si="534"/>
        <v>24</v>
      </c>
      <c r="HA83" s="12">
        <f t="shared" si="535"/>
        <v>14</v>
      </c>
      <c r="HB83" s="12">
        <f t="shared" si="536"/>
        <v>-2</v>
      </c>
      <c r="HC83" s="12">
        <f t="shared" si="537"/>
        <v>14</v>
      </c>
      <c r="HD83" s="12">
        <f t="shared" si="538"/>
        <v>-1</v>
      </c>
      <c r="HE83" s="12">
        <f t="shared" si="386"/>
        <v>0</v>
      </c>
    </row>
    <row r="84" spans="1:213" ht="17.25" x14ac:dyDescent="0.3">
      <c r="A84" s="12" t="str">
        <f t="shared" si="384"/>
        <v>2007LG</v>
      </c>
      <c r="B84" s="12" t="s">
        <v>38</v>
      </c>
      <c r="C84" s="10">
        <v>2007</v>
      </c>
      <c r="D84" s="12">
        <v>5</v>
      </c>
      <c r="E84" s="12">
        <v>4.33</v>
      </c>
      <c r="F84" s="12">
        <v>126</v>
      </c>
      <c r="G84" s="12">
        <v>58</v>
      </c>
      <c r="H84" s="12">
        <v>62</v>
      </c>
      <c r="I84" s="12">
        <v>0</v>
      </c>
      <c r="J84" s="12">
        <v>58</v>
      </c>
      <c r="K84" s="12">
        <v>0.48299999999999998</v>
      </c>
      <c r="L84" s="33">
        <v>1135.6666666666667</v>
      </c>
      <c r="M84" s="12">
        <v>1181</v>
      </c>
      <c r="N84" s="12">
        <v>63</v>
      </c>
      <c r="O84" s="12">
        <v>514</v>
      </c>
      <c r="P84" s="12">
        <v>52</v>
      </c>
      <c r="Q84" s="12">
        <v>630</v>
      </c>
      <c r="R84" s="12">
        <v>600</v>
      </c>
      <c r="S84" s="12">
        <v>547</v>
      </c>
      <c r="T84" s="12">
        <v>1.49</v>
      </c>
      <c r="U84" s="12">
        <v>2</v>
      </c>
      <c r="V84" s="12">
        <v>9</v>
      </c>
      <c r="W84" s="12">
        <v>58</v>
      </c>
      <c r="X84" s="12">
        <v>16</v>
      </c>
      <c r="Y84" s="12">
        <v>5014</v>
      </c>
      <c r="Z84" s="12">
        <v>19341</v>
      </c>
      <c r="AA84" s="12">
        <v>0.27500000000000002</v>
      </c>
      <c r="AB84" s="12">
        <v>215</v>
      </c>
      <c r="AC84" s="12">
        <v>27</v>
      </c>
      <c r="AD84" s="12">
        <v>105</v>
      </c>
      <c r="AE84" s="12">
        <v>55</v>
      </c>
      <c r="AF84" s="12">
        <v>21</v>
      </c>
      <c r="AG84" s="12">
        <v>48</v>
      </c>
      <c r="AH84" s="12">
        <v>2</v>
      </c>
      <c r="AI84" s="12">
        <v>0.26800000000000002</v>
      </c>
      <c r="AJ84" s="12">
        <v>4933</v>
      </c>
      <c r="AK84" s="12">
        <v>4322</v>
      </c>
      <c r="AL84" s="12">
        <v>532</v>
      </c>
      <c r="AM84" s="12">
        <v>1160</v>
      </c>
      <c r="AN84" s="12">
        <v>186</v>
      </c>
      <c r="AO84" s="12">
        <v>19</v>
      </c>
      <c r="AP84" s="12">
        <v>78</v>
      </c>
      <c r="AQ84" s="12">
        <v>1618</v>
      </c>
      <c r="AR84" s="12">
        <v>508</v>
      </c>
      <c r="AS84" s="12">
        <v>89</v>
      </c>
      <c r="AT84" s="12">
        <v>43</v>
      </c>
      <c r="AU84" s="12">
        <v>431</v>
      </c>
      <c r="AV84" s="12">
        <v>24</v>
      </c>
      <c r="AW84" s="12">
        <v>48</v>
      </c>
      <c r="AX84" s="12">
        <v>704</v>
      </c>
      <c r="AY84" s="12">
        <v>107</v>
      </c>
      <c r="AZ84" s="12">
        <v>0.374</v>
      </c>
      <c r="BA84" s="12">
        <v>0.33800000000000002</v>
      </c>
      <c r="BB84" s="12">
        <v>0.71199999999999997</v>
      </c>
      <c r="BC84" s="12">
        <v>126</v>
      </c>
      <c r="BD84" s="12">
        <v>0.26200000000000001</v>
      </c>
      <c r="BE84" s="12">
        <v>0.26600000000000001</v>
      </c>
      <c r="BF84" s="12">
        <v>94</v>
      </c>
      <c r="BG84" s="12">
        <v>9</v>
      </c>
      <c r="BH84" s="12">
        <v>3407</v>
      </c>
      <c r="BI84" s="12">
        <v>1463</v>
      </c>
      <c r="BJ84" s="12">
        <v>150</v>
      </c>
      <c r="BK84" s="12">
        <v>0.98099999999999998</v>
      </c>
      <c r="BL84" s="12">
        <v>9</v>
      </c>
      <c r="BM84" s="12">
        <v>56</v>
      </c>
      <c r="BN84" s="12">
        <v>39</v>
      </c>
      <c r="BO84" s="12">
        <v>41.1</v>
      </c>
      <c r="BP84" s="12">
        <v>176</v>
      </c>
      <c r="BQ84" s="12">
        <v>130</v>
      </c>
      <c r="BR84" s="12">
        <v>46</v>
      </c>
      <c r="BS84" s="12">
        <v>73.900000000000006</v>
      </c>
      <c r="BT84" s="12">
        <v>48</v>
      </c>
      <c r="BU84" s="12">
        <v>11</v>
      </c>
      <c r="BV84" s="12">
        <f t="shared" si="438"/>
        <v>3</v>
      </c>
      <c r="BW84" s="12">
        <f t="shared" si="439"/>
        <v>0.11000000000000032</v>
      </c>
      <c r="BX84" s="12">
        <f t="shared" si="440"/>
        <v>0</v>
      </c>
      <c r="BY84" s="12">
        <f t="shared" si="441"/>
        <v>11</v>
      </c>
      <c r="BZ84" s="12">
        <f t="shared" si="442"/>
        <v>-13</v>
      </c>
      <c r="CA84" s="12">
        <f t="shared" si="443"/>
        <v>0</v>
      </c>
      <c r="CB84" s="12">
        <f t="shared" si="444"/>
        <v>5</v>
      </c>
      <c r="CC84" s="12">
        <f t="shared" si="445"/>
        <v>9.7999999999999976E-2</v>
      </c>
      <c r="CD84" s="12">
        <f t="shared" si="446"/>
        <v>25.666666666666742</v>
      </c>
      <c r="CE84" s="12">
        <f t="shared" si="447"/>
        <v>37</v>
      </c>
      <c r="CF84" s="12">
        <f t="shared" si="448"/>
        <v>-24</v>
      </c>
      <c r="CG84" s="12">
        <f t="shared" si="449"/>
        <v>75</v>
      </c>
      <c r="CH84" s="12">
        <f t="shared" si="450"/>
        <v>-8</v>
      </c>
      <c r="CI84" s="12">
        <f t="shared" si="451"/>
        <v>5</v>
      </c>
      <c r="CJ84" s="12">
        <f t="shared" si="452"/>
        <v>26</v>
      </c>
      <c r="CK84" s="12">
        <f t="shared" si="453"/>
        <v>26</v>
      </c>
      <c r="CL84" s="12">
        <f t="shared" si="454"/>
        <v>6.0000000000000053E-2</v>
      </c>
      <c r="CM84" s="12">
        <f t="shared" si="455"/>
        <v>-1</v>
      </c>
      <c r="CN84" s="12">
        <f t="shared" si="456"/>
        <v>-1</v>
      </c>
      <c r="CO84" s="12">
        <f t="shared" si="457"/>
        <v>7</v>
      </c>
      <c r="CP84" s="12">
        <f t="shared" si="458"/>
        <v>2</v>
      </c>
      <c r="CQ84" s="12">
        <f t="shared" si="459"/>
        <v>180</v>
      </c>
      <c r="CR84" s="12">
        <f t="shared" si="460"/>
        <v>944</v>
      </c>
      <c r="CS84" s="12">
        <f t="shared" si="461"/>
        <v>2.0000000000000018E-3</v>
      </c>
      <c r="CT84" s="12">
        <f t="shared" si="462"/>
        <v>27</v>
      </c>
      <c r="CU84" s="12">
        <f t="shared" si="463"/>
        <v>5</v>
      </c>
      <c r="CV84" s="12">
        <f t="shared" si="464"/>
        <v>-10</v>
      </c>
      <c r="CW84" s="12">
        <f t="shared" si="465"/>
        <v>22</v>
      </c>
      <c r="CX84" s="12">
        <f t="shared" si="466"/>
        <v>-2</v>
      </c>
      <c r="CY84" s="12">
        <f t="shared" si="467"/>
        <v>7</v>
      </c>
      <c r="CZ84" s="12">
        <f t="shared" si="468"/>
        <v>-1</v>
      </c>
      <c r="DA84" s="12">
        <f t="shared" si="469"/>
        <v>2.200000000000002E-2</v>
      </c>
      <c r="DB84" s="12">
        <f t="shared" si="470"/>
        <v>209</v>
      </c>
      <c r="DC84" s="12">
        <f t="shared" si="471"/>
        <v>105</v>
      </c>
      <c r="DD84" s="12">
        <f t="shared" si="472"/>
        <v>75</v>
      </c>
      <c r="DE84" s="12">
        <f t="shared" si="473"/>
        <v>123</v>
      </c>
      <c r="DF84" s="12">
        <f t="shared" si="474"/>
        <v>5</v>
      </c>
      <c r="DG84" s="12">
        <f t="shared" si="475"/>
        <v>3</v>
      </c>
      <c r="DH84" s="12">
        <f t="shared" si="476"/>
        <v>-3</v>
      </c>
      <c r="DI84" s="12">
        <f t="shared" si="477"/>
        <v>125</v>
      </c>
      <c r="DJ84" s="12">
        <f t="shared" si="478"/>
        <v>78</v>
      </c>
      <c r="DK84" s="12">
        <f t="shared" si="479"/>
        <v>-3</v>
      </c>
      <c r="DL84" s="12">
        <f t="shared" si="480"/>
        <v>11</v>
      </c>
      <c r="DM84" s="12">
        <f t="shared" si="481"/>
        <v>101</v>
      </c>
      <c r="DN84" s="12">
        <f t="shared" si="482"/>
        <v>5</v>
      </c>
      <c r="DO84" s="12">
        <f t="shared" si="483"/>
        <v>-4</v>
      </c>
      <c r="DP84" s="12">
        <f t="shared" si="484"/>
        <v>-109</v>
      </c>
      <c r="DQ84" s="12">
        <f t="shared" si="485"/>
        <v>21</v>
      </c>
      <c r="DR84" s="12">
        <f t="shared" si="486"/>
        <v>2.0000000000000018E-2</v>
      </c>
      <c r="DS84" s="12">
        <f t="shared" si="487"/>
        <v>3.2000000000000028E-2</v>
      </c>
      <c r="DT84" s="12">
        <f t="shared" si="488"/>
        <v>5.1999999999999935E-2</v>
      </c>
      <c r="DU84" s="12">
        <f t="shared" si="489"/>
        <v>1</v>
      </c>
      <c r="DV84" s="12">
        <f t="shared" si="490"/>
        <v>0.03</v>
      </c>
      <c r="DW84" s="12">
        <f t="shared" si="491"/>
        <v>5.8000000000000024E-2</v>
      </c>
      <c r="DX84" s="12">
        <f t="shared" si="492"/>
        <v>12</v>
      </c>
      <c r="DY84" s="12">
        <f t="shared" si="493"/>
        <v>0</v>
      </c>
      <c r="DZ84" s="12">
        <f t="shared" si="494"/>
        <v>77</v>
      </c>
      <c r="EA84" s="12">
        <f t="shared" si="495"/>
        <v>81</v>
      </c>
      <c r="EB84" s="12">
        <f t="shared" si="496"/>
        <v>18</v>
      </c>
      <c r="EC84" s="12">
        <f t="shared" si="497"/>
        <v>-2.0000000000000018E-3</v>
      </c>
      <c r="ED84" s="12">
        <f t="shared" si="498"/>
        <v>2</v>
      </c>
      <c r="EE84" s="12">
        <f t="shared" si="499"/>
        <v>-8</v>
      </c>
      <c r="EF84" s="12">
        <f t="shared" si="500"/>
        <v>-3</v>
      </c>
      <c r="EG84" s="12">
        <f t="shared" si="501"/>
        <v>1.5</v>
      </c>
      <c r="EH84" s="12">
        <f t="shared" si="502"/>
        <v>59</v>
      </c>
      <c r="EI84" s="12">
        <f t="shared" si="503"/>
        <v>46</v>
      </c>
      <c r="EJ84" s="12">
        <f t="shared" si="504"/>
        <v>13</v>
      </c>
      <c r="EK84" s="12">
        <f t="shared" si="505"/>
        <v>2.1000000000000085</v>
      </c>
      <c r="EL84" s="12">
        <f t="shared" si="506"/>
        <v>18</v>
      </c>
      <c r="EM84" s="12">
        <f t="shared" si="507"/>
        <v>3</v>
      </c>
      <c r="EN84" s="12">
        <f t="shared" si="385"/>
        <v>-0.6800000000000006</v>
      </c>
      <c r="EO84" s="12">
        <f t="shared" si="385"/>
        <v>0</v>
      </c>
      <c r="EP84" s="12">
        <f t="shared" si="431"/>
        <v>-7</v>
      </c>
      <c r="EQ84" s="12">
        <f t="shared" si="432"/>
        <v>4</v>
      </c>
      <c r="ER84" s="12">
        <f t="shared" si="433"/>
        <v>0</v>
      </c>
      <c r="ES84" s="12">
        <f t="shared" si="398"/>
        <v>-6</v>
      </c>
      <c r="ET84" s="12">
        <f t="shared" si="399"/>
        <v>-4.6999999999999986E-2</v>
      </c>
      <c r="EU84" s="12">
        <f t="shared" si="400"/>
        <v>7.6666666666667425</v>
      </c>
      <c r="EV84" s="12">
        <f t="shared" si="401"/>
        <v>-68</v>
      </c>
      <c r="EW84" s="12">
        <f t="shared" si="402"/>
        <v>-22</v>
      </c>
      <c r="EX84" s="12">
        <f t="shared" si="403"/>
        <v>-41</v>
      </c>
      <c r="EY84" s="12">
        <f t="shared" si="404"/>
        <v>-20</v>
      </c>
      <c r="EZ84" s="12">
        <f t="shared" si="405"/>
        <v>-156</v>
      </c>
      <c r="FA84" s="12">
        <f t="shared" si="406"/>
        <v>-92</v>
      </c>
      <c r="FB84" s="12">
        <f t="shared" si="407"/>
        <v>-79</v>
      </c>
      <c r="FC84" s="12">
        <f t="shared" si="408"/>
        <v>-0.10000000000000009</v>
      </c>
      <c r="FD84" s="12">
        <f t="shared" si="409"/>
        <v>0</v>
      </c>
      <c r="FE84" s="12">
        <f t="shared" si="410"/>
        <v>3</v>
      </c>
      <c r="FF84" s="12">
        <f t="shared" si="411"/>
        <v>1</v>
      </c>
      <c r="FG84" s="12">
        <f t="shared" si="412"/>
        <v>14</v>
      </c>
      <c r="FH84" s="12">
        <f t="shared" si="413"/>
        <v>-135</v>
      </c>
      <c r="FI84" s="12">
        <f t="shared" si="414"/>
        <v>-1145</v>
      </c>
      <c r="FJ84" s="12">
        <f t="shared" si="415"/>
        <v>-9.9999999999999534E-3</v>
      </c>
      <c r="FK84" s="12">
        <f t="shared" si="416"/>
        <v>-12</v>
      </c>
      <c r="FL84" s="12">
        <f t="shared" si="417"/>
        <v>4</v>
      </c>
      <c r="FM84" s="12">
        <f t="shared" si="418"/>
        <v>27</v>
      </c>
      <c r="FN84" s="12">
        <f t="shared" si="419"/>
        <v>-7</v>
      </c>
      <c r="FO84" s="12">
        <f t="shared" si="420"/>
        <v>-4</v>
      </c>
      <c r="FP84" s="12">
        <f t="shared" si="421"/>
        <v>-7</v>
      </c>
      <c r="FQ84" s="12">
        <f t="shared" si="422"/>
        <v>-2</v>
      </c>
      <c r="FR84" s="12">
        <f t="shared" si="423"/>
        <v>-1.4000000000000012E-2</v>
      </c>
      <c r="FS84" s="12">
        <f t="shared" si="424"/>
        <v>-61</v>
      </c>
      <c r="FT84" s="12">
        <f t="shared" si="425"/>
        <v>-5</v>
      </c>
      <c r="FU84" s="12">
        <f t="shared" si="426"/>
        <v>-144</v>
      </c>
      <c r="FV84" s="12">
        <f t="shared" si="427"/>
        <v>-61</v>
      </c>
      <c r="FW84" s="12">
        <f t="shared" si="428"/>
        <v>-8</v>
      </c>
      <c r="FX84" s="12">
        <f t="shared" si="429"/>
        <v>-5</v>
      </c>
      <c r="FY84" s="12">
        <f t="shared" si="430"/>
        <v>-24</v>
      </c>
      <c r="FZ84" s="12">
        <f t="shared" si="509"/>
        <v>-151</v>
      </c>
      <c r="GA84" s="12">
        <f t="shared" si="510"/>
        <v>-124</v>
      </c>
      <c r="GB84" s="12">
        <f t="shared" si="511"/>
        <v>12</v>
      </c>
      <c r="GC84" s="12">
        <f t="shared" si="512"/>
        <v>-9</v>
      </c>
      <c r="GD84" s="12">
        <f t="shared" si="513"/>
        <v>-19</v>
      </c>
      <c r="GE84" s="12">
        <f t="shared" si="514"/>
        <v>7</v>
      </c>
      <c r="GF84" s="12">
        <f t="shared" si="515"/>
        <v>-41</v>
      </c>
      <c r="GG84" s="12">
        <f t="shared" si="516"/>
        <v>-102</v>
      </c>
      <c r="GH84" s="12">
        <f t="shared" si="517"/>
        <v>14</v>
      </c>
      <c r="GI84" s="12">
        <f t="shared" si="518"/>
        <v>-3.5000000000000031E-2</v>
      </c>
      <c r="GJ84" s="12">
        <f t="shared" si="519"/>
        <v>-2.1000000000000019E-2</v>
      </c>
      <c r="GK84" s="12">
        <f t="shared" si="520"/>
        <v>-5.5999999999999939E-2</v>
      </c>
      <c r="GL84" s="12">
        <f t="shared" si="521"/>
        <v>-1</v>
      </c>
      <c r="GM84" s="12">
        <f t="shared" si="522"/>
        <v>-4.4000000000000011E-2</v>
      </c>
      <c r="GN84" s="12">
        <f t="shared" si="523"/>
        <v>-3.9000000000000007E-2</v>
      </c>
      <c r="GO84" s="12">
        <f t="shared" si="508"/>
        <v>-7</v>
      </c>
      <c r="GP84" s="12">
        <f t="shared" si="524"/>
        <v>-6</v>
      </c>
      <c r="GQ84" s="12">
        <f t="shared" si="525"/>
        <v>23</v>
      </c>
      <c r="GR84" s="12">
        <f t="shared" si="526"/>
        <v>68</v>
      </c>
      <c r="GS84" s="12">
        <f t="shared" si="527"/>
        <v>20</v>
      </c>
      <c r="GT84" s="12">
        <f t="shared" si="528"/>
        <v>2.0000000000000018E-3</v>
      </c>
      <c r="GU84" s="12">
        <f t="shared" si="529"/>
        <v>-5</v>
      </c>
      <c r="GV84" s="12">
        <f t="shared" si="530"/>
        <v>-14</v>
      </c>
      <c r="GW84" s="12">
        <f t="shared" si="531"/>
        <v>8</v>
      </c>
      <c r="GX84" s="12">
        <f t="shared" si="532"/>
        <v>9.2000000000000028</v>
      </c>
      <c r="GY84" s="12">
        <f t="shared" si="533"/>
        <v>-77</v>
      </c>
      <c r="GZ84" s="12">
        <f t="shared" si="534"/>
        <v>-65</v>
      </c>
      <c r="HA84" s="12">
        <f t="shared" si="535"/>
        <v>-12</v>
      </c>
      <c r="HB84" s="12">
        <f t="shared" si="536"/>
        <v>-5</v>
      </c>
      <c r="HC84" s="12">
        <f t="shared" si="537"/>
        <v>0</v>
      </c>
      <c r="HD84" s="12">
        <f t="shared" si="538"/>
        <v>-2</v>
      </c>
      <c r="HE84" s="12">
        <f t="shared" si="386"/>
        <v>-2</v>
      </c>
    </row>
    <row r="85" spans="1:213" ht="17.25" x14ac:dyDescent="0.3">
      <c r="A85" s="12" t="str">
        <f t="shared" si="384"/>
        <v>2007현대</v>
      </c>
      <c r="B85" s="12" t="s">
        <v>45</v>
      </c>
      <c r="C85" s="10">
        <v>2007</v>
      </c>
      <c r="D85" s="12">
        <v>6</v>
      </c>
      <c r="E85" s="12">
        <v>4.41</v>
      </c>
      <c r="F85" s="12">
        <v>126</v>
      </c>
      <c r="G85" s="12">
        <v>56</v>
      </c>
      <c r="H85" s="12">
        <v>69</v>
      </c>
      <c r="I85" s="12">
        <v>0</v>
      </c>
      <c r="J85" s="12">
        <v>46</v>
      </c>
      <c r="K85" s="12">
        <v>0.44800000000000001</v>
      </c>
      <c r="L85" s="12">
        <v>1127</v>
      </c>
      <c r="M85" s="12">
        <v>1104</v>
      </c>
      <c r="N85" s="12">
        <v>119</v>
      </c>
      <c r="O85" s="12">
        <v>466</v>
      </c>
      <c r="P85" s="12">
        <v>48</v>
      </c>
      <c r="Q85" s="12">
        <v>796</v>
      </c>
      <c r="R85" s="12">
        <v>615</v>
      </c>
      <c r="S85" s="12">
        <v>552</v>
      </c>
      <c r="T85" s="12">
        <v>1.39</v>
      </c>
      <c r="U85" s="12">
        <v>1</v>
      </c>
      <c r="V85" s="12">
        <v>2</v>
      </c>
      <c r="W85" s="12">
        <v>44</v>
      </c>
      <c r="X85" s="12">
        <v>11</v>
      </c>
      <c r="Y85" s="12">
        <v>4906</v>
      </c>
      <c r="Z85" s="12">
        <v>18861</v>
      </c>
      <c r="AA85" s="12">
        <v>0.25900000000000001</v>
      </c>
      <c r="AB85" s="12">
        <v>192</v>
      </c>
      <c r="AC85" s="12">
        <v>21</v>
      </c>
      <c r="AD85" s="12">
        <v>91</v>
      </c>
      <c r="AE85" s="12">
        <v>32</v>
      </c>
      <c r="AF85" s="12">
        <v>20</v>
      </c>
      <c r="AG85" s="12">
        <v>32</v>
      </c>
      <c r="AH85" s="12">
        <v>4</v>
      </c>
      <c r="AI85" s="12">
        <v>0.27100000000000002</v>
      </c>
      <c r="AJ85" s="12">
        <v>4920</v>
      </c>
      <c r="AK85" s="12">
        <v>4260</v>
      </c>
      <c r="AL85" s="12">
        <v>530</v>
      </c>
      <c r="AM85" s="12">
        <v>1154</v>
      </c>
      <c r="AN85" s="12">
        <v>178</v>
      </c>
      <c r="AO85" s="12">
        <v>7</v>
      </c>
      <c r="AP85" s="12">
        <v>96</v>
      </c>
      <c r="AQ85" s="12">
        <v>1634</v>
      </c>
      <c r="AR85" s="12">
        <v>507</v>
      </c>
      <c r="AS85" s="12">
        <v>125</v>
      </c>
      <c r="AT85" s="12">
        <v>32</v>
      </c>
      <c r="AU85" s="12">
        <v>443</v>
      </c>
      <c r="AV85" s="12">
        <v>38</v>
      </c>
      <c r="AW85" s="12">
        <v>60</v>
      </c>
      <c r="AX85" s="12">
        <v>653</v>
      </c>
      <c r="AY85" s="12">
        <v>111</v>
      </c>
      <c r="AZ85" s="12">
        <v>0.38400000000000001</v>
      </c>
      <c r="BA85" s="12">
        <v>0.34599999999999997</v>
      </c>
      <c r="BB85" s="12">
        <v>0.73</v>
      </c>
      <c r="BC85" s="12">
        <v>126</v>
      </c>
      <c r="BD85" s="12">
        <v>0.26900000000000002</v>
      </c>
      <c r="BE85" s="12">
        <v>0.3</v>
      </c>
      <c r="BF85" s="12">
        <v>96</v>
      </c>
      <c r="BG85" s="12">
        <v>4</v>
      </c>
      <c r="BH85" s="12">
        <v>3381</v>
      </c>
      <c r="BI85" s="12">
        <v>1327</v>
      </c>
      <c r="BJ85" s="12">
        <v>106</v>
      </c>
      <c r="BK85" s="12">
        <v>0.98</v>
      </c>
      <c r="BL85" s="12">
        <v>12</v>
      </c>
      <c r="BM85" s="12">
        <v>127</v>
      </c>
      <c r="BN85" s="12">
        <v>47</v>
      </c>
      <c r="BO85" s="12">
        <v>27</v>
      </c>
      <c r="BP85" s="12">
        <v>87</v>
      </c>
      <c r="BQ85" s="12">
        <v>51</v>
      </c>
      <c r="BR85" s="12">
        <v>36</v>
      </c>
      <c r="BS85" s="12">
        <v>58.6</v>
      </c>
      <c r="BT85" s="12">
        <v>57</v>
      </c>
      <c r="BU85" s="12">
        <v>5</v>
      </c>
      <c r="BV85" s="12">
        <f t="shared" si="438"/>
        <v>-3</v>
      </c>
      <c r="BW85" s="12">
        <f t="shared" si="439"/>
        <v>1</v>
      </c>
      <c r="BX85" s="12">
        <f t="shared" si="440"/>
        <v>0</v>
      </c>
      <c r="BY85" s="12">
        <f t="shared" si="441"/>
        <v>-14</v>
      </c>
      <c r="BZ85" s="12">
        <f t="shared" si="442"/>
        <v>14</v>
      </c>
      <c r="CA85" s="12">
        <f t="shared" si="443"/>
        <v>0</v>
      </c>
      <c r="CB85" s="12">
        <f t="shared" si="444"/>
        <v>1</v>
      </c>
      <c r="CC85" s="12">
        <f t="shared" si="445"/>
        <v>-0.11200000000000004</v>
      </c>
      <c r="CD85" s="12">
        <f t="shared" si="446"/>
        <v>12.333333333333258</v>
      </c>
      <c r="CE85" s="12">
        <f t="shared" si="447"/>
        <v>51</v>
      </c>
      <c r="CF85" s="12">
        <f t="shared" si="448"/>
        <v>50</v>
      </c>
      <c r="CG85" s="12">
        <f t="shared" si="449"/>
        <v>72</v>
      </c>
      <c r="CH85" s="12">
        <f t="shared" si="450"/>
        <v>-23</v>
      </c>
      <c r="CI85" s="12">
        <f t="shared" si="451"/>
        <v>-20</v>
      </c>
      <c r="CJ85" s="12">
        <f t="shared" si="452"/>
        <v>148</v>
      </c>
      <c r="CK85" s="12">
        <f t="shared" si="453"/>
        <v>130</v>
      </c>
      <c r="CL85" s="12">
        <f t="shared" si="454"/>
        <v>8.9999999999999858E-2</v>
      </c>
      <c r="CM85" s="12">
        <f t="shared" si="455"/>
        <v>-1</v>
      </c>
      <c r="CN85" s="12">
        <f t="shared" si="456"/>
        <v>-13</v>
      </c>
      <c r="CO85" s="12">
        <f t="shared" si="457"/>
        <v>-23</v>
      </c>
      <c r="CP85" s="12">
        <f t="shared" si="458"/>
        <v>0</v>
      </c>
      <c r="CQ85" s="12">
        <f t="shared" si="459"/>
        <v>135</v>
      </c>
      <c r="CR85" s="12">
        <f t="shared" si="460"/>
        <v>403</v>
      </c>
      <c r="CS85" s="12">
        <f t="shared" si="461"/>
        <v>8.0000000000000071E-3</v>
      </c>
      <c r="CT85" s="12">
        <f t="shared" si="462"/>
        <v>20</v>
      </c>
      <c r="CU85" s="12">
        <f t="shared" si="463"/>
        <v>3</v>
      </c>
      <c r="CV85" s="12">
        <f t="shared" si="464"/>
        <v>9</v>
      </c>
      <c r="CW85" s="12">
        <f t="shared" si="465"/>
        <v>9</v>
      </c>
      <c r="CX85" s="12">
        <f t="shared" si="466"/>
        <v>20</v>
      </c>
      <c r="CY85" s="12">
        <f t="shared" si="467"/>
        <v>-7</v>
      </c>
      <c r="CZ85" s="12">
        <f t="shared" si="468"/>
        <v>4</v>
      </c>
      <c r="DA85" s="12">
        <f t="shared" si="469"/>
        <v>1.0000000000000009E-3</v>
      </c>
      <c r="DB85" s="12">
        <f t="shared" si="470"/>
        <v>122</v>
      </c>
      <c r="DC85" s="12">
        <f t="shared" si="471"/>
        <v>168</v>
      </c>
      <c r="DD85" s="12">
        <f t="shared" si="472"/>
        <v>-17</v>
      </c>
      <c r="DE85" s="12">
        <f t="shared" si="473"/>
        <v>50</v>
      </c>
      <c r="DF85" s="12">
        <f t="shared" si="474"/>
        <v>6</v>
      </c>
      <c r="DG85" s="12">
        <f t="shared" si="475"/>
        <v>-2</v>
      </c>
      <c r="DH85" s="12">
        <f t="shared" si="476"/>
        <v>4</v>
      </c>
      <c r="DI85" s="12">
        <f t="shared" si="477"/>
        <v>64</v>
      </c>
      <c r="DJ85" s="12">
        <f t="shared" si="478"/>
        <v>-11</v>
      </c>
      <c r="DK85" s="12">
        <f t="shared" si="479"/>
        <v>-28</v>
      </c>
      <c r="DL85" s="12">
        <f t="shared" si="480"/>
        <v>0</v>
      </c>
      <c r="DM85" s="12">
        <f t="shared" si="481"/>
        <v>-1</v>
      </c>
      <c r="DN85" s="12">
        <f t="shared" si="482"/>
        <v>21</v>
      </c>
      <c r="DO85" s="12">
        <f t="shared" si="483"/>
        <v>-17</v>
      </c>
      <c r="DP85" s="12">
        <f t="shared" si="484"/>
        <v>25</v>
      </c>
      <c r="DQ85" s="12">
        <f t="shared" si="485"/>
        <v>3</v>
      </c>
      <c r="DR85" s="12">
        <f t="shared" si="486"/>
        <v>0</v>
      </c>
      <c r="DS85" s="12">
        <f t="shared" si="487"/>
        <v>-4.0000000000000036E-3</v>
      </c>
      <c r="DT85" s="12">
        <f t="shared" si="488"/>
        <v>-4.0000000000000036E-3</v>
      </c>
      <c r="DU85" s="12">
        <f t="shared" si="489"/>
        <v>0</v>
      </c>
      <c r="DV85" s="12">
        <f t="shared" si="490"/>
        <v>-3.0000000000000027E-3</v>
      </c>
      <c r="DW85" s="12">
        <f t="shared" si="491"/>
        <v>9.2999999999999999E-2</v>
      </c>
      <c r="DX85" s="12">
        <f t="shared" si="492"/>
        <v>3</v>
      </c>
      <c r="DY85" s="12">
        <f t="shared" si="493"/>
        <v>-2</v>
      </c>
      <c r="DZ85" s="12">
        <f t="shared" si="494"/>
        <v>37</v>
      </c>
      <c r="EA85" s="12">
        <f t="shared" si="495"/>
        <v>1</v>
      </c>
      <c r="EB85" s="12">
        <f t="shared" si="496"/>
        <v>-19</v>
      </c>
      <c r="EC85" s="12">
        <f t="shared" si="497"/>
        <v>0</v>
      </c>
      <c r="ED85" s="12">
        <f t="shared" si="498"/>
        <v>9</v>
      </c>
      <c r="EE85" s="12">
        <f t="shared" si="499"/>
        <v>46</v>
      </c>
      <c r="EF85" s="12">
        <f t="shared" si="500"/>
        <v>24</v>
      </c>
      <c r="EG85" s="12">
        <f t="shared" si="501"/>
        <v>4.8999999999999986</v>
      </c>
      <c r="EH85" s="12">
        <f t="shared" si="502"/>
        <v>-31</v>
      </c>
      <c r="EI85" s="12">
        <f t="shared" si="503"/>
        <v>-20</v>
      </c>
      <c r="EJ85" s="12">
        <f t="shared" si="504"/>
        <v>-11</v>
      </c>
      <c r="EK85" s="12">
        <f t="shared" si="505"/>
        <v>-1.6000000000000014</v>
      </c>
      <c r="EL85" s="12">
        <f t="shared" si="506"/>
        <v>4</v>
      </c>
      <c r="EM85" s="12">
        <f t="shared" si="507"/>
        <v>-4</v>
      </c>
      <c r="EN85" s="12">
        <f t="shared" si="385"/>
        <v>-1.2699999999999996</v>
      </c>
      <c r="EO85" s="12">
        <f t="shared" si="385"/>
        <v>0</v>
      </c>
      <c r="EP85" s="12">
        <f t="shared" si="431"/>
        <v>17</v>
      </c>
      <c r="EQ85" s="12">
        <f t="shared" si="432"/>
        <v>-15</v>
      </c>
      <c r="ER85" s="12">
        <f t="shared" si="433"/>
        <v>0</v>
      </c>
      <c r="ES85" s="12">
        <f t="shared" si="398"/>
        <v>23</v>
      </c>
      <c r="ET85" s="12">
        <f t="shared" si="399"/>
        <v>0.12900000000000006</v>
      </c>
      <c r="EU85" s="12">
        <f t="shared" si="400"/>
        <v>-1</v>
      </c>
      <c r="EV85" s="12">
        <f t="shared" si="401"/>
        <v>-122</v>
      </c>
      <c r="EW85" s="12">
        <f t="shared" si="402"/>
        <v>-56</v>
      </c>
      <c r="EX85" s="12">
        <f t="shared" si="403"/>
        <v>-28</v>
      </c>
      <c r="EY85" s="12">
        <f t="shared" si="404"/>
        <v>-9</v>
      </c>
      <c r="EZ85" s="12">
        <f t="shared" si="405"/>
        <v>13</v>
      </c>
      <c r="FA85" s="12">
        <f t="shared" si="406"/>
        <v>-180</v>
      </c>
      <c r="FB85" s="12">
        <f t="shared" si="407"/>
        <v>-158</v>
      </c>
      <c r="FC85" s="12">
        <f t="shared" si="408"/>
        <v>-0.12999999999999989</v>
      </c>
      <c r="FD85" s="12">
        <f t="shared" si="409"/>
        <v>0</v>
      </c>
      <c r="FE85" s="12">
        <f t="shared" si="410"/>
        <v>6</v>
      </c>
      <c r="FF85" s="12">
        <f t="shared" si="411"/>
        <v>20</v>
      </c>
      <c r="FG85" s="12">
        <f t="shared" si="412"/>
        <v>11</v>
      </c>
      <c r="FH85" s="12">
        <f t="shared" si="413"/>
        <v>-159</v>
      </c>
      <c r="FI85" s="12">
        <f t="shared" si="414"/>
        <v>-468</v>
      </c>
      <c r="FJ85" s="12">
        <f t="shared" si="415"/>
        <v>-2.200000000000002E-2</v>
      </c>
      <c r="FK85" s="12">
        <f t="shared" si="416"/>
        <v>-33</v>
      </c>
      <c r="FL85" s="12">
        <f t="shared" si="417"/>
        <v>-3</v>
      </c>
      <c r="FM85" s="12">
        <f t="shared" si="418"/>
        <v>-3</v>
      </c>
      <c r="FN85" s="12">
        <f t="shared" si="419"/>
        <v>-10</v>
      </c>
      <c r="FO85" s="12">
        <f t="shared" si="420"/>
        <v>-2</v>
      </c>
      <c r="FP85" s="12">
        <f t="shared" si="421"/>
        <v>-4</v>
      </c>
      <c r="FQ85" s="12">
        <f t="shared" si="422"/>
        <v>-3</v>
      </c>
      <c r="FR85" s="12">
        <f t="shared" si="423"/>
        <v>1.4000000000000012E-2</v>
      </c>
      <c r="FS85" s="12">
        <f t="shared" si="424"/>
        <v>-101</v>
      </c>
      <c r="FT85" s="12">
        <f t="shared" si="425"/>
        <v>-98</v>
      </c>
      <c r="FU85" s="12">
        <f t="shared" si="426"/>
        <v>-16</v>
      </c>
      <c r="FV85" s="12">
        <f t="shared" si="427"/>
        <v>33</v>
      </c>
      <c r="FW85" s="12">
        <f t="shared" si="428"/>
        <v>4</v>
      </c>
      <c r="FX85" s="12">
        <f t="shared" si="429"/>
        <v>-7</v>
      </c>
      <c r="FY85" s="12">
        <f t="shared" si="430"/>
        <v>-42</v>
      </c>
      <c r="FZ85" s="12">
        <f t="shared" si="509"/>
        <v>-103</v>
      </c>
      <c r="GA85" s="12">
        <f t="shared" si="510"/>
        <v>-11</v>
      </c>
      <c r="GB85" s="12">
        <f t="shared" si="511"/>
        <v>48</v>
      </c>
      <c r="GC85" s="12">
        <f t="shared" si="512"/>
        <v>6</v>
      </c>
      <c r="GD85" s="12">
        <f t="shared" si="513"/>
        <v>-14</v>
      </c>
      <c r="GE85" s="12">
        <f t="shared" si="514"/>
        <v>5</v>
      </c>
      <c r="GF85" s="12">
        <f t="shared" si="515"/>
        <v>-43</v>
      </c>
      <c r="GG85" s="12">
        <f t="shared" si="516"/>
        <v>-189</v>
      </c>
      <c r="GH85" s="12">
        <f t="shared" si="517"/>
        <v>23</v>
      </c>
      <c r="GI85" s="12">
        <f t="shared" si="518"/>
        <v>-1.5000000000000013E-2</v>
      </c>
      <c r="GJ85" s="12">
        <f t="shared" si="519"/>
        <v>6.0000000000000053E-3</v>
      </c>
      <c r="GK85" s="12">
        <f t="shared" si="520"/>
        <v>-9.000000000000008E-3</v>
      </c>
      <c r="GL85" s="12">
        <f t="shared" si="521"/>
        <v>1</v>
      </c>
      <c r="GM85" s="12">
        <f t="shared" si="522"/>
        <v>3.1000000000000028E-2</v>
      </c>
      <c r="GN85" s="12">
        <f t="shared" si="523"/>
        <v>-5.0000000000000017E-2</v>
      </c>
      <c r="GO85" s="12">
        <f t="shared" si="508"/>
        <v>-7</v>
      </c>
      <c r="GP85" s="12">
        <f t="shared" si="524"/>
        <v>3</v>
      </c>
      <c r="GQ85" s="12">
        <f t="shared" si="525"/>
        <v>-3</v>
      </c>
      <c r="GR85" s="12">
        <f t="shared" si="526"/>
        <v>-14</v>
      </c>
      <c r="GS85" s="12">
        <f t="shared" si="527"/>
        <v>14</v>
      </c>
      <c r="GT85" s="12">
        <f t="shared" si="528"/>
        <v>1.0000000000000009E-3</v>
      </c>
      <c r="GU85" s="12">
        <f t="shared" si="529"/>
        <v>-4</v>
      </c>
      <c r="GV85" s="12">
        <f t="shared" si="530"/>
        <v>-7</v>
      </c>
      <c r="GW85" s="12">
        <f t="shared" si="531"/>
        <v>-18</v>
      </c>
      <c r="GX85" s="12">
        <f t="shared" si="532"/>
        <v>-9.6999999999999993</v>
      </c>
      <c r="GY85" s="12">
        <f t="shared" si="533"/>
        <v>-1</v>
      </c>
      <c r="GZ85" s="12">
        <f t="shared" si="534"/>
        <v>-10</v>
      </c>
      <c r="HA85" s="12">
        <f t="shared" si="535"/>
        <v>9</v>
      </c>
      <c r="HB85" s="12">
        <f t="shared" si="536"/>
        <v>-7.8999999999999915</v>
      </c>
      <c r="HC85" s="12">
        <f t="shared" si="537"/>
        <v>-3</v>
      </c>
      <c r="HD85" s="12">
        <f t="shared" si="538"/>
        <v>-3</v>
      </c>
      <c r="HE85" s="12">
        <f t="shared" si="386"/>
        <v>4</v>
      </c>
    </row>
    <row r="86" spans="1:213" ht="17.25" x14ac:dyDescent="0.3">
      <c r="A86" s="12" t="str">
        <f t="shared" si="384"/>
        <v>2007롯데</v>
      </c>
      <c r="B86" s="12" t="s">
        <v>39</v>
      </c>
      <c r="C86" s="10">
        <v>2007</v>
      </c>
      <c r="D86" s="12">
        <v>7</v>
      </c>
      <c r="E86" s="12">
        <v>4.12</v>
      </c>
      <c r="F86" s="12">
        <v>126</v>
      </c>
      <c r="G86" s="12">
        <v>55</v>
      </c>
      <c r="H86" s="12">
        <v>68</v>
      </c>
      <c r="I86" s="12">
        <v>0</v>
      </c>
      <c r="J86" s="12">
        <v>24</v>
      </c>
      <c r="K86" s="12">
        <v>0.44700000000000001</v>
      </c>
      <c r="L86" s="33">
        <v>1120.6666666666667</v>
      </c>
      <c r="M86" s="12">
        <v>1164</v>
      </c>
      <c r="N86" s="12">
        <v>93</v>
      </c>
      <c r="O86" s="12">
        <v>414</v>
      </c>
      <c r="P86" s="12">
        <v>69</v>
      </c>
      <c r="Q86" s="12">
        <v>704</v>
      </c>
      <c r="R86" s="12">
        <v>554</v>
      </c>
      <c r="S86" s="12">
        <v>513</v>
      </c>
      <c r="T86" s="12">
        <v>1.41</v>
      </c>
      <c r="U86" s="12">
        <v>2</v>
      </c>
      <c r="V86" s="12">
        <v>9</v>
      </c>
      <c r="W86" s="12">
        <v>59</v>
      </c>
      <c r="X86" s="12">
        <v>12</v>
      </c>
      <c r="Y86" s="12">
        <v>4871</v>
      </c>
      <c r="Z86" s="12">
        <v>18425</v>
      </c>
      <c r="AA86" s="12">
        <v>0.27400000000000002</v>
      </c>
      <c r="AB86" s="12">
        <v>184</v>
      </c>
      <c r="AC86" s="12">
        <v>19</v>
      </c>
      <c r="AD86" s="12">
        <v>95</v>
      </c>
      <c r="AE86" s="12">
        <v>43</v>
      </c>
      <c r="AF86" s="12">
        <v>40</v>
      </c>
      <c r="AG86" s="12">
        <v>46</v>
      </c>
      <c r="AH86" s="12">
        <v>4</v>
      </c>
      <c r="AI86" s="12">
        <v>0.27</v>
      </c>
      <c r="AJ86" s="12">
        <v>4894</v>
      </c>
      <c r="AK86" s="12">
        <v>4273</v>
      </c>
      <c r="AL86" s="12">
        <v>533</v>
      </c>
      <c r="AM86" s="12">
        <v>1152</v>
      </c>
      <c r="AN86" s="12">
        <v>193</v>
      </c>
      <c r="AO86" s="12">
        <v>18</v>
      </c>
      <c r="AP86" s="12">
        <v>76</v>
      </c>
      <c r="AQ86" s="12">
        <v>1609</v>
      </c>
      <c r="AR86" s="12">
        <v>501</v>
      </c>
      <c r="AS86" s="12">
        <v>104</v>
      </c>
      <c r="AT86" s="12">
        <v>39</v>
      </c>
      <c r="AU86" s="12">
        <v>405</v>
      </c>
      <c r="AV86" s="12">
        <v>34</v>
      </c>
      <c r="AW86" s="12">
        <v>73</v>
      </c>
      <c r="AX86" s="12">
        <v>763</v>
      </c>
      <c r="AY86" s="12">
        <v>87</v>
      </c>
      <c r="AZ86" s="12">
        <v>0.377</v>
      </c>
      <c r="BA86" s="12">
        <v>0.34</v>
      </c>
      <c r="BB86" s="12">
        <v>0.71699999999999997</v>
      </c>
      <c r="BC86" s="12">
        <v>126</v>
      </c>
      <c r="BD86" s="12">
        <v>0.28199999999999997</v>
      </c>
      <c r="BE86" s="12">
        <v>0.26200000000000001</v>
      </c>
      <c r="BF86" s="12">
        <v>82</v>
      </c>
      <c r="BG86" s="12">
        <v>14</v>
      </c>
      <c r="BH86" s="12">
        <v>3362</v>
      </c>
      <c r="BI86" s="12">
        <v>1444</v>
      </c>
      <c r="BJ86" s="12">
        <v>118</v>
      </c>
      <c r="BK86" s="12">
        <v>0.98299999999999998</v>
      </c>
      <c r="BL86" s="12">
        <v>10</v>
      </c>
      <c r="BM86" s="12">
        <v>80</v>
      </c>
      <c r="BN86" s="12">
        <v>38</v>
      </c>
      <c r="BO86" s="12">
        <v>32.200000000000003</v>
      </c>
      <c r="BP86" s="12">
        <v>113</v>
      </c>
      <c r="BQ86" s="12">
        <v>67</v>
      </c>
      <c r="BR86" s="12">
        <v>46</v>
      </c>
      <c r="BS86" s="12">
        <v>59.3</v>
      </c>
      <c r="BT86" s="12">
        <v>56</v>
      </c>
      <c r="BU86" s="12">
        <v>3</v>
      </c>
      <c r="BV86" s="12">
        <f t="shared" si="438"/>
        <v>0</v>
      </c>
      <c r="BW86" s="12">
        <f t="shared" si="439"/>
        <v>0.26000000000000023</v>
      </c>
      <c r="BX86" s="12">
        <f t="shared" si="440"/>
        <v>0</v>
      </c>
      <c r="BY86" s="12">
        <f t="shared" si="441"/>
        <v>5</v>
      </c>
      <c r="BZ86" s="12">
        <f t="shared" si="442"/>
        <v>-5</v>
      </c>
      <c r="CA86" s="12">
        <f t="shared" si="443"/>
        <v>0</v>
      </c>
      <c r="CB86" s="12">
        <f t="shared" si="444"/>
        <v>-10</v>
      </c>
      <c r="CC86" s="12">
        <f t="shared" si="445"/>
        <v>4.0000000000000036E-2</v>
      </c>
      <c r="CD86" s="12">
        <f t="shared" si="446"/>
        <v>2</v>
      </c>
      <c r="CE86" s="12">
        <f t="shared" si="447"/>
        <v>36</v>
      </c>
      <c r="CF86" s="12">
        <f t="shared" si="448"/>
        <v>10</v>
      </c>
      <c r="CG86" s="12">
        <f t="shared" si="449"/>
        <v>4</v>
      </c>
      <c r="CH86" s="12">
        <f t="shared" si="450"/>
        <v>9</v>
      </c>
      <c r="CI86" s="12">
        <f t="shared" si="451"/>
        <v>67</v>
      </c>
      <c r="CJ86" s="12">
        <f t="shared" si="452"/>
        <v>13</v>
      </c>
      <c r="CK86" s="12">
        <f t="shared" si="453"/>
        <v>33</v>
      </c>
      <c r="CL86" s="12">
        <f t="shared" si="454"/>
        <v>3.9999999999999813E-2</v>
      </c>
      <c r="CM86" s="12">
        <f t="shared" si="455"/>
        <v>-3</v>
      </c>
      <c r="CN86" s="12">
        <f t="shared" si="456"/>
        <v>0</v>
      </c>
      <c r="CO86" s="12">
        <f t="shared" si="457"/>
        <v>-5</v>
      </c>
      <c r="CP86" s="12">
        <f t="shared" si="458"/>
        <v>-6</v>
      </c>
      <c r="CQ86" s="12">
        <f t="shared" si="459"/>
        <v>49</v>
      </c>
      <c r="CR86" s="12">
        <f t="shared" si="460"/>
        <v>337</v>
      </c>
      <c r="CS86" s="12">
        <f t="shared" si="461"/>
        <v>6.0000000000000053E-3</v>
      </c>
      <c r="CT86" s="12">
        <f t="shared" si="462"/>
        <v>-26</v>
      </c>
      <c r="CU86" s="12">
        <f t="shared" si="463"/>
        <v>7</v>
      </c>
      <c r="CV86" s="12">
        <f t="shared" si="464"/>
        <v>-5</v>
      </c>
      <c r="CW86" s="12">
        <f t="shared" si="465"/>
        <v>5</v>
      </c>
      <c r="CX86" s="12">
        <f t="shared" si="466"/>
        <v>10</v>
      </c>
      <c r="CY86" s="12">
        <f t="shared" si="467"/>
        <v>16</v>
      </c>
      <c r="CZ86" s="12">
        <f t="shared" si="468"/>
        <v>3</v>
      </c>
      <c r="DA86" s="12">
        <f t="shared" si="469"/>
        <v>2.0000000000000018E-2</v>
      </c>
      <c r="DB86" s="12">
        <f t="shared" si="470"/>
        <v>128</v>
      </c>
      <c r="DC86" s="12">
        <f t="shared" si="471"/>
        <v>136</v>
      </c>
      <c r="DD86" s="12">
        <f t="shared" si="472"/>
        <v>45</v>
      </c>
      <c r="DE86" s="12">
        <f t="shared" si="473"/>
        <v>118</v>
      </c>
      <c r="DF86" s="12">
        <f t="shared" si="474"/>
        <v>20</v>
      </c>
      <c r="DG86" s="12">
        <f t="shared" si="475"/>
        <v>15</v>
      </c>
      <c r="DH86" s="12">
        <f t="shared" si="476"/>
        <v>-12</v>
      </c>
      <c r="DI86" s="12">
        <f t="shared" si="477"/>
        <v>132</v>
      </c>
      <c r="DJ86" s="12">
        <f t="shared" si="478"/>
        <v>38</v>
      </c>
      <c r="DK86" s="12">
        <f t="shared" si="479"/>
        <v>-20</v>
      </c>
      <c r="DL86" s="12">
        <f t="shared" si="480"/>
        <v>18</v>
      </c>
      <c r="DM86" s="12">
        <f t="shared" si="481"/>
        <v>-13</v>
      </c>
      <c r="DN86" s="12">
        <f t="shared" si="482"/>
        <v>17</v>
      </c>
      <c r="DO86" s="12">
        <f t="shared" si="483"/>
        <v>8</v>
      </c>
      <c r="DP86" s="12">
        <f t="shared" si="484"/>
        <v>-52</v>
      </c>
      <c r="DQ86" s="12">
        <f t="shared" si="485"/>
        <v>3</v>
      </c>
      <c r="DR86" s="12">
        <f t="shared" si="486"/>
        <v>2.0000000000000018E-2</v>
      </c>
      <c r="DS86" s="12">
        <f t="shared" si="487"/>
        <v>1.3000000000000012E-2</v>
      </c>
      <c r="DT86" s="12">
        <f t="shared" si="488"/>
        <v>3.2999999999999918E-2</v>
      </c>
      <c r="DU86" s="12">
        <f t="shared" si="489"/>
        <v>1</v>
      </c>
      <c r="DV86" s="12">
        <f t="shared" si="490"/>
        <v>1.3999999999999957E-2</v>
      </c>
      <c r="DW86" s="12">
        <f t="shared" si="491"/>
        <v>7.8000000000000014E-2</v>
      </c>
      <c r="DX86" s="12">
        <f t="shared" si="492"/>
        <v>-2</v>
      </c>
      <c r="DY86" s="12">
        <f t="shared" si="493"/>
        <v>4</v>
      </c>
      <c r="DZ86" s="12">
        <f t="shared" si="494"/>
        <v>6</v>
      </c>
      <c r="EA86" s="12">
        <f t="shared" si="495"/>
        <v>-85</v>
      </c>
      <c r="EB86" s="12">
        <f t="shared" si="496"/>
        <v>-5</v>
      </c>
      <c r="EC86" s="12">
        <f t="shared" si="497"/>
        <v>0</v>
      </c>
      <c r="ED86" s="12">
        <f t="shared" si="498"/>
        <v>-3</v>
      </c>
      <c r="EE86" s="12">
        <f t="shared" si="499"/>
        <v>10</v>
      </c>
      <c r="EF86" s="12">
        <f t="shared" si="500"/>
        <v>-10</v>
      </c>
      <c r="EG86" s="12">
        <f t="shared" si="501"/>
        <v>-8.5</v>
      </c>
      <c r="EH86" s="12">
        <f t="shared" si="502"/>
        <v>10</v>
      </c>
      <c r="EI86" s="12">
        <f t="shared" si="503"/>
        <v>5</v>
      </c>
      <c r="EJ86" s="12">
        <f t="shared" si="504"/>
        <v>5</v>
      </c>
      <c r="EK86" s="12">
        <f t="shared" si="505"/>
        <v>-0.90000000000000568</v>
      </c>
      <c r="EL86" s="12">
        <f t="shared" si="506"/>
        <v>-12</v>
      </c>
      <c r="EM86" s="12">
        <f t="shared" si="507"/>
        <v>-4</v>
      </c>
      <c r="EN86" s="12">
        <f t="shared" si="385"/>
        <v>-0.43999999999999995</v>
      </c>
      <c r="EO86" s="12">
        <f t="shared" si="385"/>
        <v>0</v>
      </c>
      <c r="EP86" s="12">
        <f t="shared" si="431"/>
        <v>-8</v>
      </c>
      <c r="EQ86" s="12">
        <f t="shared" si="432"/>
        <v>6</v>
      </c>
      <c r="ER86" s="12">
        <f t="shared" si="433"/>
        <v>0</v>
      </c>
      <c r="ES86" s="12">
        <f t="shared" si="398"/>
        <v>10</v>
      </c>
      <c r="ET86" s="12">
        <f t="shared" si="399"/>
        <v>-5.7000000000000051E-2</v>
      </c>
      <c r="EU86" s="12">
        <f t="shared" si="400"/>
        <v>-1.6666666666665151</v>
      </c>
      <c r="EV86" s="12">
        <f t="shared" si="401"/>
        <v>31</v>
      </c>
      <c r="EW86" s="12">
        <f t="shared" si="402"/>
        <v>-8</v>
      </c>
      <c r="EX86" s="12">
        <f t="shared" si="403"/>
        <v>2</v>
      </c>
      <c r="EY86" s="12">
        <f t="shared" si="404"/>
        <v>-29</v>
      </c>
      <c r="EZ86" s="12">
        <f t="shared" si="405"/>
        <v>-180</v>
      </c>
      <c r="FA86" s="12">
        <f t="shared" si="406"/>
        <v>-32</v>
      </c>
      <c r="FB86" s="12">
        <f t="shared" si="407"/>
        <v>-55</v>
      </c>
      <c r="FC86" s="12">
        <f t="shared" si="408"/>
        <v>3.0000000000000027E-2</v>
      </c>
      <c r="FD86" s="12">
        <f t="shared" si="409"/>
        <v>3</v>
      </c>
      <c r="FE86" s="12">
        <f t="shared" si="410"/>
        <v>3</v>
      </c>
      <c r="FF86" s="12">
        <f t="shared" si="411"/>
        <v>6</v>
      </c>
      <c r="FG86" s="12">
        <f t="shared" si="412"/>
        <v>18</v>
      </c>
      <c r="FH86" s="12">
        <f t="shared" si="413"/>
        <v>-23</v>
      </c>
      <c r="FI86" s="12">
        <f t="shared" si="414"/>
        <v>-285</v>
      </c>
      <c r="FJ86" s="12">
        <f t="shared" si="415"/>
        <v>8.0000000000000071E-3</v>
      </c>
      <c r="FK86" s="12">
        <f t="shared" si="416"/>
        <v>19</v>
      </c>
      <c r="FL86" s="12">
        <f t="shared" si="417"/>
        <v>-5</v>
      </c>
      <c r="FM86" s="12">
        <f t="shared" si="418"/>
        <v>2</v>
      </c>
      <c r="FN86" s="12">
        <f t="shared" si="419"/>
        <v>12</v>
      </c>
      <c r="FO86" s="12">
        <f t="shared" si="420"/>
        <v>-11</v>
      </c>
      <c r="FP86" s="12">
        <f t="shared" si="421"/>
        <v>-14</v>
      </c>
      <c r="FQ86" s="12">
        <f t="shared" si="422"/>
        <v>0</v>
      </c>
      <c r="FR86" s="12">
        <f t="shared" si="423"/>
        <v>-3.0000000000000027E-3</v>
      </c>
      <c r="FS86" s="12">
        <f t="shared" si="424"/>
        <v>44</v>
      </c>
      <c r="FT86" s="12">
        <f t="shared" si="425"/>
        <v>-40</v>
      </c>
      <c r="FU86" s="12">
        <f t="shared" si="426"/>
        <v>-12</v>
      </c>
      <c r="FV86" s="12">
        <f t="shared" si="427"/>
        <v>-24</v>
      </c>
      <c r="FW86" s="12">
        <f t="shared" si="428"/>
        <v>-29</v>
      </c>
      <c r="FX86" s="12">
        <f t="shared" si="429"/>
        <v>-20</v>
      </c>
      <c r="FY86" s="12">
        <f t="shared" si="430"/>
        <v>5</v>
      </c>
      <c r="FZ86" s="12">
        <f t="shared" si="509"/>
        <v>-78</v>
      </c>
      <c r="GA86" s="12">
        <f t="shared" si="510"/>
        <v>-7</v>
      </c>
      <c r="GB86" s="12">
        <f t="shared" si="511"/>
        <v>30</v>
      </c>
      <c r="GC86" s="12">
        <f t="shared" si="512"/>
        <v>1</v>
      </c>
      <c r="GD86" s="12">
        <f t="shared" si="513"/>
        <v>57</v>
      </c>
      <c r="GE86" s="12">
        <f t="shared" si="514"/>
        <v>6</v>
      </c>
      <c r="GF86" s="12">
        <f t="shared" si="515"/>
        <v>-5</v>
      </c>
      <c r="GG86" s="12">
        <f t="shared" si="516"/>
        <v>-41</v>
      </c>
      <c r="GH86" s="12">
        <f t="shared" si="517"/>
        <v>1</v>
      </c>
      <c r="GI86" s="12">
        <f t="shared" si="518"/>
        <v>-1.5000000000000013E-2</v>
      </c>
      <c r="GJ86" s="12">
        <f t="shared" si="519"/>
        <v>5.0000000000000044E-3</v>
      </c>
      <c r="GK86" s="12">
        <f t="shared" si="520"/>
        <v>-9.9999999999998979E-3</v>
      </c>
      <c r="GL86" s="12">
        <f t="shared" si="521"/>
        <v>0</v>
      </c>
      <c r="GM86" s="12">
        <f t="shared" si="522"/>
        <v>7.0000000000000062E-3</v>
      </c>
      <c r="GN86" s="12">
        <f t="shared" si="523"/>
        <v>-4.4000000000000011E-2</v>
      </c>
      <c r="GO86" s="12">
        <f t="shared" si="508"/>
        <v>-14</v>
      </c>
      <c r="GP86" s="12">
        <f t="shared" si="524"/>
        <v>1</v>
      </c>
      <c r="GQ86" s="12">
        <f t="shared" si="525"/>
        <v>-5</v>
      </c>
      <c r="GR86" s="12">
        <f t="shared" si="526"/>
        <v>112</v>
      </c>
      <c r="GS86" s="12">
        <f t="shared" si="527"/>
        <v>-1</v>
      </c>
      <c r="GT86" s="12">
        <f t="shared" si="528"/>
        <v>3.0000000000000027E-3</v>
      </c>
      <c r="GU86" s="12">
        <f t="shared" si="529"/>
        <v>7</v>
      </c>
      <c r="GV86" s="12">
        <f t="shared" si="530"/>
        <v>-41</v>
      </c>
      <c r="GW86" s="12">
        <f t="shared" si="531"/>
        <v>12</v>
      </c>
      <c r="GX86" s="12">
        <f t="shared" si="532"/>
        <v>16.200000000000003</v>
      </c>
      <c r="GY86" s="12">
        <f t="shared" si="533"/>
        <v>-37</v>
      </c>
      <c r="GZ86" s="12">
        <f t="shared" si="534"/>
        <v>-26</v>
      </c>
      <c r="HA86" s="12">
        <f t="shared" si="535"/>
        <v>-11</v>
      </c>
      <c r="HB86" s="12">
        <f t="shared" si="536"/>
        <v>-2.6999999999999957</v>
      </c>
      <c r="HC86" s="12">
        <f t="shared" si="537"/>
        <v>11</v>
      </c>
      <c r="HD86" s="12">
        <f t="shared" si="538"/>
        <v>-1</v>
      </c>
      <c r="HE86" s="12">
        <f t="shared" si="386"/>
        <v>-2</v>
      </c>
    </row>
    <row r="87" spans="1:213" ht="17.25" x14ac:dyDescent="0.3">
      <c r="A87" s="12" t="str">
        <f t="shared" si="384"/>
        <v>2007KIA</v>
      </c>
      <c r="B87" s="12" t="s">
        <v>37</v>
      </c>
      <c r="C87" s="10">
        <v>2007</v>
      </c>
      <c r="D87" s="12">
        <v>8</v>
      </c>
      <c r="E87" s="12">
        <v>4.49</v>
      </c>
      <c r="F87" s="12">
        <v>126</v>
      </c>
      <c r="G87" s="12">
        <v>51</v>
      </c>
      <c r="H87" s="12">
        <v>74</v>
      </c>
      <c r="I87" s="12">
        <v>0</v>
      </c>
      <c r="J87" s="12">
        <v>27</v>
      </c>
      <c r="K87" s="12">
        <v>0.40799999999999997</v>
      </c>
      <c r="L87" s="33">
        <v>1109.6666666666667</v>
      </c>
      <c r="M87" s="12">
        <v>1109</v>
      </c>
      <c r="N87" s="12">
        <v>103</v>
      </c>
      <c r="O87" s="12">
        <v>526</v>
      </c>
      <c r="P87" s="12">
        <v>97</v>
      </c>
      <c r="Q87" s="12">
        <v>670</v>
      </c>
      <c r="R87" s="12">
        <v>602</v>
      </c>
      <c r="S87" s="12">
        <v>554</v>
      </c>
      <c r="T87" s="12">
        <v>1.47</v>
      </c>
      <c r="U87" s="12">
        <v>2</v>
      </c>
      <c r="V87" s="12">
        <v>6</v>
      </c>
      <c r="W87" s="12">
        <v>43</v>
      </c>
      <c r="X87" s="12">
        <v>6</v>
      </c>
      <c r="Y87" s="12">
        <v>4933</v>
      </c>
      <c r="Z87" s="12">
        <v>18852</v>
      </c>
      <c r="AA87" s="12">
        <v>0.26600000000000001</v>
      </c>
      <c r="AB87" s="12">
        <v>244</v>
      </c>
      <c r="AC87" s="12">
        <v>17</v>
      </c>
      <c r="AD87" s="12">
        <v>93</v>
      </c>
      <c r="AE87" s="12">
        <v>39</v>
      </c>
      <c r="AF87" s="12">
        <v>28</v>
      </c>
      <c r="AG87" s="12">
        <v>60</v>
      </c>
      <c r="AH87" s="12">
        <v>7</v>
      </c>
      <c r="AI87" s="12">
        <v>0.25700000000000001</v>
      </c>
      <c r="AJ87" s="12">
        <v>4811</v>
      </c>
      <c r="AK87" s="12">
        <v>4204</v>
      </c>
      <c r="AL87" s="12">
        <v>499</v>
      </c>
      <c r="AM87" s="12">
        <v>1080</v>
      </c>
      <c r="AN87" s="12">
        <v>198</v>
      </c>
      <c r="AO87" s="12">
        <v>16</v>
      </c>
      <c r="AP87" s="12">
        <v>73</v>
      </c>
      <c r="AQ87" s="12">
        <v>1529</v>
      </c>
      <c r="AR87" s="12">
        <v>465</v>
      </c>
      <c r="AS87" s="12">
        <v>78</v>
      </c>
      <c r="AT87" s="12">
        <v>45</v>
      </c>
      <c r="AU87" s="12">
        <v>428</v>
      </c>
      <c r="AV87" s="12">
        <v>7</v>
      </c>
      <c r="AW87" s="12">
        <v>55</v>
      </c>
      <c r="AX87" s="12">
        <v>630</v>
      </c>
      <c r="AY87" s="12">
        <v>117</v>
      </c>
      <c r="AZ87" s="12">
        <v>0.36399999999999999</v>
      </c>
      <c r="BA87" s="12">
        <v>0.33</v>
      </c>
      <c r="BB87" s="12">
        <v>0.69399999999999995</v>
      </c>
      <c r="BC87" s="12">
        <v>126</v>
      </c>
      <c r="BD87" s="12">
        <v>0.24199999999999999</v>
      </c>
      <c r="BE87" s="12">
        <v>0.156</v>
      </c>
      <c r="BF87" s="12">
        <v>77</v>
      </c>
      <c r="BG87" s="12">
        <v>5</v>
      </c>
      <c r="BH87" s="12">
        <v>3329</v>
      </c>
      <c r="BI87" s="12">
        <v>1426</v>
      </c>
      <c r="BJ87" s="12">
        <v>131</v>
      </c>
      <c r="BK87" s="12">
        <v>0.98399999999999999</v>
      </c>
      <c r="BL87" s="12">
        <v>8</v>
      </c>
      <c r="BM87" s="12">
        <v>114</v>
      </c>
      <c r="BN87" s="12">
        <v>37</v>
      </c>
      <c r="BO87" s="12">
        <v>24.5</v>
      </c>
      <c r="BP87" s="12">
        <v>114</v>
      </c>
      <c r="BQ87" s="12">
        <v>70</v>
      </c>
      <c r="BR87" s="12">
        <v>44</v>
      </c>
      <c r="BS87" s="12">
        <v>61.4</v>
      </c>
      <c r="BT87" s="12">
        <v>30</v>
      </c>
      <c r="BU87" s="12">
        <v>5</v>
      </c>
      <c r="BV87" s="12">
        <f t="shared" si="438"/>
        <v>-4</v>
      </c>
      <c r="BW87" s="12">
        <f t="shared" si="439"/>
        <v>1.1600000000000001</v>
      </c>
      <c r="BX87" s="12">
        <f t="shared" si="440"/>
        <v>0</v>
      </c>
      <c r="BY87" s="12">
        <f t="shared" si="441"/>
        <v>-13</v>
      </c>
      <c r="BZ87" s="12">
        <f t="shared" si="442"/>
        <v>15</v>
      </c>
      <c r="CA87" s="12">
        <f t="shared" si="443"/>
        <v>0</v>
      </c>
      <c r="CB87" s="12">
        <f t="shared" si="444"/>
        <v>-2</v>
      </c>
      <c r="CC87" s="12">
        <f t="shared" si="445"/>
        <v>-0.11200000000000004</v>
      </c>
      <c r="CD87" s="12">
        <f t="shared" si="446"/>
        <v>-8.6666666666665151</v>
      </c>
      <c r="CE87" s="12">
        <f t="shared" si="447"/>
        <v>111</v>
      </c>
      <c r="CF87" s="12">
        <f t="shared" si="448"/>
        <v>30</v>
      </c>
      <c r="CG87" s="12">
        <f t="shared" si="449"/>
        <v>84</v>
      </c>
      <c r="CH87" s="12">
        <f t="shared" si="450"/>
        <v>19</v>
      </c>
      <c r="CI87" s="12">
        <f t="shared" si="451"/>
        <v>-65</v>
      </c>
      <c r="CJ87" s="12">
        <f t="shared" si="452"/>
        <v>151</v>
      </c>
      <c r="CK87" s="12">
        <f t="shared" si="453"/>
        <v>140</v>
      </c>
      <c r="CL87" s="12">
        <f t="shared" si="454"/>
        <v>0.17999999999999994</v>
      </c>
      <c r="CM87" s="12">
        <f t="shared" si="455"/>
        <v>0</v>
      </c>
      <c r="CN87" s="12">
        <f t="shared" si="456"/>
        <v>-3</v>
      </c>
      <c r="CO87" s="12">
        <f t="shared" si="457"/>
        <v>-6</v>
      </c>
      <c r="CP87" s="12">
        <f t="shared" si="458"/>
        <v>-5</v>
      </c>
      <c r="CQ87" s="12">
        <f t="shared" si="459"/>
        <v>208</v>
      </c>
      <c r="CR87" s="12">
        <f t="shared" si="460"/>
        <v>636</v>
      </c>
      <c r="CS87" s="12">
        <f t="shared" si="461"/>
        <v>2.300000000000002E-2</v>
      </c>
      <c r="CT87" s="12">
        <f t="shared" si="462"/>
        <v>72</v>
      </c>
      <c r="CU87" s="12">
        <f t="shared" si="463"/>
        <v>10</v>
      </c>
      <c r="CV87" s="12">
        <f t="shared" si="464"/>
        <v>12</v>
      </c>
      <c r="CW87" s="12">
        <f t="shared" si="465"/>
        <v>16</v>
      </c>
      <c r="CX87" s="12">
        <f t="shared" si="466"/>
        <v>11</v>
      </c>
      <c r="CY87" s="12">
        <f t="shared" si="467"/>
        <v>16</v>
      </c>
      <c r="CZ87" s="12">
        <f t="shared" si="468"/>
        <v>5</v>
      </c>
      <c r="DA87" s="12">
        <f t="shared" si="469"/>
        <v>2.0000000000000018E-3</v>
      </c>
      <c r="DB87" s="12">
        <f t="shared" si="470"/>
        <v>57</v>
      </c>
      <c r="DC87" s="12">
        <f t="shared" si="471"/>
        <v>23</v>
      </c>
      <c r="DD87" s="12">
        <f t="shared" si="472"/>
        <v>23</v>
      </c>
      <c r="DE87" s="12">
        <f t="shared" si="473"/>
        <v>13</v>
      </c>
      <c r="DF87" s="12">
        <f t="shared" si="474"/>
        <v>7</v>
      </c>
      <c r="DG87" s="12">
        <f t="shared" si="475"/>
        <v>-6</v>
      </c>
      <c r="DH87" s="12">
        <f t="shared" si="476"/>
        <v>11</v>
      </c>
      <c r="DI87" s="12">
        <f t="shared" si="477"/>
        <v>41</v>
      </c>
      <c r="DJ87" s="12">
        <f t="shared" si="478"/>
        <v>34</v>
      </c>
      <c r="DK87" s="12">
        <f t="shared" si="479"/>
        <v>-24</v>
      </c>
      <c r="DL87" s="12">
        <f t="shared" si="480"/>
        <v>19</v>
      </c>
      <c r="DM87" s="12">
        <f t="shared" si="481"/>
        <v>38</v>
      </c>
      <c r="DN87" s="12">
        <f t="shared" si="482"/>
        <v>-13</v>
      </c>
      <c r="DO87" s="12">
        <f t="shared" si="483"/>
        <v>0</v>
      </c>
      <c r="DP87" s="12">
        <f t="shared" si="484"/>
        <v>-20</v>
      </c>
      <c r="DQ87" s="12">
        <f t="shared" si="485"/>
        <v>27</v>
      </c>
      <c r="DR87" s="12">
        <f t="shared" si="486"/>
        <v>8.0000000000000071E-3</v>
      </c>
      <c r="DS87" s="12">
        <f t="shared" si="487"/>
        <v>5.0000000000000044E-3</v>
      </c>
      <c r="DT87" s="12">
        <f t="shared" si="488"/>
        <v>1.2999999999999901E-2</v>
      </c>
      <c r="DU87" s="12">
        <f t="shared" si="489"/>
        <v>0</v>
      </c>
      <c r="DV87" s="12">
        <f t="shared" si="490"/>
        <v>-5.0000000000000044E-3</v>
      </c>
      <c r="DW87" s="12">
        <f t="shared" si="491"/>
        <v>-0.10300000000000001</v>
      </c>
      <c r="DX87" s="12">
        <f t="shared" si="492"/>
        <v>11</v>
      </c>
      <c r="DY87" s="12">
        <f t="shared" si="493"/>
        <v>-3</v>
      </c>
      <c r="DZ87" s="12">
        <f t="shared" si="494"/>
        <v>-26</v>
      </c>
      <c r="EA87" s="12">
        <f t="shared" si="495"/>
        <v>0</v>
      </c>
      <c r="EB87" s="12">
        <f t="shared" si="496"/>
        <v>-2</v>
      </c>
      <c r="EC87" s="12">
        <f t="shared" si="497"/>
        <v>-2.0000000000000018E-3</v>
      </c>
      <c r="ED87" s="12">
        <f t="shared" si="498"/>
        <v>2</v>
      </c>
      <c r="EE87" s="12">
        <f t="shared" si="499"/>
        <v>37</v>
      </c>
      <c r="EF87" s="12">
        <f t="shared" si="500"/>
        <v>-2</v>
      </c>
      <c r="EG87" s="12">
        <f t="shared" si="501"/>
        <v>-9.1000000000000014</v>
      </c>
      <c r="EH87" s="12">
        <f t="shared" si="502"/>
        <v>-22</v>
      </c>
      <c r="EI87" s="12">
        <f t="shared" si="503"/>
        <v>-23</v>
      </c>
      <c r="EJ87" s="12">
        <f t="shared" si="504"/>
        <v>1</v>
      </c>
      <c r="EK87" s="12">
        <f t="shared" si="505"/>
        <v>-7.0000000000000071</v>
      </c>
      <c r="EL87" s="12">
        <f t="shared" si="506"/>
        <v>-16</v>
      </c>
      <c r="EM87" s="12">
        <f t="shared" si="507"/>
        <v>-3</v>
      </c>
      <c r="EN87" s="12">
        <f t="shared" si="385"/>
        <v>-1.4799999999999995</v>
      </c>
      <c r="EO87" s="12">
        <f t="shared" si="385"/>
        <v>0</v>
      </c>
      <c r="EP87" s="12">
        <f t="shared" si="431"/>
        <v>15</v>
      </c>
      <c r="EQ87" s="12">
        <f t="shared" si="432"/>
        <v>-17</v>
      </c>
      <c r="ER87" s="12">
        <f t="shared" si="433"/>
        <v>0</v>
      </c>
      <c r="ES87" s="12">
        <f t="shared" si="398"/>
        <v>3</v>
      </c>
      <c r="ET87" s="12">
        <f t="shared" si="399"/>
        <v>0.128</v>
      </c>
      <c r="EU87" s="12">
        <f t="shared" si="400"/>
        <v>13.333333333333258</v>
      </c>
      <c r="EV87" s="12">
        <f t="shared" si="401"/>
        <v>-168</v>
      </c>
      <c r="EW87" s="12">
        <f t="shared" si="402"/>
        <v>-65</v>
      </c>
      <c r="EX87" s="12">
        <f t="shared" si="403"/>
        <v>-68</v>
      </c>
      <c r="EY87" s="12">
        <f t="shared" si="404"/>
        <v>-41</v>
      </c>
      <c r="EZ87" s="12">
        <f t="shared" si="405"/>
        <v>-51</v>
      </c>
      <c r="FA87" s="12">
        <f t="shared" si="406"/>
        <v>-208</v>
      </c>
      <c r="FB87" s="12">
        <f t="shared" si="407"/>
        <v>-177</v>
      </c>
      <c r="FC87" s="12">
        <f t="shared" si="408"/>
        <v>-0.22999999999999998</v>
      </c>
      <c r="FD87" s="12">
        <f t="shared" si="409"/>
        <v>-6</v>
      </c>
      <c r="FE87" s="12">
        <f t="shared" si="410"/>
        <v>4</v>
      </c>
      <c r="FF87" s="12">
        <f t="shared" si="411"/>
        <v>8</v>
      </c>
      <c r="FG87" s="12">
        <f t="shared" si="412"/>
        <v>11</v>
      </c>
      <c r="FH87" s="12">
        <f t="shared" si="413"/>
        <v>-250</v>
      </c>
      <c r="FI87" s="12">
        <f t="shared" si="414"/>
        <v>-1071</v>
      </c>
      <c r="FJ87" s="12">
        <f t="shared" si="415"/>
        <v>-3.3000000000000029E-2</v>
      </c>
      <c r="FK87" s="12">
        <f t="shared" si="416"/>
        <v>-28</v>
      </c>
      <c r="FL87" s="12">
        <f t="shared" si="417"/>
        <v>0</v>
      </c>
      <c r="FM87" s="12">
        <f t="shared" si="418"/>
        <v>-10</v>
      </c>
      <c r="FN87" s="12">
        <f t="shared" si="419"/>
        <v>-10</v>
      </c>
      <c r="FO87" s="12">
        <f t="shared" si="420"/>
        <v>1</v>
      </c>
      <c r="FP87" s="12">
        <f t="shared" si="421"/>
        <v>-15</v>
      </c>
      <c r="FQ87" s="12">
        <f t="shared" si="422"/>
        <v>-1</v>
      </c>
      <c r="FR87" s="12">
        <f t="shared" si="423"/>
        <v>-5.0000000000000044E-3</v>
      </c>
      <c r="FS87" s="12">
        <f t="shared" si="424"/>
        <v>-94</v>
      </c>
      <c r="FT87" s="12">
        <f t="shared" si="425"/>
        <v>-53</v>
      </c>
      <c r="FU87" s="12">
        <f t="shared" si="426"/>
        <v>-65</v>
      </c>
      <c r="FV87" s="12">
        <f t="shared" si="427"/>
        <v>-35</v>
      </c>
      <c r="FW87" s="12">
        <f t="shared" si="428"/>
        <v>8</v>
      </c>
      <c r="FX87" s="12">
        <f t="shared" si="429"/>
        <v>9</v>
      </c>
      <c r="FY87" s="12">
        <f t="shared" si="430"/>
        <v>-37</v>
      </c>
      <c r="FZ87" s="12">
        <f t="shared" si="509"/>
        <v>-120</v>
      </c>
      <c r="GA87" s="12">
        <f t="shared" si="510"/>
        <v>-76</v>
      </c>
      <c r="GB87" s="12">
        <f t="shared" si="511"/>
        <v>23</v>
      </c>
      <c r="GC87" s="12">
        <f t="shared" si="512"/>
        <v>-5</v>
      </c>
      <c r="GD87" s="12">
        <f t="shared" si="513"/>
        <v>-40</v>
      </c>
      <c r="GE87" s="12">
        <f t="shared" si="514"/>
        <v>-4</v>
      </c>
      <c r="GF87" s="12">
        <f t="shared" si="515"/>
        <v>-19</v>
      </c>
      <c r="GG87" s="12">
        <f t="shared" si="516"/>
        <v>-68</v>
      </c>
      <c r="GH87" s="12">
        <f t="shared" si="517"/>
        <v>-11</v>
      </c>
      <c r="GI87" s="12">
        <f t="shared" si="518"/>
        <v>-2.4000000000000021E-2</v>
      </c>
      <c r="GJ87" s="12">
        <f t="shared" si="519"/>
        <v>-1.2000000000000011E-2</v>
      </c>
      <c r="GK87" s="12">
        <f t="shared" si="520"/>
        <v>-3.5999999999999921E-2</v>
      </c>
      <c r="GL87" s="12">
        <f t="shared" si="521"/>
        <v>1</v>
      </c>
      <c r="GM87" s="12">
        <f t="shared" si="522"/>
        <v>7.0000000000000062E-3</v>
      </c>
      <c r="GN87" s="12">
        <f t="shared" si="523"/>
        <v>6.8000000000000005E-2</v>
      </c>
      <c r="GO87" s="12">
        <f t="shared" si="508"/>
        <v>-32</v>
      </c>
      <c r="GP87" s="12">
        <f t="shared" si="524"/>
        <v>-3</v>
      </c>
      <c r="GQ87" s="12">
        <f t="shared" si="525"/>
        <v>40</v>
      </c>
      <c r="GR87" s="12">
        <f t="shared" si="526"/>
        <v>38</v>
      </c>
      <c r="GS87" s="12">
        <f t="shared" si="527"/>
        <v>5</v>
      </c>
      <c r="GT87" s="12">
        <f t="shared" si="528"/>
        <v>6.0000000000000053E-3</v>
      </c>
      <c r="GU87" s="12">
        <f t="shared" si="529"/>
        <v>-4</v>
      </c>
      <c r="GV87" s="12">
        <f t="shared" si="530"/>
        <v>-20</v>
      </c>
      <c r="GW87" s="12">
        <f t="shared" si="531"/>
        <v>-5</v>
      </c>
      <c r="GX87" s="12">
        <f t="shared" si="532"/>
        <v>2.4000000000000021</v>
      </c>
      <c r="GY87" s="12">
        <f t="shared" si="533"/>
        <v>-8</v>
      </c>
      <c r="GZ87" s="12">
        <f t="shared" si="534"/>
        <v>-8</v>
      </c>
      <c r="HA87" s="12">
        <f t="shared" si="535"/>
        <v>0</v>
      </c>
      <c r="HB87" s="12">
        <f t="shared" si="536"/>
        <v>-1.6999999999999886</v>
      </c>
      <c r="HC87" s="12">
        <f t="shared" si="537"/>
        <v>3</v>
      </c>
      <c r="HD87" s="12">
        <f t="shared" si="538"/>
        <v>2</v>
      </c>
      <c r="HE87" s="12">
        <f t="shared" si="386"/>
        <v>4</v>
      </c>
    </row>
    <row r="88" spans="1:213" ht="17.25" x14ac:dyDescent="0.3">
      <c r="A88" s="12" t="str">
        <f t="shared" si="384"/>
        <v>2006삼성</v>
      </c>
      <c r="B88" s="12" t="s">
        <v>40</v>
      </c>
      <c r="C88" s="10">
        <v>2006</v>
      </c>
      <c r="D88" s="12">
        <v>1</v>
      </c>
      <c r="E88" s="12">
        <v>3.33</v>
      </c>
      <c r="F88" s="12">
        <v>126</v>
      </c>
      <c r="G88" s="12">
        <v>73</v>
      </c>
      <c r="H88" s="12">
        <v>50</v>
      </c>
      <c r="I88" s="12">
        <v>0</v>
      </c>
      <c r="J88" s="12">
        <v>65</v>
      </c>
      <c r="K88" s="12">
        <v>0.59299999999999997</v>
      </c>
      <c r="L88" s="12">
        <v>1118</v>
      </c>
      <c r="M88" s="12">
        <v>1030</v>
      </c>
      <c r="N88" s="12">
        <v>100</v>
      </c>
      <c r="O88" s="12">
        <v>365</v>
      </c>
      <c r="P88" s="12">
        <v>63</v>
      </c>
      <c r="Q88" s="12">
        <v>781</v>
      </c>
      <c r="R88" s="12">
        <v>471</v>
      </c>
      <c r="S88" s="12">
        <v>414</v>
      </c>
      <c r="T88" s="12">
        <v>1.25</v>
      </c>
      <c r="U88" s="12">
        <v>1</v>
      </c>
      <c r="V88" s="12">
        <v>15</v>
      </c>
      <c r="W88" s="12">
        <v>56</v>
      </c>
      <c r="X88" s="12">
        <v>13</v>
      </c>
      <c r="Y88" s="12">
        <v>4699</v>
      </c>
      <c r="Z88" s="12">
        <v>18038</v>
      </c>
      <c r="AA88" s="12">
        <v>0.249</v>
      </c>
      <c r="AB88" s="12">
        <v>185</v>
      </c>
      <c r="AC88" s="12">
        <v>10</v>
      </c>
      <c r="AD88" s="12">
        <v>98</v>
      </c>
      <c r="AE88" s="12">
        <v>28</v>
      </c>
      <c r="AF88" s="12">
        <v>9</v>
      </c>
      <c r="AG88" s="12">
        <v>21</v>
      </c>
      <c r="AH88" s="12">
        <v>7</v>
      </c>
      <c r="AI88" s="12">
        <v>0.255</v>
      </c>
      <c r="AJ88" s="12">
        <v>4779</v>
      </c>
      <c r="AK88" s="12">
        <v>4091</v>
      </c>
      <c r="AL88" s="12">
        <v>538</v>
      </c>
      <c r="AM88" s="12">
        <v>1043</v>
      </c>
      <c r="AN88" s="12">
        <v>192</v>
      </c>
      <c r="AO88" s="12">
        <v>9</v>
      </c>
      <c r="AP88" s="12">
        <v>73</v>
      </c>
      <c r="AQ88" s="12">
        <v>1472</v>
      </c>
      <c r="AR88" s="12">
        <v>505</v>
      </c>
      <c r="AS88" s="12">
        <v>90</v>
      </c>
      <c r="AT88" s="12">
        <v>42</v>
      </c>
      <c r="AU88" s="12">
        <v>477</v>
      </c>
      <c r="AV88" s="12">
        <v>14</v>
      </c>
      <c r="AW88" s="12">
        <v>79</v>
      </c>
      <c r="AX88" s="12">
        <v>689</v>
      </c>
      <c r="AY88" s="12">
        <v>107</v>
      </c>
      <c r="AZ88" s="12">
        <v>0.36</v>
      </c>
      <c r="BA88" s="12">
        <v>0.34100000000000003</v>
      </c>
      <c r="BB88" s="12">
        <v>0.70099999999999996</v>
      </c>
      <c r="BC88" s="12">
        <v>126</v>
      </c>
      <c r="BD88" s="12">
        <v>0.254</v>
      </c>
      <c r="BE88" s="12">
        <v>0.246</v>
      </c>
      <c r="BF88" s="12">
        <v>76</v>
      </c>
      <c r="BG88" s="12">
        <v>3</v>
      </c>
      <c r="BH88" s="12">
        <v>3354</v>
      </c>
      <c r="BI88" s="12">
        <v>1293</v>
      </c>
      <c r="BJ88" s="12">
        <v>94</v>
      </c>
      <c r="BK88" s="12">
        <v>0.98399999999999999</v>
      </c>
      <c r="BL88" s="12">
        <v>5</v>
      </c>
      <c r="BM88" s="12">
        <v>78</v>
      </c>
      <c r="BN88" s="12">
        <v>48</v>
      </c>
      <c r="BO88" s="12">
        <v>38.1</v>
      </c>
      <c r="BP88" s="12">
        <v>173</v>
      </c>
      <c r="BQ88" s="12">
        <v>121</v>
      </c>
      <c r="BR88" s="12">
        <v>52</v>
      </c>
      <c r="BS88" s="12">
        <v>69.900000000000006</v>
      </c>
      <c r="BT88" s="12">
        <v>56</v>
      </c>
      <c r="BU88" s="12">
        <v>6</v>
      </c>
      <c r="BV88" s="12">
        <f t="shared" si="438"/>
        <v>0</v>
      </c>
      <c r="BW88" s="12">
        <f t="shared" si="439"/>
        <v>-0.5</v>
      </c>
      <c r="BX88" s="12">
        <f t="shared" si="440"/>
        <v>0</v>
      </c>
      <c r="BY88" s="12">
        <f t="shared" si="441"/>
        <v>-1</v>
      </c>
      <c r="BZ88" s="12">
        <f t="shared" si="442"/>
        <v>2</v>
      </c>
      <c r="CA88" s="12">
        <f t="shared" si="443"/>
        <v>0</v>
      </c>
      <c r="CB88" s="12">
        <f t="shared" si="444"/>
        <v>3</v>
      </c>
      <c r="CC88" s="12">
        <f t="shared" si="445"/>
        <v>-1.4000000000000012E-2</v>
      </c>
      <c r="CD88" s="12">
        <f t="shared" si="446"/>
        <v>-11.333333333333258</v>
      </c>
      <c r="CE88" s="12">
        <f t="shared" si="447"/>
        <v>4</v>
      </c>
      <c r="CF88" s="12">
        <f t="shared" si="448"/>
        <v>-9</v>
      </c>
      <c r="CG88" s="12">
        <f t="shared" si="449"/>
        <v>-22</v>
      </c>
      <c r="CH88" s="12">
        <f t="shared" si="450"/>
        <v>-16</v>
      </c>
      <c r="CI88" s="12">
        <f t="shared" si="451"/>
        <v>-94</v>
      </c>
      <c r="CJ88" s="12">
        <f t="shared" si="452"/>
        <v>-57</v>
      </c>
      <c r="CK88" s="12">
        <f t="shared" si="453"/>
        <v>-66</v>
      </c>
      <c r="CL88" s="12">
        <f t="shared" si="454"/>
        <v>0</v>
      </c>
      <c r="CM88" s="12">
        <f t="shared" si="455"/>
        <v>-1</v>
      </c>
      <c r="CN88" s="12">
        <f t="shared" si="456"/>
        <v>8</v>
      </c>
      <c r="CO88" s="12">
        <f t="shared" si="457"/>
        <v>16</v>
      </c>
      <c r="CP88" s="12">
        <f t="shared" si="458"/>
        <v>13</v>
      </c>
      <c r="CQ88" s="12">
        <f t="shared" si="459"/>
        <v>-92</v>
      </c>
      <c r="CR88" s="12">
        <f t="shared" si="460"/>
        <v>-542</v>
      </c>
      <c r="CS88" s="12">
        <f t="shared" si="461"/>
        <v>5.0000000000000044E-3</v>
      </c>
      <c r="CT88" s="12">
        <f t="shared" si="462"/>
        <v>-12</v>
      </c>
      <c r="CU88" s="12">
        <f t="shared" si="463"/>
        <v>-11</v>
      </c>
      <c r="CV88" s="12">
        <f t="shared" si="464"/>
        <v>5</v>
      </c>
      <c r="CW88" s="12">
        <f t="shared" si="465"/>
        <v>5</v>
      </c>
      <c r="CX88" s="12">
        <f t="shared" si="466"/>
        <v>-2</v>
      </c>
      <c r="CY88" s="12">
        <f t="shared" si="467"/>
        <v>-28</v>
      </c>
      <c r="CZ88" s="12">
        <f t="shared" si="468"/>
        <v>2</v>
      </c>
      <c r="DA88" s="12">
        <f t="shared" si="469"/>
        <v>-1.3000000000000012E-2</v>
      </c>
      <c r="DB88" s="12">
        <f t="shared" si="470"/>
        <v>-196</v>
      </c>
      <c r="DC88" s="12">
        <f t="shared" si="471"/>
        <v>-143</v>
      </c>
      <c r="DD88" s="12">
        <f t="shared" si="472"/>
        <v>-76</v>
      </c>
      <c r="DE88" s="12">
        <f t="shared" si="473"/>
        <v>-91</v>
      </c>
      <c r="DF88" s="12">
        <f t="shared" si="474"/>
        <v>14</v>
      </c>
      <c r="DG88" s="12">
        <f t="shared" si="475"/>
        <v>3</v>
      </c>
      <c r="DH88" s="12">
        <f t="shared" si="476"/>
        <v>-38</v>
      </c>
      <c r="DI88" s="12">
        <f t="shared" si="477"/>
        <v>-185</v>
      </c>
      <c r="DJ88" s="12">
        <f t="shared" si="478"/>
        <v>-70</v>
      </c>
      <c r="DK88" s="12">
        <f t="shared" si="479"/>
        <v>-8</v>
      </c>
      <c r="DL88" s="12">
        <f t="shared" si="480"/>
        <v>8</v>
      </c>
      <c r="DM88" s="12">
        <f t="shared" si="481"/>
        <v>-23</v>
      </c>
      <c r="DN88" s="12">
        <f t="shared" si="482"/>
        <v>-7</v>
      </c>
      <c r="DO88" s="12">
        <f t="shared" si="483"/>
        <v>-30</v>
      </c>
      <c r="DP88" s="12">
        <f t="shared" si="484"/>
        <v>-59</v>
      </c>
      <c r="DQ88" s="12">
        <f t="shared" si="485"/>
        <v>-5</v>
      </c>
      <c r="DR88" s="12">
        <f t="shared" si="486"/>
        <v>-3.1000000000000028E-2</v>
      </c>
      <c r="DS88" s="12">
        <f t="shared" si="487"/>
        <v>-1.5999999999999959E-2</v>
      </c>
      <c r="DT88" s="12">
        <f t="shared" si="488"/>
        <v>-4.7000000000000042E-2</v>
      </c>
      <c r="DU88" s="12">
        <f t="shared" si="489"/>
        <v>0</v>
      </c>
      <c r="DV88" s="12">
        <f t="shared" si="490"/>
        <v>-1.100000000000001E-2</v>
      </c>
      <c r="DW88" s="12">
        <f t="shared" si="491"/>
        <v>4.200000000000001E-2</v>
      </c>
      <c r="DX88" s="12">
        <f t="shared" si="492"/>
        <v>-10</v>
      </c>
      <c r="DY88" s="12">
        <f t="shared" si="493"/>
        <v>-2</v>
      </c>
      <c r="DZ88" s="12">
        <f t="shared" si="494"/>
        <v>-34</v>
      </c>
      <c r="EA88" s="12">
        <f t="shared" si="495"/>
        <v>-68</v>
      </c>
      <c r="EB88" s="12">
        <f t="shared" si="496"/>
        <v>-4</v>
      </c>
      <c r="EC88" s="12">
        <f t="shared" si="497"/>
        <v>2.0000000000000018E-3</v>
      </c>
      <c r="ED88" s="12">
        <f t="shared" si="498"/>
        <v>3</v>
      </c>
      <c r="EE88" s="12">
        <f t="shared" si="499"/>
        <v>-5</v>
      </c>
      <c r="EF88" s="12">
        <f t="shared" si="500"/>
        <v>11</v>
      </c>
      <c r="EG88" s="12">
        <f t="shared" si="501"/>
        <v>7.3000000000000007</v>
      </c>
      <c r="EH88" s="12">
        <f t="shared" si="502"/>
        <v>38</v>
      </c>
      <c r="EI88" s="12">
        <f t="shared" si="503"/>
        <v>24</v>
      </c>
      <c r="EJ88" s="12">
        <f t="shared" si="504"/>
        <v>14</v>
      </c>
      <c r="EK88" s="12">
        <f t="shared" si="505"/>
        <v>-2</v>
      </c>
      <c r="EL88" s="12">
        <f t="shared" si="506"/>
        <v>14</v>
      </c>
      <c r="EM88" s="12">
        <f t="shared" si="507"/>
        <v>-1</v>
      </c>
      <c r="EN88" s="12">
        <f t="shared" si="385"/>
        <v>7.0000000000000284E-2</v>
      </c>
      <c r="EO88" s="12">
        <f t="shared" si="385"/>
        <v>-7</v>
      </c>
      <c r="EP88" s="12">
        <f t="shared" si="431"/>
        <v>1</v>
      </c>
      <c r="EQ88" s="12">
        <f t="shared" si="432"/>
        <v>-4</v>
      </c>
      <c r="ER88" s="12">
        <f t="shared" si="433"/>
        <v>0</v>
      </c>
      <c r="ES88" s="12">
        <f t="shared" si="398"/>
        <v>-12</v>
      </c>
      <c r="ET88" s="12">
        <f t="shared" si="399"/>
        <v>2.300000000000002E-2</v>
      </c>
      <c r="EU88" s="12">
        <f t="shared" si="400"/>
        <v>-67</v>
      </c>
      <c r="EV88" s="12">
        <f t="shared" si="401"/>
        <v>-66</v>
      </c>
      <c r="EW88" s="12">
        <f t="shared" si="402"/>
        <v>-9</v>
      </c>
      <c r="EX88" s="12">
        <f t="shared" si="403"/>
        <v>-118</v>
      </c>
      <c r="EY88" s="12">
        <f t="shared" si="404"/>
        <v>-6</v>
      </c>
      <c r="EZ88" s="12">
        <f t="shared" si="405"/>
        <v>-119</v>
      </c>
      <c r="FA88" s="12">
        <f t="shared" si="406"/>
        <v>-36</v>
      </c>
      <c r="FB88" s="12">
        <f t="shared" si="407"/>
        <v>-20</v>
      </c>
      <c r="FC88" s="12">
        <f t="shared" si="408"/>
        <v>-8.0000000000000071E-2</v>
      </c>
      <c r="FD88" s="12">
        <f t="shared" si="409"/>
        <v>-2</v>
      </c>
      <c r="FE88" s="12">
        <f t="shared" si="410"/>
        <v>-2</v>
      </c>
      <c r="FF88" s="12">
        <f t="shared" si="411"/>
        <v>-12</v>
      </c>
      <c r="FG88" s="12">
        <f t="shared" si="412"/>
        <v>0</v>
      </c>
      <c r="FH88" s="12">
        <f t="shared" si="413"/>
        <v>-347</v>
      </c>
      <c r="FI88" s="12">
        <f t="shared" si="414"/>
        <v>-1657</v>
      </c>
      <c r="FJ88" s="12">
        <f t="shared" si="415"/>
        <v>-3.0000000000000027E-3</v>
      </c>
      <c r="FK88" s="12">
        <f t="shared" si="416"/>
        <v>16</v>
      </c>
      <c r="FL88" s="12">
        <f t="shared" si="417"/>
        <v>8</v>
      </c>
      <c r="FM88" s="12">
        <f t="shared" si="418"/>
        <v>6</v>
      </c>
      <c r="FN88" s="12">
        <f t="shared" si="419"/>
        <v>-11</v>
      </c>
      <c r="FO88" s="12">
        <f t="shared" si="420"/>
        <v>-6</v>
      </c>
      <c r="FP88" s="12">
        <f t="shared" si="421"/>
        <v>6</v>
      </c>
      <c r="FQ88" s="12">
        <f t="shared" si="422"/>
        <v>-1</v>
      </c>
      <c r="FR88" s="12">
        <f t="shared" si="423"/>
        <v>-1.0000000000000009E-3</v>
      </c>
      <c r="FS88" s="12">
        <f t="shared" si="424"/>
        <v>-195</v>
      </c>
      <c r="FT88" s="12">
        <f t="shared" si="425"/>
        <v>-275</v>
      </c>
      <c r="FU88" s="12">
        <f t="shared" si="426"/>
        <v>-27</v>
      </c>
      <c r="FV88" s="12">
        <f t="shared" si="427"/>
        <v>-81</v>
      </c>
      <c r="FW88" s="12">
        <f t="shared" si="428"/>
        <v>-47</v>
      </c>
      <c r="FX88" s="12">
        <f t="shared" si="429"/>
        <v>-3</v>
      </c>
      <c r="FY88" s="12">
        <f t="shared" si="430"/>
        <v>-21</v>
      </c>
      <c r="FZ88" s="12">
        <f t="shared" si="509"/>
        <v>-197</v>
      </c>
      <c r="GA88" s="12">
        <f t="shared" si="510"/>
        <v>-25</v>
      </c>
      <c r="GB88" s="12">
        <f t="shared" si="511"/>
        <v>14</v>
      </c>
      <c r="GC88" s="12">
        <f t="shared" si="512"/>
        <v>3</v>
      </c>
      <c r="GD88" s="12">
        <f t="shared" si="513"/>
        <v>40</v>
      </c>
      <c r="GE88" s="12">
        <f t="shared" si="514"/>
        <v>-1</v>
      </c>
      <c r="GF88" s="12">
        <f t="shared" si="515"/>
        <v>23</v>
      </c>
      <c r="GG88" s="12">
        <f t="shared" si="516"/>
        <v>44</v>
      </c>
      <c r="GH88" s="12">
        <f t="shared" si="517"/>
        <v>-10</v>
      </c>
      <c r="GI88" s="12">
        <f t="shared" si="518"/>
        <v>-1.9999999999999962E-2</v>
      </c>
      <c r="GJ88" s="12">
        <f t="shared" si="519"/>
        <v>1.100000000000001E-2</v>
      </c>
      <c r="GK88" s="12">
        <f t="shared" si="520"/>
        <v>-9.000000000000008E-3</v>
      </c>
      <c r="GL88" s="12">
        <f t="shared" si="521"/>
        <v>-5</v>
      </c>
      <c r="GM88" s="12">
        <f t="shared" si="522"/>
        <v>-3.0000000000000027E-3</v>
      </c>
      <c r="GN88" s="12">
        <f t="shared" si="523"/>
        <v>4.3999999999999984E-2</v>
      </c>
      <c r="GO88" s="12">
        <f t="shared" si="508"/>
        <v>-2</v>
      </c>
      <c r="GP88" s="12">
        <f t="shared" si="524"/>
        <v>-2</v>
      </c>
      <c r="GQ88" s="12">
        <f t="shared" si="525"/>
        <v>-201</v>
      </c>
      <c r="GR88" s="12">
        <f t="shared" si="526"/>
        <v>-63</v>
      </c>
      <c r="GS88" s="12">
        <f t="shared" si="527"/>
        <v>-14</v>
      </c>
      <c r="GT88" s="12">
        <f t="shared" si="528"/>
        <v>-1.0000000000000009E-3</v>
      </c>
      <c r="GU88" s="12">
        <f t="shared" si="529"/>
        <v>-11</v>
      </c>
      <c r="GV88" s="12">
        <f t="shared" si="530"/>
        <v>-3</v>
      </c>
      <c r="GW88" s="12">
        <f t="shared" si="531"/>
        <v>-29</v>
      </c>
      <c r="GX88" s="12">
        <f t="shared" si="532"/>
        <v>-12.599999999999998</v>
      </c>
      <c r="GY88" s="12">
        <f t="shared" si="533"/>
        <v>53</v>
      </c>
      <c r="GZ88" s="12">
        <f t="shared" si="534"/>
        <v>47</v>
      </c>
      <c r="HA88" s="12">
        <f t="shared" si="535"/>
        <v>6</v>
      </c>
      <c r="HB88" s="12">
        <f t="shared" si="536"/>
        <v>10.900000000000006</v>
      </c>
      <c r="HC88" s="12">
        <f t="shared" si="537"/>
        <v>-8</v>
      </c>
      <c r="HD88" s="12">
        <f t="shared" si="538"/>
        <v>-7</v>
      </c>
      <c r="HE88" s="12">
        <f t="shared" si="386"/>
        <v>1</v>
      </c>
    </row>
    <row r="89" spans="1:213" ht="17.25" x14ac:dyDescent="0.3">
      <c r="A89" s="12" t="str">
        <f t="shared" si="384"/>
        <v>2006한화</v>
      </c>
      <c r="B89" s="12" t="s">
        <v>41</v>
      </c>
      <c r="C89" s="10">
        <v>2006</v>
      </c>
      <c r="D89" s="12">
        <v>2</v>
      </c>
      <c r="E89" s="12">
        <v>3.35</v>
      </c>
      <c r="F89" s="12">
        <v>126</v>
      </c>
      <c r="G89" s="12">
        <v>67</v>
      </c>
      <c r="H89" s="12">
        <v>57</v>
      </c>
      <c r="I89" s="12">
        <v>0</v>
      </c>
      <c r="J89" s="12">
        <v>47</v>
      </c>
      <c r="K89" s="12">
        <v>0.54</v>
      </c>
      <c r="L89" s="33">
        <v>1121.3333333333333</v>
      </c>
      <c r="M89" s="12">
        <v>1077</v>
      </c>
      <c r="N89" s="12">
        <v>94</v>
      </c>
      <c r="O89" s="12">
        <v>373</v>
      </c>
      <c r="P89" s="12">
        <v>49</v>
      </c>
      <c r="Q89" s="12">
        <v>760</v>
      </c>
      <c r="R89" s="12">
        <v>475</v>
      </c>
      <c r="S89" s="12">
        <v>418</v>
      </c>
      <c r="T89" s="12">
        <v>1.29</v>
      </c>
      <c r="U89" s="12">
        <v>11</v>
      </c>
      <c r="V89" s="12">
        <v>14</v>
      </c>
      <c r="W89" s="12">
        <v>56</v>
      </c>
      <c r="X89" s="12">
        <v>13</v>
      </c>
      <c r="Y89" s="12">
        <v>4731</v>
      </c>
      <c r="Z89" s="12">
        <v>17764</v>
      </c>
      <c r="AA89" s="12">
        <v>0.25700000000000001</v>
      </c>
      <c r="AB89" s="12">
        <v>166</v>
      </c>
      <c r="AC89" s="12">
        <v>11</v>
      </c>
      <c r="AD89" s="12">
        <v>94</v>
      </c>
      <c r="AE89" s="12">
        <v>18</v>
      </c>
      <c r="AF89" s="12">
        <v>17</v>
      </c>
      <c r="AG89" s="12">
        <v>37</v>
      </c>
      <c r="AH89" s="12">
        <v>2</v>
      </c>
      <c r="AI89" s="12">
        <v>0.253</v>
      </c>
      <c r="AJ89" s="12">
        <v>4769</v>
      </c>
      <c r="AK89" s="12">
        <v>4170</v>
      </c>
      <c r="AL89" s="12">
        <v>511</v>
      </c>
      <c r="AM89" s="12">
        <v>1057</v>
      </c>
      <c r="AN89" s="12">
        <v>191</v>
      </c>
      <c r="AO89" s="12">
        <v>3</v>
      </c>
      <c r="AP89" s="12">
        <v>110</v>
      </c>
      <c r="AQ89" s="12">
        <v>1584</v>
      </c>
      <c r="AR89" s="12">
        <v>481</v>
      </c>
      <c r="AS89" s="12">
        <v>68</v>
      </c>
      <c r="AT89" s="12">
        <v>30</v>
      </c>
      <c r="AU89" s="12">
        <v>442</v>
      </c>
      <c r="AV89" s="12">
        <v>13</v>
      </c>
      <c r="AW89" s="12">
        <v>59</v>
      </c>
      <c r="AX89" s="12">
        <v>800</v>
      </c>
      <c r="AY89" s="12">
        <v>120</v>
      </c>
      <c r="AZ89" s="12">
        <v>0.38</v>
      </c>
      <c r="BA89" s="12">
        <v>0.33100000000000002</v>
      </c>
      <c r="BB89" s="12">
        <v>0.71099999999999997</v>
      </c>
      <c r="BC89" s="12">
        <v>123</v>
      </c>
      <c r="BD89" s="12">
        <v>0.24</v>
      </c>
      <c r="BE89" s="12">
        <v>0.19500000000000001</v>
      </c>
      <c r="BF89" s="12">
        <v>84</v>
      </c>
      <c r="BG89" s="12">
        <v>6</v>
      </c>
      <c r="BH89" s="12">
        <v>3364</v>
      </c>
      <c r="BI89" s="12">
        <v>1421</v>
      </c>
      <c r="BJ89" s="12">
        <v>105</v>
      </c>
      <c r="BK89" s="12">
        <v>0.98299999999999998</v>
      </c>
      <c r="BL89" s="12">
        <v>7</v>
      </c>
      <c r="BM89" s="12">
        <v>123</v>
      </c>
      <c r="BN89" s="12">
        <v>51</v>
      </c>
      <c r="BO89" s="12">
        <v>29.3</v>
      </c>
      <c r="BP89" s="12">
        <v>93</v>
      </c>
      <c r="BQ89" s="12">
        <v>65</v>
      </c>
      <c r="BR89" s="12">
        <v>28</v>
      </c>
      <c r="BS89" s="12">
        <v>69.900000000000006</v>
      </c>
      <c r="BT89" s="12">
        <v>41</v>
      </c>
      <c r="BU89" s="12">
        <v>3</v>
      </c>
      <c r="BV89" s="12">
        <f t="shared" si="438"/>
        <v>2</v>
      </c>
      <c r="BW89" s="12">
        <f t="shared" si="439"/>
        <v>-1.06</v>
      </c>
      <c r="BX89" s="12">
        <f t="shared" si="440"/>
        <v>0</v>
      </c>
      <c r="BY89" s="12">
        <f t="shared" si="441"/>
        <v>3</v>
      </c>
      <c r="BZ89" s="12">
        <f t="shared" si="442"/>
        <v>-4</v>
      </c>
      <c r="CA89" s="12">
        <f t="shared" si="443"/>
        <v>0</v>
      </c>
      <c r="CB89" s="12">
        <f t="shared" si="444"/>
        <v>4</v>
      </c>
      <c r="CC89" s="12">
        <f t="shared" si="445"/>
        <v>2.8000000000000025E-2</v>
      </c>
      <c r="CD89" s="12">
        <f t="shared" si="446"/>
        <v>10.333333333333258</v>
      </c>
      <c r="CE89" s="12">
        <f t="shared" si="447"/>
        <v>-116</v>
      </c>
      <c r="CF89" s="12">
        <f t="shared" si="448"/>
        <v>-17</v>
      </c>
      <c r="CG89" s="12">
        <f t="shared" si="449"/>
        <v>-16</v>
      </c>
      <c r="CH89" s="12">
        <f t="shared" si="450"/>
        <v>-39</v>
      </c>
      <c r="CI89" s="12">
        <f t="shared" si="451"/>
        <v>98</v>
      </c>
      <c r="CJ89" s="12">
        <f t="shared" si="452"/>
        <v>-128</v>
      </c>
      <c r="CK89" s="12">
        <f t="shared" si="453"/>
        <v>-127</v>
      </c>
      <c r="CL89" s="12">
        <f t="shared" si="454"/>
        <v>-0.12999999999999989</v>
      </c>
      <c r="CM89" s="12">
        <f t="shared" si="455"/>
        <v>9</v>
      </c>
      <c r="CN89" s="12">
        <f t="shared" si="456"/>
        <v>8</v>
      </c>
      <c r="CO89" s="12">
        <f t="shared" si="457"/>
        <v>1</v>
      </c>
      <c r="CP89" s="12">
        <f t="shared" si="458"/>
        <v>13</v>
      </c>
      <c r="CQ89" s="12">
        <f t="shared" si="459"/>
        <v>-139</v>
      </c>
      <c r="CR89" s="12">
        <f t="shared" si="460"/>
        <v>-649</v>
      </c>
      <c r="CS89" s="12">
        <f t="shared" si="461"/>
        <v>-2.200000000000002E-2</v>
      </c>
      <c r="CT89" s="12">
        <f t="shared" si="462"/>
        <v>-21</v>
      </c>
      <c r="CU89" s="12">
        <f t="shared" si="463"/>
        <v>-5</v>
      </c>
      <c r="CV89" s="12">
        <f t="shared" si="464"/>
        <v>15</v>
      </c>
      <c r="CW89" s="12">
        <f t="shared" si="465"/>
        <v>-27</v>
      </c>
      <c r="CX89" s="12">
        <f t="shared" si="466"/>
        <v>8</v>
      </c>
      <c r="CY89" s="12">
        <f t="shared" si="467"/>
        <v>2</v>
      </c>
      <c r="CZ89" s="12">
        <f t="shared" si="468"/>
        <v>0</v>
      </c>
      <c r="DA89" s="12">
        <f t="shared" si="469"/>
        <v>-1.7000000000000015E-2</v>
      </c>
      <c r="DB89" s="12">
        <f t="shared" si="470"/>
        <v>-72</v>
      </c>
      <c r="DC89" s="12">
        <f t="shared" si="471"/>
        <v>-134</v>
      </c>
      <c r="DD89" s="12">
        <f t="shared" si="472"/>
        <v>-111</v>
      </c>
      <c r="DE89" s="12">
        <f t="shared" si="473"/>
        <v>-106</v>
      </c>
      <c r="DF89" s="12">
        <f t="shared" si="474"/>
        <v>-20</v>
      </c>
      <c r="DG89" s="12">
        <f t="shared" si="475"/>
        <v>-6</v>
      </c>
      <c r="DH89" s="12">
        <f t="shared" si="476"/>
        <v>-49</v>
      </c>
      <c r="DI89" s="12">
        <f t="shared" si="477"/>
        <v>-285</v>
      </c>
      <c r="DJ89" s="12">
        <f t="shared" si="478"/>
        <v>-113</v>
      </c>
      <c r="DK89" s="12">
        <f t="shared" si="479"/>
        <v>37</v>
      </c>
      <c r="DL89" s="12">
        <f t="shared" si="480"/>
        <v>-1</v>
      </c>
      <c r="DM89" s="12">
        <f t="shared" si="481"/>
        <v>42</v>
      </c>
      <c r="DN89" s="12">
        <f t="shared" si="482"/>
        <v>1</v>
      </c>
      <c r="DO89" s="12">
        <f t="shared" si="483"/>
        <v>-16</v>
      </c>
      <c r="DP89" s="12">
        <f t="shared" si="484"/>
        <v>-24</v>
      </c>
      <c r="DQ89" s="12">
        <f t="shared" si="485"/>
        <v>-1</v>
      </c>
      <c r="DR89" s="12">
        <f t="shared" si="486"/>
        <v>-5.3999999999999992E-2</v>
      </c>
      <c r="DS89" s="12">
        <f t="shared" si="487"/>
        <v>-1.0000000000000009E-2</v>
      </c>
      <c r="DT89" s="12">
        <f t="shared" si="488"/>
        <v>-6.4000000000000057E-2</v>
      </c>
      <c r="DU89" s="12">
        <f t="shared" si="489"/>
        <v>-3</v>
      </c>
      <c r="DV89" s="12">
        <f t="shared" si="490"/>
        <v>-2.1000000000000019E-2</v>
      </c>
      <c r="DW89" s="12">
        <f t="shared" si="491"/>
        <v>-2.4999999999999994E-2</v>
      </c>
      <c r="DX89" s="12">
        <f t="shared" si="492"/>
        <v>-26</v>
      </c>
      <c r="DY89" s="12">
        <f t="shared" si="493"/>
        <v>2</v>
      </c>
      <c r="DZ89" s="12">
        <f t="shared" si="494"/>
        <v>31</v>
      </c>
      <c r="EA89" s="12">
        <f t="shared" si="495"/>
        <v>-58</v>
      </c>
      <c r="EB89" s="12">
        <f t="shared" si="496"/>
        <v>-22</v>
      </c>
      <c r="EC89" s="12">
        <f t="shared" si="497"/>
        <v>5.0000000000000044E-3</v>
      </c>
      <c r="ED89" s="12">
        <f t="shared" si="498"/>
        <v>0</v>
      </c>
      <c r="EE89" s="12">
        <f t="shared" si="499"/>
        <v>-7</v>
      </c>
      <c r="EF89" s="12">
        <f t="shared" si="500"/>
        <v>-3</v>
      </c>
      <c r="EG89" s="12">
        <f t="shared" si="501"/>
        <v>0</v>
      </c>
      <c r="EH89" s="12">
        <f t="shared" si="502"/>
        <v>7</v>
      </c>
      <c r="EI89" s="12">
        <f t="shared" si="503"/>
        <v>3</v>
      </c>
      <c r="EJ89" s="12">
        <f t="shared" si="504"/>
        <v>4</v>
      </c>
      <c r="EK89" s="12">
        <f t="shared" si="505"/>
        <v>-2.1999999999999886</v>
      </c>
      <c r="EL89" s="12">
        <f t="shared" si="506"/>
        <v>8</v>
      </c>
      <c r="EM89" s="12">
        <f t="shared" si="507"/>
        <v>1</v>
      </c>
      <c r="EN89" s="12">
        <f t="shared" si="385"/>
        <v>-0.79999999999999982</v>
      </c>
      <c r="EO89" s="12">
        <f t="shared" si="385"/>
        <v>-7</v>
      </c>
      <c r="EP89" s="12">
        <f t="shared" si="431"/>
        <v>11</v>
      </c>
      <c r="EQ89" s="12">
        <f t="shared" si="432"/>
        <v>-13</v>
      </c>
      <c r="ER89" s="12">
        <f t="shared" si="433"/>
        <v>0</v>
      </c>
      <c r="ES89" s="12">
        <f t="shared" si="398"/>
        <v>7</v>
      </c>
      <c r="ET89" s="12">
        <f t="shared" si="399"/>
        <v>9.5000000000000029E-2</v>
      </c>
      <c r="EU89" s="12">
        <f t="shared" si="400"/>
        <v>-69.666666666666742</v>
      </c>
      <c r="EV89" s="12">
        <f t="shared" si="401"/>
        <v>-97</v>
      </c>
      <c r="EW89" s="12">
        <f t="shared" si="402"/>
        <v>-59</v>
      </c>
      <c r="EX89" s="12">
        <f t="shared" si="403"/>
        <v>-66</v>
      </c>
      <c r="EY89" s="12">
        <f t="shared" si="404"/>
        <v>-4</v>
      </c>
      <c r="EZ89" s="12">
        <f t="shared" si="405"/>
        <v>-37</v>
      </c>
      <c r="FA89" s="12">
        <f t="shared" si="406"/>
        <v>-147</v>
      </c>
      <c r="FB89" s="12">
        <f t="shared" si="407"/>
        <v>-138</v>
      </c>
      <c r="FC89" s="12">
        <f t="shared" si="408"/>
        <v>-6.0000000000000053E-2</v>
      </c>
      <c r="FD89" s="12">
        <f t="shared" si="409"/>
        <v>-1</v>
      </c>
      <c r="FE89" s="12">
        <f t="shared" si="410"/>
        <v>6</v>
      </c>
      <c r="FF89" s="12">
        <f t="shared" si="411"/>
        <v>7</v>
      </c>
      <c r="FG89" s="12">
        <f t="shared" si="412"/>
        <v>0</v>
      </c>
      <c r="FH89" s="12">
        <f t="shared" si="413"/>
        <v>-397</v>
      </c>
      <c r="FI89" s="12">
        <f t="shared" si="414"/>
        <v>-1284</v>
      </c>
      <c r="FJ89" s="12">
        <f t="shared" si="415"/>
        <v>-2.9999999999999472E-3</v>
      </c>
      <c r="FK89" s="12">
        <f t="shared" si="416"/>
        <v>-28</v>
      </c>
      <c r="FL89" s="12">
        <f t="shared" si="417"/>
        <v>4</v>
      </c>
      <c r="FM89" s="12">
        <f t="shared" si="418"/>
        <v>-16</v>
      </c>
      <c r="FN89" s="12">
        <f t="shared" si="419"/>
        <v>1</v>
      </c>
      <c r="FO89" s="12">
        <f t="shared" si="420"/>
        <v>-9</v>
      </c>
      <c r="FP89" s="12">
        <f t="shared" si="421"/>
        <v>-12</v>
      </c>
      <c r="FQ89" s="12">
        <f t="shared" si="422"/>
        <v>0</v>
      </c>
      <c r="FR89" s="12">
        <f t="shared" si="423"/>
        <v>2.0000000000000018E-3</v>
      </c>
      <c r="FS89" s="12">
        <f t="shared" si="424"/>
        <v>-309</v>
      </c>
      <c r="FT89" s="12">
        <f t="shared" si="425"/>
        <v>-215</v>
      </c>
      <c r="FU89" s="12">
        <f t="shared" si="426"/>
        <v>-10</v>
      </c>
      <c r="FV89" s="12">
        <f t="shared" si="427"/>
        <v>-50</v>
      </c>
      <c r="FW89" s="12">
        <f t="shared" si="428"/>
        <v>-34</v>
      </c>
      <c r="FX89" s="12">
        <f t="shared" si="429"/>
        <v>-8</v>
      </c>
      <c r="FY89" s="12">
        <f t="shared" si="430"/>
        <v>19</v>
      </c>
      <c r="FZ89" s="12">
        <f t="shared" si="509"/>
        <v>-43</v>
      </c>
      <c r="GA89" s="12">
        <f t="shared" si="510"/>
        <v>-11</v>
      </c>
      <c r="GB89" s="12">
        <f t="shared" si="511"/>
        <v>-57</v>
      </c>
      <c r="GC89" s="12">
        <f t="shared" si="512"/>
        <v>-2</v>
      </c>
      <c r="GD89" s="12">
        <f t="shared" si="513"/>
        <v>-56</v>
      </c>
      <c r="GE89" s="12">
        <f t="shared" si="514"/>
        <v>-2</v>
      </c>
      <c r="GF89" s="12">
        <f t="shared" si="515"/>
        <v>21</v>
      </c>
      <c r="GG89" s="12">
        <f t="shared" si="516"/>
        <v>-99</v>
      </c>
      <c r="GH89" s="12">
        <f t="shared" si="517"/>
        <v>14</v>
      </c>
      <c r="GI89" s="12">
        <f t="shared" si="518"/>
        <v>1.100000000000001E-2</v>
      </c>
      <c r="GJ89" s="12">
        <f t="shared" si="519"/>
        <v>1.0000000000000009E-3</v>
      </c>
      <c r="GK89" s="12">
        <f t="shared" si="520"/>
        <v>1.2000000000000011E-2</v>
      </c>
      <c r="GL89" s="12">
        <f t="shared" si="521"/>
        <v>-7</v>
      </c>
      <c r="GM89" s="12">
        <f t="shared" si="522"/>
        <v>-1.0000000000000009E-3</v>
      </c>
      <c r="GN89" s="12">
        <f t="shared" si="523"/>
        <v>-2.7999999999999997E-2</v>
      </c>
      <c r="GO89" s="12">
        <f t="shared" si="508"/>
        <v>15</v>
      </c>
      <c r="GP89" s="12">
        <f t="shared" si="524"/>
        <v>-4</v>
      </c>
      <c r="GQ89" s="12">
        <f t="shared" si="525"/>
        <v>-209</v>
      </c>
      <c r="GR89" s="12">
        <f t="shared" si="526"/>
        <v>82</v>
      </c>
      <c r="GS89" s="12">
        <f t="shared" si="527"/>
        <v>12</v>
      </c>
      <c r="GT89" s="12">
        <f t="shared" si="528"/>
        <v>-3.0000000000000027E-3</v>
      </c>
      <c r="GU89" s="12">
        <f t="shared" si="529"/>
        <v>-4</v>
      </c>
      <c r="GV89" s="12">
        <f t="shared" si="530"/>
        <v>34</v>
      </c>
      <c r="GW89" s="12">
        <f t="shared" si="531"/>
        <v>14</v>
      </c>
      <c r="GX89" s="12">
        <f t="shared" si="532"/>
        <v>-9.9999999999997868E-2</v>
      </c>
      <c r="GY89" s="12">
        <f t="shared" si="533"/>
        <v>-54</v>
      </c>
      <c r="GZ89" s="12">
        <f t="shared" si="534"/>
        <v>-20</v>
      </c>
      <c r="HA89" s="12">
        <f t="shared" si="535"/>
        <v>-34</v>
      </c>
      <c r="HB89" s="12">
        <f t="shared" si="536"/>
        <v>13.499999999999993</v>
      </c>
      <c r="HC89" s="12">
        <f t="shared" si="537"/>
        <v>-17</v>
      </c>
      <c r="HD89" s="12">
        <f t="shared" si="538"/>
        <v>-5</v>
      </c>
      <c r="HE89" s="12">
        <f t="shared" si="386"/>
        <v>3</v>
      </c>
    </row>
    <row r="90" spans="1:213" ht="17.25" x14ac:dyDescent="0.3">
      <c r="A90" s="12" t="str">
        <f t="shared" si="384"/>
        <v>2006현대</v>
      </c>
      <c r="B90" s="12" t="s">
        <v>45</v>
      </c>
      <c r="C90" s="10">
        <v>2006</v>
      </c>
      <c r="D90" s="12">
        <v>3</v>
      </c>
      <c r="E90" s="12">
        <v>3.41</v>
      </c>
      <c r="F90" s="12">
        <v>126</v>
      </c>
      <c r="G90" s="12">
        <v>70</v>
      </c>
      <c r="H90" s="12">
        <v>55</v>
      </c>
      <c r="I90" s="12">
        <v>0</v>
      </c>
      <c r="J90" s="12">
        <v>45</v>
      </c>
      <c r="K90" s="12">
        <v>0.56000000000000005</v>
      </c>
      <c r="L90" s="33">
        <v>1114.6666666666667</v>
      </c>
      <c r="M90" s="12">
        <v>1053</v>
      </c>
      <c r="N90" s="12">
        <v>69</v>
      </c>
      <c r="O90" s="12">
        <v>394</v>
      </c>
      <c r="P90" s="12">
        <v>71</v>
      </c>
      <c r="Q90" s="12">
        <v>816</v>
      </c>
      <c r="R90" s="12">
        <v>467</v>
      </c>
      <c r="S90" s="12">
        <v>422</v>
      </c>
      <c r="T90" s="12">
        <v>1.3</v>
      </c>
      <c r="U90" s="12">
        <v>2</v>
      </c>
      <c r="V90" s="12">
        <v>15</v>
      </c>
      <c r="W90" s="12">
        <v>67</v>
      </c>
      <c r="X90" s="12">
        <v>11</v>
      </c>
      <c r="Y90" s="12">
        <v>4771</v>
      </c>
      <c r="Z90" s="12">
        <v>18458</v>
      </c>
      <c r="AA90" s="12">
        <v>0.251</v>
      </c>
      <c r="AB90" s="12">
        <v>172</v>
      </c>
      <c r="AC90" s="12">
        <v>18</v>
      </c>
      <c r="AD90" s="12">
        <v>82</v>
      </c>
      <c r="AE90" s="12">
        <v>23</v>
      </c>
      <c r="AF90" s="12">
        <v>0</v>
      </c>
      <c r="AG90" s="12">
        <v>39</v>
      </c>
      <c r="AH90" s="12">
        <v>0</v>
      </c>
      <c r="AI90" s="12">
        <v>0.27</v>
      </c>
      <c r="AJ90" s="12">
        <v>4798</v>
      </c>
      <c r="AK90" s="12">
        <v>4092</v>
      </c>
      <c r="AL90" s="12">
        <v>547</v>
      </c>
      <c r="AM90" s="12">
        <v>1104</v>
      </c>
      <c r="AN90" s="12">
        <v>172</v>
      </c>
      <c r="AO90" s="12">
        <v>9</v>
      </c>
      <c r="AP90" s="12">
        <v>92</v>
      </c>
      <c r="AQ90" s="12">
        <v>1570</v>
      </c>
      <c r="AR90" s="12">
        <v>518</v>
      </c>
      <c r="AS90" s="12">
        <v>153</v>
      </c>
      <c r="AT90" s="12">
        <v>32</v>
      </c>
      <c r="AU90" s="12">
        <v>444</v>
      </c>
      <c r="AV90" s="12">
        <v>17</v>
      </c>
      <c r="AW90" s="12">
        <v>77</v>
      </c>
      <c r="AX90" s="12">
        <v>628</v>
      </c>
      <c r="AY90" s="12">
        <v>108</v>
      </c>
      <c r="AZ90" s="12">
        <v>0.38400000000000001</v>
      </c>
      <c r="BA90" s="12">
        <v>0.35</v>
      </c>
      <c r="BB90" s="12">
        <v>0.73399999999999999</v>
      </c>
      <c r="BC90" s="12">
        <v>126</v>
      </c>
      <c r="BD90" s="12">
        <v>0.27200000000000002</v>
      </c>
      <c r="BE90" s="12">
        <v>0.20699999999999999</v>
      </c>
      <c r="BF90" s="12">
        <v>93</v>
      </c>
      <c r="BG90" s="12">
        <v>6</v>
      </c>
      <c r="BH90" s="12">
        <v>3344</v>
      </c>
      <c r="BI90" s="12">
        <v>1326</v>
      </c>
      <c r="BJ90" s="12">
        <v>125</v>
      </c>
      <c r="BK90" s="12">
        <v>0.98</v>
      </c>
      <c r="BL90" s="12">
        <v>3</v>
      </c>
      <c r="BM90" s="12">
        <v>81</v>
      </c>
      <c r="BN90" s="12">
        <v>23</v>
      </c>
      <c r="BO90" s="12">
        <v>22.1</v>
      </c>
      <c r="BP90" s="12">
        <v>118</v>
      </c>
      <c r="BQ90" s="12">
        <v>71</v>
      </c>
      <c r="BR90" s="12">
        <v>47</v>
      </c>
      <c r="BS90" s="12">
        <v>60.2</v>
      </c>
      <c r="BT90" s="12">
        <v>53</v>
      </c>
      <c r="BU90" s="12">
        <v>9</v>
      </c>
      <c r="BV90" s="12">
        <f t="shared" si="438"/>
        <v>4</v>
      </c>
      <c r="BW90" s="12">
        <f t="shared" si="439"/>
        <v>-1.2699999999999996</v>
      </c>
      <c r="BX90" s="12">
        <f t="shared" si="440"/>
        <v>0</v>
      </c>
      <c r="BY90" s="12">
        <f t="shared" si="441"/>
        <v>17</v>
      </c>
      <c r="BZ90" s="12">
        <f t="shared" si="442"/>
        <v>-15</v>
      </c>
      <c r="CA90" s="12">
        <f t="shared" si="443"/>
        <v>0</v>
      </c>
      <c r="CB90" s="12">
        <f t="shared" si="444"/>
        <v>23</v>
      </c>
      <c r="CC90" s="12">
        <f t="shared" si="445"/>
        <v>0.12900000000000006</v>
      </c>
      <c r="CD90" s="12">
        <f t="shared" si="446"/>
        <v>-1</v>
      </c>
      <c r="CE90" s="12">
        <f t="shared" si="447"/>
        <v>-122</v>
      </c>
      <c r="CF90" s="12">
        <f t="shared" si="448"/>
        <v>-56</v>
      </c>
      <c r="CG90" s="12">
        <f t="shared" si="449"/>
        <v>-28</v>
      </c>
      <c r="CH90" s="12">
        <f t="shared" si="450"/>
        <v>-9</v>
      </c>
      <c r="CI90" s="12">
        <f t="shared" si="451"/>
        <v>13</v>
      </c>
      <c r="CJ90" s="12">
        <f t="shared" si="452"/>
        <v>-180</v>
      </c>
      <c r="CK90" s="12">
        <f t="shared" si="453"/>
        <v>-158</v>
      </c>
      <c r="CL90" s="12">
        <f t="shared" si="454"/>
        <v>-0.12999999999999989</v>
      </c>
      <c r="CM90" s="12">
        <f t="shared" si="455"/>
        <v>0</v>
      </c>
      <c r="CN90" s="12">
        <f t="shared" si="456"/>
        <v>6</v>
      </c>
      <c r="CO90" s="12">
        <f t="shared" si="457"/>
        <v>20</v>
      </c>
      <c r="CP90" s="12">
        <f t="shared" si="458"/>
        <v>11</v>
      </c>
      <c r="CQ90" s="12">
        <f t="shared" si="459"/>
        <v>-159</v>
      </c>
      <c r="CR90" s="12">
        <f t="shared" si="460"/>
        <v>-468</v>
      </c>
      <c r="CS90" s="12">
        <f t="shared" si="461"/>
        <v>-2.200000000000002E-2</v>
      </c>
      <c r="CT90" s="12">
        <f t="shared" si="462"/>
        <v>-33</v>
      </c>
      <c r="CU90" s="12">
        <f t="shared" si="463"/>
        <v>-3</v>
      </c>
      <c r="CV90" s="12">
        <f t="shared" si="464"/>
        <v>-3</v>
      </c>
      <c r="CW90" s="12">
        <f t="shared" si="465"/>
        <v>-10</v>
      </c>
      <c r="CX90" s="12">
        <f t="shared" si="466"/>
        <v>-2</v>
      </c>
      <c r="CY90" s="12">
        <f t="shared" si="467"/>
        <v>-4</v>
      </c>
      <c r="CZ90" s="12">
        <f t="shared" si="468"/>
        <v>-3</v>
      </c>
      <c r="DA90" s="12">
        <f t="shared" si="469"/>
        <v>1.4000000000000012E-2</v>
      </c>
      <c r="DB90" s="12">
        <f t="shared" si="470"/>
        <v>-101</v>
      </c>
      <c r="DC90" s="12">
        <f t="shared" si="471"/>
        <v>-98</v>
      </c>
      <c r="DD90" s="12">
        <f t="shared" si="472"/>
        <v>-16</v>
      </c>
      <c r="DE90" s="12">
        <f t="shared" si="473"/>
        <v>33</v>
      </c>
      <c r="DF90" s="12">
        <f t="shared" si="474"/>
        <v>4</v>
      </c>
      <c r="DG90" s="12">
        <f t="shared" si="475"/>
        <v>-7</v>
      </c>
      <c r="DH90" s="12">
        <f t="shared" si="476"/>
        <v>-42</v>
      </c>
      <c r="DI90" s="12">
        <f t="shared" si="477"/>
        <v>-103</v>
      </c>
      <c r="DJ90" s="12">
        <f t="shared" si="478"/>
        <v>-11</v>
      </c>
      <c r="DK90" s="12">
        <f t="shared" si="479"/>
        <v>48</v>
      </c>
      <c r="DL90" s="12">
        <f t="shared" si="480"/>
        <v>6</v>
      </c>
      <c r="DM90" s="12">
        <f t="shared" si="481"/>
        <v>-14</v>
      </c>
      <c r="DN90" s="12">
        <f t="shared" si="482"/>
        <v>5</v>
      </c>
      <c r="DO90" s="12">
        <f t="shared" si="483"/>
        <v>-43</v>
      </c>
      <c r="DP90" s="12">
        <f t="shared" si="484"/>
        <v>-189</v>
      </c>
      <c r="DQ90" s="12">
        <f t="shared" si="485"/>
        <v>23</v>
      </c>
      <c r="DR90" s="12">
        <f t="shared" si="486"/>
        <v>-1.5000000000000013E-2</v>
      </c>
      <c r="DS90" s="12">
        <f t="shared" si="487"/>
        <v>6.0000000000000053E-3</v>
      </c>
      <c r="DT90" s="12">
        <f t="shared" si="488"/>
        <v>-9.000000000000008E-3</v>
      </c>
      <c r="DU90" s="12">
        <f t="shared" si="489"/>
        <v>1</v>
      </c>
      <c r="DV90" s="12">
        <f t="shared" si="490"/>
        <v>3.1000000000000028E-2</v>
      </c>
      <c r="DW90" s="12">
        <f t="shared" si="491"/>
        <v>-5.0000000000000017E-2</v>
      </c>
      <c r="DX90" s="12">
        <f t="shared" si="492"/>
        <v>-7</v>
      </c>
      <c r="DY90" s="12">
        <f t="shared" si="493"/>
        <v>3</v>
      </c>
      <c r="DZ90" s="12">
        <f t="shared" si="494"/>
        <v>-3</v>
      </c>
      <c r="EA90" s="12">
        <f t="shared" si="495"/>
        <v>-14</v>
      </c>
      <c r="EB90" s="12">
        <f t="shared" si="496"/>
        <v>14</v>
      </c>
      <c r="EC90" s="12">
        <f t="shared" si="497"/>
        <v>1.0000000000000009E-3</v>
      </c>
      <c r="ED90" s="12">
        <f t="shared" si="498"/>
        <v>-4</v>
      </c>
      <c r="EE90" s="12">
        <f t="shared" si="499"/>
        <v>-7</v>
      </c>
      <c r="EF90" s="12">
        <f t="shared" si="500"/>
        <v>-18</v>
      </c>
      <c r="EG90" s="12">
        <f t="shared" si="501"/>
        <v>-9.6999999999999993</v>
      </c>
      <c r="EH90" s="12">
        <f t="shared" si="502"/>
        <v>-1</v>
      </c>
      <c r="EI90" s="12">
        <f t="shared" si="503"/>
        <v>-10</v>
      </c>
      <c r="EJ90" s="12">
        <f t="shared" si="504"/>
        <v>9</v>
      </c>
      <c r="EK90" s="12">
        <f t="shared" si="505"/>
        <v>-7.8999999999999915</v>
      </c>
      <c r="EL90" s="12">
        <f t="shared" si="506"/>
        <v>-3</v>
      </c>
      <c r="EM90" s="12">
        <f t="shared" si="507"/>
        <v>-3</v>
      </c>
      <c r="EN90" s="12">
        <f t="shared" si="385"/>
        <v>0.62000000000000011</v>
      </c>
      <c r="EO90" s="12">
        <f t="shared" si="385"/>
        <v>-7</v>
      </c>
      <c r="EP90" s="12">
        <f t="shared" si="431"/>
        <v>-22</v>
      </c>
      <c r="EQ90" s="12">
        <f t="shared" si="432"/>
        <v>17</v>
      </c>
      <c r="ER90" s="12">
        <f t="shared" si="433"/>
        <v>0</v>
      </c>
      <c r="ES90" s="12">
        <f t="shared" si="398"/>
        <v>-10</v>
      </c>
      <c r="ET90" s="12">
        <f t="shared" si="399"/>
        <v>-0.15499999999999997</v>
      </c>
      <c r="EU90" s="12">
        <f t="shared" si="400"/>
        <v>-71.333333333333258</v>
      </c>
      <c r="EV90" s="12">
        <f t="shared" si="401"/>
        <v>-18</v>
      </c>
      <c r="EW90" s="12">
        <f t="shared" si="402"/>
        <v>2</v>
      </c>
      <c r="EX90" s="12">
        <f t="shared" si="403"/>
        <v>-18</v>
      </c>
      <c r="EY90" s="12">
        <f t="shared" si="404"/>
        <v>21</v>
      </c>
      <c r="EZ90" s="12">
        <f t="shared" si="405"/>
        <v>-39</v>
      </c>
      <c r="FA90" s="12">
        <f t="shared" si="406"/>
        <v>57</v>
      </c>
      <c r="FB90" s="12">
        <f t="shared" si="407"/>
        <v>45</v>
      </c>
      <c r="FC90" s="12">
        <f t="shared" si="408"/>
        <v>5.0000000000000044E-2</v>
      </c>
      <c r="FD90" s="12">
        <f t="shared" si="409"/>
        <v>-1</v>
      </c>
      <c r="FE90" s="12">
        <f t="shared" si="410"/>
        <v>1</v>
      </c>
      <c r="FF90" s="12">
        <f t="shared" si="411"/>
        <v>-23</v>
      </c>
      <c r="FG90" s="12">
        <f t="shared" si="412"/>
        <v>0</v>
      </c>
      <c r="FH90" s="12">
        <f t="shared" si="413"/>
        <v>-205</v>
      </c>
      <c r="FI90" s="12">
        <f t="shared" si="414"/>
        <v>-1233</v>
      </c>
      <c r="FJ90" s="12">
        <f t="shared" si="415"/>
        <v>1.0000000000000009E-2</v>
      </c>
      <c r="FK90" s="12">
        <f t="shared" si="416"/>
        <v>-27</v>
      </c>
      <c r="FL90" s="12">
        <f t="shared" si="417"/>
        <v>5</v>
      </c>
      <c r="FM90" s="12">
        <f t="shared" si="418"/>
        <v>16</v>
      </c>
      <c r="FN90" s="12">
        <f t="shared" si="419"/>
        <v>8</v>
      </c>
      <c r="FO90" s="12">
        <f t="shared" si="420"/>
        <v>2</v>
      </c>
      <c r="FP90" s="12">
        <f t="shared" si="421"/>
        <v>2</v>
      </c>
      <c r="FQ90" s="12">
        <f t="shared" si="422"/>
        <v>-1</v>
      </c>
      <c r="FR90" s="12">
        <f t="shared" si="423"/>
        <v>-1.9000000000000017E-2</v>
      </c>
      <c r="FS90" s="12">
        <f t="shared" si="424"/>
        <v>-423</v>
      </c>
      <c r="FT90" s="12">
        <f t="shared" si="425"/>
        <v>-290</v>
      </c>
      <c r="FU90" s="12">
        <f t="shared" si="426"/>
        <v>-129</v>
      </c>
      <c r="FV90" s="12">
        <f t="shared" si="427"/>
        <v>-162</v>
      </c>
      <c r="FW90" s="12">
        <f t="shared" si="428"/>
        <v>-22</v>
      </c>
      <c r="FX90" s="12">
        <f t="shared" si="429"/>
        <v>3</v>
      </c>
      <c r="FY90" s="12">
        <f t="shared" si="430"/>
        <v>0</v>
      </c>
      <c r="FZ90" s="12">
        <f t="shared" si="509"/>
        <v>-178</v>
      </c>
      <c r="GA90" s="12">
        <f t="shared" si="510"/>
        <v>-124</v>
      </c>
      <c r="GB90" s="12">
        <f t="shared" si="511"/>
        <v>-6</v>
      </c>
      <c r="GC90" s="12">
        <f t="shared" si="512"/>
        <v>-12</v>
      </c>
      <c r="GD90" s="12">
        <f t="shared" si="513"/>
        <v>-149</v>
      </c>
      <c r="GE90" s="12">
        <f t="shared" si="514"/>
        <v>-17</v>
      </c>
      <c r="GF90" s="12">
        <f t="shared" si="515"/>
        <v>34</v>
      </c>
      <c r="GG90" s="12">
        <f t="shared" si="516"/>
        <v>-54</v>
      </c>
      <c r="GH90" s="12">
        <f t="shared" si="517"/>
        <v>-24</v>
      </c>
      <c r="GI90" s="12">
        <f t="shared" si="518"/>
        <v>-1.3999999999999957E-2</v>
      </c>
      <c r="GJ90" s="12">
        <f t="shared" si="519"/>
        <v>-2.6000000000000023E-2</v>
      </c>
      <c r="GK90" s="12">
        <f t="shared" si="520"/>
        <v>-4.0000000000000036E-2</v>
      </c>
      <c r="GL90" s="12">
        <f t="shared" si="521"/>
        <v>-8</v>
      </c>
      <c r="GM90" s="12">
        <f t="shared" si="522"/>
        <v>-4.4999999999999984E-2</v>
      </c>
      <c r="GN90" s="12">
        <f t="shared" si="523"/>
        <v>-2.300000000000002E-2</v>
      </c>
      <c r="GO90" s="12">
        <f t="shared" si="508"/>
        <v>22</v>
      </c>
      <c r="GP90" s="12">
        <f t="shared" si="524"/>
        <v>-4</v>
      </c>
      <c r="GQ90" s="12">
        <f t="shared" si="525"/>
        <v>-214</v>
      </c>
      <c r="GR90" s="12">
        <f t="shared" si="526"/>
        <v>-127</v>
      </c>
      <c r="GS90" s="12">
        <f t="shared" si="527"/>
        <v>-1</v>
      </c>
      <c r="GT90" s="12">
        <f t="shared" si="528"/>
        <v>-6.0000000000000053E-3</v>
      </c>
      <c r="GU90" s="12">
        <f t="shared" si="529"/>
        <v>-5</v>
      </c>
      <c r="GV90" s="12">
        <f t="shared" si="530"/>
        <v>6</v>
      </c>
      <c r="GW90" s="12">
        <f t="shared" si="531"/>
        <v>-4</v>
      </c>
      <c r="GX90" s="12">
        <f t="shared" si="532"/>
        <v>-3.5999999999999979</v>
      </c>
      <c r="GY90" s="12">
        <f t="shared" si="533"/>
        <v>-26</v>
      </c>
      <c r="GZ90" s="12">
        <f t="shared" si="534"/>
        <v>-19</v>
      </c>
      <c r="HA90" s="12">
        <f t="shared" si="535"/>
        <v>-7</v>
      </c>
      <c r="HB90" s="12">
        <f t="shared" si="536"/>
        <v>-0.90000000000000568</v>
      </c>
      <c r="HC90" s="12">
        <f t="shared" si="537"/>
        <v>-11</v>
      </c>
      <c r="HD90" s="12">
        <f t="shared" si="538"/>
        <v>6</v>
      </c>
      <c r="HE90" s="12">
        <f t="shared" si="386"/>
        <v>-6</v>
      </c>
    </row>
    <row r="91" spans="1:213" ht="17.25" x14ac:dyDescent="0.3">
      <c r="A91" s="12" t="str">
        <f t="shared" si="384"/>
        <v>2006KIA</v>
      </c>
      <c r="B91" s="12" t="s">
        <v>37</v>
      </c>
      <c r="C91" s="10">
        <v>2006</v>
      </c>
      <c r="D91" s="12">
        <v>4</v>
      </c>
      <c r="E91" s="12">
        <v>3.33</v>
      </c>
      <c r="F91" s="12">
        <v>126</v>
      </c>
      <c r="G91" s="12">
        <v>64</v>
      </c>
      <c r="H91" s="12">
        <v>59</v>
      </c>
      <c r="I91" s="12">
        <v>0</v>
      </c>
      <c r="J91" s="12">
        <v>29</v>
      </c>
      <c r="K91" s="12">
        <v>0.52</v>
      </c>
      <c r="L91" s="33">
        <v>1118.3333333333333</v>
      </c>
      <c r="M91" s="12">
        <v>998</v>
      </c>
      <c r="N91" s="12">
        <v>73</v>
      </c>
      <c r="O91" s="12">
        <v>442</v>
      </c>
      <c r="P91" s="12">
        <v>78</v>
      </c>
      <c r="Q91" s="12">
        <v>735</v>
      </c>
      <c r="R91" s="12">
        <v>451</v>
      </c>
      <c r="S91" s="12">
        <v>414</v>
      </c>
      <c r="T91" s="12">
        <v>1.29</v>
      </c>
      <c r="U91" s="12">
        <v>2</v>
      </c>
      <c r="V91" s="12">
        <v>9</v>
      </c>
      <c r="W91" s="12">
        <v>49</v>
      </c>
      <c r="X91" s="12">
        <v>11</v>
      </c>
      <c r="Y91" s="12">
        <v>4725</v>
      </c>
      <c r="Z91" s="12">
        <v>18216</v>
      </c>
      <c r="AA91" s="12">
        <v>0.24299999999999999</v>
      </c>
      <c r="AB91" s="12">
        <v>172</v>
      </c>
      <c r="AC91" s="12">
        <v>7</v>
      </c>
      <c r="AD91" s="12">
        <v>81</v>
      </c>
      <c r="AE91" s="12">
        <v>23</v>
      </c>
      <c r="AF91" s="12">
        <v>17</v>
      </c>
      <c r="AG91" s="12">
        <v>44</v>
      </c>
      <c r="AH91" s="12">
        <v>2</v>
      </c>
      <c r="AI91" s="12">
        <v>0.255</v>
      </c>
      <c r="AJ91" s="12">
        <v>4754</v>
      </c>
      <c r="AK91" s="12">
        <v>4181</v>
      </c>
      <c r="AL91" s="12">
        <v>476</v>
      </c>
      <c r="AM91" s="12">
        <v>1067</v>
      </c>
      <c r="AN91" s="12">
        <v>191</v>
      </c>
      <c r="AO91" s="12">
        <v>22</v>
      </c>
      <c r="AP91" s="12">
        <v>62</v>
      </c>
      <c r="AQ91" s="12">
        <v>1488</v>
      </c>
      <c r="AR91" s="12">
        <v>431</v>
      </c>
      <c r="AS91" s="12">
        <v>102</v>
      </c>
      <c r="AT91" s="12">
        <v>26</v>
      </c>
      <c r="AU91" s="12">
        <v>390</v>
      </c>
      <c r="AV91" s="12">
        <v>20</v>
      </c>
      <c r="AW91" s="12">
        <v>55</v>
      </c>
      <c r="AX91" s="12">
        <v>650</v>
      </c>
      <c r="AY91" s="12">
        <v>90</v>
      </c>
      <c r="AZ91" s="12">
        <v>0.35599999999999998</v>
      </c>
      <c r="BA91" s="12">
        <v>0.32500000000000001</v>
      </c>
      <c r="BB91" s="12">
        <v>0.68100000000000005</v>
      </c>
      <c r="BC91" s="12">
        <v>126</v>
      </c>
      <c r="BD91" s="12">
        <v>0.247</v>
      </c>
      <c r="BE91" s="12">
        <v>0.25900000000000001</v>
      </c>
      <c r="BF91" s="12">
        <v>66</v>
      </c>
      <c r="BG91" s="12">
        <v>8</v>
      </c>
      <c r="BH91" s="12">
        <v>3355</v>
      </c>
      <c r="BI91" s="12">
        <v>1426</v>
      </c>
      <c r="BJ91" s="12">
        <v>133</v>
      </c>
      <c r="BK91" s="12">
        <v>0.98599999999999999</v>
      </c>
      <c r="BL91" s="12">
        <v>6</v>
      </c>
      <c r="BM91" s="12">
        <v>77</v>
      </c>
      <c r="BN91" s="12">
        <v>39</v>
      </c>
      <c r="BO91" s="12">
        <v>33.6</v>
      </c>
      <c r="BP91" s="12">
        <v>136</v>
      </c>
      <c r="BQ91" s="12">
        <v>93</v>
      </c>
      <c r="BR91" s="12">
        <v>43</v>
      </c>
      <c r="BS91" s="12">
        <v>68.400000000000006</v>
      </c>
      <c r="BT91" s="12">
        <v>46</v>
      </c>
      <c r="BU91" s="12">
        <v>8</v>
      </c>
      <c r="BV91" s="12">
        <f t="shared" si="438"/>
        <v>4</v>
      </c>
      <c r="BW91" s="12">
        <f t="shared" si="439"/>
        <v>-1.4799999999999995</v>
      </c>
      <c r="BX91" s="12">
        <f t="shared" si="440"/>
        <v>0</v>
      </c>
      <c r="BY91" s="12">
        <f t="shared" si="441"/>
        <v>15</v>
      </c>
      <c r="BZ91" s="12">
        <f t="shared" si="442"/>
        <v>-17</v>
      </c>
      <c r="CA91" s="12">
        <f t="shared" si="443"/>
        <v>0</v>
      </c>
      <c r="CB91" s="12">
        <f t="shared" si="444"/>
        <v>3</v>
      </c>
      <c r="CC91" s="12">
        <f t="shared" si="445"/>
        <v>0.128</v>
      </c>
      <c r="CD91" s="12">
        <f t="shared" si="446"/>
        <v>13.333333333333258</v>
      </c>
      <c r="CE91" s="12">
        <f t="shared" si="447"/>
        <v>-168</v>
      </c>
      <c r="CF91" s="12">
        <f t="shared" si="448"/>
        <v>-65</v>
      </c>
      <c r="CG91" s="12">
        <f t="shared" si="449"/>
        <v>-68</v>
      </c>
      <c r="CH91" s="12">
        <f t="shared" si="450"/>
        <v>-41</v>
      </c>
      <c r="CI91" s="12">
        <f t="shared" si="451"/>
        <v>-51</v>
      </c>
      <c r="CJ91" s="12">
        <f t="shared" si="452"/>
        <v>-208</v>
      </c>
      <c r="CK91" s="12">
        <f t="shared" si="453"/>
        <v>-177</v>
      </c>
      <c r="CL91" s="12">
        <f t="shared" si="454"/>
        <v>-0.22999999999999998</v>
      </c>
      <c r="CM91" s="12">
        <f t="shared" si="455"/>
        <v>-6</v>
      </c>
      <c r="CN91" s="12">
        <f t="shared" si="456"/>
        <v>4</v>
      </c>
      <c r="CO91" s="12">
        <f t="shared" si="457"/>
        <v>8</v>
      </c>
      <c r="CP91" s="12">
        <f t="shared" si="458"/>
        <v>11</v>
      </c>
      <c r="CQ91" s="12">
        <f t="shared" si="459"/>
        <v>-250</v>
      </c>
      <c r="CR91" s="12">
        <f t="shared" si="460"/>
        <v>-1071</v>
      </c>
      <c r="CS91" s="12">
        <f t="shared" si="461"/>
        <v>-3.3000000000000029E-2</v>
      </c>
      <c r="CT91" s="12">
        <f t="shared" si="462"/>
        <v>-28</v>
      </c>
      <c r="CU91" s="12">
        <f t="shared" si="463"/>
        <v>0</v>
      </c>
      <c r="CV91" s="12">
        <f t="shared" si="464"/>
        <v>-10</v>
      </c>
      <c r="CW91" s="12">
        <f t="shared" si="465"/>
        <v>-10</v>
      </c>
      <c r="CX91" s="12">
        <f t="shared" si="466"/>
        <v>1</v>
      </c>
      <c r="CY91" s="12">
        <f t="shared" si="467"/>
        <v>-15</v>
      </c>
      <c r="CZ91" s="12">
        <f t="shared" si="468"/>
        <v>-1</v>
      </c>
      <c r="DA91" s="12">
        <f t="shared" si="469"/>
        <v>-5.0000000000000044E-3</v>
      </c>
      <c r="DB91" s="12">
        <f t="shared" si="470"/>
        <v>-94</v>
      </c>
      <c r="DC91" s="12">
        <f t="shared" si="471"/>
        <v>-53</v>
      </c>
      <c r="DD91" s="12">
        <f t="shared" si="472"/>
        <v>-65</v>
      </c>
      <c r="DE91" s="12">
        <f t="shared" si="473"/>
        <v>-35</v>
      </c>
      <c r="DF91" s="12">
        <f t="shared" si="474"/>
        <v>8</v>
      </c>
      <c r="DG91" s="12">
        <f t="shared" si="475"/>
        <v>9</v>
      </c>
      <c r="DH91" s="12">
        <f t="shared" si="476"/>
        <v>-37</v>
      </c>
      <c r="DI91" s="12">
        <f t="shared" si="477"/>
        <v>-120</v>
      </c>
      <c r="DJ91" s="12">
        <f t="shared" si="478"/>
        <v>-76</v>
      </c>
      <c r="DK91" s="12">
        <f t="shared" si="479"/>
        <v>23</v>
      </c>
      <c r="DL91" s="12">
        <f t="shared" si="480"/>
        <v>-5</v>
      </c>
      <c r="DM91" s="12">
        <f t="shared" si="481"/>
        <v>-40</v>
      </c>
      <c r="DN91" s="12">
        <f t="shared" si="482"/>
        <v>-4</v>
      </c>
      <c r="DO91" s="12">
        <f t="shared" si="483"/>
        <v>-19</v>
      </c>
      <c r="DP91" s="12">
        <f t="shared" si="484"/>
        <v>-68</v>
      </c>
      <c r="DQ91" s="12">
        <f t="shared" si="485"/>
        <v>-11</v>
      </c>
      <c r="DR91" s="12">
        <f t="shared" si="486"/>
        <v>-2.4000000000000021E-2</v>
      </c>
      <c r="DS91" s="12">
        <f t="shared" si="487"/>
        <v>-1.2000000000000011E-2</v>
      </c>
      <c r="DT91" s="12">
        <f t="shared" si="488"/>
        <v>-3.5999999999999921E-2</v>
      </c>
      <c r="DU91" s="12">
        <f t="shared" si="489"/>
        <v>1</v>
      </c>
      <c r="DV91" s="12">
        <f t="shared" si="490"/>
        <v>7.0000000000000062E-3</v>
      </c>
      <c r="DW91" s="12">
        <f t="shared" si="491"/>
        <v>6.8000000000000005E-2</v>
      </c>
      <c r="DX91" s="12">
        <f t="shared" si="492"/>
        <v>-32</v>
      </c>
      <c r="DY91" s="12">
        <f t="shared" si="493"/>
        <v>-3</v>
      </c>
      <c r="DZ91" s="12">
        <f t="shared" si="494"/>
        <v>40</v>
      </c>
      <c r="EA91" s="12">
        <f t="shared" si="495"/>
        <v>38</v>
      </c>
      <c r="EB91" s="12">
        <f t="shared" si="496"/>
        <v>5</v>
      </c>
      <c r="EC91" s="12">
        <f t="shared" si="497"/>
        <v>6.0000000000000053E-3</v>
      </c>
      <c r="ED91" s="12">
        <f t="shared" si="498"/>
        <v>-4</v>
      </c>
      <c r="EE91" s="12">
        <f t="shared" si="499"/>
        <v>-20</v>
      </c>
      <c r="EF91" s="12">
        <f t="shared" si="500"/>
        <v>-5</v>
      </c>
      <c r="EG91" s="12">
        <f t="shared" si="501"/>
        <v>2.4000000000000021</v>
      </c>
      <c r="EH91" s="12">
        <f t="shared" si="502"/>
        <v>-8</v>
      </c>
      <c r="EI91" s="12">
        <f t="shared" si="503"/>
        <v>-8</v>
      </c>
      <c r="EJ91" s="12">
        <f t="shared" si="504"/>
        <v>0</v>
      </c>
      <c r="EK91" s="12">
        <f t="shared" si="505"/>
        <v>-1.6999999999999886</v>
      </c>
      <c r="EL91" s="12">
        <f t="shared" si="506"/>
        <v>3</v>
      </c>
      <c r="EM91" s="12">
        <f t="shared" si="507"/>
        <v>2</v>
      </c>
      <c r="EN91" s="12">
        <f t="shared" si="385"/>
        <v>0.29999999999999982</v>
      </c>
      <c r="EO91" s="12">
        <f t="shared" si="385"/>
        <v>-7</v>
      </c>
      <c r="EP91" s="12">
        <f t="shared" si="431"/>
        <v>-18</v>
      </c>
      <c r="EQ91" s="12">
        <f t="shared" si="432"/>
        <v>15</v>
      </c>
      <c r="ER91" s="12">
        <f t="shared" si="433"/>
        <v>0</v>
      </c>
      <c r="ES91" s="12">
        <f t="shared" si="398"/>
        <v>2</v>
      </c>
      <c r="ET91" s="12">
        <f t="shared" si="399"/>
        <v>-0.13100000000000001</v>
      </c>
      <c r="EU91" s="12">
        <f t="shared" si="400"/>
        <v>-78</v>
      </c>
      <c r="EV91" s="12">
        <f t="shared" si="401"/>
        <v>-32</v>
      </c>
      <c r="EW91" s="12">
        <f t="shared" si="402"/>
        <v>19</v>
      </c>
      <c r="EX91" s="12">
        <f t="shared" si="403"/>
        <v>14</v>
      </c>
      <c r="EY91" s="12">
        <f t="shared" si="404"/>
        <v>-1</v>
      </c>
      <c r="EZ91" s="12">
        <f t="shared" si="405"/>
        <v>13</v>
      </c>
      <c r="FA91" s="12">
        <f t="shared" si="406"/>
        <v>22</v>
      </c>
      <c r="FB91" s="12">
        <f t="shared" si="407"/>
        <v>-2</v>
      </c>
      <c r="FC91" s="12">
        <f t="shared" si="408"/>
        <v>9.000000000000008E-2</v>
      </c>
      <c r="FD91" s="12">
        <f t="shared" si="409"/>
        <v>3</v>
      </c>
      <c r="FE91" s="12">
        <f t="shared" si="410"/>
        <v>-4</v>
      </c>
      <c r="FF91" s="12">
        <f t="shared" si="411"/>
        <v>-8</v>
      </c>
      <c r="FG91" s="12">
        <f t="shared" si="412"/>
        <v>0</v>
      </c>
      <c r="FH91" s="12">
        <f t="shared" si="413"/>
        <v>-224</v>
      </c>
      <c r="FI91" s="12">
        <f t="shared" si="414"/>
        <v>-430</v>
      </c>
      <c r="FJ91" s="12">
        <f t="shared" si="415"/>
        <v>8.0000000000000071E-3</v>
      </c>
      <c r="FK91" s="12">
        <f t="shared" si="416"/>
        <v>-13</v>
      </c>
      <c r="FL91" s="12">
        <f t="shared" si="417"/>
        <v>-15</v>
      </c>
      <c r="FM91" s="12">
        <f t="shared" si="418"/>
        <v>14</v>
      </c>
      <c r="FN91" s="12">
        <f t="shared" si="419"/>
        <v>-6</v>
      </c>
      <c r="FO91" s="12">
        <f t="shared" si="420"/>
        <v>3</v>
      </c>
      <c r="FP91" s="12">
        <f t="shared" si="421"/>
        <v>11</v>
      </c>
      <c r="FQ91" s="12">
        <f t="shared" si="422"/>
        <v>2</v>
      </c>
      <c r="FR91" s="12">
        <f t="shared" si="423"/>
        <v>-7.0000000000000062E-3</v>
      </c>
      <c r="FS91" s="12">
        <f t="shared" si="424"/>
        <v>-342</v>
      </c>
      <c r="FT91" s="12">
        <f t="shared" si="425"/>
        <v>-192</v>
      </c>
      <c r="FU91" s="12">
        <f t="shared" si="426"/>
        <v>-102</v>
      </c>
      <c r="FV91" s="12">
        <f t="shared" si="427"/>
        <v>-80</v>
      </c>
      <c r="FW91" s="12">
        <f t="shared" si="428"/>
        <v>-41</v>
      </c>
      <c r="FX91" s="12">
        <f t="shared" si="429"/>
        <v>4</v>
      </c>
      <c r="FY91" s="12">
        <f t="shared" si="430"/>
        <v>-44</v>
      </c>
      <c r="FZ91" s="12">
        <f t="shared" si="509"/>
        <v>-245</v>
      </c>
      <c r="GA91" s="12">
        <f t="shared" si="510"/>
        <v>-103</v>
      </c>
      <c r="GB91" s="12">
        <f t="shared" si="511"/>
        <v>-3</v>
      </c>
      <c r="GC91" s="12">
        <f t="shared" si="512"/>
        <v>-23</v>
      </c>
      <c r="GD91" s="12">
        <f t="shared" si="513"/>
        <v>-119</v>
      </c>
      <c r="GE91" s="12">
        <f t="shared" si="514"/>
        <v>2</v>
      </c>
      <c r="GF91" s="12">
        <f t="shared" si="515"/>
        <v>-5</v>
      </c>
      <c r="GG91" s="12">
        <f t="shared" si="516"/>
        <v>25</v>
      </c>
      <c r="GH91" s="12">
        <f t="shared" si="517"/>
        <v>-17</v>
      </c>
      <c r="GI91" s="12">
        <f t="shared" si="518"/>
        <v>-3.8999999999999979E-2</v>
      </c>
      <c r="GJ91" s="12">
        <f t="shared" si="519"/>
        <v>-1.699999999999996E-2</v>
      </c>
      <c r="GK91" s="12">
        <f t="shared" si="520"/>
        <v>-5.600000000000005E-2</v>
      </c>
      <c r="GL91" s="12">
        <f t="shared" si="521"/>
        <v>-7</v>
      </c>
      <c r="GM91" s="12">
        <f t="shared" si="522"/>
        <v>-2.300000000000002E-2</v>
      </c>
      <c r="GN91" s="12">
        <f t="shared" si="523"/>
        <v>-7.2000000000000008E-2</v>
      </c>
      <c r="GO91" s="12">
        <f t="shared" si="508"/>
        <v>19</v>
      </c>
      <c r="GP91" s="12">
        <f t="shared" si="524"/>
        <v>9</v>
      </c>
      <c r="GQ91" s="12">
        <f t="shared" si="525"/>
        <v>-234</v>
      </c>
      <c r="GR91" s="12">
        <f t="shared" si="526"/>
        <v>-63</v>
      </c>
      <c r="GS91" s="12">
        <f t="shared" si="527"/>
        <v>-23</v>
      </c>
      <c r="GT91" s="12">
        <f t="shared" si="528"/>
        <v>-4.0000000000000036E-3</v>
      </c>
      <c r="GU91" s="12">
        <f t="shared" si="529"/>
        <v>3</v>
      </c>
      <c r="GV91" s="12">
        <f t="shared" si="530"/>
        <v>35</v>
      </c>
      <c r="GW91" s="12">
        <f t="shared" si="531"/>
        <v>1</v>
      </c>
      <c r="GX91" s="12">
        <f t="shared" si="532"/>
        <v>-9.8000000000000007</v>
      </c>
      <c r="GY91" s="12">
        <f t="shared" si="533"/>
        <v>-37</v>
      </c>
      <c r="GZ91" s="12">
        <f t="shared" si="534"/>
        <v>-26</v>
      </c>
      <c r="HA91" s="12">
        <f t="shared" si="535"/>
        <v>-11</v>
      </c>
      <c r="HB91" s="12">
        <f t="shared" si="536"/>
        <v>-0.10000000000000853</v>
      </c>
      <c r="HC91" s="12">
        <f t="shared" si="537"/>
        <v>5</v>
      </c>
      <c r="HD91" s="12">
        <f t="shared" si="538"/>
        <v>-4</v>
      </c>
      <c r="HE91" s="12">
        <f t="shared" si="386"/>
        <v>-4</v>
      </c>
    </row>
    <row r="92" spans="1:213" ht="17.25" x14ac:dyDescent="0.3">
      <c r="A92" s="12" t="str">
        <f t="shared" si="384"/>
        <v>2006두산</v>
      </c>
      <c r="B92" s="12" t="s">
        <v>33</v>
      </c>
      <c r="C92" s="10">
        <v>2006</v>
      </c>
      <c r="D92" s="12">
        <v>5</v>
      </c>
      <c r="E92" s="12">
        <v>3.36</v>
      </c>
      <c r="F92" s="12">
        <v>126</v>
      </c>
      <c r="G92" s="12">
        <v>63</v>
      </c>
      <c r="H92" s="12">
        <v>60</v>
      </c>
      <c r="I92" s="12">
        <v>0</v>
      </c>
      <c r="J92" s="12">
        <v>29</v>
      </c>
      <c r="K92" s="12">
        <v>0.51200000000000001</v>
      </c>
      <c r="L92" s="33">
        <v>1115.6666666666667</v>
      </c>
      <c r="M92" s="12">
        <v>968</v>
      </c>
      <c r="N92" s="12">
        <v>69</v>
      </c>
      <c r="O92" s="12">
        <v>424</v>
      </c>
      <c r="P92" s="12">
        <v>69</v>
      </c>
      <c r="Q92" s="12">
        <v>834</v>
      </c>
      <c r="R92" s="12">
        <v>467</v>
      </c>
      <c r="S92" s="12">
        <v>416</v>
      </c>
      <c r="T92" s="12">
        <v>1.25</v>
      </c>
      <c r="U92" s="12">
        <v>7</v>
      </c>
      <c r="V92" s="12">
        <v>10</v>
      </c>
      <c r="W92" s="12">
        <v>67</v>
      </c>
      <c r="X92" s="12">
        <v>12</v>
      </c>
      <c r="Y92" s="12">
        <v>4690</v>
      </c>
      <c r="Z92" s="12">
        <v>17927</v>
      </c>
      <c r="AA92" s="12">
        <v>0.24</v>
      </c>
      <c r="AB92" s="12">
        <v>158</v>
      </c>
      <c r="AC92" s="12">
        <v>18</v>
      </c>
      <c r="AD92" s="12">
        <v>117</v>
      </c>
      <c r="AE92" s="12">
        <v>47</v>
      </c>
      <c r="AF92" s="12">
        <v>13</v>
      </c>
      <c r="AG92" s="12">
        <v>55</v>
      </c>
      <c r="AH92" s="12">
        <v>1</v>
      </c>
      <c r="AI92" s="12">
        <v>0.25800000000000001</v>
      </c>
      <c r="AJ92" s="12">
        <v>4708</v>
      </c>
      <c r="AK92" s="12">
        <v>4147</v>
      </c>
      <c r="AL92" s="12">
        <v>455</v>
      </c>
      <c r="AM92" s="12">
        <v>1068</v>
      </c>
      <c r="AN92" s="12">
        <v>152</v>
      </c>
      <c r="AO92" s="12">
        <v>28</v>
      </c>
      <c r="AP92" s="12">
        <v>55</v>
      </c>
      <c r="AQ92" s="12">
        <v>1441</v>
      </c>
      <c r="AR92" s="12">
        <v>425</v>
      </c>
      <c r="AS92" s="12">
        <v>81</v>
      </c>
      <c r="AT92" s="12">
        <v>27</v>
      </c>
      <c r="AU92" s="12">
        <v>368</v>
      </c>
      <c r="AV92" s="12">
        <v>14</v>
      </c>
      <c r="AW92" s="12">
        <v>83</v>
      </c>
      <c r="AX92" s="12">
        <v>635</v>
      </c>
      <c r="AY92" s="12">
        <v>102</v>
      </c>
      <c r="AZ92" s="12">
        <v>0.34699999999999998</v>
      </c>
      <c r="BA92" s="12">
        <v>0.32800000000000001</v>
      </c>
      <c r="BB92" s="12">
        <v>0.67500000000000004</v>
      </c>
      <c r="BC92" s="12">
        <v>126</v>
      </c>
      <c r="BD92" s="12">
        <v>0.25800000000000001</v>
      </c>
      <c r="BE92" s="12">
        <v>0.17599999999999999</v>
      </c>
      <c r="BF92" s="12">
        <v>95</v>
      </c>
      <c r="BG92" s="12">
        <v>7</v>
      </c>
      <c r="BH92" s="12">
        <v>3347</v>
      </c>
      <c r="BI92" s="12">
        <v>1306</v>
      </c>
      <c r="BJ92" s="12">
        <v>110</v>
      </c>
      <c r="BK92" s="12">
        <v>0.98</v>
      </c>
      <c r="BL92" s="12">
        <v>19</v>
      </c>
      <c r="BM92" s="12">
        <v>108</v>
      </c>
      <c r="BN92" s="12">
        <v>47</v>
      </c>
      <c r="BO92" s="12">
        <v>30.3</v>
      </c>
      <c r="BP92" s="12">
        <v>189</v>
      </c>
      <c r="BQ92" s="12">
        <v>132</v>
      </c>
      <c r="BR92" s="12">
        <v>57</v>
      </c>
      <c r="BS92" s="12">
        <v>69.8</v>
      </c>
      <c r="BT92" s="12">
        <v>72</v>
      </c>
      <c r="BU92" s="12">
        <v>8</v>
      </c>
      <c r="BV92" s="12">
        <f t="shared" si="438"/>
        <v>-3</v>
      </c>
      <c r="BW92" s="12">
        <f t="shared" si="439"/>
        <v>-6.0000000000000053E-2</v>
      </c>
      <c r="BX92" s="12">
        <f t="shared" si="440"/>
        <v>0</v>
      </c>
      <c r="BY92" s="12">
        <f t="shared" si="441"/>
        <v>-9</v>
      </c>
      <c r="BZ92" s="12">
        <f t="shared" si="442"/>
        <v>9</v>
      </c>
      <c r="CA92" s="12">
        <f t="shared" si="443"/>
        <v>0</v>
      </c>
      <c r="CB92" s="12">
        <f t="shared" si="444"/>
        <v>-22</v>
      </c>
      <c r="CC92" s="12">
        <f t="shared" si="445"/>
        <v>-7.2999999999999954E-2</v>
      </c>
      <c r="CD92" s="12">
        <f t="shared" si="446"/>
        <v>-9.3333333333332575</v>
      </c>
      <c r="CE92" s="12">
        <f t="shared" si="447"/>
        <v>-70</v>
      </c>
      <c r="CF92" s="12">
        <f t="shared" si="448"/>
        <v>-21</v>
      </c>
      <c r="CG92" s="12">
        <f t="shared" si="449"/>
        <v>-16</v>
      </c>
      <c r="CH92" s="12">
        <f t="shared" si="450"/>
        <v>-8</v>
      </c>
      <c r="CI92" s="12">
        <f t="shared" si="451"/>
        <v>16</v>
      </c>
      <c r="CJ92" s="12">
        <f t="shared" si="452"/>
        <v>2</v>
      </c>
      <c r="CK92" s="12">
        <f t="shared" si="453"/>
        <v>-11</v>
      </c>
      <c r="CL92" s="12">
        <f t="shared" si="454"/>
        <v>-6.0000000000000053E-2</v>
      </c>
      <c r="CM92" s="12">
        <f t="shared" si="455"/>
        <v>5</v>
      </c>
      <c r="CN92" s="12">
        <f t="shared" si="456"/>
        <v>-4</v>
      </c>
      <c r="CO92" s="12">
        <f t="shared" si="457"/>
        <v>12</v>
      </c>
      <c r="CP92" s="12">
        <f t="shared" si="458"/>
        <v>12</v>
      </c>
      <c r="CQ92" s="12">
        <f t="shared" si="459"/>
        <v>-84</v>
      </c>
      <c r="CR92" s="12">
        <f t="shared" si="460"/>
        <v>-79</v>
      </c>
      <c r="CS92" s="12">
        <f t="shared" si="461"/>
        <v>-1.100000000000001E-2</v>
      </c>
      <c r="CT92" s="12">
        <f t="shared" si="462"/>
        <v>10</v>
      </c>
      <c r="CU92" s="12">
        <f t="shared" si="463"/>
        <v>12</v>
      </c>
      <c r="CV92" s="12">
        <f t="shared" si="464"/>
        <v>35</v>
      </c>
      <c r="CW92" s="12">
        <f t="shared" si="465"/>
        <v>14</v>
      </c>
      <c r="CX92" s="12">
        <f t="shared" si="466"/>
        <v>0</v>
      </c>
      <c r="CY92" s="12">
        <f t="shared" si="467"/>
        <v>-1</v>
      </c>
      <c r="CZ92" s="12">
        <f t="shared" si="468"/>
        <v>-1</v>
      </c>
      <c r="DA92" s="12">
        <f t="shared" si="469"/>
        <v>-1.2000000000000011E-2</v>
      </c>
      <c r="DB92" s="12">
        <f t="shared" si="470"/>
        <v>-214</v>
      </c>
      <c r="DC92" s="12">
        <f t="shared" si="471"/>
        <v>-109</v>
      </c>
      <c r="DD92" s="12">
        <f t="shared" si="472"/>
        <v>-141</v>
      </c>
      <c r="DE92" s="12">
        <f t="shared" si="473"/>
        <v>-79</v>
      </c>
      <c r="DF92" s="12">
        <f t="shared" si="474"/>
        <v>-31</v>
      </c>
      <c r="DG92" s="12">
        <f t="shared" si="475"/>
        <v>11</v>
      </c>
      <c r="DH92" s="12">
        <f t="shared" si="476"/>
        <v>-8</v>
      </c>
      <c r="DI92" s="12">
        <f t="shared" si="477"/>
        <v>-112</v>
      </c>
      <c r="DJ92" s="12">
        <f t="shared" si="478"/>
        <v>-133</v>
      </c>
      <c r="DK92" s="12">
        <f t="shared" si="479"/>
        <v>0</v>
      </c>
      <c r="DL92" s="12">
        <f t="shared" si="480"/>
        <v>-8</v>
      </c>
      <c r="DM92" s="12">
        <f t="shared" si="481"/>
        <v>-97</v>
      </c>
      <c r="DN92" s="12">
        <f t="shared" si="482"/>
        <v>0</v>
      </c>
      <c r="DO92" s="12">
        <f t="shared" si="483"/>
        <v>-2</v>
      </c>
      <c r="DP92" s="12">
        <f t="shared" si="484"/>
        <v>-66</v>
      </c>
      <c r="DQ92" s="12">
        <f t="shared" si="485"/>
        <v>9</v>
      </c>
      <c r="DR92" s="12">
        <f t="shared" si="486"/>
        <v>-1.8000000000000016E-2</v>
      </c>
      <c r="DS92" s="12">
        <f t="shared" si="487"/>
        <v>-2.2999999999999965E-2</v>
      </c>
      <c r="DT92" s="12">
        <f t="shared" si="488"/>
        <v>-4.0999999999999925E-2</v>
      </c>
      <c r="DU92" s="12">
        <f t="shared" si="489"/>
        <v>0</v>
      </c>
      <c r="DV92" s="12">
        <f t="shared" si="490"/>
        <v>-1.7000000000000015E-2</v>
      </c>
      <c r="DW92" s="12">
        <f t="shared" si="491"/>
        <v>1.1999999999999983E-2</v>
      </c>
      <c r="DX92" s="12">
        <f t="shared" si="492"/>
        <v>15</v>
      </c>
      <c r="DY92" s="12">
        <f t="shared" si="493"/>
        <v>0</v>
      </c>
      <c r="DZ92" s="12">
        <f t="shared" si="494"/>
        <v>-28</v>
      </c>
      <c r="EA92" s="12">
        <f t="shared" si="495"/>
        <v>7</v>
      </c>
      <c r="EB92" s="12">
        <f t="shared" si="496"/>
        <v>-39</v>
      </c>
      <c r="EC92" s="12">
        <f t="shared" si="497"/>
        <v>-3.0000000000000027E-3</v>
      </c>
      <c r="ED92" s="12">
        <f t="shared" si="498"/>
        <v>7</v>
      </c>
      <c r="EE92" s="12">
        <f t="shared" si="499"/>
        <v>22</v>
      </c>
      <c r="EF92" s="12">
        <f t="shared" si="500"/>
        <v>11</v>
      </c>
      <c r="EG92" s="12">
        <f t="shared" si="501"/>
        <v>0.80000000000000071</v>
      </c>
      <c r="EH92" s="12">
        <f t="shared" si="502"/>
        <v>36</v>
      </c>
      <c r="EI92" s="12">
        <f t="shared" si="503"/>
        <v>29</v>
      </c>
      <c r="EJ92" s="12">
        <f t="shared" si="504"/>
        <v>7</v>
      </c>
      <c r="EK92" s="12">
        <f t="shared" si="505"/>
        <v>2.5</v>
      </c>
      <c r="EL92" s="12">
        <f t="shared" si="506"/>
        <v>21</v>
      </c>
      <c r="EM92" s="12">
        <f t="shared" si="507"/>
        <v>4</v>
      </c>
      <c r="EN92" s="12">
        <f t="shared" si="385"/>
        <v>-0.45999999999999996</v>
      </c>
      <c r="EO92" s="12">
        <f t="shared" si="385"/>
        <v>-7</v>
      </c>
      <c r="EP92" s="12">
        <f t="shared" si="431"/>
        <v>2</v>
      </c>
      <c r="EQ92" s="12">
        <f t="shared" si="432"/>
        <v>-11</v>
      </c>
      <c r="ER92" s="12">
        <f t="shared" si="433"/>
        <v>0</v>
      </c>
      <c r="ES92" s="12">
        <f t="shared" si="398"/>
        <v>4</v>
      </c>
      <c r="ET92" s="12">
        <f t="shared" si="399"/>
        <v>5.4999999999999938E-2</v>
      </c>
      <c r="EU92" s="12">
        <f t="shared" si="400"/>
        <v>-52.666666666666742</v>
      </c>
      <c r="EV92" s="12">
        <f t="shared" si="401"/>
        <v>-106</v>
      </c>
      <c r="EW92" s="12">
        <f t="shared" si="402"/>
        <v>-5</v>
      </c>
      <c r="EX92" s="12">
        <f t="shared" si="403"/>
        <v>-17</v>
      </c>
      <c r="EY92" s="12">
        <f t="shared" si="404"/>
        <v>2</v>
      </c>
      <c r="EZ92" s="12">
        <f t="shared" si="405"/>
        <v>19</v>
      </c>
      <c r="FA92" s="12">
        <f t="shared" si="406"/>
        <v>-95</v>
      </c>
      <c r="FB92" s="12">
        <f t="shared" si="407"/>
        <v>-81</v>
      </c>
      <c r="FC92" s="12">
        <f t="shared" si="408"/>
        <v>-5.0000000000000044E-2</v>
      </c>
      <c r="FD92" s="12">
        <f t="shared" si="409"/>
        <v>-2</v>
      </c>
      <c r="FE92" s="12">
        <f t="shared" si="410"/>
        <v>2</v>
      </c>
      <c r="FF92" s="12">
        <f t="shared" si="411"/>
        <v>1</v>
      </c>
      <c r="FG92" s="12">
        <f t="shared" si="412"/>
        <v>0</v>
      </c>
      <c r="FH92" s="12">
        <f t="shared" si="413"/>
        <v>-282</v>
      </c>
      <c r="FI92" s="12">
        <f t="shared" si="414"/>
        <v>-1192</v>
      </c>
      <c r="FJ92" s="12">
        <f t="shared" si="415"/>
        <v>-9.000000000000008E-3</v>
      </c>
      <c r="FK92" s="12">
        <f t="shared" si="416"/>
        <v>-29</v>
      </c>
      <c r="FL92" s="12">
        <f t="shared" si="417"/>
        <v>-9</v>
      </c>
      <c r="FM92" s="12">
        <f t="shared" si="418"/>
        <v>-2</v>
      </c>
      <c r="FN92" s="12">
        <f t="shared" si="419"/>
        <v>-7</v>
      </c>
      <c r="FO92" s="12">
        <f t="shared" si="420"/>
        <v>-5</v>
      </c>
      <c r="FP92" s="12">
        <f t="shared" si="421"/>
        <v>7</v>
      </c>
      <c r="FQ92" s="12">
        <f t="shared" si="422"/>
        <v>-1</v>
      </c>
      <c r="FR92" s="12">
        <f t="shared" si="423"/>
        <v>2.0000000000000018E-3</v>
      </c>
      <c r="FS92" s="12">
        <f t="shared" si="424"/>
        <v>-187</v>
      </c>
      <c r="FT92" s="12">
        <f t="shared" si="425"/>
        <v>-229</v>
      </c>
      <c r="FU92" s="12">
        <f t="shared" si="426"/>
        <v>-10</v>
      </c>
      <c r="FV92" s="12">
        <f t="shared" si="427"/>
        <v>-53</v>
      </c>
      <c r="FW92" s="12">
        <f t="shared" si="428"/>
        <v>-19</v>
      </c>
      <c r="FX92" s="12">
        <f t="shared" si="429"/>
        <v>-2</v>
      </c>
      <c r="FY92" s="12">
        <f t="shared" si="430"/>
        <v>-26</v>
      </c>
      <c r="FZ92" s="12">
        <f t="shared" si="509"/>
        <v>-154</v>
      </c>
      <c r="GA92" s="12">
        <f t="shared" si="510"/>
        <v>-15</v>
      </c>
      <c r="GB92" s="12">
        <f t="shared" si="511"/>
        <v>26</v>
      </c>
      <c r="GC92" s="12">
        <f t="shared" si="512"/>
        <v>-5</v>
      </c>
      <c r="GD92" s="12">
        <f t="shared" si="513"/>
        <v>32</v>
      </c>
      <c r="GE92" s="12">
        <f t="shared" si="514"/>
        <v>2</v>
      </c>
      <c r="GF92" s="12">
        <f t="shared" si="515"/>
        <v>-11</v>
      </c>
      <c r="GG92" s="12">
        <f t="shared" si="516"/>
        <v>-79</v>
      </c>
      <c r="GH92" s="12">
        <f t="shared" si="517"/>
        <v>7</v>
      </c>
      <c r="GI92" s="12">
        <f t="shared" si="518"/>
        <v>-1.6000000000000014E-2</v>
      </c>
      <c r="GJ92" s="12">
        <f t="shared" si="519"/>
        <v>8.9999999999999525E-3</v>
      </c>
      <c r="GK92" s="12">
        <f t="shared" si="520"/>
        <v>-7.0000000000000062E-3</v>
      </c>
      <c r="GL92" s="12">
        <f t="shared" si="521"/>
        <v>-6</v>
      </c>
      <c r="GM92" s="12">
        <f t="shared" si="522"/>
        <v>7.0000000000000062E-3</v>
      </c>
      <c r="GN92" s="12">
        <f t="shared" si="523"/>
        <v>-5.3999999999999992E-2</v>
      </c>
      <c r="GO92" s="12">
        <f t="shared" si="508"/>
        <v>-8</v>
      </c>
      <c r="GP92" s="12">
        <f t="shared" si="524"/>
        <v>1</v>
      </c>
      <c r="GQ92" s="12">
        <f t="shared" si="525"/>
        <v>-158</v>
      </c>
      <c r="GR92" s="12">
        <f t="shared" si="526"/>
        <v>-110</v>
      </c>
      <c r="GS92" s="12">
        <f t="shared" si="527"/>
        <v>3</v>
      </c>
      <c r="GT92" s="12">
        <f t="shared" si="528"/>
        <v>0</v>
      </c>
      <c r="GU92" s="12">
        <f t="shared" si="529"/>
        <v>1</v>
      </c>
      <c r="GV92" s="12">
        <f t="shared" si="530"/>
        <v>4</v>
      </c>
      <c r="GW92" s="12">
        <f t="shared" si="531"/>
        <v>-4</v>
      </c>
      <c r="GX92" s="12">
        <f t="shared" si="532"/>
        <v>-3.2999999999999972</v>
      </c>
      <c r="GY92" s="12">
        <f t="shared" si="533"/>
        <v>23</v>
      </c>
      <c r="GZ92" s="12">
        <f t="shared" si="534"/>
        <v>32</v>
      </c>
      <c r="HA92" s="12">
        <f t="shared" si="535"/>
        <v>-9</v>
      </c>
      <c r="HB92" s="12">
        <f t="shared" si="536"/>
        <v>12.699999999999996</v>
      </c>
      <c r="HC92" s="12">
        <f t="shared" si="537"/>
        <v>-8</v>
      </c>
      <c r="HD92" s="12">
        <f t="shared" si="538"/>
        <v>-5</v>
      </c>
      <c r="HE92" s="12">
        <f t="shared" si="386"/>
        <v>1</v>
      </c>
    </row>
    <row r="93" spans="1:213" ht="17.25" x14ac:dyDescent="0.3">
      <c r="A93" s="12" t="str">
        <f t="shared" si="384"/>
        <v>2006SK</v>
      </c>
      <c r="B93" s="12" t="s">
        <v>35</v>
      </c>
      <c r="C93" s="10">
        <v>2006</v>
      </c>
      <c r="D93" s="12">
        <v>6</v>
      </c>
      <c r="E93" s="12">
        <v>3.8</v>
      </c>
      <c r="F93" s="12">
        <v>126</v>
      </c>
      <c r="G93" s="12">
        <v>60</v>
      </c>
      <c r="H93" s="12">
        <v>65</v>
      </c>
      <c r="I93" s="12">
        <v>0</v>
      </c>
      <c r="J93" s="12">
        <v>52</v>
      </c>
      <c r="K93" s="12">
        <v>0.48</v>
      </c>
      <c r="L93" s="12">
        <v>1124</v>
      </c>
      <c r="M93" s="12">
        <v>1071</v>
      </c>
      <c r="N93" s="12">
        <v>85</v>
      </c>
      <c r="O93" s="12">
        <v>446</v>
      </c>
      <c r="P93" s="12">
        <v>83</v>
      </c>
      <c r="Q93" s="12">
        <v>701</v>
      </c>
      <c r="R93" s="12">
        <v>535</v>
      </c>
      <c r="S93" s="12">
        <v>475</v>
      </c>
      <c r="T93" s="12">
        <v>1.35</v>
      </c>
      <c r="U93" s="12">
        <v>0</v>
      </c>
      <c r="V93" s="12">
        <v>6</v>
      </c>
      <c r="W93" s="12">
        <v>47</v>
      </c>
      <c r="X93" s="12">
        <v>16</v>
      </c>
      <c r="Y93" s="12">
        <v>4819</v>
      </c>
      <c r="Z93" s="12">
        <v>18300</v>
      </c>
      <c r="AA93" s="12">
        <v>0.25900000000000001</v>
      </c>
      <c r="AB93" s="12">
        <v>172</v>
      </c>
      <c r="AC93" s="12">
        <v>11</v>
      </c>
      <c r="AD93" s="12">
        <v>119</v>
      </c>
      <c r="AE93" s="12">
        <v>33</v>
      </c>
      <c r="AF93" s="12">
        <v>24</v>
      </c>
      <c r="AG93" s="12">
        <v>26</v>
      </c>
      <c r="AH93" s="12">
        <v>2</v>
      </c>
      <c r="AI93" s="12">
        <v>0.254</v>
      </c>
      <c r="AJ93" s="12">
        <v>4793</v>
      </c>
      <c r="AK93" s="12">
        <v>4177</v>
      </c>
      <c r="AL93" s="12">
        <v>509</v>
      </c>
      <c r="AM93" s="12">
        <v>1059</v>
      </c>
      <c r="AN93" s="12">
        <v>171</v>
      </c>
      <c r="AO93" s="12">
        <v>19</v>
      </c>
      <c r="AP93" s="12">
        <v>99</v>
      </c>
      <c r="AQ93" s="12">
        <v>1565</v>
      </c>
      <c r="AR93" s="12">
        <v>488</v>
      </c>
      <c r="AS93" s="12">
        <v>96</v>
      </c>
      <c r="AT93" s="12">
        <v>33</v>
      </c>
      <c r="AU93" s="12">
        <v>424</v>
      </c>
      <c r="AV93" s="12">
        <v>19</v>
      </c>
      <c r="AW93" s="12">
        <v>63</v>
      </c>
      <c r="AX93" s="12">
        <v>859</v>
      </c>
      <c r="AY93" s="12">
        <v>84</v>
      </c>
      <c r="AZ93" s="12">
        <v>0.375</v>
      </c>
      <c r="BA93" s="12">
        <v>0.32900000000000001</v>
      </c>
      <c r="BB93" s="12">
        <v>0.70399999999999996</v>
      </c>
      <c r="BC93" s="12">
        <v>126</v>
      </c>
      <c r="BD93" s="12">
        <v>0.246</v>
      </c>
      <c r="BE93" s="12">
        <v>0.254</v>
      </c>
      <c r="BF93" s="12">
        <v>90</v>
      </c>
      <c r="BG93" s="12">
        <v>8</v>
      </c>
      <c r="BH93" s="12">
        <v>3372</v>
      </c>
      <c r="BI93" s="12">
        <v>1436</v>
      </c>
      <c r="BJ93" s="12">
        <v>137</v>
      </c>
      <c r="BK93" s="12">
        <v>0.98199999999999998</v>
      </c>
      <c r="BL93" s="12">
        <v>6</v>
      </c>
      <c r="BM93" s="12">
        <v>121</v>
      </c>
      <c r="BN93" s="12">
        <v>50</v>
      </c>
      <c r="BO93" s="12">
        <v>29.2</v>
      </c>
      <c r="BP93" s="12">
        <v>164</v>
      </c>
      <c r="BQ93" s="12">
        <v>117</v>
      </c>
      <c r="BR93" s="12">
        <v>47</v>
      </c>
      <c r="BS93" s="12">
        <v>71.3</v>
      </c>
      <c r="BT93" s="12">
        <v>58</v>
      </c>
      <c r="BU93" s="12">
        <v>11</v>
      </c>
      <c r="BV93" s="12">
        <f t="shared" si="438"/>
        <v>-3</v>
      </c>
      <c r="BW93" s="12">
        <f t="shared" si="439"/>
        <v>0.38999999999999968</v>
      </c>
      <c r="BX93" s="12">
        <f t="shared" si="440"/>
        <v>0</v>
      </c>
      <c r="BY93" s="12">
        <f t="shared" si="441"/>
        <v>-10</v>
      </c>
      <c r="BZ93" s="12">
        <f t="shared" si="442"/>
        <v>15</v>
      </c>
      <c r="CA93" s="12">
        <f t="shared" si="443"/>
        <v>0</v>
      </c>
      <c r="CB93" s="12">
        <f t="shared" si="444"/>
        <v>2</v>
      </c>
      <c r="CC93" s="12">
        <f t="shared" si="445"/>
        <v>-0.10299999999999998</v>
      </c>
      <c r="CD93" s="12">
        <f t="shared" si="446"/>
        <v>-13</v>
      </c>
      <c r="CE93" s="12">
        <f t="shared" si="447"/>
        <v>66</v>
      </c>
      <c r="CF93" s="12">
        <f t="shared" si="448"/>
        <v>-18</v>
      </c>
      <c r="CG93" s="12">
        <f t="shared" si="449"/>
        <v>24</v>
      </c>
      <c r="CH93" s="12">
        <f t="shared" si="450"/>
        <v>-16</v>
      </c>
      <c r="CI93" s="12">
        <f t="shared" si="451"/>
        <v>-142</v>
      </c>
      <c r="CJ93" s="12">
        <f t="shared" si="452"/>
        <v>50</v>
      </c>
      <c r="CK93" s="12">
        <f t="shared" si="453"/>
        <v>44</v>
      </c>
      <c r="CL93" s="12">
        <f t="shared" si="454"/>
        <v>9.000000000000008E-2</v>
      </c>
      <c r="CM93" s="12">
        <f t="shared" si="455"/>
        <v>-2</v>
      </c>
      <c r="CN93" s="12">
        <f t="shared" si="456"/>
        <v>-4</v>
      </c>
      <c r="CO93" s="12">
        <f t="shared" si="457"/>
        <v>-3</v>
      </c>
      <c r="CP93" s="12">
        <f t="shared" si="458"/>
        <v>16</v>
      </c>
      <c r="CQ93" s="12">
        <f t="shared" si="459"/>
        <v>-3</v>
      </c>
      <c r="CR93" s="12">
        <f t="shared" si="460"/>
        <v>-522</v>
      </c>
      <c r="CS93" s="12">
        <f t="shared" si="461"/>
        <v>1.9000000000000017E-2</v>
      </c>
      <c r="CT93" s="12">
        <f t="shared" si="462"/>
        <v>12</v>
      </c>
      <c r="CU93" s="12">
        <f t="shared" si="463"/>
        <v>0</v>
      </c>
      <c r="CV93" s="12">
        <f t="shared" si="464"/>
        <v>31</v>
      </c>
      <c r="CW93" s="12">
        <f t="shared" si="465"/>
        <v>10</v>
      </c>
      <c r="CX93" s="12">
        <f t="shared" si="466"/>
        <v>10</v>
      </c>
      <c r="CY93" s="12">
        <f t="shared" si="467"/>
        <v>-5</v>
      </c>
      <c r="CZ93" s="12">
        <f t="shared" si="468"/>
        <v>1</v>
      </c>
      <c r="DA93" s="12">
        <f t="shared" si="469"/>
        <v>-1.5000000000000013E-2</v>
      </c>
      <c r="DB93" s="12">
        <f t="shared" si="470"/>
        <v>-191</v>
      </c>
      <c r="DC93" s="12">
        <f t="shared" si="471"/>
        <v>-53</v>
      </c>
      <c r="DD93" s="12">
        <f t="shared" si="472"/>
        <v>-80</v>
      </c>
      <c r="DE93" s="12">
        <f t="shared" si="473"/>
        <v>-80</v>
      </c>
      <c r="DF93" s="12">
        <f t="shared" si="474"/>
        <v>-3</v>
      </c>
      <c r="DG93" s="12">
        <f t="shared" si="475"/>
        <v>7</v>
      </c>
      <c r="DH93" s="12">
        <f t="shared" si="476"/>
        <v>-23</v>
      </c>
      <c r="DI93" s="12">
        <f t="shared" si="477"/>
        <v>-138</v>
      </c>
      <c r="DJ93" s="12">
        <f t="shared" si="478"/>
        <v>-71</v>
      </c>
      <c r="DK93" s="12">
        <f t="shared" si="479"/>
        <v>-40</v>
      </c>
      <c r="DL93" s="12">
        <f t="shared" si="480"/>
        <v>-5</v>
      </c>
      <c r="DM93" s="12">
        <f t="shared" si="481"/>
        <v>-71</v>
      </c>
      <c r="DN93" s="12">
        <f t="shared" si="482"/>
        <v>-8</v>
      </c>
      <c r="DO93" s="12">
        <f t="shared" si="483"/>
        <v>-22</v>
      </c>
      <c r="DP93" s="12">
        <f t="shared" si="484"/>
        <v>53</v>
      </c>
      <c r="DQ93" s="12">
        <f t="shared" si="485"/>
        <v>-4</v>
      </c>
      <c r="DR93" s="12">
        <f t="shared" si="486"/>
        <v>-2.8000000000000025E-2</v>
      </c>
      <c r="DS93" s="12">
        <f t="shared" si="487"/>
        <v>-2.5999999999999968E-2</v>
      </c>
      <c r="DT93" s="12">
        <f t="shared" si="488"/>
        <v>-5.4000000000000048E-2</v>
      </c>
      <c r="DU93" s="12">
        <f t="shared" si="489"/>
        <v>0</v>
      </c>
      <c r="DV93" s="12">
        <f t="shared" si="490"/>
        <v>-3.0000000000000027E-3</v>
      </c>
      <c r="DW93" s="12">
        <f t="shared" si="491"/>
        <v>-1.100000000000001E-2</v>
      </c>
      <c r="DX93" s="12">
        <f t="shared" si="492"/>
        <v>10</v>
      </c>
      <c r="DY93" s="12">
        <f t="shared" si="493"/>
        <v>-2</v>
      </c>
      <c r="DZ93" s="12">
        <f t="shared" si="494"/>
        <v>-39</v>
      </c>
      <c r="EA93" s="12">
        <f t="shared" si="495"/>
        <v>115</v>
      </c>
      <c r="EB93" s="12">
        <f t="shared" si="496"/>
        <v>34</v>
      </c>
      <c r="EC93" s="12">
        <f t="shared" si="497"/>
        <v>-1.0000000000000009E-3</v>
      </c>
      <c r="ED93" s="12">
        <f t="shared" si="498"/>
        <v>-3</v>
      </c>
      <c r="EE93" s="12">
        <f t="shared" si="499"/>
        <v>39</v>
      </c>
      <c r="EF93" s="12">
        <f t="shared" si="500"/>
        <v>-12</v>
      </c>
      <c r="EG93" s="12">
        <f t="shared" si="501"/>
        <v>-13.900000000000002</v>
      </c>
      <c r="EH93" s="12">
        <f t="shared" si="502"/>
        <v>9</v>
      </c>
      <c r="EI93" s="12">
        <f t="shared" si="503"/>
        <v>16</v>
      </c>
      <c r="EJ93" s="12">
        <f t="shared" si="504"/>
        <v>-7</v>
      </c>
      <c r="EK93" s="12">
        <f t="shared" si="505"/>
        <v>6.0999999999999943</v>
      </c>
      <c r="EL93" s="12">
        <f t="shared" si="506"/>
        <v>0</v>
      </c>
      <c r="EM93" s="12">
        <f t="shared" si="507"/>
        <v>-4</v>
      </c>
      <c r="EN93" s="12">
        <f t="shared" si="385"/>
        <v>-0.99000000000000021</v>
      </c>
      <c r="EO93" s="12">
        <f t="shared" si="385"/>
        <v>-7</v>
      </c>
      <c r="EP93" s="12">
        <f t="shared" si="431"/>
        <v>9</v>
      </c>
      <c r="EQ93" s="12">
        <f t="shared" si="432"/>
        <v>-14</v>
      </c>
      <c r="ER93" s="12">
        <f t="shared" si="433"/>
        <v>0</v>
      </c>
      <c r="ES93" s="12">
        <f t="shared" si="398"/>
        <v>1</v>
      </c>
      <c r="ET93" s="12">
        <f t="shared" si="399"/>
        <v>9.4999999999999973E-2</v>
      </c>
      <c r="EU93" s="12">
        <f t="shared" si="400"/>
        <v>-49.333333333333258</v>
      </c>
      <c r="EV93" s="12">
        <f t="shared" si="401"/>
        <v>-168</v>
      </c>
      <c r="EW93" s="12">
        <f t="shared" si="402"/>
        <v>-13</v>
      </c>
      <c r="EX93" s="12">
        <f t="shared" si="403"/>
        <v>-116</v>
      </c>
      <c r="EY93" s="12">
        <f t="shared" si="404"/>
        <v>-11</v>
      </c>
      <c r="EZ93" s="12">
        <f t="shared" si="405"/>
        <v>-48</v>
      </c>
      <c r="FA93" s="12">
        <f t="shared" si="406"/>
        <v>-159</v>
      </c>
      <c r="FB93" s="12">
        <f t="shared" si="407"/>
        <v>-149</v>
      </c>
      <c r="FC93" s="12">
        <f t="shared" si="408"/>
        <v>-0.17999999999999994</v>
      </c>
      <c r="FD93" s="12">
        <f t="shared" si="409"/>
        <v>-1</v>
      </c>
      <c r="FE93" s="12">
        <f t="shared" si="410"/>
        <v>4</v>
      </c>
      <c r="FF93" s="12">
        <f t="shared" si="411"/>
        <v>11</v>
      </c>
      <c r="FG93" s="12">
        <f t="shared" si="412"/>
        <v>0</v>
      </c>
      <c r="FH93" s="12">
        <f t="shared" si="413"/>
        <v>-394</v>
      </c>
      <c r="FI93" s="12">
        <f t="shared" si="414"/>
        <v>-1647</v>
      </c>
      <c r="FJ93" s="12">
        <f t="shared" si="415"/>
        <v>-2.300000000000002E-2</v>
      </c>
      <c r="FK93" s="12">
        <f t="shared" si="416"/>
        <v>-48</v>
      </c>
      <c r="FL93" s="12">
        <f t="shared" si="417"/>
        <v>-2</v>
      </c>
      <c r="FM93" s="12">
        <f t="shared" si="418"/>
        <v>9</v>
      </c>
      <c r="FN93" s="12">
        <f t="shared" si="419"/>
        <v>-2</v>
      </c>
      <c r="FO93" s="12">
        <f t="shared" si="420"/>
        <v>-4</v>
      </c>
      <c r="FP93" s="12">
        <f t="shared" si="421"/>
        <v>-26</v>
      </c>
      <c r="FQ93" s="12">
        <f t="shared" si="422"/>
        <v>-7</v>
      </c>
      <c r="FR93" s="12">
        <f t="shared" si="423"/>
        <v>-3.0000000000000027E-3</v>
      </c>
      <c r="FS93" s="12">
        <f t="shared" si="424"/>
        <v>-270</v>
      </c>
      <c r="FT93" s="12">
        <f t="shared" si="425"/>
        <v>-269</v>
      </c>
      <c r="FU93" s="12">
        <f t="shared" si="426"/>
        <v>-66</v>
      </c>
      <c r="FV93" s="12">
        <f t="shared" si="427"/>
        <v>-84</v>
      </c>
      <c r="FW93" s="12">
        <f t="shared" si="428"/>
        <v>-22</v>
      </c>
      <c r="FX93" s="12">
        <f t="shared" si="429"/>
        <v>3</v>
      </c>
      <c r="FY93" s="12">
        <f t="shared" si="430"/>
        <v>-16</v>
      </c>
      <c r="FZ93" s="12">
        <f t="shared" si="509"/>
        <v>-148</v>
      </c>
      <c r="GA93" s="12">
        <f t="shared" si="510"/>
        <v>-67</v>
      </c>
      <c r="GB93" s="12">
        <f t="shared" si="511"/>
        <v>31</v>
      </c>
      <c r="GC93" s="12">
        <f t="shared" si="512"/>
        <v>3</v>
      </c>
      <c r="GD93" s="12">
        <f t="shared" si="513"/>
        <v>-26</v>
      </c>
      <c r="GE93" s="12">
        <f t="shared" si="514"/>
        <v>3</v>
      </c>
      <c r="GF93" s="12">
        <f t="shared" si="515"/>
        <v>-8</v>
      </c>
      <c r="GG93" s="12">
        <f t="shared" si="516"/>
        <v>-12</v>
      </c>
      <c r="GH93" s="12">
        <f t="shared" si="517"/>
        <v>-10</v>
      </c>
      <c r="GI93" s="12">
        <f t="shared" si="518"/>
        <v>-7.9999999999999516E-3</v>
      </c>
      <c r="GJ93" s="12">
        <f t="shared" si="519"/>
        <v>-2.0000000000000018E-3</v>
      </c>
      <c r="GK93" s="12">
        <f t="shared" si="520"/>
        <v>-1.0000000000000009E-2</v>
      </c>
      <c r="GL93" s="12">
        <f t="shared" si="521"/>
        <v>-6</v>
      </c>
      <c r="GM93" s="12">
        <f t="shared" si="522"/>
        <v>-2.200000000000002E-2</v>
      </c>
      <c r="GN93" s="12">
        <f t="shared" si="523"/>
        <v>0.10600000000000001</v>
      </c>
      <c r="GO93" s="12">
        <f t="shared" si="508"/>
        <v>-3</v>
      </c>
      <c r="GP93" s="12">
        <f t="shared" si="524"/>
        <v>0</v>
      </c>
      <c r="GQ93" s="12">
        <f t="shared" si="525"/>
        <v>-148</v>
      </c>
      <c r="GR93" s="12">
        <f t="shared" si="526"/>
        <v>-148</v>
      </c>
      <c r="GS93" s="12">
        <f t="shared" si="527"/>
        <v>-44</v>
      </c>
      <c r="GT93" s="12">
        <f t="shared" si="528"/>
        <v>-1.0000000000000009E-3</v>
      </c>
      <c r="GU93" s="12">
        <f t="shared" si="529"/>
        <v>-3</v>
      </c>
      <c r="GV93" s="12">
        <f t="shared" si="530"/>
        <v>-8</v>
      </c>
      <c r="GW93" s="12">
        <f t="shared" si="531"/>
        <v>2</v>
      </c>
      <c r="GX93" s="12">
        <f t="shared" si="532"/>
        <v>3.1000000000000014</v>
      </c>
      <c r="GY93" s="12">
        <f t="shared" si="533"/>
        <v>58</v>
      </c>
      <c r="GZ93" s="12">
        <f t="shared" si="534"/>
        <v>51</v>
      </c>
      <c r="HA93" s="12">
        <f t="shared" si="535"/>
        <v>7</v>
      </c>
      <c r="HB93" s="12">
        <f t="shared" si="536"/>
        <v>13.700000000000003</v>
      </c>
      <c r="HC93" s="12">
        <f t="shared" si="537"/>
        <v>5</v>
      </c>
      <c r="HD93" s="12">
        <f t="shared" si="538"/>
        <v>11</v>
      </c>
      <c r="HE93" s="12">
        <f t="shared" si="386"/>
        <v>2</v>
      </c>
    </row>
    <row r="94" spans="1:213" ht="17.25" x14ac:dyDescent="0.3">
      <c r="A94" s="12" t="str">
        <f t="shared" si="384"/>
        <v>2006롯데</v>
      </c>
      <c r="B94" s="12" t="s">
        <v>39</v>
      </c>
      <c r="C94" s="10">
        <v>2006</v>
      </c>
      <c r="D94" s="12">
        <v>7</v>
      </c>
      <c r="E94" s="12">
        <v>3.86</v>
      </c>
      <c r="F94" s="12">
        <v>126</v>
      </c>
      <c r="G94" s="12">
        <v>50</v>
      </c>
      <c r="H94" s="12">
        <v>73</v>
      </c>
      <c r="I94" s="12">
        <v>0</v>
      </c>
      <c r="J94" s="12">
        <v>34</v>
      </c>
      <c r="K94" s="12">
        <v>0.40699999999999997</v>
      </c>
      <c r="L94" s="33">
        <v>1118.6666666666667</v>
      </c>
      <c r="M94" s="12">
        <v>1128</v>
      </c>
      <c r="N94" s="12">
        <v>83</v>
      </c>
      <c r="O94" s="12">
        <v>410</v>
      </c>
      <c r="P94" s="12">
        <v>60</v>
      </c>
      <c r="Q94" s="12">
        <v>637</v>
      </c>
      <c r="R94" s="12">
        <v>541</v>
      </c>
      <c r="S94" s="12">
        <v>480</v>
      </c>
      <c r="T94" s="12">
        <v>1.37</v>
      </c>
      <c r="U94" s="12">
        <v>5</v>
      </c>
      <c r="V94" s="12">
        <v>9</v>
      </c>
      <c r="W94" s="12">
        <v>64</v>
      </c>
      <c r="X94" s="12">
        <v>18</v>
      </c>
      <c r="Y94" s="12">
        <v>4822</v>
      </c>
      <c r="Z94" s="12">
        <v>18088</v>
      </c>
      <c r="AA94" s="12">
        <v>0.26800000000000002</v>
      </c>
      <c r="AB94" s="12">
        <v>210</v>
      </c>
      <c r="AC94" s="12">
        <v>12</v>
      </c>
      <c r="AD94" s="12">
        <v>100</v>
      </c>
      <c r="AE94" s="12">
        <v>38</v>
      </c>
      <c r="AF94" s="12">
        <v>30</v>
      </c>
      <c r="AG94" s="12">
        <v>30</v>
      </c>
      <c r="AH94" s="12">
        <v>1</v>
      </c>
      <c r="AI94" s="12">
        <v>0.25</v>
      </c>
      <c r="AJ94" s="12">
        <v>4766</v>
      </c>
      <c r="AK94" s="12">
        <v>4137</v>
      </c>
      <c r="AL94" s="12">
        <v>488</v>
      </c>
      <c r="AM94" s="12">
        <v>1034</v>
      </c>
      <c r="AN94" s="12">
        <v>173</v>
      </c>
      <c r="AO94" s="12">
        <v>3</v>
      </c>
      <c r="AP94" s="12">
        <v>88</v>
      </c>
      <c r="AQ94" s="12">
        <v>1477</v>
      </c>
      <c r="AR94" s="12">
        <v>463</v>
      </c>
      <c r="AS94" s="12">
        <v>124</v>
      </c>
      <c r="AT94" s="12">
        <v>21</v>
      </c>
      <c r="AU94" s="12">
        <v>418</v>
      </c>
      <c r="AV94" s="12">
        <v>17</v>
      </c>
      <c r="AW94" s="12">
        <v>65</v>
      </c>
      <c r="AX94" s="12">
        <v>815</v>
      </c>
      <c r="AY94" s="12">
        <v>84</v>
      </c>
      <c r="AZ94" s="12">
        <v>0.35699999999999998</v>
      </c>
      <c r="BA94" s="12">
        <v>0.32700000000000001</v>
      </c>
      <c r="BB94" s="12">
        <v>0.68400000000000005</v>
      </c>
      <c r="BC94" s="12">
        <v>125</v>
      </c>
      <c r="BD94" s="12">
        <v>0.26800000000000002</v>
      </c>
      <c r="BE94" s="12">
        <v>0.184</v>
      </c>
      <c r="BF94" s="12">
        <v>84</v>
      </c>
      <c r="BG94" s="12">
        <v>10</v>
      </c>
      <c r="BH94" s="12">
        <v>3356</v>
      </c>
      <c r="BI94" s="12">
        <v>1529</v>
      </c>
      <c r="BJ94" s="12">
        <v>123</v>
      </c>
      <c r="BK94" s="12">
        <v>0.98299999999999998</v>
      </c>
      <c r="BL94" s="12">
        <v>13</v>
      </c>
      <c r="BM94" s="12">
        <v>70</v>
      </c>
      <c r="BN94" s="12">
        <v>48</v>
      </c>
      <c r="BO94" s="12">
        <v>40.700000000000003</v>
      </c>
      <c r="BP94" s="12">
        <v>103</v>
      </c>
      <c r="BQ94" s="12">
        <v>62</v>
      </c>
      <c r="BR94" s="12">
        <v>41</v>
      </c>
      <c r="BS94" s="12">
        <v>60.2</v>
      </c>
      <c r="BT94" s="12">
        <v>68</v>
      </c>
      <c r="BU94" s="12">
        <v>7</v>
      </c>
      <c r="BV94" s="12">
        <f t="shared" si="438"/>
        <v>-2</v>
      </c>
      <c r="BW94" s="12">
        <f t="shared" si="439"/>
        <v>-0.43999999999999995</v>
      </c>
      <c r="BX94" s="12">
        <f t="shared" si="440"/>
        <v>0</v>
      </c>
      <c r="BY94" s="12">
        <f t="shared" si="441"/>
        <v>-8</v>
      </c>
      <c r="BZ94" s="12">
        <f t="shared" si="442"/>
        <v>6</v>
      </c>
      <c r="CA94" s="12">
        <f t="shared" si="443"/>
        <v>0</v>
      </c>
      <c r="CB94" s="12">
        <f t="shared" si="444"/>
        <v>10</v>
      </c>
      <c r="CC94" s="12">
        <f t="shared" si="445"/>
        <v>-5.7000000000000051E-2</v>
      </c>
      <c r="CD94" s="12">
        <f t="shared" si="446"/>
        <v>-1.6666666666665151</v>
      </c>
      <c r="CE94" s="12">
        <f t="shared" si="447"/>
        <v>31</v>
      </c>
      <c r="CF94" s="12">
        <f t="shared" si="448"/>
        <v>-8</v>
      </c>
      <c r="CG94" s="12">
        <f t="shared" si="449"/>
        <v>2</v>
      </c>
      <c r="CH94" s="12">
        <f t="shared" si="450"/>
        <v>-29</v>
      </c>
      <c r="CI94" s="12">
        <f t="shared" si="451"/>
        <v>-180</v>
      </c>
      <c r="CJ94" s="12">
        <f t="shared" si="452"/>
        <v>-32</v>
      </c>
      <c r="CK94" s="12">
        <f t="shared" si="453"/>
        <v>-55</v>
      </c>
      <c r="CL94" s="12">
        <f t="shared" si="454"/>
        <v>3.0000000000000027E-2</v>
      </c>
      <c r="CM94" s="12">
        <f t="shared" si="455"/>
        <v>3</v>
      </c>
      <c r="CN94" s="12">
        <f t="shared" si="456"/>
        <v>3</v>
      </c>
      <c r="CO94" s="12">
        <f t="shared" si="457"/>
        <v>6</v>
      </c>
      <c r="CP94" s="12">
        <f t="shared" si="458"/>
        <v>18</v>
      </c>
      <c r="CQ94" s="12">
        <f t="shared" si="459"/>
        <v>-23</v>
      </c>
      <c r="CR94" s="12">
        <f t="shared" si="460"/>
        <v>-285</v>
      </c>
      <c r="CS94" s="12">
        <f t="shared" si="461"/>
        <v>8.0000000000000071E-3</v>
      </c>
      <c r="CT94" s="12">
        <f t="shared" si="462"/>
        <v>19</v>
      </c>
      <c r="CU94" s="12">
        <f t="shared" si="463"/>
        <v>-5</v>
      </c>
      <c r="CV94" s="12">
        <f t="shared" si="464"/>
        <v>2</v>
      </c>
      <c r="CW94" s="12">
        <f t="shared" si="465"/>
        <v>12</v>
      </c>
      <c r="CX94" s="12">
        <f t="shared" si="466"/>
        <v>-11</v>
      </c>
      <c r="CY94" s="12">
        <f t="shared" si="467"/>
        <v>-14</v>
      </c>
      <c r="CZ94" s="12">
        <f t="shared" si="468"/>
        <v>0</v>
      </c>
      <c r="DA94" s="12">
        <f t="shared" si="469"/>
        <v>-3.0000000000000027E-3</v>
      </c>
      <c r="DB94" s="12">
        <f t="shared" si="470"/>
        <v>44</v>
      </c>
      <c r="DC94" s="12">
        <f t="shared" si="471"/>
        <v>-40</v>
      </c>
      <c r="DD94" s="12">
        <f t="shared" si="472"/>
        <v>-12</v>
      </c>
      <c r="DE94" s="12">
        <f t="shared" si="473"/>
        <v>-24</v>
      </c>
      <c r="DF94" s="12">
        <f t="shared" si="474"/>
        <v>-29</v>
      </c>
      <c r="DG94" s="12">
        <f t="shared" si="475"/>
        <v>-20</v>
      </c>
      <c r="DH94" s="12">
        <f t="shared" si="476"/>
        <v>5</v>
      </c>
      <c r="DI94" s="12">
        <f t="shared" si="477"/>
        <v>-78</v>
      </c>
      <c r="DJ94" s="12">
        <f t="shared" si="478"/>
        <v>-7</v>
      </c>
      <c r="DK94" s="12">
        <f t="shared" si="479"/>
        <v>30</v>
      </c>
      <c r="DL94" s="12">
        <f t="shared" si="480"/>
        <v>1</v>
      </c>
      <c r="DM94" s="12">
        <f t="shared" si="481"/>
        <v>57</v>
      </c>
      <c r="DN94" s="12">
        <f t="shared" si="482"/>
        <v>6</v>
      </c>
      <c r="DO94" s="12">
        <f t="shared" si="483"/>
        <v>-5</v>
      </c>
      <c r="DP94" s="12">
        <f t="shared" si="484"/>
        <v>-41</v>
      </c>
      <c r="DQ94" s="12">
        <f t="shared" si="485"/>
        <v>1</v>
      </c>
      <c r="DR94" s="12">
        <f t="shared" si="486"/>
        <v>-1.5000000000000013E-2</v>
      </c>
      <c r="DS94" s="12">
        <f t="shared" si="487"/>
        <v>5.0000000000000044E-3</v>
      </c>
      <c r="DT94" s="12">
        <f t="shared" si="488"/>
        <v>-9.9999999999998979E-3</v>
      </c>
      <c r="DU94" s="12">
        <f t="shared" si="489"/>
        <v>0</v>
      </c>
      <c r="DV94" s="12">
        <f t="shared" si="490"/>
        <v>7.0000000000000062E-3</v>
      </c>
      <c r="DW94" s="12">
        <f t="shared" si="491"/>
        <v>-4.4000000000000011E-2</v>
      </c>
      <c r="DX94" s="12">
        <f t="shared" si="492"/>
        <v>-14</v>
      </c>
      <c r="DY94" s="12">
        <f t="shared" si="493"/>
        <v>1</v>
      </c>
      <c r="DZ94" s="12">
        <f t="shared" si="494"/>
        <v>-5</v>
      </c>
      <c r="EA94" s="12">
        <f t="shared" si="495"/>
        <v>112</v>
      </c>
      <c r="EB94" s="12">
        <f t="shared" si="496"/>
        <v>-1</v>
      </c>
      <c r="EC94" s="12">
        <f t="shared" si="497"/>
        <v>3.0000000000000027E-3</v>
      </c>
      <c r="ED94" s="12">
        <f t="shared" si="498"/>
        <v>7</v>
      </c>
      <c r="EE94" s="12">
        <f t="shared" si="499"/>
        <v>-41</v>
      </c>
      <c r="EF94" s="12">
        <f t="shared" si="500"/>
        <v>12</v>
      </c>
      <c r="EG94" s="12">
        <f t="shared" si="501"/>
        <v>16.200000000000003</v>
      </c>
      <c r="EH94" s="12">
        <f t="shared" si="502"/>
        <v>-37</v>
      </c>
      <c r="EI94" s="12">
        <f t="shared" si="503"/>
        <v>-26</v>
      </c>
      <c r="EJ94" s="12">
        <f t="shared" si="504"/>
        <v>-11</v>
      </c>
      <c r="EK94" s="12">
        <f t="shared" si="505"/>
        <v>-2.6999999999999957</v>
      </c>
      <c r="EL94" s="12">
        <f t="shared" si="506"/>
        <v>11</v>
      </c>
      <c r="EM94" s="12">
        <f t="shared" si="507"/>
        <v>-1</v>
      </c>
      <c r="EN94" s="12">
        <f t="shared" si="385"/>
        <v>8.0000000000000071E-2</v>
      </c>
      <c r="EO94" s="12">
        <f t="shared" si="385"/>
        <v>-7</v>
      </c>
      <c r="EP94" s="12">
        <f t="shared" si="431"/>
        <v>8</v>
      </c>
      <c r="EQ94" s="12">
        <f t="shared" si="432"/>
        <v>-5</v>
      </c>
      <c r="ER94" s="12">
        <f t="shared" si="433"/>
        <v>0</v>
      </c>
      <c r="ES94" s="12">
        <f t="shared" si="398"/>
        <v>-22</v>
      </c>
      <c r="ET94" s="12">
        <f t="shared" si="399"/>
        <v>5.4000000000000048E-2</v>
      </c>
      <c r="EU94" s="12">
        <f t="shared" si="400"/>
        <v>-70</v>
      </c>
      <c r="EV94" s="12">
        <f t="shared" si="401"/>
        <v>-119</v>
      </c>
      <c r="EW94" s="12">
        <f t="shared" si="402"/>
        <v>-18</v>
      </c>
      <c r="EX94" s="12">
        <f t="shared" si="403"/>
        <v>-41</v>
      </c>
      <c r="EY94" s="12">
        <f t="shared" si="404"/>
        <v>13</v>
      </c>
      <c r="EZ94" s="12">
        <f t="shared" si="405"/>
        <v>64</v>
      </c>
      <c r="FA94" s="12">
        <f t="shared" si="406"/>
        <v>-35</v>
      </c>
      <c r="FB94" s="12">
        <f t="shared" si="407"/>
        <v>-23</v>
      </c>
      <c r="FC94" s="12">
        <f t="shared" si="408"/>
        <v>-5.9999999999999831E-2</v>
      </c>
      <c r="FD94" s="12">
        <f t="shared" si="409"/>
        <v>-2</v>
      </c>
      <c r="FE94" s="12">
        <f t="shared" si="410"/>
        <v>-2</v>
      </c>
      <c r="FF94" s="12">
        <f t="shared" si="411"/>
        <v>9</v>
      </c>
      <c r="FG94" s="12">
        <f t="shared" si="412"/>
        <v>0</v>
      </c>
      <c r="FH94" s="12">
        <f t="shared" si="413"/>
        <v>-315</v>
      </c>
      <c r="FI94" s="12">
        <f t="shared" si="414"/>
        <v>-1205</v>
      </c>
      <c r="FJ94" s="12">
        <f t="shared" si="415"/>
        <v>-1.2000000000000011E-2</v>
      </c>
      <c r="FK94" s="12">
        <f t="shared" si="416"/>
        <v>-29</v>
      </c>
      <c r="FL94" s="12">
        <f t="shared" si="417"/>
        <v>4</v>
      </c>
      <c r="FM94" s="12">
        <f t="shared" si="418"/>
        <v>-7</v>
      </c>
      <c r="FN94" s="12">
        <f t="shared" si="419"/>
        <v>-27</v>
      </c>
      <c r="FO94" s="12">
        <f t="shared" si="420"/>
        <v>0</v>
      </c>
      <c r="FP94" s="12">
        <f t="shared" si="421"/>
        <v>1</v>
      </c>
      <c r="FQ94" s="12">
        <f t="shared" si="422"/>
        <v>-2</v>
      </c>
      <c r="FR94" s="12">
        <f t="shared" si="423"/>
        <v>1.0000000000000009E-3</v>
      </c>
      <c r="FS94" s="12">
        <f t="shared" si="424"/>
        <v>-353</v>
      </c>
      <c r="FT94" s="12">
        <f t="shared" si="425"/>
        <v>-285</v>
      </c>
      <c r="FU94" s="12">
        <f t="shared" si="426"/>
        <v>-33</v>
      </c>
      <c r="FV94" s="12">
        <f t="shared" si="427"/>
        <v>-67</v>
      </c>
      <c r="FW94" s="12">
        <f t="shared" si="428"/>
        <v>7</v>
      </c>
      <c r="FX94" s="12">
        <f t="shared" si="429"/>
        <v>2</v>
      </c>
      <c r="FY94" s="12">
        <f t="shared" si="430"/>
        <v>-5</v>
      </c>
      <c r="FZ94" s="12">
        <f t="shared" si="509"/>
        <v>-71</v>
      </c>
      <c r="GA94" s="12">
        <f t="shared" si="510"/>
        <v>-30</v>
      </c>
      <c r="GB94" s="12">
        <f t="shared" si="511"/>
        <v>20</v>
      </c>
      <c r="GC94" s="12">
        <f t="shared" si="512"/>
        <v>-11</v>
      </c>
      <c r="GD94" s="12">
        <f t="shared" si="513"/>
        <v>-55</v>
      </c>
      <c r="GE94" s="12">
        <f t="shared" si="514"/>
        <v>-4</v>
      </c>
      <c r="GF94" s="12">
        <f t="shared" si="515"/>
        <v>-22</v>
      </c>
      <c r="GG94" s="12">
        <f t="shared" si="516"/>
        <v>3</v>
      </c>
      <c r="GH94" s="12">
        <f t="shared" si="517"/>
        <v>-16</v>
      </c>
      <c r="GI94" s="12">
        <f t="shared" si="518"/>
        <v>8.0000000000000071E-3</v>
      </c>
      <c r="GJ94" s="12">
        <f t="shared" si="519"/>
        <v>-5.0000000000000044E-3</v>
      </c>
      <c r="GK94" s="12">
        <f t="shared" si="520"/>
        <v>3.0000000000000027E-3</v>
      </c>
      <c r="GL94" s="12">
        <f t="shared" si="521"/>
        <v>-7</v>
      </c>
      <c r="GM94" s="12">
        <f t="shared" si="522"/>
        <v>1.3000000000000012E-2</v>
      </c>
      <c r="GN94" s="12">
        <f t="shared" si="523"/>
        <v>8.2000000000000017E-2</v>
      </c>
      <c r="GO94" s="12">
        <f t="shared" si="508"/>
        <v>11</v>
      </c>
      <c r="GP94" s="12">
        <f t="shared" si="524"/>
        <v>-2</v>
      </c>
      <c r="GQ94" s="12">
        <f t="shared" si="525"/>
        <v>-210</v>
      </c>
      <c r="GR94" s="12">
        <f t="shared" si="526"/>
        <v>-103</v>
      </c>
      <c r="GS94" s="12">
        <f t="shared" si="527"/>
        <v>-10</v>
      </c>
      <c r="GT94" s="12">
        <f t="shared" si="528"/>
        <v>-3.0000000000000027E-3</v>
      </c>
      <c r="GU94" s="12">
        <f t="shared" si="529"/>
        <v>-3</v>
      </c>
      <c r="GV94" s="12">
        <f t="shared" si="530"/>
        <v>22</v>
      </c>
      <c r="GW94" s="12">
        <f t="shared" si="531"/>
        <v>-9</v>
      </c>
      <c r="GX94" s="12">
        <f t="shared" si="532"/>
        <v>-9.1000000000000014</v>
      </c>
      <c r="GY94" s="12">
        <f t="shared" si="533"/>
        <v>-35</v>
      </c>
      <c r="GZ94" s="12">
        <f t="shared" si="534"/>
        <v>-41</v>
      </c>
      <c r="HA94" s="12">
        <f t="shared" si="535"/>
        <v>6</v>
      </c>
      <c r="HB94" s="12">
        <f t="shared" si="536"/>
        <v>-10.800000000000004</v>
      </c>
      <c r="HC94" s="12">
        <f t="shared" si="537"/>
        <v>-9</v>
      </c>
      <c r="HD94" s="12">
        <f t="shared" si="538"/>
        <v>-2</v>
      </c>
      <c r="HE94" s="12">
        <f t="shared" si="386"/>
        <v>3</v>
      </c>
    </row>
    <row r="95" spans="1:213" ht="17.25" x14ac:dyDescent="0.3">
      <c r="A95" s="12" t="str">
        <f t="shared" si="384"/>
        <v>2006LG</v>
      </c>
      <c r="B95" s="12" t="s">
        <v>38</v>
      </c>
      <c r="C95" s="10">
        <v>2006</v>
      </c>
      <c r="D95" s="12">
        <v>8</v>
      </c>
      <c r="E95" s="12">
        <v>4.22</v>
      </c>
      <c r="F95" s="12">
        <v>126</v>
      </c>
      <c r="G95" s="12">
        <v>47</v>
      </c>
      <c r="H95" s="12">
        <v>75</v>
      </c>
      <c r="I95" s="12">
        <v>0</v>
      </c>
      <c r="J95" s="12">
        <v>53</v>
      </c>
      <c r="K95" s="12">
        <v>0.38500000000000001</v>
      </c>
      <c r="L95" s="12">
        <v>1110</v>
      </c>
      <c r="M95" s="12">
        <v>1144</v>
      </c>
      <c r="N95" s="12">
        <v>87</v>
      </c>
      <c r="O95" s="12">
        <v>439</v>
      </c>
      <c r="P95" s="12">
        <v>60</v>
      </c>
      <c r="Q95" s="12">
        <v>625</v>
      </c>
      <c r="R95" s="12">
        <v>574</v>
      </c>
      <c r="S95" s="12">
        <v>521</v>
      </c>
      <c r="T95" s="12">
        <v>1.43</v>
      </c>
      <c r="U95" s="12">
        <v>3</v>
      </c>
      <c r="V95" s="12">
        <v>10</v>
      </c>
      <c r="W95" s="12">
        <v>51</v>
      </c>
      <c r="X95" s="12">
        <v>14</v>
      </c>
      <c r="Y95" s="12">
        <v>4834</v>
      </c>
      <c r="Z95" s="12">
        <v>18397</v>
      </c>
      <c r="AA95" s="12">
        <v>0.27300000000000002</v>
      </c>
      <c r="AB95" s="12">
        <v>188</v>
      </c>
      <c r="AC95" s="12">
        <v>22</v>
      </c>
      <c r="AD95" s="12">
        <v>115</v>
      </c>
      <c r="AE95" s="12">
        <v>33</v>
      </c>
      <c r="AF95" s="12">
        <v>23</v>
      </c>
      <c r="AG95" s="12">
        <v>41</v>
      </c>
      <c r="AH95" s="12">
        <v>3</v>
      </c>
      <c r="AI95" s="12">
        <v>0.246</v>
      </c>
      <c r="AJ95" s="12">
        <v>4724</v>
      </c>
      <c r="AK95" s="12">
        <v>4217</v>
      </c>
      <c r="AL95" s="12">
        <v>457</v>
      </c>
      <c r="AM95" s="12">
        <v>1037</v>
      </c>
      <c r="AN95" s="12">
        <v>181</v>
      </c>
      <c r="AO95" s="12">
        <v>16</v>
      </c>
      <c r="AP95" s="12">
        <v>81</v>
      </c>
      <c r="AQ95" s="12">
        <v>1493</v>
      </c>
      <c r="AR95" s="12">
        <v>430</v>
      </c>
      <c r="AS95" s="12">
        <v>92</v>
      </c>
      <c r="AT95" s="12">
        <v>32</v>
      </c>
      <c r="AU95" s="12">
        <v>330</v>
      </c>
      <c r="AV95" s="12">
        <v>19</v>
      </c>
      <c r="AW95" s="12">
        <v>52</v>
      </c>
      <c r="AX95" s="12">
        <v>813</v>
      </c>
      <c r="AY95" s="12">
        <v>86</v>
      </c>
      <c r="AZ95" s="12">
        <v>0.35399999999999998</v>
      </c>
      <c r="BA95" s="12">
        <v>0.30599999999999999</v>
      </c>
      <c r="BB95" s="12">
        <v>0.66</v>
      </c>
      <c r="BC95" s="12">
        <v>125</v>
      </c>
      <c r="BD95" s="12">
        <v>0.23200000000000001</v>
      </c>
      <c r="BE95" s="12">
        <v>0.20799999999999999</v>
      </c>
      <c r="BF95" s="12">
        <v>82</v>
      </c>
      <c r="BG95" s="12">
        <v>9</v>
      </c>
      <c r="BH95" s="12">
        <v>3330</v>
      </c>
      <c r="BI95" s="12">
        <v>1382</v>
      </c>
      <c r="BJ95" s="12">
        <v>132</v>
      </c>
      <c r="BK95" s="12">
        <v>0.98299999999999998</v>
      </c>
      <c r="BL95" s="12">
        <v>7</v>
      </c>
      <c r="BM95" s="12">
        <v>64</v>
      </c>
      <c r="BN95" s="12">
        <v>42</v>
      </c>
      <c r="BO95" s="12">
        <v>39.6</v>
      </c>
      <c r="BP95" s="12">
        <v>117</v>
      </c>
      <c r="BQ95" s="12">
        <v>84</v>
      </c>
      <c r="BR95" s="12">
        <v>33</v>
      </c>
      <c r="BS95" s="12">
        <v>71.8</v>
      </c>
      <c r="BT95" s="12">
        <v>30</v>
      </c>
      <c r="BU95" s="12">
        <v>8</v>
      </c>
      <c r="BV95" s="12">
        <f t="shared" si="438"/>
        <v>-2</v>
      </c>
      <c r="BW95" s="12">
        <f t="shared" si="439"/>
        <v>-0.6800000000000006</v>
      </c>
      <c r="BX95" s="12">
        <f t="shared" si="440"/>
        <v>0</v>
      </c>
      <c r="BY95" s="12">
        <f t="shared" si="441"/>
        <v>-7</v>
      </c>
      <c r="BZ95" s="12">
        <f t="shared" si="442"/>
        <v>4</v>
      </c>
      <c r="CA95" s="12">
        <f t="shared" si="443"/>
        <v>0</v>
      </c>
      <c r="CB95" s="12">
        <f t="shared" si="444"/>
        <v>-6</v>
      </c>
      <c r="CC95" s="12">
        <f t="shared" si="445"/>
        <v>-4.6999999999999986E-2</v>
      </c>
      <c r="CD95" s="12">
        <f t="shared" si="446"/>
        <v>7.6666666666667425</v>
      </c>
      <c r="CE95" s="12">
        <f t="shared" si="447"/>
        <v>-68</v>
      </c>
      <c r="CF95" s="12">
        <f t="shared" si="448"/>
        <v>-22</v>
      </c>
      <c r="CG95" s="12">
        <f t="shared" si="449"/>
        <v>-41</v>
      </c>
      <c r="CH95" s="12">
        <f t="shared" si="450"/>
        <v>-20</v>
      </c>
      <c r="CI95" s="12">
        <f t="shared" si="451"/>
        <v>-156</v>
      </c>
      <c r="CJ95" s="12">
        <f t="shared" si="452"/>
        <v>-92</v>
      </c>
      <c r="CK95" s="12">
        <f t="shared" si="453"/>
        <v>-79</v>
      </c>
      <c r="CL95" s="12">
        <f t="shared" si="454"/>
        <v>-0.10000000000000009</v>
      </c>
      <c r="CM95" s="12">
        <f t="shared" si="455"/>
        <v>0</v>
      </c>
      <c r="CN95" s="12">
        <f t="shared" si="456"/>
        <v>3</v>
      </c>
      <c r="CO95" s="12">
        <f t="shared" si="457"/>
        <v>1</v>
      </c>
      <c r="CP95" s="12">
        <f t="shared" si="458"/>
        <v>14</v>
      </c>
      <c r="CQ95" s="12">
        <f t="shared" si="459"/>
        <v>-135</v>
      </c>
      <c r="CR95" s="12">
        <f t="shared" si="460"/>
        <v>-1145</v>
      </c>
      <c r="CS95" s="12">
        <f t="shared" si="461"/>
        <v>-9.9999999999999534E-3</v>
      </c>
      <c r="CT95" s="12">
        <f t="shared" si="462"/>
        <v>-12</v>
      </c>
      <c r="CU95" s="12">
        <f t="shared" si="463"/>
        <v>4</v>
      </c>
      <c r="CV95" s="12">
        <f t="shared" si="464"/>
        <v>27</v>
      </c>
      <c r="CW95" s="12">
        <f t="shared" si="465"/>
        <v>-7</v>
      </c>
      <c r="CX95" s="12">
        <f t="shared" si="466"/>
        <v>-4</v>
      </c>
      <c r="CY95" s="12">
        <f t="shared" si="467"/>
        <v>-7</v>
      </c>
      <c r="CZ95" s="12">
        <f t="shared" si="468"/>
        <v>-2</v>
      </c>
      <c r="DA95" s="12">
        <f t="shared" si="469"/>
        <v>-1.4000000000000012E-2</v>
      </c>
      <c r="DB95" s="12">
        <f t="shared" si="470"/>
        <v>-61</v>
      </c>
      <c r="DC95" s="12">
        <f t="shared" si="471"/>
        <v>-5</v>
      </c>
      <c r="DD95" s="12">
        <f t="shared" si="472"/>
        <v>-144</v>
      </c>
      <c r="DE95" s="12">
        <f t="shared" si="473"/>
        <v>-61</v>
      </c>
      <c r="DF95" s="12">
        <f t="shared" si="474"/>
        <v>-8</v>
      </c>
      <c r="DG95" s="12">
        <f t="shared" si="475"/>
        <v>-5</v>
      </c>
      <c r="DH95" s="12">
        <f t="shared" si="476"/>
        <v>-24</v>
      </c>
      <c r="DI95" s="12">
        <f t="shared" si="477"/>
        <v>-151</v>
      </c>
      <c r="DJ95" s="12">
        <f t="shared" si="478"/>
        <v>-124</v>
      </c>
      <c r="DK95" s="12">
        <f t="shared" si="479"/>
        <v>12</v>
      </c>
      <c r="DL95" s="12">
        <f t="shared" si="480"/>
        <v>-9</v>
      </c>
      <c r="DM95" s="12">
        <f t="shared" si="481"/>
        <v>-19</v>
      </c>
      <c r="DN95" s="12">
        <f t="shared" si="482"/>
        <v>7</v>
      </c>
      <c r="DO95" s="12">
        <f t="shared" si="483"/>
        <v>-41</v>
      </c>
      <c r="DP95" s="12">
        <f t="shared" si="484"/>
        <v>-102</v>
      </c>
      <c r="DQ95" s="12">
        <f t="shared" si="485"/>
        <v>14</v>
      </c>
      <c r="DR95" s="12">
        <f t="shared" si="486"/>
        <v>-3.5000000000000031E-2</v>
      </c>
      <c r="DS95" s="12">
        <f t="shared" si="487"/>
        <v>-2.1000000000000019E-2</v>
      </c>
      <c r="DT95" s="12">
        <f t="shared" si="488"/>
        <v>-5.5999999999999939E-2</v>
      </c>
      <c r="DU95" s="12">
        <f t="shared" si="489"/>
        <v>-1</v>
      </c>
      <c r="DV95" s="12">
        <f t="shared" si="490"/>
        <v>-4.4000000000000011E-2</v>
      </c>
      <c r="DW95" s="12">
        <f t="shared" si="491"/>
        <v>-3.9000000000000007E-2</v>
      </c>
      <c r="DX95" s="12">
        <f t="shared" si="492"/>
        <v>-7</v>
      </c>
      <c r="DY95" s="12">
        <f t="shared" si="493"/>
        <v>-6</v>
      </c>
      <c r="DZ95" s="12">
        <f t="shared" si="494"/>
        <v>23</v>
      </c>
      <c r="EA95" s="12">
        <f t="shared" si="495"/>
        <v>68</v>
      </c>
      <c r="EB95" s="12">
        <f t="shared" si="496"/>
        <v>20</v>
      </c>
      <c r="EC95" s="12">
        <f t="shared" si="497"/>
        <v>2.0000000000000018E-3</v>
      </c>
      <c r="ED95" s="12">
        <f t="shared" si="498"/>
        <v>-5</v>
      </c>
      <c r="EE95" s="12">
        <f t="shared" si="499"/>
        <v>-14</v>
      </c>
      <c r="EF95" s="12">
        <f t="shared" si="500"/>
        <v>8</v>
      </c>
      <c r="EG95" s="12">
        <f t="shared" si="501"/>
        <v>9.2000000000000028</v>
      </c>
      <c r="EH95" s="12">
        <f t="shared" si="502"/>
        <v>-77</v>
      </c>
      <c r="EI95" s="12">
        <f t="shared" si="503"/>
        <v>-65</v>
      </c>
      <c r="EJ95" s="12">
        <f t="shared" si="504"/>
        <v>-12</v>
      </c>
      <c r="EK95" s="12">
        <f t="shared" si="505"/>
        <v>-5</v>
      </c>
      <c r="EL95" s="12">
        <f t="shared" si="506"/>
        <v>0</v>
      </c>
      <c r="EM95" s="12">
        <f t="shared" si="507"/>
        <v>-2</v>
      </c>
      <c r="EN95" s="12">
        <f t="shared" si="385"/>
        <v>0.59000000000000075</v>
      </c>
      <c r="EO95" s="12">
        <f t="shared" si="385"/>
        <v>-7</v>
      </c>
      <c r="EP95" s="12">
        <f t="shared" si="431"/>
        <v>-5</v>
      </c>
      <c r="EQ95" s="12">
        <f t="shared" si="432"/>
        <v>1</v>
      </c>
      <c r="ER95" s="12">
        <f t="shared" si="433"/>
        <v>0</v>
      </c>
      <c r="ES95" s="12">
        <f t="shared" si="398"/>
        <v>-5</v>
      </c>
      <c r="ET95" s="12">
        <f t="shared" si="399"/>
        <v>-2.5000000000000022E-2</v>
      </c>
      <c r="EU95" s="12">
        <f t="shared" si="400"/>
        <v>-62</v>
      </c>
      <c r="EV95" s="12">
        <f t="shared" si="401"/>
        <v>-23</v>
      </c>
      <c r="EW95" s="12">
        <f t="shared" si="402"/>
        <v>-7</v>
      </c>
      <c r="EX95" s="12">
        <f t="shared" si="403"/>
        <v>-63</v>
      </c>
      <c r="EY95" s="12">
        <f t="shared" si="404"/>
        <v>16</v>
      </c>
      <c r="EZ95" s="12">
        <f t="shared" si="405"/>
        <v>-2</v>
      </c>
      <c r="FA95" s="12">
        <f t="shared" si="406"/>
        <v>29</v>
      </c>
      <c r="FB95" s="12">
        <f t="shared" si="407"/>
        <v>43</v>
      </c>
      <c r="FC95" s="12">
        <f t="shared" si="408"/>
        <v>0</v>
      </c>
      <c r="FD95" s="12">
        <f t="shared" si="409"/>
        <v>0</v>
      </c>
      <c r="FE95" s="12">
        <f t="shared" si="410"/>
        <v>1</v>
      </c>
      <c r="FF95" s="12">
        <f t="shared" si="411"/>
        <v>4</v>
      </c>
      <c r="FG95" s="12">
        <f t="shared" si="412"/>
        <v>0</v>
      </c>
      <c r="FH95" s="12">
        <f t="shared" si="413"/>
        <v>-211</v>
      </c>
      <c r="FI95" s="12">
        <f t="shared" si="414"/>
        <v>-807</v>
      </c>
      <c r="FJ95" s="12">
        <f t="shared" si="415"/>
        <v>5.9999999999999498E-3</v>
      </c>
      <c r="FK95" s="12">
        <f t="shared" si="416"/>
        <v>-7</v>
      </c>
      <c r="FL95" s="12">
        <f t="shared" si="417"/>
        <v>1</v>
      </c>
      <c r="FM95" s="12">
        <f t="shared" si="418"/>
        <v>12</v>
      </c>
      <c r="FN95" s="12">
        <f t="shared" si="419"/>
        <v>-2</v>
      </c>
      <c r="FO95" s="12">
        <f t="shared" si="420"/>
        <v>-4</v>
      </c>
      <c r="FP95" s="12">
        <f t="shared" si="421"/>
        <v>-7</v>
      </c>
      <c r="FQ95" s="12">
        <f t="shared" si="422"/>
        <v>4</v>
      </c>
      <c r="FR95" s="12">
        <f t="shared" si="423"/>
        <v>1.0000000000000009E-3</v>
      </c>
      <c r="FS95" s="12">
        <f t="shared" si="424"/>
        <v>-296</v>
      </c>
      <c r="FT95" s="12">
        <f t="shared" si="425"/>
        <v>-210</v>
      </c>
      <c r="FU95" s="12">
        <f t="shared" si="426"/>
        <v>13</v>
      </c>
      <c r="FV95" s="12">
        <f t="shared" si="427"/>
        <v>-52</v>
      </c>
      <c r="FW95" s="12">
        <f t="shared" si="428"/>
        <v>13</v>
      </c>
      <c r="FX95" s="12">
        <f t="shared" si="429"/>
        <v>-3</v>
      </c>
      <c r="FY95" s="12">
        <f t="shared" si="430"/>
        <v>3</v>
      </c>
      <c r="FZ95" s="12">
        <f t="shared" si="509"/>
        <v>-36</v>
      </c>
      <c r="GA95" s="12">
        <f t="shared" si="510"/>
        <v>0</v>
      </c>
      <c r="GB95" s="12">
        <f t="shared" si="511"/>
        <v>7</v>
      </c>
      <c r="GC95" s="12">
        <f t="shared" si="512"/>
        <v>1</v>
      </c>
      <c r="GD95" s="12">
        <f t="shared" si="513"/>
        <v>-92</v>
      </c>
      <c r="GE95" s="12">
        <f t="shared" si="514"/>
        <v>-6</v>
      </c>
      <c r="GF95" s="12">
        <f t="shared" si="515"/>
        <v>-2</v>
      </c>
      <c r="GG95" s="12">
        <f t="shared" si="516"/>
        <v>23</v>
      </c>
      <c r="GH95" s="12">
        <f t="shared" si="517"/>
        <v>-17</v>
      </c>
      <c r="GI95" s="12">
        <f t="shared" si="518"/>
        <v>1.0000000000000009E-2</v>
      </c>
      <c r="GJ95" s="12">
        <f t="shared" si="519"/>
        <v>-1.0000000000000009E-2</v>
      </c>
      <c r="GK95" s="12">
        <f t="shared" si="520"/>
        <v>0</v>
      </c>
      <c r="GL95" s="12">
        <f t="shared" si="521"/>
        <v>-7</v>
      </c>
      <c r="GM95" s="12">
        <f t="shared" si="522"/>
        <v>1.2000000000000011E-2</v>
      </c>
      <c r="GN95" s="12">
        <f t="shared" si="523"/>
        <v>5.3999999999999992E-2</v>
      </c>
      <c r="GO95" s="12">
        <f t="shared" si="508"/>
        <v>-15</v>
      </c>
      <c r="GP95" s="12">
        <f t="shared" si="524"/>
        <v>2</v>
      </c>
      <c r="GQ95" s="12">
        <f t="shared" si="525"/>
        <v>-186</v>
      </c>
      <c r="GR95" s="12">
        <f t="shared" si="526"/>
        <v>-47</v>
      </c>
      <c r="GS95" s="12">
        <f t="shared" si="527"/>
        <v>-30</v>
      </c>
      <c r="GT95" s="12">
        <f t="shared" si="528"/>
        <v>2.0000000000000018E-3</v>
      </c>
      <c r="GU95" s="12">
        <f t="shared" si="529"/>
        <v>-4</v>
      </c>
      <c r="GV95" s="12">
        <f t="shared" si="530"/>
        <v>14</v>
      </c>
      <c r="GW95" s="12">
        <f t="shared" si="531"/>
        <v>-17</v>
      </c>
      <c r="GX95" s="12">
        <f t="shared" si="532"/>
        <v>-13.899999999999999</v>
      </c>
      <c r="GY95" s="12">
        <f t="shared" si="533"/>
        <v>77</v>
      </c>
      <c r="GZ95" s="12">
        <f t="shared" si="534"/>
        <v>80</v>
      </c>
      <c r="HA95" s="12">
        <f t="shared" si="535"/>
        <v>-3</v>
      </c>
      <c r="HB95" s="12">
        <f t="shared" si="536"/>
        <v>17.799999999999997</v>
      </c>
      <c r="HC95" s="12">
        <f t="shared" si="537"/>
        <v>-26</v>
      </c>
      <c r="HD95" s="12">
        <f t="shared" si="538"/>
        <v>3</v>
      </c>
      <c r="HE95" s="12">
        <f t="shared" si="386"/>
        <v>0</v>
      </c>
    </row>
    <row r="96" spans="1:213" ht="17.25" x14ac:dyDescent="0.3">
      <c r="A96" s="12" t="str">
        <f t="shared" si="384"/>
        <v>2005삼성</v>
      </c>
      <c r="B96" s="12" t="s">
        <v>40</v>
      </c>
      <c r="C96" s="10">
        <v>2005</v>
      </c>
      <c r="D96" s="12">
        <v>1</v>
      </c>
      <c r="E96" s="12">
        <v>3.83</v>
      </c>
      <c r="F96" s="12">
        <v>126</v>
      </c>
      <c r="G96" s="12">
        <v>74</v>
      </c>
      <c r="H96" s="12">
        <v>48</v>
      </c>
      <c r="I96" s="12">
        <v>0</v>
      </c>
      <c r="J96" s="12">
        <v>62</v>
      </c>
      <c r="K96" s="12">
        <v>0.60699999999999998</v>
      </c>
      <c r="L96" s="33">
        <v>1129.3333333333333</v>
      </c>
      <c r="M96" s="12">
        <v>1026</v>
      </c>
      <c r="N96" s="12">
        <v>109</v>
      </c>
      <c r="O96" s="12">
        <v>387</v>
      </c>
      <c r="P96" s="12">
        <v>79</v>
      </c>
      <c r="Q96" s="12">
        <v>875</v>
      </c>
      <c r="R96" s="12">
        <v>528</v>
      </c>
      <c r="S96" s="12">
        <v>480</v>
      </c>
      <c r="T96" s="12">
        <v>1.25</v>
      </c>
      <c r="U96" s="12">
        <v>2</v>
      </c>
      <c r="V96" s="12">
        <v>7</v>
      </c>
      <c r="W96" s="12">
        <v>40</v>
      </c>
      <c r="X96" s="12">
        <v>0</v>
      </c>
      <c r="Y96" s="12">
        <v>4791</v>
      </c>
      <c r="Z96" s="12">
        <v>18580</v>
      </c>
      <c r="AA96" s="12">
        <v>0.24399999999999999</v>
      </c>
      <c r="AB96" s="12">
        <v>197</v>
      </c>
      <c r="AC96" s="12">
        <v>21</v>
      </c>
      <c r="AD96" s="12">
        <v>93</v>
      </c>
      <c r="AE96" s="12">
        <v>23</v>
      </c>
      <c r="AF96" s="12">
        <v>11</v>
      </c>
      <c r="AG96" s="12">
        <v>49</v>
      </c>
      <c r="AH96" s="12">
        <v>5</v>
      </c>
      <c r="AI96" s="12">
        <v>0.26800000000000002</v>
      </c>
      <c r="AJ96" s="12">
        <v>4975</v>
      </c>
      <c r="AK96" s="12">
        <v>4234</v>
      </c>
      <c r="AL96" s="12">
        <v>614</v>
      </c>
      <c r="AM96" s="12">
        <v>1134</v>
      </c>
      <c r="AN96" s="12">
        <v>178</v>
      </c>
      <c r="AO96" s="12">
        <v>6</v>
      </c>
      <c r="AP96" s="12">
        <v>111</v>
      </c>
      <c r="AQ96" s="12">
        <v>1657</v>
      </c>
      <c r="AR96" s="12">
        <v>575</v>
      </c>
      <c r="AS96" s="12">
        <v>98</v>
      </c>
      <c r="AT96" s="12">
        <v>34</v>
      </c>
      <c r="AU96" s="12">
        <v>500</v>
      </c>
      <c r="AV96" s="12">
        <v>21</v>
      </c>
      <c r="AW96" s="12">
        <v>109</v>
      </c>
      <c r="AX96" s="12">
        <v>748</v>
      </c>
      <c r="AY96" s="12">
        <v>112</v>
      </c>
      <c r="AZ96" s="12">
        <v>0.39100000000000001</v>
      </c>
      <c r="BA96" s="12">
        <v>0.35699999999999998</v>
      </c>
      <c r="BB96" s="12">
        <v>0.748</v>
      </c>
      <c r="BC96" s="12">
        <v>126</v>
      </c>
      <c r="BD96" s="12">
        <v>0.26500000000000001</v>
      </c>
      <c r="BE96" s="12">
        <v>0.20399999999999999</v>
      </c>
      <c r="BF96" s="12">
        <v>86</v>
      </c>
      <c r="BG96" s="12">
        <v>5</v>
      </c>
      <c r="BH96" s="12">
        <v>3388</v>
      </c>
      <c r="BI96" s="12">
        <v>1361</v>
      </c>
      <c r="BJ96" s="12">
        <v>98</v>
      </c>
      <c r="BK96" s="12">
        <v>0.98199999999999998</v>
      </c>
      <c r="BL96" s="12">
        <v>2</v>
      </c>
      <c r="BM96" s="12">
        <v>83</v>
      </c>
      <c r="BN96" s="12">
        <v>37</v>
      </c>
      <c r="BO96" s="12">
        <v>30.8</v>
      </c>
      <c r="BP96" s="12">
        <v>135</v>
      </c>
      <c r="BQ96" s="12">
        <v>97</v>
      </c>
      <c r="BR96" s="12">
        <v>38</v>
      </c>
      <c r="BS96" s="12">
        <v>71.900000000000006</v>
      </c>
      <c r="BT96" s="12">
        <v>42</v>
      </c>
      <c r="BU96" s="12">
        <v>7</v>
      </c>
      <c r="BV96" s="12">
        <f t="shared" si="438"/>
        <v>1</v>
      </c>
      <c r="BW96" s="12">
        <f t="shared" si="439"/>
        <v>7.0000000000000284E-2</v>
      </c>
      <c r="BX96" s="12">
        <f t="shared" si="440"/>
        <v>-7</v>
      </c>
      <c r="BY96" s="12">
        <f t="shared" si="441"/>
        <v>1</v>
      </c>
      <c r="BZ96" s="12">
        <f t="shared" si="442"/>
        <v>-4</v>
      </c>
      <c r="CA96" s="12">
        <f t="shared" si="443"/>
        <v>0</v>
      </c>
      <c r="CB96" s="12">
        <f t="shared" si="444"/>
        <v>-12</v>
      </c>
      <c r="CC96" s="12">
        <f t="shared" si="445"/>
        <v>2.300000000000002E-2</v>
      </c>
      <c r="CD96" s="12">
        <f t="shared" si="446"/>
        <v>-67</v>
      </c>
      <c r="CE96" s="12">
        <f t="shared" si="447"/>
        <v>-66</v>
      </c>
      <c r="CF96" s="12">
        <f t="shared" si="448"/>
        <v>-9</v>
      </c>
      <c r="CG96" s="12">
        <f t="shared" si="449"/>
        <v>-118</v>
      </c>
      <c r="CH96" s="12">
        <f t="shared" si="450"/>
        <v>-6</v>
      </c>
      <c r="CI96" s="12">
        <f t="shared" si="451"/>
        <v>-119</v>
      </c>
      <c r="CJ96" s="12">
        <f t="shared" si="452"/>
        <v>-36</v>
      </c>
      <c r="CK96" s="12">
        <f t="shared" si="453"/>
        <v>-20</v>
      </c>
      <c r="CL96" s="12">
        <f t="shared" si="454"/>
        <v>-8.0000000000000071E-2</v>
      </c>
      <c r="CM96" s="12">
        <f t="shared" si="455"/>
        <v>-2</v>
      </c>
      <c r="CN96" s="12">
        <f t="shared" si="456"/>
        <v>-2</v>
      </c>
      <c r="CO96" s="12">
        <f t="shared" si="457"/>
        <v>-12</v>
      </c>
      <c r="CP96" s="12">
        <f t="shared" si="458"/>
        <v>0</v>
      </c>
      <c r="CQ96" s="12">
        <f t="shared" si="459"/>
        <v>-347</v>
      </c>
      <c r="CR96" s="12">
        <f t="shared" si="460"/>
        <v>-1657</v>
      </c>
      <c r="CS96" s="12">
        <f t="shared" si="461"/>
        <v>-3.0000000000000027E-3</v>
      </c>
      <c r="CT96" s="12">
        <f t="shared" si="462"/>
        <v>16</v>
      </c>
      <c r="CU96" s="12">
        <f t="shared" si="463"/>
        <v>8</v>
      </c>
      <c r="CV96" s="12">
        <f t="shared" si="464"/>
        <v>6</v>
      </c>
      <c r="CW96" s="12">
        <f t="shared" si="465"/>
        <v>-11</v>
      </c>
      <c r="CX96" s="12">
        <f t="shared" si="466"/>
        <v>-6</v>
      </c>
      <c r="CY96" s="12">
        <f t="shared" si="467"/>
        <v>6</v>
      </c>
      <c r="CZ96" s="12">
        <f t="shared" si="468"/>
        <v>-1</v>
      </c>
      <c r="DA96" s="12">
        <f t="shared" si="469"/>
        <v>-1.0000000000000009E-3</v>
      </c>
      <c r="DB96" s="12">
        <f t="shared" si="470"/>
        <v>-195</v>
      </c>
      <c r="DC96" s="12">
        <f t="shared" si="471"/>
        <v>-275</v>
      </c>
      <c r="DD96" s="12">
        <f t="shared" si="472"/>
        <v>-27</v>
      </c>
      <c r="DE96" s="12">
        <f t="shared" si="473"/>
        <v>-81</v>
      </c>
      <c r="DF96" s="12">
        <f t="shared" si="474"/>
        <v>-47</v>
      </c>
      <c r="DG96" s="12">
        <f t="shared" si="475"/>
        <v>-3</v>
      </c>
      <c r="DH96" s="12">
        <f t="shared" si="476"/>
        <v>-21</v>
      </c>
      <c r="DI96" s="12">
        <f t="shared" si="477"/>
        <v>-197</v>
      </c>
      <c r="DJ96" s="12">
        <f t="shared" si="478"/>
        <v>-25</v>
      </c>
      <c r="DK96" s="12">
        <f t="shared" si="479"/>
        <v>14</v>
      </c>
      <c r="DL96" s="12">
        <f t="shared" si="480"/>
        <v>3</v>
      </c>
      <c r="DM96" s="12">
        <f t="shared" si="481"/>
        <v>40</v>
      </c>
      <c r="DN96" s="12">
        <f t="shared" si="482"/>
        <v>-1</v>
      </c>
      <c r="DO96" s="12">
        <f t="shared" si="483"/>
        <v>23</v>
      </c>
      <c r="DP96" s="12">
        <f t="shared" si="484"/>
        <v>44</v>
      </c>
      <c r="DQ96" s="12">
        <f t="shared" si="485"/>
        <v>-10</v>
      </c>
      <c r="DR96" s="12">
        <f t="shared" si="486"/>
        <v>-1.9999999999999962E-2</v>
      </c>
      <c r="DS96" s="12">
        <f t="shared" si="487"/>
        <v>1.100000000000001E-2</v>
      </c>
      <c r="DT96" s="12">
        <f t="shared" si="488"/>
        <v>-9.000000000000008E-3</v>
      </c>
      <c r="DU96" s="12">
        <f t="shared" si="489"/>
        <v>-5</v>
      </c>
      <c r="DV96" s="12">
        <f t="shared" si="490"/>
        <v>-3.0000000000000027E-3</v>
      </c>
      <c r="DW96" s="12">
        <f t="shared" si="491"/>
        <v>4.3999999999999984E-2</v>
      </c>
      <c r="DX96" s="12">
        <f t="shared" si="492"/>
        <v>-2</v>
      </c>
      <c r="DY96" s="12">
        <f t="shared" si="493"/>
        <v>-2</v>
      </c>
      <c r="DZ96" s="12">
        <f t="shared" si="494"/>
        <v>-201</v>
      </c>
      <c r="EA96" s="12">
        <f t="shared" si="495"/>
        <v>-63</v>
      </c>
      <c r="EB96" s="12">
        <f t="shared" si="496"/>
        <v>-14</v>
      </c>
      <c r="EC96" s="12">
        <f t="shared" si="497"/>
        <v>-1.0000000000000009E-3</v>
      </c>
      <c r="ED96" s="12">
        <f t="shared" si="498"/>
        <v>-11</v>
      </c>
      <c r="EE96" s="12">
        <f t="shared" si="499"/>
        <v>-3</v>
      </c>
      <c r="EF96" s="12">
        <f t="shared" si="500"/>
        <v>-29</v>
      </c>
      <c r="EG96" s="12">
        <f t="shared" si="501"/>
        <v>-12.599999999999998</v>
      </c>
      <c r="EH96" s="12">
        <f t="shared" si="502"/>
        <v>53</v>
      </c>
      <c r="EI96" s="12">
        <f t="shared" si="503"/>
        <v>47</v>
      </c>
      <c r="EJ96" s="12">
        <f t="shared" si="504"/>
        <v>6</v>
      </c>
      <c r="EK96" s="12">
        <f t="shared" si="505"/>
        <v>10.900000000000006</v>
      </c>
      <c r="EL96" s="12">
        <f t="shared" si="506"/>
        <v>-8</v>
      </c>
      <c r="EM96" s="12">
        <f t="shared" si="507"/>
        <v>-7</v>
      </c>
      <c r="EN96" s="12">
        <f t="shared" si="385"/>
        <v>-0.61000000000000032</v>
      </c>
      <c r="EO96" s="12">
        <f t="shared" si="385"/>
        <v>0</v>
      </c>
      <c r="EP96" s="12">
        <f t="shared" si="431"/>
        <v>-3</v>
      </c>
      <c r="EQ96" s="12">
        <f t="shared" si="432"/>
        <v>-1</v>
      </c>
      <c r="ER96" s="12">
        <f t="shared" si="433"/>
        <v>0</v>
      </c>
      <c r="ES96" s="12">
        <f t="shared" si="398"/>
        <v>33</v>
      </c>
      <c r="ET96" s="12">
        <f t="shared" si="399"/>
        <v>-5.0000000000000044E-3</v>
      </c>
      <c r="EU96" s="12">
        <f t="shared" si="400"/>
        <v>13.333333333333258</v>
      </c>
      <c r="EV96" s="12">
        <f t="shared" si="401"/>
        <v>-107</v>
      </c>
      <c r="EW96" s="12">
        <f t="shared" si="402"/>
        <v>-15</v>
      </c>
      <c r="EX96" s="12">
        <f t="shared" si="403"/>
        <v>11</v>
      </c>
      <c r="EY96" s="12">
        <f t="shared" si="404"/>
        <v>26</v>
      </c>
      <c r="EZ96" s="12">
        <f t="shared" si="405"/>
        <v>186</v>
      </c>
      <c r="FA96" s="12">
        <f t="shared" si="406"/>
        <v>-49</v>
      </c>
      <c r="FB96" s="12">
        <f t="shared" si="407"/>
        <v>-74</v>
      </c>
      <c r="FC96" s="12">
        <f t="shared" si="408"/>
        <v>-9.9999999999999867E-2</v>
      </c>
      <c r="FD96" s="12">
        <f t="shared" si="409"/>
        <v>2</v>
      </c>
      <c r="FE96" s="12">
        <f t="shared" si="410"/>
        <v>4</v>
      </c>
      <c r="FF96" s="12">
        <f t="shared" si="411"/>
        <v>7</v>
      </c>
      <c r="FG96" s="12">
        <f t="shared" si="412"/>
        <v>0</v>
      </c>
      <c r="FH96" s="12">
        <f t="shared" si="413"/>
        <v>-12</v>
      </c>
      <c r="FI96" s="12">
        <f t="shared" si="414"/>
        <v>403</v>
      </c>
      <c r="FJ96" s="12">
        <f t="shared" si="415"/>
        <v>-2.1000000000000019E-2</v>
      </c>
      <c r="FK96" s="12">
        <f t="shared" si="416"/>
        <v>-41</v>
      </c>
      <c r="FL96" s="12">
        <f t="shared" si="417"/>
        <v>-11</v>
      </c>
      <c r="FM96" s="12">
        <f t="shared" si="418"/>
        <v>-8</v>
      </c>
      <c r="FN96" s="12">
        <f t="shared" si="419"/>
        <v>5</v>
      </c>
      <c r="FO96" s="12">
        <f t="shared" si="420"/>
        <v>2</v>
      </c>
      <c r="FP96" s="12">
        <f t="shared" si="421"/>
        <v>-3</v>
      </c>
      <c r="FQ96" s="12">
        <f t="shared" si="422"/>
        <v>3</v>
      </c>
      <c r="FR96" s="12">
        <f t="shared" si="423"/>
        <v>-1.4999999999999958E-2</v>
      </c>
      <c r="FS96" s="12">
        <f t="shared" si="424"/>
        <v>-71</v>
      </c>
      <c r="FT96" s="12">
        <f t="shared" si="425"/>
        <v>-55</v>
      </c>
      <c r="FU96" s="12">
        <f t="shared" si="426"/>
        <v>-128</v>
      </c>
      <c r="FV96" s="12">
        <f t="shared" si="427"/>
        <v>-80</v>
      </c>
      <c r="FW96" s="12">
        <f t="shared" si="428"/>
        <v>-11</v>
      </c>
      <c r="FX96" s="12">
        <f t="shared" si="429"/>
        <v>-5</v>
      </c>
      <c r="FY96" s="12">
        <f t="shared" si="430"/>
        <v>-81</v>
      </c>
      <c r="FZ96" s="12">
        <f t="shared" si="509"/>
        <v>-344</v>
      </c>
      <c r="GA96" s="12">
        <f t="shared" si="510"/>
        <v>-144</v>
      </c>
      <c r="GB96" s="12">
        <f t="shared" si="511"/>
        <v>11</v>
      </c>
      <c r="GC96" s="12">
        <f t="shared" si="512"/>
        <v>-7</v>
      </c>
      <c r="GD96" s="12">
        <f t="shared" si="513"/>
        <v>-21</v>
      </c>
      <c r="GE96" s="12">
        <f t="shared" si="514"/>
        <v>3</v>
      </c>
      <c r="GF96" s="12">
        <f t="shared" si="515"/>
        <v>1</v>
      </c>
      <c r="GG96" s="12">
        <f t="shared" si="516"/>
        <v>43</v>
      </c>
      <c r="GH96" s="12">
        <f t="shared" si="517"/>
        <v>-9</v>
      </c>
      <c r="GI96" s="12">
        <f t="shared" si="518"/>
        <v>-7.1000000000000008E-2</v>
      </c>
      <c r="GJ96" s="12">
        <f t="shared" si="519"/>
        <v>-1.4000000000000012E-2</v>
      </c>
      <c r="GK96" s="12">
        <f t="shared" si="520"/>
        <v>-8.4999999999999964E-2</v>
      </c>
      <c r="GL96" s="12">
        <f t="shared" si="521"/>
        <v>-2</v>
      </c>
      <c r="GM96" s="12">
        <f t="shared" si="522"/>
        <v>-2.4999999999999967E-2</v>
      </c>
      <c r="GN96" s="12">
        <f t="shared" si="523"/>
        <v>-4.5999999999999985E-2</v>
      </c>
      <c r="GO96" s="12">
        <f t="shared" si="508"/>
        <v>13</v>
      </c>
      <c r="GP96" s="12">
        <f t="shared" si="524"/>
        <v>-3</v>
      </c>
      <c r="GQ96" s="12">
        <f t="shared" si="525"/>
        <v>40</v>
      </c>
      <c r="GR96" s="12">
        <f t="shared" si="526"/>
        <v>45</v>
      </c>
      <c r="GS96" s="12">
        <f t="shared" si="527"/>
        <v>-6</v>
      </c>
      <c r="GT96" s="12">
        <f t="shared" si="528"/>
        <v>-2.0000000000000018E-3</v>
      </c>
      <c r="GU96" s="12">
        <f t="shared" si="529"/>
        <v>4</v>
      </c>
      <c r="GV96" s="12">
        <f t="shared" si="530"/>
        <v>5</v>
      </c>
      <c r="GW96" s="12">
        <f t="shared" si="531"/>
        <v>12</v>
      </c>
      <c r="GX96" s="12">
        <f t="shared" si="532"/>
        <v>3.3999999999999986</v>
      </c>
      <c r="GY96" s="12">
        <f t="shared" si="533"/>
        <v>-6</v>
      </c>
      <c r="GZ96" s="12">
        <f t="shared" si="534"/>
        <v>-6</v>
      </c>
      <c r="HA96" s="12">
        <f t="shared" si="535"/>
        <v>0</v>
      </c>
      <c r="HB96" s="12">
        <f t="shared" si="536"/>
        <v>-2.6000000000000014</v>
      </c>
      <c r="HC96" s="12">
        <f t="shared" si="537"/>
        <v>9</v>
      </c>
      <c r="HD96" s="12">
        <f t="shared" si="538"/>
        <v>9</v>
      </c>
      <c r="HE96" s="12">
        <f t="shared" si="386"/>
        <v>2</v>
      </c>
    </row>
    <row r="97" spans="1:213" ht="17.25" x14ac:dyDescent="0.3">
      <c r="A97" s="12" t="str">
        <f t="shared" si="384"/>
        <v>2005두산</v>
      </c>
      <c r="B97" s="12" t="s">
        <v>33</v>
      </c>
      <c r="C97" s="10">
        <v>2005</v>
      </c>
      <c r="D97" s="12">
        <v>2</v>
      </c>
      <c r="E97" s="12">
        <v>3.42</v>
      </c>
      <c r="F97" s="12">
        <v>126</v>
      </c>
      <c r="G97" s="12">
        <v>72</v>
      </c>
      <c r="H97" s="12">
        <v>51</v>
      </c>
      <c r="I97" s="12">
        <v>0</v>
      </c>
      <c r="J97" s="12">
        <v>51</v>
      </c>
      <c r="K97" s="12">
        <v>0.58499999999999996</v>
      </c>
      <c r="L97" s="12">
        <v>1125</v>
      </c>
      <c r="M97" s="12">
        <v>1038</v>
      </c>
      <c r="N97" s="12">
        <v>90</v>
      </c>
      <c r="O97" s="12">
        <v>440</v>
      </c>
      <c r="P97" s="12">
        <v>77</v>
      </c>
      <c r="Q97" s="12">
        <v>818</v>
      </c>
      <c r="R97" s="12">
        <v>465</v>
      </c>
      <c r="S97" s="12">
        <v>427</v>
      </c>
      <c r="T97" s="12">
        <v>1.31</v>
      </c>
      <c r="U97" s="12">
        <v>2</v>
      </c>
      <c r="V97" s="12">
        <v>14</v>
      </c>
      <c r="W97" s="12">
        <v>55</v>
      </c>
      <c r="X97" s="12">
        <v>0</v>
      </c>
      <c r="Y97" s="12">
        <v>4774</v>
      </c>
      <c r="Z97" s="12">
        <v>18006</v>
      </c>
      <c r="AA97" s="12">
        <v>0.251</v>
      </c>
      <c r="AB97" s="12">
        <v>148</v>
      </c>
      <c r="AC97" s="12">
        <v>6</v>
      </c>
      <c r="AD97" s="12">
        <v>82</v>
      </c>
      <c r="AE97" s="12">
        <v>33</v>
      </c>
      <c r="AF97" s="12">
        <v>13</v>
      </c>
      <c r="AG97" s="12">
        <v>56</v>
      </c>
      <c r="AH97" s="12">
        <v>2</v>
      </c>
      <c r="AI97" s="12">
        <v>0.27</v>
      </c>
      <c r="AJ97" s="12">
        <v>4922</v>
      </c>
      <c r="AK97" s="12">
        <v>4256</v>
      </c>
      <c r="AL97" s="12">
        <v>596</v>
      </c>
      <c r="AM97" s="12">
        <v>1147</v>
      </c>
      <c r="AN97" s="12">
        <v>183</v>
      </c>
      <c r="AO97" s="12">
        <v>17</v>
      </c>
      <c r="AP97" s="12">
        <v>63</v>
      </c>
      <c r="AQ97" s="12">
        <v>1553</v>
      </c>
      <c r="AR97" s="12">
        <v>558</v>
      </c>
      <c r="AS97" s="12">
        <v>81</v>
      </c>
      <c r="AT97" s="12">
        <v>35</v>
      </c>
      <c r="AU97" s="12">
        <v>465</v>
      </c>
      <c r="AV97" s="12">
        <v>14</v>
      </c>
      <c r="AW97" s="12">
        <v>85</v>
      </c>
      <c r="AX97" s="12">
        <v>701</v>
      </c>
      <c r="AY97" s="12">
        <v>93</v>
      </c>
      <c r="AZ97" s="12">
        <v>0.36499999999999999</v>
      </c>
      <c r="BA97" s="12">
        <v>0.35099999999999998</v>
      </c>
      <c r="BB97" s="12">
        <v>0.71599999999999997</v>
      </c>
      <c r="BC97" s="12">
        <v>126</v>
      </c>
      <c r="BD97" s="12">
        <v>0.27500000000000002</v>
      </c>
      <c r="BE97" s="12">
        <v>0.16400000000000001</v>
      </c>
      <c r="BF97" s="12">
        <v>80</v>
      </c>
      <c r="BG97" s="12">
        <v>7</v>
      </c>
      <c r="BH97" s="12">
        <v>3375</v>
      </c>
      <c r="BI97" s="12">
        <v>1299</v>
      </c>
      <c r="BJ97" s="12">
        <v>149</v>
      </c>
      <c r="BK97" s="12">
        <v>0.98299999999999998</v>
      </c>
      <c r="BL97" s="12">
        <v>12</v>
      </c>
      <c r="BM97" s="12">
        <v>86</v>
      </c>
      <c r="BN97" s="12">
        <v>36</v>
      </c>
      <c r="BO97" s="12">
        <v>29.5</v>
      </c>
      <c r="BP97" s="12">
        <v>153</v>
      </c>
      <c r="BQ97" s="12">
        <v>103</v>
      </c>
      <c r="BR97" s="12">
        <v>50</v>
      </c>
      <c r="BS97" s="12">
        <v>67.3</v>
      </c>
      <c r="BT97" s="12">
        <v>51</v>
      </c>
      <c r="BU97" s="12">
        <v>4</v>
      </c>
      <c r="BV97" s="12">
        <f t="shared" si="438"/>
        <v>1</v>
      </c>
      <c r="BW97" s="12">
        <f t="shared" si="439"/>
        <v>-0.45999999999999996</v>
      </c>
      <c r="BX97" s="12">
        <f t="shared" si="440"/>
        <v>-7</v>
      </c>
      <c r="BY97" s="12">
        <f t="shared" si="441"/>
        <v>2</v>
      </c>
      <c r="BZ97" s="12">
        <f t="shared" si="442"/>
        <v>-11</v>
      </c>
      <c r="CA97" s="12">
        <f t="shared" si="443"/>
        <v>0</v>
      </c>
      <c r="CB97" s="12">
        <f t="shared" si="444"/>
        <v>4</v>
      </c>
      <c r="CC97" s="12">
        <f t="shared" si="445"/>
        <v>5.4999999999999938E-2</v>
      </c>
      <c r="CD97" s="12">
        <f t="shared" si="446"/>
        <v>-52.666666666666742</v>
      </c>
      <c r="CE97" s="12">
        <f t="shared" si="447"/>
        <v>-106</v>
      </c>
      <c r="CF97" s="12">
        <f t="shared" si="448"/>
        <v>-5</v>
      </c>
      <c r="CG97" s="12">
        <f t="shared" si="449"/>
        <v>-17</v>
      </c>
      <c r="CH97" s="12">
        <f t="shared" si="450"/>
        <v>2</v>
      </c>
      <c r="CI97" s="12">
        <f t="shared" si="451"/>
        <v>19</v>
      </c>
      <c r="CJ97" s="12">
        <f t="shared" si="452"/>
        <v>-95</v>
      </c>
      <c r="CK97" s="12">
        <f t="shared" si="453"/>
        <v>-81</v>
      </c>
      <c r="CL97" s="12">
        <f t="shared" si="454"/>
        <v>-5.0000000000000044E-2</v>
      </c>
      <c r="CM97" s="12">
        <f t="shared" si="455"/>
        <v>-2</v>
      </c>
      <c r="CN97" s="12">
        <f t="shared" si="456"/>
        <v>2</v>
      </c>
      <c r="CO97" s="12">
        <f t="shared" si="457"/>
        <v>1</v>
      </c>
      <c r="CP97" s="12">
        <f t="shared" si="458"/>
        <v>0</v>
      </c>
      <c r="CQ97" s="12">
        <f t="shared" si="459"/>
        <v>-282</v>
      </c>
      <c r="CR97" s="12">
        <f t="shared" si="460"/>
        <v>-1192</v>
      </c>
      <c r="CS97" s="12">
        <f t="shared" si="461"/>
        <v>-9.000000000000008E-3</v>
      </c>
      <c r="CT97" s="12">
        <f t="shared" si="462"/>
        <v>-29</v>
      </c>
      <c r="CU97" s="12">
        <f t="shared" si="463"/>
        <v>-9</v>
      </c>
      <c r="CV97" s="12">
        <f t="shared" si="464"/>
        <v>-2</v>
      </c>
      <c r="CW97" s="12">
        <f t="shared" si="465"/>
        <v>-7</v>
      </c>
      <c r="CX97" s="12">
        <f t="shared" si="466"/>
        <v>-5</v>
      </c>
      <c r="CY97" s="12">
        <f t="shared" si="467"/>
        <v>7</v>
      </c>
      <c r="CZ97" s="12">
        <f t="shared" si="468"/>
        <v>-1</v>
      </c>
      <c r="DA97" s="12">
        <f t="shared" si="469"/>
        <v>2.0000000000000018E-3</v>
      </c>
      <c r="DB97" s="12">
        <f t="shared" si="470"/>
        <v>-187</v>
      </c>
      <c r="DC97" s="12">
        <f t="shared" si="471"/>
        <v>-229</v>
      </c>
      <c r="DD97" s="12">
        <f t="shared" si="472"/>
        <v>-10</v>
      </c>
      <c r="DE97" s="12">
        <f t="shared" si="473"/>
        <v>-53</v>
      </c>
      <c r="DF97" s="12">
        <f t="shared" si="474"/>
        <v>-19</v>
      </c>
      <c r="DG97" s="12">
        <f t="shared" si="475"/>
        <v>-2</v>
      </c>
      <c r="DH97" s="12">
        <f t="shared" si="476"/>
        <v>-26</v>
      </c>
      <c r="DI97" s="12">
        <f t="shared" si="477"/>
        <v>-154</v>
      </c>
      <c r="DJ97" s="12">
        <f t="shared" si="478"/>
        <v>-15</v>
      </c>
      <c r="DK97" s="12">
        <f t="shared" si="479"/>
        <v>26</v>
      </c>
      <c r="DL97" s="12">
        <f t="shared" si="480"/>
        <v>-5</v>
      </c>
      <c r="DM97" s="12">
        <f t="shared" si="481"/>
        <v>32</v>
      </c>
      <c r="DN97" s="12">
        <f t="shared" si="482"/>
        <v>2</v>
      </c>
      <c r="DO97" s="12">
        <f t="shared" si="483"/>
        <v>-11</v>
      </c>
      <c r="DP97" s="12">
        <f t="shared" si="484"/>
        <v>-79</v>
      </c>
      <c r="DQ97" s="12">
        <f t="shared" si="485"/>
        <v>7</v>
      </c>
      <c r="DR97" s="12">
        <f t="shared" si="486"/>
        <v>-1.6000000000000014E-2</v>
      </c>
      <c r="DS97" s="12">
        <f t="shared" si="487"/>
        <v>8.9999999999999525E-3</v>
      </c>
      <c r="DT97" s="12">
        <f t="shared" si="488"/>
        <v>-7.0000000000000062E-3</v>
      </c>
      <c r="DU97" s="12">
        <f t="shared" si="489"/>
        <v>-6</v>
      </c>
      <c r="DV97" s="12">
        <f t="shared" si="490"/>
        <v>7.0000000000000062E-3</v>
      </c>
      <c r="DW97" s="12">
        <f t="shared" si="491"/>
        <v>-5.3999999999999992E-2</v>
      </c>
      <c r="DX97" s="12">
        <f t="shared" si="492"/>
        <v>-8</v>
      </c>
      <c r="DY97" s="12">
        <f t="shared" si="493"/>
        <v>1</v>
      </c>
      <c r="DZ97" s="12">
        <f t="shared" si="494"/>
        <v>-158</v>
      </c>
      <c r="EA97" s="12">
        <f t="shared" si="495"/>
        <v>-110</v>
      </c>
      <c r="EB97" s="12">
        <f t="shared" si="496"/>
        <v>3</v>
      </c>
      <c r="EC97" s="12">
        <f t="shared" si="497"/>
        <v>0</v>
      </c>
      <c r="ED97" s="12">
        <f t="shared" si="498"/>
        <v>1</v>
      </c>
      <c r="EE97" s="12">
        <f t="shared" si="499"/>
        <v>4</v>
      </c>
      <c r="EF97" s="12">
        <f t="shared" si="500"/>
        <v>-4</v>
      </c>
      <c r="EG97" s="12">
        <f t="shared" si="501"/>
        <v>-3.2999999999999972</v>
      </c>
      <c r="EH97" s="12">
        <f t="shared" si="502"/>
        <v>23</v>
      </c>
      <c r="EI97" s="12">
        <f t="shared" si="503"/>
        <v>32</v>
      </c>
      <c r="EJ97" s="12">
        <f t="shared" si="504"/>
        <v>-9</v>
      </c>
      <c r="EK97" s="12">
        <f t="shared" si="505"/>
        <v>12.699999999999996</v>
      </c>
      <c r="EL97" s="12">
        <f t="shared" si="506"/>
        <v>-8</v>
      </c>
      <c r="EM97" s="12">
        <f t="shared" si="507"/>
        <v>-5</v>
      </c>
      <c r="EN97" s="12">
        <f t="shared" si="385"/>
        <v>-0.36000000000000032</v>
      </c>
      <c r="EO97" s="12">
        <f t="shared" si="385"/>
        <v>0</v>
      </c>
      <c r="EP97" s="12">
        <f t="shared" si="431"/>
        <v>13</v>
      </c>
      <c r="EQ97" s="12">
        <f t="shared" si="432"/>
        <v>-12</v>
      </c>
      <c r="ER97" s="12">
        <f t="shared" si="433"/>
        <v>0</v>
      </c>
      <c r="ES97" s="12">
        <f t="shared" si="398"/>
        <v>-6</v>
      </c>
      <c r="ET97" s="12">
        <f t="shared" si="399"/>
        <v>9.5000000000000029E-2</v>
      </c>
      <c r="EU97" s="12">
        <f t="shared" si="400"/>
        <v>2</v>
      </c>
      <c r="EV97" s="12">
        <f t="shared" si="401"/>
        <v>-50</v>
      </c>
      <c r="EW97" s="12">
        <f t="shared" si="402"/>
        <v>-10</v>
      </c>
      <c r="EX97" s="12">
        <f t="shared" si="403"/>
        <v>-7</v>
      </c>
      <c r="EY97" s="12">
        <f t="shared" si="404"/>
        <v>-4</v>
      </c>
      <c r="EZ97" s="12">
        <f t="shared" si="405"/>
        <v>145</v>
      </c>
      <c r="FA97" s="12">
        <f t="shared" si="406"/>
        <v>-59</v>
      </c>
      <c r="FB97" s="12">
        <f t="shared" si="407"/>
        <v>-46</v>
      </c>
      <c r="FC97" s="12">
        <f t="shared" si="408"/>
        <v>-4.9999999999999822E-2</v>
      </c>
      <c r="FD97" s="12">
        <f t="shared" si="409"/>
        <v>-3</v>
      </c>
      <c r="FE97" s="12">
        <f t="shared" si="410"/>
        <v>5</v>
      </c>
      <c r="FF97" s="12">
        <f t="shared" si="411"/>
        <v>2</v>
      </c>
      <c r="FG97" s="12">
        <f t="shared" si="412"/>
        <v>0</v>
      </c>
      <c r="FH97" s="12">
        <f t="shared" si="413"/>
        <v>-88</v>
      </c>
      <c r="FI97" s="12">
        <f t="shared" si="414"/>
        <v>54</v>
      </c>
      <c r="FJ97" s="12">
        <f t="shared" si="415"/>
        <v>-8.0000000000000071E-3</v>
      </c>
      <c r="FK97" s="12">
        <f t="shared" si="416"/>
        <v>-31</v>
      </c>
      <c r="FL97" s="12">
        <f t="shared" si="417"/>
        <v>-3</v>
      </c>
      <c r="FM97" s="12">
        <f t="shared" si="418"/>
        <v>-21</v>
      </c>
      <c r="FN97" s="12">
        <f t="shared" si="419"/>
        <v>-3</v>
      </c>
      <c r="FO97" s="12">
        <f t="shared" si="420"/>
        <v>-4</v>
      </c>
      <c r="FP97" s="12">
        <f t="shared" si="421"/>
        <v>12</v>
      </c>
      <c r="FQ97" s="12">
        <f t="shared" si="422"/>
        <v>0</v>
      </c>
      <c r="FR97" s="12">
        <f t="shared" si="423"/>
        <v>-8.0000000000000071E-3</v>
      </c>
      <c r="FS97" s="12">
        <f t="shared" si="424"/>
        <v>-56</v>
      </c>
      <c r="FT97" s="12">
        <f t="shared" si="425"/>
        <v>-51</v>
      </c>
      <c r="FU97" s="12">
        <f t="shared" si="426"/>
        <v>43</v>
      </c>
      <c r="FV97" s="12">
        <f t="shared" si="427"/>
        <v>-51</v>
      </c>
      <c r="FW97" s="12">
        <f t="shared" si="428"/>
        <v>-3</v>
      </c>
      <c r="FX97" s="12">
        <f t="shared" si="429"/>
        <v>-2</v>
      </c>
      <c r="FY97" s="12">
        <f t="shared" si="430"/>
        <v>-1</v>
      </c>
      <c r="FZ97" s="12">
        <f t="shared" si="509"/>
        <v>-61</v>
      </c>
      <c r="GA97" s="12">
        <f t="shared" si="510"/>
        <v>32</v>
      </c>
      <c r="GB97" s="12">
        <f t="shared" si="511"/>
        <v>-8</v>
      </c>
      <c r="GC97" s="12">
        <f t="shared" si="512"/>
        <v>-12</v>
      </c>
      <c r="GD97" s="12">
        <f t="shared" si="513"/>
        <v>-19</v>
      </c>
      <c r="GE97" s="12">
        <f t="shared" si="514"/>
        <v>-5</v>
      </c>
      <c r="GF97" s="12">
        <f t="shared" si="515"/>
        <v>34</v>
      </c>
      <c r="GG97" s="12">
        <f t="shared" si="516"/>
        <v>74</v>
      </c>
      <c r="GH97" s="12">
        <f t="shared" si="517"/>
        <v>-35</v>
      </c>
      <c r="GI97" s="12">
        <f t="shared" si="518"/>
        <v>-9.000000000000008E-3</v>
      </c>
      <c r="GJ97" s="12">
        <f t="shared" si="519"/>
        <v>-3.999999999999948E-3</v>
      </c>
      <c r="GK97" s="12">
        <f t="shared" si="520"/>
        <v>-1.3000000000000012E-2</v>
      </c>
      <c r="GL97" s="12">
        <f t="shared" si="521"/>
        <v>-1</v>
      </c>
      <c r="GM97" s="12">
        <f t="shared" si="522"/>
        <v>-3.0000000000000027E-3</v>
      </c>
      <c r="GN97" s="12">
        <f t="shared" si="523"/>
        <v>-5.400000000000002E-2</v>
      </c>
      <c r="GO97" s="12">
        <f t="shared" si="508"/>
        <v>-2</v>
      </c>
      <c r="GP97" s="12">
        <f t="shared" si="524"/>
        <v>4</v>
      </c>
      <c r="GQ97" s="12">
        <f t="shared" si="525"/>
        <v>6</v>
      </c>
      <c r="GR97" s="12">
        <f t="shared" si="526"/>
        <v>6</v>
      </c>
      <c r="GS97" s="12">
        <f t="shared" si="527"/>
        <v>11</v>
      </c>
      <c r="GT97" s="12">
        <f t="shared" si="528"/>
        <v>1.0000000000000009E-3</v>
      </c>
      <c r="GU97" s="12">
        <f t="shared" si="529"/>
        <v>1</v>
      </c>
      <c r="GV97" s="12">
        <f t="shared" si="530"/>
        <v>-26</v>
      </c>
      <c r="GW97" s="12">
        <f t="shared" si="531"/>
        <v>1</v>
      </c>
      <c r="GX97" s="12">
        <f t="shared" si="532"/>
        <v>6.2999999999999972</v>
      </c>
      <c r="GY97" s="12">
        <f t="shared" si="533"/>
        <v>36</v>
      </c>
      <c r="GZ97" s="12">
        <f t="shared" si="534"/>
        <v>13</v>
      </c>
      <c r="HA97" s="12">
        <f t="shared" si="535"/>
        <v>23</v>
      </c>
      <c r="HB97" s="12">
        <f t="shared" si="536"/>
        <v>-7.1000000000000014</v>
      </c>
      <c r="HC97" s="12">
        <f t="shared" si="537"/>
        <v>14</v>
      </c>
      <c r="HD97" s="12">
        <f t="shared" si="538"/>
        <v>2</v>
      </c>
      <c r="HE97" s="12">
        <f t="shared" si="386"/>
        <v>4</v>
      </c>
    </row>
    <row r="98" spans="1:213" ht="17.25" x14ac:dyDescent="0.3">
      <c r="A98" s="12" t="str">
        <f t="shared" si="384"/>
        <v>2005SK</v>
      </c>
      <c r="B98" s="12" t="s">
        <v>35</v>
      </c>
      <c r="C98" s="10">
        <v>2005</v>
      </c>
      <c r="D98" s="12">
        <v>3</v>
      </c>
      <c r="E98" s="12">
        <v>3.41</v>
      </c>
      <c r="F98" s="12">
        <v>126</v>
      </c>
      <c r="G98" s="12">
        <v>70</v>
      </c>
      <c r="H98" s="12">
        <v>50</v>
      </c>
      <c r="I98" s="12">
        <v>0</v>
      </c>
      <c r="J98" s="12">
        <v>50</v>
      </c>
      <c r="K98" s="12">
        <v>0.58299999999999996</v>
      </c>
      <c r="L98" s="12">
        <v>1137</v>
      </c>
      <c r="M98" s="12">
        <v>1005</v>
      </c>
      <c r="N98" s="12">
        <v>103</v>
      </c>
      <c r="O98" s="12">
        <v>422</v>
      </c>
      <c r="P98" s="12">
        <v>99</v>
      </c>
      <c r="Q98" s="12">
        <v>843</v>
      </c>
      <c r="R98" s="12">
        <v>485</v>
      </c>
      <c r="S98" s="12">
        <v>431</v>
      </c>
      <c r="T98" s="12">
        <v>1.26</v>
      </c>
      <c r="U98" s="12">
        <v>2</v>
      </c>
      <c r="V98" s="12">
        <v>10</v>
      </c>
      <c r="W98" s="12">
        <v>50</v>
      </c>
      <c r="X98" s="12">
        <v>0</v>
      </c>
      <c r="Y98" s="12">
        <v>4822</v>
      </c>
      <c r="Z98" s="12">
        <v>18822</v>
      </c>
      <c r="AA98" s="12">
        <v>0.24</v>
      </c>
      <c r="AB98" s="12">
        <v>160</v>
      </c>
      <c r="AC98" s="12">
        <v>11</v>
      </c>
      <c r="AD98" s="12">
        <v>88</v>
      </c>
      <c r="AE98" s="12">
        <v>23</v>
      </c>
      <c r="AF98" s="12">
        <v>14</v>
      </c>
      <c r="AG98" s="12">
        <v>31</v>
      </c>
      <c r="AH98" s="12">
        <v>1</v>
      </c>
      <c r="AI98" s="12">
        <v>0.26900000000000002</v>
      </c>
      <c r="AJ98" s="12">
        <v>4984</v>
      </c>
      <c r="AK98" s="12">
        <v>4230</v>
      </c>
      <c r="AL98" s="12">
        <v>589</v>
      </c>
      <c r="AM98" s="12">
        <v>1139</v>
      </c>
      <c r="AN98" s="12">
        <v>174</v>
      </c>
      <c r="AO98" s="12">
        <v>12</v>
      </c>
      <c r="AP98" s="12">
        <v>122</v>
      </c>
      <c r="AQ98" s="12">
        <v>1703</v>
      </c>
      <c r="AR98" s="12">
        <v>559</v>
      </c>
      <c r="AS98" s="12">
        <v>136</v>
      </c>
      <c r="AT98" s="12">
        <v>38</v>
      </c>
      <c r="AU98" s="12">
        <v>495</v>
      </c>
      <c r="AV98" s="12">
        <v>27</v>
      </c>
      <c r="AW98" s="12">
        <v>85</v>
      </c>
      <c r="AX98" s="12">
        <v>806</v>
      </c>
      <c r="AY98" s="12">
        <v>88</v>
      </c>
      <c r="AZ98" s="12">
        <v>0.40300000000000002</v>
      </c>
      <c r="BA98" s="12">
        <v>0.35499999999999998</v>
      </c>
      <c r="BB98" s="12">
        <v>0.75800000000000001</v>
      </c>
      <c r="BC98" s="12">
        <v>126</v>
      </c>
      <c r="BD98" s="12">
        <v>0.249</v>
      </c>
      <c r="BE98" s="12">
        <v>0.26500000000000001</v>
      </c>
      <c r="BF98" s="12">
        <v>80</v>
      </c>
      <c r="BG98" s="12">
        <v>10</v>
      </c>
      <c r="BH98" s="12">
        <v>3411</v>
      </c>
      <c r="BI98" s="12">
        <v>1321</v>
      </c>
      <c r="BJ98" s="12">
        <v>103</v>
      </c>
      <c r="BK98" s="12">
        <v>0.98299999999999998</v>
      </c>
      <c r="BL98" s="12">
        <v>9</v>
      </c>
      <c r="BM98" s="12">
        <v>82</v>
      </c>
      <c r="BN98" s="12">
        <v>62</v>
      </c>
      <c r="BO98" s="12">
        <v>43.1</v>
      </c>
      <c r="BP98" s="12">
        <v>155</v>
      </c>
      <c r="BQ98" s="12">
        <v>101</v>
      </c>
      <c r="BR98" s="12">
        <v>54</v>
      </c>
      <c r="BS98" s="12">
        <v>65.2</v>
      </c>
      <c r="BT98" s="12">
        <v>58</v>
      </c>
      <c r="BU98" s="12">
        <v>15</v>
      </c>
      <c r="BV98" s="12">
        <f t="shared" si="438"/>
        <v>2</v>
      </c>
      <c r="BW98" s="12">
        <f t="shared" si="439"/>
        <v>-0.99000000000000021</v>
      </c>
      <c r="BX98" s="12">
        <f t="shared" si="440"/>
        <v>-7</v>
      </c>
      <c r="BY98" s="12">
        <f t="shared" si="441"/>
        <v>9</v>
      </c>
      <c r="BZ98" s="12">
        <f t="shared" si="442"/>
        <v>-14</v>
      </c>
      <c r="CA98" s="12">
        <f t="shared" si="443"/>
        <v>0</v>
      </c>
      <c r="CB98" s="12">
        <f t="shared" si="444"/>
        <v>1</v>
      </c>
      <c r="CC98" s="12">
        <f t="shared" si="445"/>
        <v>9.4999999999999973E-2</v>
      </c>
      <c r="CD98" s="12">
        <f t="shared" si="446"/>
        <v>-49.333333333333258</v>
      </c>
      <c r="CE98" s="12">
        <f t="shared" si="447"/>
        <v>-168</v>
      </c>
      <c r="CF98" s="12">
        <f t="shared" si="448"/>
        <v>-13</v>
      </c>
      <c r="CG98" s="12">
        <f t="shared" si="449"/>
        <v>-116</v>
      </c>
      <c r="CH98" s="12">
        <f t="shared" si="450"/>
        <v>-11</v>
      </c>
      <c r="CI98" s="12">
        <f t="shared" si="451"/>
        <v>-48</v>
      </c>
      <c r="CJ98" s="12">
        <f t="shared" si="452"/>
        <v>-159</v>
      </c>
      <c r="CK98" s="12">
        <f t="shared" si="453"/>
        <v>-149</v>
      </c>
      <c r="CL98" s="12">
        <f t="shared" si="454"/>
        <v>-0.17999999999999994</v>
      </c>
      <c r="CM98" s="12">
        <f t="shared" si="455"/>
        <v>-1</v>
      </c>
      <c r="CN98" s="12">
        <f t="shared" si="456"/>
        <v>4</v>
      </c>
      <c r="CO98" s="12">
        <f t="shared" si="457"/>
        <v>11</v>
      </c>
      <c r="CP98" s="12">
        <f t="shared" si="458"/>
        <v>0</v>
      </c>
      <c r="CQ98" s="12">
        <f t="shared" si="459"/>
        <v>-394</v>
      </c>
      <c r="CR98" s="12">
        <f t="shared" si="460"/>
        <v>-1647</v>
      </c>
      <c r="CS98" s="12">
        <f t="shared" si="461"/>
        <v>-2.300000000000002E-2</v>
      </c>
      <c r="CT98" s="12">
        <f t="shared" si="462"/>
        <v>-48</v>
      </c>
      <c r="CU98" s="12">
        <f t="shared" si="463"/>
        <v>-2</v>
      </c>
      <c r="CV98" s="12">
        <f t="shared" si="464"/>
        <v>9</v>
      </c>
      <c r="CW98" s="12">
        <f t="shared" si="465"/>
        <v>-2</v>
      </c>
      <c r="CX98" s="12">
        <f t="shared" si="466"/>
        <v>-4</v>
      </c>
      <c r="CY98" s="12">
        <f t="shared" si="467"/>
        <v>-26</v>
      </c>
      <c r="CZ98" s="12">
        <f t="shared" si="468"/>
        <v>-7</v>
      </c>
      <c r="DA98" s="12">
        <f t="shared" si="469"/>
        <v>-3.0000000000000027E-3</v>
      </c>
      <c r="DB98" s="12">
        <f t="shared" si="470"/>
        <v>-270</v>
      </c>
      <c r="DC98" s="12">
        <f t="shared" si="471"/>
        <v>-269</v>
      </c>
      <c r="DD98" s="12">
        <f t="shared" si="472"/>
        <v>-66</v>
      </c>
      <c r="DE98" s="12">
        <f t="shared" si="473"/>
        <v>-84</v>
      </c>
      <c r="DF98" s="12">
        <f t="shared" si="474"/>
        <v>-22</v>
      </c>
      <c r="DG98" s="12">
        <f t="shared" si="475"/>
        <v>3</v>
      </c>
      <c r="DH98" s="12">
        <f t="shared" si="476"/>
        <v>-16</v>
      </c>
      <c r="DI98" s="12">
        <f t="shared" si="477"/>
        <v>-148</v>
      </c>
      <c r="DJ98" s="12">
        <f t="shared" si="478"/>
        <v>-67</v>
      </c>
      <c r="DK98" s="12">
        <f t="shared" si="479"/>
        <v>31</v>
      </c>
      <c r="DL98" s="12">
        <f t="shared" si="480"/>
        <v>3</v>
      </c>
      <c r="DM98" s="12">
        <f t="shared" si="481"/>
        <v>-26</v>
      </c>
      <c r="DN98" s="12">
        <f t="shared" si="482"/>
        <v>3</v>
      </c>
      <c r="DO98" s="12">
        <f t="shared" si="483"/>
        <v>-8</v>
      </c>
      <c r="DP98" s="12">
        <f t="shared" si="484"/>
        <v>-12</v>
      </c>
      <c r="DQ98" s="12">
        <f t="shared" si="485"/>
        <v>-10</v>
      </c>
      <c r="DR98" s="12">
        <f t="shared" si="486"/>
        <v>-7.9999999999999516E-3</v>
      </c>
      <c r="DS98" s="12">
        <f t="shared" si="487"/>
        <v>-2.0000000000000018E-3</v>
      </c>
      <c r="DT98" s="12">
        <f t="shared" si="488"/>
        <v>-1.0000000000000009E-2</v>
      </c>
      <c r="DU98" s="12">
        <f t="shared" si="489"/>
        <v>-6</v>
      </c>
      <c r="DV98" s="12">
        <f t="shared" si="490"/>
        <v>-2.200000000000002E-2</v>
      </c>
      <c r="DW98" s="12">
        <f t="shared" si="491"/>
        <v>0.10600000000000001</v>
      </c>
      <c r="DX98" s="12">
        <f t="shared" si="492"/>
        <v>-3</v>
      </c>
      <c r="DY98" s="12">
        <f t="shared" si="493"/>
        <v>0</v>
      </c>
      <c r="DZ98" s="12">
        <f t="shared" si="494"/>
        <v>-148</v>
      </c>
      <c r="EA98" s="12">
        <f t="shared" si="495"/>
        <v>-148</v>
      </c>
      <c r="EB98" s="12">
        <f t="shared" si="496"/>
        <v>-44</v>
      </c>
      <c r="EC98" s="12">
        <f t="shared" si="497"/>
        <v>-1.0000000000000009E-3</v>
      </c>
      <c r="ED98" s="12">
        <f t="shared" si="498"/>
        <v>-3</v>
      </c>
      <c r="EE98" s="12">
        <f t="shared" si="499"/>
        <v>-8</v>
      </c>
      <c r="EF98" s="12">
        <f t="shared" si="500"/>
        <v>2</v>
      </c>
      <c r="EG98" s="12">
        <f t="shared" si="501"/>
        <v>3.1000000000000014</v>
      </c>
      <c r="EH98" s="12">
        <f t="shared" si="502"/>
        <v>58</v>
      </c>
      <c r="EI98" s="12">
        <f t="shared" si="503"/>
        <v>51</v>
      </c>
      <c r="EJ98" s="12">
        <f t="shared" si="504"/>
        <v>7</v>
      </c>
      <c r="EK98" s="12">
        <f t="shared" si="505"/>
        <v>13.700000000000003</v>
      </c>
      <c r="EL98" s="12">
        <f t="shared" si="506"/>
        <v>5</v>
      </c>
      <c r="EM98" s="12">
        <f t="shared" si="507"/>
        <v>11</v>
      </c>
      <c r="EN98" s="12">
        <f t="shared" si="385"/>
        <v>-4.0000000000000036E-2</v>
      </c>
      <c r="EO98" s="12">
        <f t="shared" si="385"/>
        <v>0</v>
      </c>
      <c r="EP98" s="12">
        <f t="shared" si="431"/>
        <v>-5</v>
      </c>
      <c r="EQ98" s="12">
        <f t="shared" si="432"/>
        <v>0</v>
      </c>
      <c r="ER98" s="12">
        <f t="shared" si="433"/>
        <v>0</v>
      </c>
      <c r="ES98" s="12">
        <f t="shared" si="398"/>
        <v>1</v>
      </c>
      <c r="ET98" s="12">
        <f t="shared" si="399"/>
        <v>-2.0000000000000018E-2</v>
      </c>
      <c r="EU98" s="12">
        <f t="shared" si="400"/>
        <v>5</v>
      </c>
      <c r="EV98" s="12">
        <f t="shared" si="401"/>
        <v>-17</v>
      </c>
      <c r="EW98" s="12">
        <f t="shared" si="402"/>
        <v>-19</v>
      </c>
      <c r="EX98" s="12">
        <f t="shared" si="403"/>
        <v>41</v>
      </c>
      <c r="EY98" s="12">
        <f t="shared" si="404"/>
        <v>27</v>
      </c>
      <c r="EZ98" s="12">
        <f t="shared" si="405"/>
        <v>132</v>
      </c>
      <c r="FA98" s="12">
        <f t="shared" si="406"/>
        <v>2</v>
      </c>
      <c r="FB98" s="12">
        <f t="shared" si="407"/>
        <v>-3</v>
      </c>
      <c r="FC98" s="12">
        <f t="shared" si="408"/>
        <v>1.0000000000000009E-2</v>
      </c>
      <c r="FD98" s="12">
        <f t="shared" si="409"/>
        <v>0</v>
      </c>
      <c r="FE98" s="12">
        <f t="shared" si="410"/>
        <v>-4</v>
      </c>
      <c r="FF98" s="12">
        <f t="shared" si="411"/>
        <v>-5</v>
      </c>
      <c r="FG98" s="12">
        <f t="shared" si="412"/>
        <v>0</v>
      </c>
      <c r="FH98" s="12">
        <f t="shared" si="413"/>
        <v>58</v>
      </c>
      <c r="FI98" s="12">
        <f t="shared" si="414"/>
        <v>639</v>
      </c>
      <c r="FJ98" s="12">
        <f t="shared" si="415"/>
        <v>-4.0000000000000036E-3</v>
      </c>
      <c r="FK98" s="12">
        <f t="shared" si="416"/>
        <v>-4</v>
      </c>
      <c r="FL98" s="12">
        <f t="shared" si="417"/>
        <v>-8</v>
      </c>
      <c r="FM98" s="12">
        <f t="shared" si="418"/>
        <v>-5</v>
      </c>
      <c r="FN98" s="12">
        <f t="shared" si="419"/>
        <v>-7</v>
      </c>
      <c r="FO98" s="12">
        <f t="shared" si="420"/>
        <v>-1</v>
      </c>
      <c r="FP98" s="12">
        <f t="shared" si="421"/>
        <v>15</v>
      </c>
      <c r="FQ98" s="12">
        <f t="shared" si="422"/>
        <v>6</v>
      </c>
      <c r="FR98" s="12">
        <f t="shared" si="423"/>
        <v>0</v>
      </c>
      <c r="FS98" s="12">
        <f t="shared" si="424"/>
        <v>97</v>
      </c>
      <c r="FT98" s="12">
        <f t="shared" si="425"/>
        <v>54</v>
      </c>
      <c r="FU98" s="12">
        <f t="shared" si="426"/>
        <v>11</v>
      </c>
      <c r="FV98" s="12">
        <f t="shared" si="427"/>
        <v>15</v>
      </c>
      <c r="FW98" s="12">
        <f t="shared" si="428"/>
        <v>-13</v>
      </c>
      <c r="FX98" s="12">
        <f t="shared" si="429"/>
        <v>-7</v>
      </c>
      <c r="FY98" s="12">
        <f t="shared" si="430"/>
        <v>-18</v>
      </c>
      <c r="FZ98" s="12">
        <f t="shared" si="509"/>
        <v>-66</v>
      </c>
      <c r="GA98" s="12">
        <f t="shared" si="510"/>
        <v>14</v>
      </c>
      <c r="GB98" s="12">
        <f t="shared" si="511"/>
        <v>-22</v>
      </c>
      <c r="GC98" s="12">
        <f t="shared" si="512"/>
        <v>3</v>
      </c>
      <c r="GD98" s="12">
        <f t="shared" si="513"/>
        <v>57</v>
      </c>
      <c r="GE98" s="12">
        <f t="shared" si="514"/>
        <v>14</v>
      </c>
      <c r="GF98" s="12">
        <f t="shared" si="515"/>
        <v>4</v>
      </c>
      <c r="GG98" s="12">
        <f t="shared" si="516"/>
        <v>55</v>
      </c>
      <c r="GH98" s="12">
        <f t="shared" si="517"/>
        <v>11</v>
      </c>
      <c r="GI98" s="12">
        <f t="shared" si="518"/>
        <v>-2.0000000000000018E-2</v>
      </c>
      <c r="GJ98" s="12">
        <f t="shared" si="519"/>
        <v>7.0000000000000062E-3</v>
      </c>
      <c r="GK98" s="12">
        <f t="shared" si="520"/>
        <v>-1.3000000000000012E-2</v>
      </c>
      <c r="GL98" s="12">
        <f t="shared" si="521"/>
        <v>-1</v>
      </c>
      <c r="GM98" s="12">
        <f t="shared" si="522"/>
        <v>2.0000000000000018E-3</v>
      </c>
      <c r="GN98" s="12">
        <f t="shared" si="523"/>
        <v>-3.1E-2</v>
      </c>
      <c r="GO98" s="12">
        <f t="shared" si="508"/>
        <v>-7</v>
      </c>
      <c r="GP98" s="12">
        <f t="shared" si="524"/>
        <v>-4</v>
      </c>
      <c r="GQ98" s="12">
        <f t="shared" si="525"/>
        <v>15</v>
      </c>
      <c r="GR98" s="12">
        <f t="shared" si="526"/>
        <v>-91</v>
      </c>
      <c r="GS98" s="12">
        <f t="shared" si="527"/>
        <v>29</v>
      </c>
      <c r="GT98" s="12">
        <f t="shared" si="528"/>
        <v>1.0000000000000009E-3</v>
      </c>
      <c r="GU98" s="12">
        <f t="shared" si="529"/>
        <v>-2</v>
      </c>
      <c r="GV98" s="12">
        <f t="shared" si="530"/>
        <v>-11</v>
      </c>
      <c r="GW98" s="12">
        <f t="shared" si="531"/>
        <v>-7</v>
      </c>
      <c r="GX98" s="12">
        <f t="shared" si="532"/>
        <v>0.10000000000000142</v>
      </c>
      <c r="GY98" s="12">
        <f t="shared" si="533"/>
        <v>-42</v>
      </c>
      <c r="GZ98" s="12">
        <f t="shared" si="534"/>
        <v>-32</v>
      </c>
      <c r="HA98" s="12">
        <f t="shared" si="535"/>
        <v>-10</v>
      </c>
      <c r="HB98" s="12">
        <f t="shared" si="536"/>
        <v>-7.5</v>
      </c>
      <c r="HC98" s="12">
        <f t="shared" si="537"/>
        <v>-11</v>
      </c>
      <c r="HD98" s="12">
        <f t="shared" si="538"/>
        <v>-1</v>
      </c>
      <c r="HE98" s="12">
        <f t="shared" si="386"/>
        <v>-3</v>
      </c>
    </row>
    <row r="99" spans="1:213" ht="17.25" x14ac:dyDescent="0.3">
      <c r="A99" s="12" t="str">
        <f t="shared" si="384"/>
        <v>2005한화</v>
      </c>
      <c r="B99" s="12" t="s">
        <v>41</v>
      </c>
      <c r="C99" s="10">
        <v>2005</v>
      </c>
      <c r="D99" s="12">
        <v>4</v>
      </c>
      <c r="E99" s="12">
        <v>4.41</v>
      </c>
      <c r="F99" s="12">
        <v>126</v>
      </c>
      <c r="G99" s="12">
        <v>64</v>
      </c>
      <c r="H99" s="12">
        <v>61</v>
      </c>
      <c r="I99" s="12">
        <v>0</v>
      </c>
      <c r="J99" s="12">
        <v>43</v>
      </c>
      <c r="K99" s="12">
        <v>0.51200000000000001</v>
      </c>
      <c r="L99" s="12">
        <v>1111</v>
      </c>
      <c r="M99" s="12">
        <v>1193</v>
      </c>
      <c r="N99" s="12">
        <v>111</v>
      </c>
      <c r="O99" s="12">
        <v>389</v>
      </c>
      <c r="P99" s="12">
        <v>88</v>
      </c>
      <c r="Q99" s="12">
        <v>662</v>
      </c>
      <c r="R99" s="12">
        <v>603</v>
      </c>
      <c r="S99" s="12">
        <v>545</v>
      </c>
      <c r="T99" s="12">
        <v>1.42</v>
      </c>
      <c r="U99" s="12">
        <v>2</v>
      </c>
      <c r="V99" s="12">
        <v>6</v>
      </c>
      <c r="W99" s="12">
        <v>55</v>
      </c>
      <c r="X99" s="12">
        <v>0</v>
      </c>
      <c r="Y99" s="12">
        <v>4870</v>
      </c>
      <c r="Z99" s="12">
        <v>18413</v>
      </c>
      <c r="AA99" s="12">
        <v>0.27900000000000003</v>
      </c>
      <c r="AB99" s="12">
        <v>187</v>
      </c>
      <c r="AC99" s="12">
        <v>16</v>
      </c>
      <c r="AD99" s="12">
        <v>79</v>
      </c>
      <c r="AE99" s="12">
        <v>45</v>
      </c>
      <c r="AF99" s="12">
        <v>9</v>
      </c>
      <c r="AG99" s="12">
        <v>35</v>
      </c>
      <c r="AH99" s="12">
        <v>2</v>
      </c>
      <c r="AI99" s="12">
        <v>0.27</v>
      </c>
      <c r="AJ99" s="12">
        <v>4841</v>
      </c>
      <c r="AK99" s="12">
        <v>4304</v>
      </c>
      <c r="AL99" s="12">
        <v>622</v>
      </c>
      <c r="AM99" s="12">
        <v>1163</v>
      </c>
      <c r="AN99" s="12">
        <v>211</v>
      </c>
      <c r="AO99" s="12">
        <v>9</v>
      </c>
      <c r="AP99" s="12">
        <v>159</v>
      </c>
      <c r="AQ99" s="12">
        <v>1869</v>
      </c>
      <c r="AR99" s="12">
        <v>594</v>
      </c>
      <c r="AS99" s="12">
        <v>31</v>
      </c>
      <c r="AT99" s="12">
        <v>31</v>
      </c>
      <c r="AU99" s="12">
        <v>400</v>
      </c>
      <c r="AV99" s="12">
        <v>12</v>
      </c>
      <c r="AW99" s="12">
        <v>75</v>
      </c>
      <c r="AX99" s="12">
        <v>824</v>
      </c>
      <c r="AY99" s="12">
        <v>121</v>
      </c>
      <c r="AZ99" s="12">
        <v>0.434</v>
      </c>
      <c r="BA99" s="12">
        <v>0.34100000000000003</v>
      </c>
      <c r="BB99" s="12">
        <v>0.77500000000000002</v>
      </c>
      <c r="BC99" s="12">
        <v>126</v>
      </c>
      <c r="BD99" s="12">
        <v>0.26100000000000001</v>
      </c>
      <c r="BE99" s="12">
        <v>0.22</v>
      </c>
      <c r="BF99" s="12">
        <v>110</v>
      </c>
      <c r="BG99" s="12">
        <v>4</v>
      </c>
      <c r="BH99" s="12">
        <v>3333</v>
      </c>
      <c r="BI99" s="12">
        <v>1479</v>
      </c>
      <c r="BJ99" s="12">
        <v>127</v>
      </c>
      <c r="BK99" s="12">
        <v>0.97799999999999998</v>
      </c>
      <c r="BL99" s="12">
        <v>7</v>
      </c>
      <c r="BM99" s="12">
        <v>130</v>
      </c>
      <c r="BN99" s="12">
        <v>54</v>
      </c>
      <c r="BO99" s="12">
        <v>29.3</v>
      </c>
      <c r="BP99" s="12">
        <v>86</v>
      </c>
      <c r="BQ99" s="12">
        <v>62</v>
      </c>
      <c r="BR99" s="12">
        <v>24</v>
      </c>
      <c r="BS99" s="12">
        <v>72.099999999999994</v>
      </c>
      <c r="BT99" s="12">
        <v>33</v>
      </c>
      <c r="BU99" s="12">
        <v>2</v>
      </c>
      <c r="BV99" s="12">
        <f t="shared" si="438"/>
        <v>3</v>
      </c>
      <c r="BW99" s="12">
        <f t="shared" si="439"/>
        <v>-0.79999999999999982</v>
      </c>
      <c r="BX99" s="12">
        <f t="shared" si="440"/>
        <v>-7</v>
      </c>
      <c r="BY99" s="12">
        <f t="shared" si="441"/>
        <v>11</v>
      </c>
      <c r="BZ99" s="12">
        <f t="shared" si="442"/>
        <v>-13</v>
      </c>
      <c r="CA99" s="12">
        <f t="shared" si="443"/>
        <v>0</v>
      </c>
      <c r="CB99" s="12">
        <f t="shared" si="444"/>
        <v>7</v>
      </c>
      <c r="CC99" s="12">
        <f t="shared" si="445"/>
        <v>9.5000000000000029E-2</v>
      </c>
      <c r="CD99" s="12">
        <f t="shared" si="446"/>
        <v>-69.666666666666742</v>
      </c>
      <c r="CE99" s="12">
        <f t="shared" si="447"/>
        <v>-97</v>
      </c>
      <c r="CF99" s="12">
        <f t="shared" si="448"/>
        <v>-59</v>
      </c>
      <c r="CG99" s="12">
        <f t="shared" si="449"/>
        <v>-66</v>
      </c>
      <c r="CH99" s="12">
        <f t="shared" si="450"/>
        <v>-4</v>
      </c>
      <c r="CI99" s="12">
        <f t="shared" si="451"/>
        <v>-37</v>
      </c>
      <c r="CJ99" s="12">
        <f t="shared" si="452"/>
        <v>-147</v>
      </c>
      <c r="CK99" s="12">
        <f t="shared" si="453"/>
        <v>-138</v>
      </c>
      <c r="CL99" s="12">
        <f t="shared" si="454"/>
        <v>-6.0000000000000053E-2</v>
      </c>
      <c r="CM99" s="12">
        <f t="shared" si="455"/>
        <v>-1</v>
      </c>
      <c r="CN99" s="12">
        <f t="shared" si="456"/>
        <v>6</v>
      </c>
      <c r="CO99" s="12">
        <f t="shared" si="457"/>
        <v>7</v>
      </c>
      <c r="CP99" s="12">
        <f t="shared" si="458"/>
        <v>0</v>
      </c>
      <c r="CQ99" s="12">
        <f t="shared" si="459"/>
        <v>-397</v>
      </c>
      <c r="CR99" s="12">
        <f t="shared" si="460"/>
        <v>-1284</v>
      </c>
      <c r="CS99" s="12">
        <f t="shared" si="461"/>
        <v>-2.9999999999999472E-3</v>
      </c>
      <c r="CT99" s="12">
        <f t="shared" si="462"/>
        <v>-28</v>
      </c>
      <c r="CU99" s="12">
        <f t="shared" si="463"/>
        <v>4</v>
      </c>
      <c r="CV99" s="12">
        <f t="shared" si="464"/>
        <v>-16</v>
      </c>
      <c r="CW99" s="12">
        <f t="shared" si="465"/>
        <v>1</v>
      </c>
      <c r="CX99" s="12">
        <f t="shared" si="466"/>
        <v>-9</v>
      </c>
      <c r="CY99" s="12">
        <f t="shared" si="467"/>
        <v>-12</v>
      </c>
      <c r="CZ99" s="12">
        <f t="shared" si="468"/>
        <v>0</v>
      </c>
      <c r="DA99" s="12">
        <f t="shared" si="469"/>
        <v>2.0000000000000018E-3</v>
      </c>
      <c r="DB99" s="12">
        <f t="shared" si="470"/>
        <v>-309</v>
      </c>
      <c r="DC99" s="12">
        <f t="shared" si="471"/>
        <v>-215</v>
      </c>
      <c r="DD99" s="12">
        <f t="shared" si="472"/>
        <v>-10</v>
      </c>
      <c r="DE99" s="12">
        <f t="shared" si="473"/>
        <v>-50</v>
      </c>
      <c r="DF99" s="12">
        <f t="shared" si="474"/>
        <v>-34</v>
      </c>
      <c r="DG99" s="12">
        <f t="shared" si="475"/>
        <v>-8</v>
      </c>
      <c r="DH99" s="12">
        <f t="shared" si="476"/>
        <v>19</v>
      </c>
      <c r="DI99" s="12">
        <f t="shared" si="477"/>
        <v>-43</v>
      </c>
      <c r="DJ99" s="12">
        <f t="shared" si="478"/>
        <v>-11</v>
      </c>
      <c r="DK99" s="12">
        <f t="shared" si="479"/>
        <v>-57</v>
      </c>
      <c r="DL99" s="12">
        <f t="shared" si="480"/>
        <v>-2</v>
      </c>
      <c r="DM99" s="12">
        <f t="shared" si="481"/>
        <v>-56</v>
      </c>
      <c r="DN99" s="12">
        <f t="shared" si="482"/>
        <v>-2</v>
      </c>
      <c r="DO99" s="12">
        <f t="shared" si="483"/>
        <v>21</v>
      </c>
      <c r="DP99" s="12">
        <f t="shared" si="484"/>
        <v>-99</v>
      </c>
      <c r="DQ99" s="12">
        <f t="shared" si="485"/>
        <v>14</v>
      </c>
      <c r="DR99" s="12">
        <f t="shared" si="486"/>
        <v>1.100000000000001E-2</v>
      </c>
      <c r="DS99" s="12">
        <f t="shared" si="487"/>
        <v>1.0000000000000009E-3</v>
      </c>
      <c r="DT99" s="12">
        <f t="shared" si="488"/>
        <v>1.2000000000000011E-2</v>
      </c>
      <c r="DU99" s="12">
        <f t="shared" si="489"/>
        <v>-7</v>
      </c>
      <c r="DV99" s="12">
        <f t="shared" si="490"/>
        <v>-1.0000000000000009E-3</v>
      </c>
      <c r="DW99" s="12">
        <f t="shared" si="491"/>
        <v>-2.7999999999999997E-2</v>
      </c>
      <c r="DX99" s="12">
        <f t="shared" si="492"/>
        <v>15</v>
      </c>
      <c r="DY99" s="12">
        <f t="shared" si="493"/>
        <v>-4</v>
      </c>
      <c r="DZ99" s="12">
        <f t="shared" si="494"/>
        <v>-209</v>
      </c>
      <c r="EA99" s="12">
        <f t="shared" si="495"/>
        <v>82</v>
      </c>
      <c r="EB99" s="12">
        <f t="shared" si="496"/>
        <v>12</v>
      </c>
      <c r="EC99" s="12">
        <f t="shared" si="497"/>
        <v>-3.0000000000000027E-3</v>
      </c>
      <c r="ED99" s="12">
        <f t="shared" si="498"/>
        <v>-4</v>
      </c>
      <c r="EE99" s="12">
        <f t="shared" si="499"/>
        <v>34</v>
      </c>
      <c r="EF99" s="12">
        <f t="shared" si="500"/>
        <v>14</v>
      </c>
      <c r="EG99" s="12">
        <f t="shared" si="501"/>
        <v>-9.9999999999997868E-2</v>
      </c>
      <c r="EH99" s="12">
        <f t="shared" si="502"/>
        <v>-54</v>
      </c>
      <c r="EI99" s="12">
        <f t="shared" si="503"/>
        <v>-20</v>
      </c>
      <c r="EJ99" s="12">
        <f t="shared" si="504"/>
        <v>-34</v>
      </c>
      <c r="EK99" s="12">
        <f t="shared" si="505"/>
        <v>13.499999999999993</v>
      </c>
      <c r="EL99" s="12">
        <f t="shared" si="506"/>
        <v>-17</v>
      </c>
      <c r="EM99" s="12">
        <f t="shared" si="507"/>
        <v>-5</v>
      </c>
      <c r="EN99" s="12">
        <f t="shared" si="385"/>
        <v>0.83999999999999986</v>
      </c>
      <c r="EO99" s="12">
        <f t="shared" si="385"/>
        <v>0</v>
      </c>
      <c r="EP99" s="12">
        <f t="shared" si="431"/>
        <v>-10</v>
      </c>
      <c r="EQ99" s="12">
        <f t="shared" si="432"/>
        <v>9</v>
      </c>
      <c r="ER99" s="12">
        <f t="shared" si="433"/>
        <v>0</v>
      </c>
      <c r="ES99" s="12">
        <f t="shared" si="398"/>
        <v>5</v>
      </c>
      <c r="ET99" s="12">
        <f t="shared" si="399"/>
        <v>-7.5000000000000011E-2</v>
      </c>
      <c r="EU99" s="12">
        <f t="shared" si="400"/>
        <v>-11.333333333333258</v>
      </c>
      <c r="EV99" s="12">
        <f t="shared" si="401"/>
        <v>106</v>
      </c>
      <c r="EW99" s="12">
        <f t="shared" si="402"/>
        <v>28</v>
      </c>
      <c r="EX99" s="12">
        <f t="shared" si="403"/>
        <v>18</v>
      </c>
      <c r="EY99" s="12">
        <f t="shared" si="404"/>
        <v>24</v>
      </c>
      <c r="EZ99" s="12">
        <f t="shared" si="405"/>
        <v>-73</v>
      </c>
      <c r="FA99" s="12">
        <f t="shared" si="406"/>
        <v>133</v>
      </c>
      <c r="FB99" s="12">
        <f t="shared" si="407"/>
        <v>104</v>
      </c>
      <c r="FC99" s="12">
        <f t="shared" si="408"/>
        <v>0.11999999999999988</v>
      </c>
      <c r="FD99" s="12">
        <f t="shared" si="409"/>
        <v>-1</v>
      </c>
      <c r="FE99" s="12">
        <f t="shared" si="410"/>
        <v>-8</v>
      </c>
      <c r="FF99" s="12">
        <f t="shared" si="411"/>
        <v>-6</v>
      </c>
      <c r="FG99" s="12">
        <f t="shared" si="412"/>
        <v>0</v>
      </c>
      <c r="FH99" s="12">
        <f t="shared" si="413"/>
        <v>102</v>
      </c>
      <c r="FI99" s="12">
        <f t="shared" si="414"/>
        <v>-191</v>
      </c>
      <c r="FJ99" s="12">
        <f t="shared" si="415"/>
        <v>2.0999999999999963E-2</v>
      </c>
      <c r="FK99" s="12">
        <f t="shared" si="416"/>
        <v>-7</v>
      </c>
      <c r="FL99" s="12">
        <f t="shared" si="417"/>
        <v>-2</v>
      </c>
      <c r="FM99" s="12">
        <f t="shared" si="418"/>
        <v>13</v>
      </c>
      <c r="FN99" s="12">
        <f t="shared" si="419"/>
        <v>-1</v>
      </c>
      <c r="FO99" s="12">
        <f t="shared" si="420"/>
        <v>4</v>
      </c>
      <c r="FP99" s="12">
        <f t="shared" si="421"/>
        <v>-6</v>
      </c>
      <c r="FQ99" s="12">
        <f t="shared" si="422"/>
        <v>-7</v>
      </c>
      <c r="FR99" s="12">
        <f t="shared" si="423"/>
        <v>1.4000000000000012E-2</v>
      </c>
      <c r="FS99" s="12">
        <f t="shared" si="424"/>
        <v>-48</v>
      </c>
      <c r="FT99" s="12">
        <f t="shared" si="425"/>
        <v>61</v>
      </c>
      <c r="FU99" s="12">
        <f t="shared" si="426"/>
        <v>55</v>
      </c>
      <c r="FV99" s="12">
        <f t="shared" si="427"/>
        <v>82</v>
      </c>
      <c r="FW99" s="12">
        <f t="shared" si="428"/>
        <v>27</v>
      </c>
      <c r="FX99" s="12">
        <f t="shared" si="429"/>
        <v>-3</v>
      </c>
      <c r="FY99" s="12">
        <f t="shared" si="430"/>
        <v>19</v>
      </c>
      <c r="FZ99" s="12">
        <f t="shared" si="509"/>
        <v>160</v>
      </c>
      <c r="GA99" s="12">
        <f t="shared" si="510"/>
        <v>84</v>
      </c>
      <c r="GB99" s="12">
        <f t="shared" si="511"/>
        <v>-14</v>
      </c>
      <c r="GC99" s="12">
        <f t="shared" si="512"/>
        <v>12</v>
      </c>
      <c r="GD99" s="12">
        <f t="shared" si="513"/>
        <v>-86</v>
      </c>
      <c r="GE99" s="12">
        <f t="shared" si="514"/>
        <v>-8</v>
      </c>
      <c r="GF99" s="12">
        <f t="shared" si="515"/>
        <v>-21</v>
      </c>
      <c r="GG99" s="12">
        <f t="shared" si="516"/>
        <v>36</v>
      </c>
      <c r="GH99" s="12">
        <f t="shared" si="517"/>
        <v>18</v>
      </c>
      <c r="GI99" s="12">
        <f t="shared" si="518"/>
        <v>2.9999999999999971E-2</v>
      </c>
      <c r="GJ99" s="12">
        <f t="shared" si="519"/>
        <v>-3.0000000000000027E-3</v>
      </c>
      <c r="GK99" s="12">
        <f t="shared" si="520"/>
        <v>2.7000000000000024E-2</v>
      </c>
      <c r="GL99" s="12">
        <f t="shared" si="521"/>
        <v>0</v>
      </c>
      <c r="GM99" s="12">
        <f t="shared" si="522"/>
        <v>1.0000000000000009E-2</v>
      </c>
      <c r="GN99" s="12">
        <f t="shared" si="523"/>
        <v>4.6999999999999986E-2</v>
      </c>
      <c r="GO99" s="12">
        <f t="shared" si="508"/>
        <v>20</v>
      </c>
      <c r="GP99" s="12">
        <f t="shared" si="524"/>
        <v>4</v>
      </c>
      <c r="GQ99" s="12">
        <f t="shared" si="525"/>
        <v>-34</v>
      </c>
      <c r="GR99" s="12">
        <f t="shared" si="526"/>
        <v>73</v>
      </c>
      <c r="GS99" s="12">
        <f t="shared" si="527"/>
        <v>18</v>
      </c>
      <c r="GT99" s="12">
        <f t="shared" si="528"/>
        <v>-4.0000000000000036E-3</v>
      </c>
      <c r="GU99" s="12">
        <f t="shared" si="529"/>
        <v>4</v>
      </c>
      <c r="GV99" s="12">
        <f t="shared" si="530"/>
        <v>-14</v>
      </c>
      <c r="GW99" s="12">
        <f t="shared" si="531"/>
        <v>3</v>
      </c>
      <c r="GX99" s="12">
        <f t="shared" si="532"/>
        <v>4.1999999999999993</v>
      </c>
      <c r="GY99" s="12">
        <f t="shared" si="533"/>
        <v>5</v>
      </c>
      <c r="GZ99" s="12">
        <f t="shared" si="534"/>
        <v>4</v>
      </c>
      <c r="HA99" s="12">
        <f t="shared" si="535"/>
        <v>1</v>
      </c>
      <c r="HB99" s="12">
        <f t="shared" si="536"/>
        <v>0.80000000000000426</v>
      </c>
      <c r="HC99" s="12">
        <f t="shared" si="537"/>
        <v>-14</v>
      </c>
      <c r="HD99" s="12">
        <f t="shared" si="538"/>
        <v>-5</v>
      </c>
      <c r="HE99" s="12">
        <f t="shared" si="386"/>
        <v>-2</v>
      </c>
    </row>
    <row r="100" spans="1:213" ht="17.25" x14ac:dyDescent="0.3">
      <c r="A100" s="12" t="str">
        <f t="shared" si="384"/>
        <v>2005롯데</v>
      </c>
      <c r="B100" s="12" t="s">
        <v>39</v>
      </c>
      <c r="C100" s="10">
        <v>2005</v>
      </c>
      <c r="D100" s="12">
        <v>5</v>
      </c>
      <c r="E100" s="12">
        <v>4.3</v>
      </c>
      <c r="F100" s="12">
        <v>126</v>
      </c>
      <c r="G100" s="12">
        <v>58</v>
      </c>
      <c r="H100" s="12">
        <v>67</v>
      </c>
      <c r="I100" s="12">
        <v>0</v>
      </c>
      <c r="J100" s="12">
        <v>24</v>
      </c>
      <c r="K100" s="12">
        <v>0.46400000000000002</v>
      </c>
      <c r="L100" s="33">
        <v>1120.3333333333333</v>
      </c>
      <c r="M100" s="12">
        <v>1097</v>
      </c>
      <c r="N100" s="12">
        <v>91</v>
      </c>
      <c r="O100" s="12">
        <v>408</v>
      </c>
      <c r="P100" s="12">
        <v>89</v>
      </c>
      <c r="Q100" s="12">
        <v>817</v>
      </c>
      <c r="R100" s="12">
        <v>573</v>
      </c>
      <c r="S100" s="12">
        <v>535</v>
      </c>
      <c r="T100" s="12">
        <v>1.34</v>
      </c>
      <c r="U100" s="12">
        <v>2</v>
      </c>
      <c r="V100" s="12">
        <v>6</v>
      </c>
      <c r="W100" s="12">
        <v>58</v>
      </c>
      <c r="X100" s="12">
        <v>0</v>
      </c>
      <c r="Y100" s="12">
        <v>4845</v>
      </c>
      <c r="Z100" s="12">
        <v>18373</v>
      </c>
      <c r="AA100" s="12">
        <v>0.26</v>
      </c>
      <c r="AB100" s="12">
        <v>191</v>
      </c>
      <c r="AC100" s="12">
        <v>17</v>
      </c>
      <c r="AD100" s="12">
        <v>98</v>
      </c>
      <c r="AE100" s="12">
        <v>26</v>
      </c>
      <c r="AF100" s="12">
        <v>41</v>
      </c>
      <c r="AG100" s="12">
        <v>44</v>
      </c>
      <c r="AH100" s="12">
        <v>1</v>
      </c>
      <c r="AI100" s="12">
        <v>0.253</v>
      </c>
      <c r="AJ100" s="12">
        <v>4722</v>
      </c>
      <c r="AK100" s="12">
        <v>4177</v>
      </c>
      <c r="AL100" s="12">
        <v>500</v>
      </c>
      <c r="AM100" s="12">
        <v>1058</v>
      </c>
      <c r="AN100" s="12">
        <v>202</v>
      </c>
      <c r="AO100" s="12">
        <v>23</v>
      </c>
      <c r="AP100" s="12">
        <v>83</v>
      </c>
      <c r="AQ100" s="12">
        <v>1555</v>
      </c>
      <c r="AR100" s="12">
        <v>470</v>
      </c>
      <c r="AS100" s="12">
        <v>94</v>
      </c>
      <c r="AT100" s="12">
        <v>20</v>
      </c>
      <c r="AU100" s="12">
        <v>361</v>
      </c>
      <c r="AV100" s="12">
        <v>11</v>
      </c>
      <c r="AW100" s="12">
        <v>70</v>
      </c>
      <c r="AX100" s="12">
        <v>856</v>
      </c>
      <c r="AY100" s="12">
        <v>83</v>
      </c>
      <c r="AZ100" s="12">
        <v>0.372</v>
      </c>
      <c r="BA100" s="12">
        <v>0.32200000000000001</v>
      </c>
      <c r="BB100" s="12">
        <v>0.69399999999999995</v>
      </c>
      <c r="BC100" s="12">
        <v>125</v>
      </c>
      <c r="BD100" s="12">
        <v>0.26100000000000001</v>
      </c>
      <c r="BE100" s="12">
        <v>0.22800000000000001</v>
      </c>
      <c r="BF100" s="12">
        <v>98</v>
      </c>
      <c r="BG100" s="12">
        <v>9</v>
      </c>
      <c r="BH100" s="12">
        <v>3361</v>
      </c>
      <c r="BI100" s="12">
        <v>1417</v>
      </c>
      <c r="BJ100" s="12">
        <v>124</v>
      </c>
      <c r="BK100" s="12">
        <v>0.98</v>
      </c>
      <c r="BL100" s="12">
        <v>6</v>
      </c>
      <c r="BM100" s="12">
        <v>111</v>
      </c>
      <c r="BN100" s="12">
        <v>36</v>
      </c>
      <c r="BO100" s="12">
        <v>24.5</v>
      </c>
      <c r="BP100" s="12">
        <v>140</v>
      </c>
      <c r="BQ100" s="12">
        <v>88</v>
      </c>
      <c r="BR100" s="12">
        <v>52</v>
      </c>
      <c r="BS100" s="12">
        <v>62.9</v>
      </c>
      <c r="BT100" s="12">
        <v>57</v>
      </c>
      <c r="BU100" s="12">
        <v>8</v>
      </c>
      <c r="BV100" s="12">
        <f t="shared" si="438"/>
        <v>3</v>
      </c>
      <c r="BW100" s="12">
        <f t="shared" si="439"/>
        <v>8.0000000000000071E-2</v>
      </c>
      <c r="BX100" s="12">
        <f t="shared" si="440"/>
        <v>-7</v>
      </c>
      <c r="BY100" s="12">
        <f t="shared" si="441"/>
        <v>8</v>
      </c>
      <c r="BZ100" s="12">
        <f t="shared" si="442"/>
        <v>-5</v>
      </c>
      <c r="CA100" s="12">
        <f t="shared" si="443"/>
        <v>0</v>
      </c>
      <c r="CB100" s="12">
        <f t="shared" si="444"/>
        <v>-22</v>
      </c>
      <c r="CC100" s="12">
        <f t="shared" si="445"/>
        <v>5.4000000000000048E-2</v>
      </c>
      <c r="CD100" s="12">
        <f t="shared" si="446"/>
        <v>-70</v>
      </c>
      <c r="CE100" s="12">
        <f t="shared" si="447"/>
        <v>-119</v>
      </c>
      <c r="CF100" s="12">
        <f t="shared" si="448"/>
        <v>-18</v>
      </c>
      <c r="CG100" s="12">
        <f t="shared" si="449"/>
        <v>-41</v>
      </c>
      <c r="CH100" s="12">
        <f t="shared" si="450"/>
        <v>13</v>
      </c>
      <c r="CI100" s="12">
        <f t="shared" si="451"/>
        <v>64</v>
      </c>
      <c r="CJ100" s="12">
        <f t="shared" si="452"/>
        <v>-35</v>
      </c>
      <c r="CK100" s="12">
        <f t="shared" si="453"/>
        <v>-23</v>
      </c>
      <c r="CL100" s="12">
        <f t="shared" si="454"/>
        <v>-5.9999999999999831E-2</v>
      </c>
      <c r="CM100" s="12">
        <f t="shared" si="455"/>
        <v>-2</v>
      </c>
      <c r="CN100" s="12">
        <f t="shared" si="456"/>
        <v>-2</v>
      </c>
      <c r="CO100" s="12">
        <f t="shared" si="457"/>
        <v>9</v>
      </c>
      <c r="CP100" s="12">
        <f t="shared" si="458"/>
        <v>0</v>
      </c>
      <c r="CQ100" s="12">
        <f t="shared" si="459"/>
        <v>-315</v>
      </c>
      <c r="CR100" s="12">
        <f t="shared" si="460"/>
        <v>-1205</v>
      </c>
      <c r="CS100" s="12">
        <f t="shared" si="461"/>
        <v>-1.2000000000000011E-2</v>
      </c>
      <c r="CT100" s="12">
        <f t="shared" si="462"/>
        <v>-29</v>
      </c>
      <c r="CU100" s="12">
        <f t="shared" si="463"/>
        <v>4</v>
      </c>
      <c r="CV100" s="12">
        <f t="shared" si="464"/>
        <v>-7</v>
      </c>
      <c r="CW100" s="12">
        <f t="shared" si="465"/>
        <v>-27</v>
      </c>
      <c r="CX100" s="12">
        <f t="shared" si="466"/>
        <v>0</v>
      </c>
      <c r="CY100" s="12">
        <f t="shared" si="467"/>
        <v>1</v>
      </c>
      <c r="CZ100" s="12">
        <f t="shared" si="468"/>
        <v>-2</v>
      </c>
      <c r="DA100" s="12">
        <f t="shared" si="469"/>
        <v>1.0000000000000009E-3</v>
      </c>
      <c r="DB100" s="12">
        <f t="shared" si="470"/>
        <v>-353</v>
      </c>
      <c r="DC100" s="12">
        <f t="shared" si="471"/>
        <v>-285</v>
      </c>
      <c r="DD100" s="12">
        <f t="shared" si="472"/>
        <v>-33</v>
      </c>
      <c r="DE100" s="12">
        <f t="shared" si="473"/>
        <v>-67</v>
      </c>
      <c r="DF100" s="12">
        <f t="shared" si="474"/>
        <v>7</v>
      </c>
      <c r="DG100" s="12">
        <f t="shared" si="475"/>
        <v>2</v>
      </c>
      <c r="DH100" s="12">
        <f t="shared" si="476"/>
        <v>-5</v>
      </c>
      <c r="DI100" s="12">
        <f t="shared" si="477"/>
        <v>-71</v>
      </c>
      <c r="DJ100" s="12">
        <f t="shared" si="478"/>
        <v>-30</v>
      </c>
      <c r="DK100" s="12">
        <f t="shared" si="479"/>
        <v>20</v>
      </c>
      <c r="DL100" s="12">
        <f t="shared" si="480"/>
        <v>-11</v>
      </c>
      <c r="DM100" s="12">
        <f t="shared" si="481"/>
        <v>-55</v>
      </c>
      <c r="DN100" s="12">
        <f t="shared" si="482"/>
        <v>-4</v>
      </c>
      <c r="DO100" s="12">
        <f t="shared" si="483"/>
        <v>-22</v>
      </c>
      <c r="DP100" s="12">
        <f t="shared" si="484"/>
        <v>3</v>
      </c>
      <c r="DQ100" s="12">
        <f t="shared" si="485"/>
        <v>-16</v>
      </c>
      <c r="DR100" s="12">
        <f t="shared" si="486"/>
        <v>8.0000000000000071E-3</v>
      </c>
      <c r="DS100" s="12">
        <f t="shared" si="487"/>
        <v>-5.0000000000000044E-3</v>
      </c>
      <c r="DT100" s="12">
        <f t="shared" si="488"/>
        <v>3.0000000000000027E-3</v>
      </c>
      <c r="DU100" s="12">
        <f t="shared" si="489"/>
        <v>-7</v>
      </c>
      <c r="DV100" s="12">
        <f t="shared" si="490"/>
        <v>1.3000000000000012E-2</v>
      </c>
      <c r="DW100" s="12">
        <f t="shared" si="491"/>
        <v>8.2000000000000017E-2</v>
      </c>
      <c r="DX100" s="12">
        <f t="shared" si="492"/>
        <v>11</v>
      </c>
      <c r="DY100" s="12">
        <f t="shared" si="493"/>
        <v>-2</v>
      </c>
      <c r="DZ100" s="12">
        <f t="shared" si="494"/>
        <v>-210</v>
      </c>
      <c r="EA100" s="12">
        <f t="shared" si="495"/>
        <v>-103</v>
      </c>
      <c r="EB100" s="12">
        <f t="shared" si="496"/>
        <v>-10</v>
      </c>
      <c r="EC100" s="12">
        <f t="shared" si="497"/>
        <v>-3.0000000000000027E-3</v>
      </c>
      <c r="ED100" s="12">
        <f t="shared" si="498"/>
        <v>-3</v>
      </c>
      <c r="EE100" s="12">
        <f t="shared" si="499"/>
        <v>22</v>
      </c>
      <c r="EF100" s="12">
        <f t="shared" si="500"/>
        <v>-9</v>
      </c>
      <c r="EG100" s="12">
        <f t="shared" si="501"/>
        <v>-9.1000000000000014</v>
      </c>
      <c r="EH100" s="12">
        <f t="shared" si="502"/>
        <v>-35</v>
      </c>
      <c r="EI100" s="12">
        <f t="shared" si="503"/>
        <v>-41</v>
      </c>
      <c r="EJ100" s="12">
        <f t="shared" si="504"/>
        <v>6</v>
      </c>
      <c r="EK100" s="12">
        <f t="shared" si="505"/>
        <v>-10.800000000000004</v>
      </c>
      <c r="EL100" s="12">
        <f t="shared" si="506"/>
        <v>-9</v>
      </c>
      <c r="EM100" s="12">
        <f t="shared" si="507"/>
        <v>-2</v>
      </c>
      <c r="EN100" s="12">
        <f t="shared" si="385"/>
        <v>-0.79</v>
      </c>
      <c r="EO100" s="12">
        <f t="shared" si="385"/>
        <v>0</v>
      </c>
      <c r="EP100" s="12">
        <f t="shared" si="431"/>
        <v>11</v>
      </c>
      <c r="EQ100" s="12">
        <f t="shared" si="432"/>
        <v>-19</v>
      </c>
      <c r="ER100" s="12">
        <f t="shared" si="433"/>
        <v>0</v>
      </c>
      <c r="ES100" s="12">
        <f t="shared" si="398"/>
        <v>-12</v>
      </c>
      <c r="ET100" s="12">
        <f t="shared" si="399"/>
        <v>0.10999999999999999</v>
      </c>
      <c r="EU100" s="12">
        <f t="shared" si="400"/>
        <v>26</v>
      </c>
      <c r="EV100" s="12">
        <f t="shared" si="401"/>
        <v>-86</v>
      </c>
      <c r="EW100" s="12">
        <f t="shared" si="402"/>
        <v>-62</v>
      </c>
      <c r="EX100" s="12">
        <f t="shared" si="403"/>
        <v>14</v>
      </c>
      <c r="EY100" s="12">
        <f t="shared" si="404"/>
        <v>-17</v>
      </c>
      <c r="EZ100" s="12">
        <f t="shared" si="405"/>
        <v>106</v>
      </c>
      <c r="FA100" s="12">
        <f t="shared" si="406"/>
        <v>-101</v>
      </c>
      <c r="FB100" s="12">
        <f t="shared" si="407"/>
        <v>-90</v>
      </c>
      <c r="FC100" s="12">
        <f t="shared" si="408"/>
        <v>-9.000000000000008E-2</v>
      </c>
      <c r="FD100" s="12">
        <f t="shared" si="409"/>
        <v>1</v>
      </c>
      <c r="FE100" s="12">
        <f t="shared" si="410"/>
        <v>4</v>
      </c>
      <c r="FF100" s="12">
        <f t="shared" si="411"/>
        <v>5</v>
      </c>
      <c r="FG100" s="12">
        <f t="shared" si="412"/>
        <v>0</v>
      </c>
      <c r="FH100" s="12">
        <f t="shared" si="413"/>
        <v>-13</v>
      </c>
      <c r="FI100" s="12">
        <f t="shared" si="414"/>
        <v>165</v>
      </c>
      <c r="FJ100" s="12">
        <f t="shared" si="415"/>
        <v>-1.699999999999996E-2</v>
      </c>
      <c r="FK100" s="12">
        <f t="shared" si="416"/>
        <v>-39</v>
      </c>
      <c r="FL100" s="12">
        <f t="shared" si="417"/>
        <v>-9</v>
      </c>
      <c r="FM100" s="12">
        <f t="shared" si="418"/>
        <v>12</v>
      </c>
      <c r="FN100" s="12">
        <f t="shared" si="419"/>
        <v>13</v>
      </c>
      <c r="FO100" s="12">
        <f t="shared" si="420"/>
        <v>25</v>
      </c>
      <c r="FP100" s="12">
        <f t="shared" si="421"/>
        <v>7</v>
      </c>
      <c r="FQ100" s="12">
        <f t="shared" si="422"/>
        <v>0</v>
      </c>
      <c r="FR100" s="12">
        <f t="shared" si="423"/>
        <v>-4.0000000000000036E-3</v>
      </c>
      <c r="FS100" s="12">
        <f t="shared" si="424"/>
        <v>88</v>
      </c>
      <c r="FT100" s="12">
        <f t="shared" si="425"/>
        <v>-3</v>
      </c>
      <c r="FU100" s="12">
        <f t="shared" si="426"/>
        <v>42</v>
      </c>
      <c r="FV100" s="12">
        <f t="shared" si="427"/>
        <v>-18</v>
      </c>
      <c r="FW100" s="12">
        <f t="shared" si="428"/>
        <v>-37</v>
      </c>
      <c r="FX100" s="12">
        <f t="shared" si="429"/>
        <v>3</v>
      </c>
      <c r="FY100" s="12">
        <f t="shared" si="430"/>
        <v>15</v>
      </c>
      <c r="FZ100" s="12">
        <f t="shared" si="509"/>
        <v>-4</v>
      </c>
      <c r="GA100" s="12">
        <f t="shared" si="510"/>
        <v>49</v>
      </c>
      <c r="GB100" s="12">
        <f t="shared" si="511"/>
        <v>-9</v>
      </c>
      <c r="GC100" s="12">
        <f t="shared" si="512"/>
        <v>3</v>
      </c>
      <c r="GD100" s="12">
        <f t="shared" si="513"/>
        <v>78</v>
      </c>
      <c r="GE100" s="12">
        <f t="shared" si="514"/>
        <v>4</v>
      </c>
      <c r="GF100" s="12">
        <f t="shared" si="515"/>
        <v>19</v>
      </c>
      <c r="GG100" s="12">
        <f t="shared" si="516"/>
        <v>5</v>
      </c>
      <c r="GH100" s="12">
        <f t="shared" si="517"/>
        <v>24</v>
      </c>
      <c r="GI100" s="12">
        <f t="shared" si="518"/>
        <v>-1.0000000000000009E-3</v>
      </c>
      <c r="GJ100" s="12">
        <f t="shared" si="519"/>
        <v>1.0000000000000009E-2</v>
      </c>
      <c r="GK100" s="12">
        <f t="shared" si="520"/>
        <v>8.999999999999897E-3</v>
      </c>
      <c r="GL100" s="12">
        <f t="shared" si="521"/>
        <v>-1</v>
      </c>
      <c r="GM100" s="12">
        <f t="shared" si="522"/>
        <v>5.0000000000000044E-3</v>
      </c>
      <c r="GN100" s="12">
        <f t="shared" si="523"/>
        <v>-0.06</v>
      </c>
      <c r="GO100" s="12">
        <f t="shared" si="508"/>
        <v>-17</v>
      </c>
      <c r="GP100" s="12">
        <f t="shared" si="524"/>
        <v>4</v>
      </c>
      <c r="GQ100" s="12">
        <f t="shared" si="525"/>
        <v>78</v>
      </c>
      <c r="GR100" s="12">
        <f t="shared" si="526"/>
        <v>-27</v>
      </c>
      <c r="GS100" s="12">
        <f t="shared" si="527"/>
        <v>-13</v>
      </c>
      <c r="GT100" s="12">
        <f t="shared" si="528"/>
        <v>3.0000000000000027E-3</v>
      </c>
      <c r="GU100" s="12">
        <f t="shared" si="529"/>
        <v>-5</v>
      </c>
      <c r="GV100" s="12">
        <f t="shared" si="530"/>
        <v>11</v>
      </c>
      <c r="GW100" s="12">
        <f t="shared" si="531"/>
        <v>-6</v>
      </c>
      <c r="GX100" s="12">
        <f t="shared" si="532"/>
        <v>-5.8999999999999986</v>
      </c>
      <c r="GY100" s="12">
        <f t="shared" si="533"/>
        <v>25</v>
      </c>
      <c r="GZ100" s="12">
        <f t="shared" si="534"/>
        <v>45</v>
      </c>
      <c r="HA100" s="12">
        <f t="shared" si="535"/>
        <v>-20</v>
      </c>
      <c r="HB100" s="12">
        <f t="shared" si="536"/>
        <v>17.700000000000003</v>
      </c>
      <c r="HC100" s="12">
        <f t="shared" si="537"/>
        <v>6</v>
      </c>
      <c r="HD100" s="12">
        <f t="shared" si="538"/>
        <v>2</v>
      </c>
      <c r="HE100" s="12">
        <f t="shared" si="386"/>
        <v>0</v>
      </c>
    </row>
    <row r="101" spans="1:213" ht="17.25" x14ac:dyDescent="0.3">
      <c r="A101" s="12" t="str">
        <f t="shared" si="384"/>
        <v>2005LG</v>
      </c>
      <c r="B101" s="12" t="s">
        <v>38</v>
      </c>
      <c r="C101" s="10">
        <v>2005</v>
      </c>
      <c r="D101" s="12">
        <v>6</v>
      </c>
      <c r="E101" s="12">
        <v>4.9000000000000004</v>
      </c>
      <c r="F101" s="12">
        <v>126</v>
      </c>
      <c r="G101" s="12">
        <v>54</v>
      </c>
      <c r="H101" s="12">
        <v>71</v>
      </c>
      <c r="I101" s="12">
        <v>0</v>
      </c>
      <c r="J101" s="12">
        <v>59</v>
      </c>
      <c r="K101" s="12">
        <v>0.432</v>
      </c>
      <c r="L101" s="33">
        <v>1102.3333333333333</v>
      </c>
      <c r="M101" s="12">
        <v>1212</v>
      </c>
      <c r="N101" s="12">
        <v>109</v>
      </c>
      <c r="O101" s="12">
        <v>480</v>
      </c>
      <c r="P101" s="12">
        <v>80</v>
      </c>
      <c r="Q101" s="12">
        <v>781</v>
      </c>
      <c r="R101" s="12">
        <v>666</v>
      </c>
      <c r="S101" s="12">
        <v>600</v>
      </c>
      <c r="T101" s="12">
        <v>1.53</v>
      </c>
      <c r="U101" s="12">
        <v>3</v>
      </c>
      <c r="V101" s="12">
        <v>7</v>
      </c>
      <c r="W101" s="12">
        <v>50</v>
      </c>
      <c r="X101" s="12">
        <v>0</v>
      </c>
      <c r="Y101" s="12">
        <v>4969</v>
      </c>
      <c r="Z101" s="12">
        <v>19542</v>
      </c>
      <c r="AA101" s="12">
        <v>0.28299999999999997</v>
      </c>
      <c r="AB101" s="12">
        <v>200</v>
      </c>
      <c r="AC101" s="12">
        <v>18</v>
      </c>
      <c r="AD101" s="12">
        <v>88</v>
      </c>
      <c r="AE101" s="12">
        <v>40</v>
      </c>
      <c r="AF101" s="12">
        <v>27</v>
      </c>
      <c r="AG101" s="12">
        <v>48</v>
      </c>
      <c r="AH101" s="12">
        <v>5</v>
      </c>
      <c r="AI101" s="12">
        <v>0.26</v>
      </c>
      <c r="AJ101" s="12">
        <v>4785</v>
      </c>
      <c r="AK101" s="12">
        <v>4222</v>
      </c>
      <c r="AL101" s="12">
        <v>601</v>
      </c>
      <c r="AM101" s="12">
        <v>1098</v>
      </c>
      <c r="AN101" s="12">
        <v>189</v>
      </c>
      <c r="AO101" s="12">
        <v>21</v>
      </c>
      <c r="AP101" s="12">
        <v>105</v>
      </c>
      <c r="AQ101" s="12">
        <v>1644</v>
      </c>
      <c r="AR101" s="12">
        <v>554</v>
      </c>
      <c r="AS101" s="12">
        <v>80</v>
      </c>
      <c r="AT101" s="12">
        <v>41</v>
      </c>
      <c r="AU101" s="12">
        <v>349</v>
      </c>
      <c r="AV101" s="12">
        <v>12</v>
      </c>
      <c r="AW101" s="12">
        <v>93</v>
      </c>
      <c r="AX101" s="12">
        <v>915</v>
      </c>
      <c r="AY101" s="12">
        <v>72</v>
      </c>
      <c r="AZ101" s="12">
        <v>0.38900000000000001</v>
      </c>
      <c r="BA101" s="12">
        <v>0.32700000000000001</v>
      </c>
      <c r="BB101" s="12">
        <v>0.71599999999999997</v>
      </c>
      <c r="BC101" s="12">
        <v>126</v>
      </c>
      <c r="BD101" s="12">
        <v>0.27600000000000002</v>
      </c>
      <c r="BE101" s="12">
        <v>0.247</v>
      </c>
      <c r="BF101" s="12">
        <v>89</v>
      </c>
      <c r="BG101" s="12">
        <v>15</v>
      </c>
      <c r="BH101" s="12">
        <v>3307</v>
      </c>
      <c r="BI101" s="12">
        <v>1314</v>
      </c>
      <c r="BJ101" s="12">
        <v>112</v>
      </c>
      <c r="BK101" s="12">
        <v>0.98099999999999998</v>
      </c>
      <c r="BL101" s="12">
        <v>12</v>
      </c>
      <c r="BM101" s="12">
        <v>78</v>
      </c>
      <c r="BN101" s="12">
        <v>34</v>
      </c>
      <c r="BO101" s="12">
        <v>30.4</v>
      </c>
      <c r="BP101" s="12">
        <v>194</v>
      </c>
      <c r="BQ101" s="12">
        <v>149</v>
      </c>
      <c r="BR101" s="12">
        <v>45</v>
      </c>
      <c r="BS101" s="12">
        <v>76.8</v>
      </c>
      <c r="BT101" s="12">
        <v>30</v>
      </c>
      <c r="BU101" s="12">
        <v>10</v>
      </c>
      <c r="BV101" s="12">
        <f t="shared" si="438"/>
        <v>0</v>
      </c>
      <c r="BW101" s="12">
        <f t="shared" si="439"/>
        <v>0.59000000000000075</v>
      </c>
      <c r="BX101" s="12">
        <f t="shared" si="440"/>
        <v>-7</v>
      </c>
      <c r="BY101" s="12">
        <f t="shared" si="441"/>
        <v>-5</v>
      </c>
      <c r="BZ101" s="12">
        <f t="shared" si="442"/>
        <v>1</v>
      </c>
      <c r="CA101" s="12">
        <f t="shared" si="443"/>
        <v>0</v>
      </c>
      <c r="CB101" s="12">
        <f t="shared" si="444"/>
        <v>-5</v>
      </c>
      <c r="CC101" s="12">
        <f t="shared" si="445"/>
        <v>-2.5000000000000022E-2</v>
      </c>
      <c r="CD101" s="12">
        <f t="shared" si="446"/>
        <v>-62</v>
      </c>
      <c r="CE101" s="12">
        <f t="shared" si="447"/>
        <v>-23</v>
      </c>
      <c r="CF101" s="12">
        <f t="shared" si="448"/>
        <v>-7</v>
      </c>
      <c r="CG101" s="12">
        <f t="shared" si="449"/>
        <v>-63</v>
      </c>
      <c r="CH101" s="12">
        <f t="shared" si="450"/>
        <v>16</v>
      </c>
      <c r="CI101" s="12">
        <f t="shared" si="451"/>
        <v>-2</v>
      </c>
      <c r="CJ101" s="12">
        <f t="shared" si="452"/>
        <v>29</v>
      </c>
      <c r="CK101" s="12">
        <f t="shared" si="453"/>
        <v>43</v>
      </c>
      <c r="CL101" s="12">
        <f t="shared" si="454"/>
        <v>0</v>
      </c>
      <c r="CM101" s="12">
        <f t="shared" si="455"/>
        <v>0</v>
      </c>
      <c r="CN101" s="12">
        <f t="shared" si="456"/>
        <v>1</v>
      </c>
      <c r="CO101" s="12">
        <f t="shared" si="457"/>
        <v>4</v>
      </c>
      <c r="CP101" s="12">
        <f t="shared" si="458"/>
        <v>0</v>
      </c>
      <c r="CQ101" s="12">
        <f t="shared" si="459"/>
        <v>-211</v>
      </c>
      <c r="CR101" s="12">
        <f t="shared" si="460"/>
        <v>-807</v>
      </c>
      <c r="CS101" s="12">
        <f t="shared" si="461"/>
        <v>5.9999999999999498E-3</v>
      </c>
      <c r="CT101" s="12">
        <f t="shared" si="462"/>
        <v>-7</v>
      </c>
      <c r="CU101" s="12">
        <f t="shared" si="463"/>
        <v>1</v>
      </c>
      <c r="CV101" s="12">
        <f t="shared" si="464"/>
        <v>12</v>
      </c>
      <c r="CW101" s="12">
        <f t="shared" si="465"/>
        <v>-2</v>
      </c>
      <c r="CX101" s="12">
        <f t="shared" si="466"/>
        <v>-4</v>
      </c>
      <c r="CY101" s="12">
        <f t="shared" si="467"/>
        <v>-7</v>
      </c>
      <c r="CZ101" s="12">
        <f t="shared" si="468"/>
        <v>4</v>
      </c>
      <c r="DA101" s="12">
        <f t="shared" si="469"/>
        <v>1.0000000000000009E-3</v>
      </c>
      <c r="DB101" s="12">
        <f t="shared" si="470"/>
        <v>-296</v>
      </c>
      <c r="DC101" s="12">
        <f t="shared" si="471"/>
        <v>-210</v>
      </c>
      <c r="DD101" s="12">
        <f t="shared" si="472"/>
        <v>13</v>
      </c>
      <c r="DE101" s="12">
        <f t="shared" si="473"/>
        <v>-52</v>
      </c>
      <c r="DF101" s="12">
        <f t="shared" si="474"/>
        <v>13</v>
      </c>
      <c r="DG101" s="12">
        <f t="shared" si="475"/>
        <v>-3</v>
      </c>
      <c r="DH101" s="12">
        <f t="shared" si="476"/>
        <v>3</v>
      </c>
      <c r="DI101" s="12">
        <f t="shared" si="477"/>
        <v>-36</v>
      </c>
      <c r="DJ101" s="12">
        <f t="shared" si="478"/>
        <v>0</v>
      </c>
      <c r="DK101" s="12">
        <f t="shared" si="479"/>
        <v>7</v>
      </c>
      <c r="DL101" s="12">
        <f t="shared" si="480"/>
        <v>1</v>
      </c>
      <c r="DM101" s="12">
        <f t="shared" si="481"/>
        <v>-92</v>
      </c>
      <c r="DN101" s="12">
        <f t="shared" si="482"/>
        <v>-6</v>
      </c>
      <c r="DO101" s="12">
        <f t="shared" si="483"/>
        <v>-2</v>
      </c>
      <c r="DP101" s="12">
        <f t="shared" si="484"/>
        <v>23</v>
      </c>
      <c r="DQ101" s="12">
        <f t="shared" si="485"/>
        <v>-17</v>
      </c>
      <c r="DR101" s="12">
        <f t="shared" si="486"/>
        <v>1.0000000000000009E-2</v>
      </c>
      <c r="DS101" s="12">
        <f t="shared" si="487"/>
        <v>-1.0000000000000009E-2</v>
      </c>
      <c r="DT101" s="12">
        <f t="shared" si="488"/>
        <v>0</v>
      </c>
      <c r="DU101" s="12">
        <f t="shared" si="489"/>
        <v>-7</v>
      </c>
      <c r="DV101" s="12">
        <f t="shared" si="490"/>
        <v>1.2000000000000011E-2</v>
      </c>
      <c r="DW101" s="12">
        <f t="shared" si="491"/>
        <v>5.3999999999999992E-2</v>
      </c>
      <c r="DX101" s="12">
        <f t="shared" si="492"/>
        <v>-15</v>
      </c>
      <c r="DY101" s="12">
        <f t="shared" si="493"/>
        <v>2</v>
      </c>
      <c r="DZ101" s="12">
        <f t="shared" si="494"/>
        <v>-186</v>
      </c>
      <c r="EA101" s="12">
        <f t="shared" si="495"/>
        <v>-47</v>
      </c>
      <c r="EB101" s="12">
        <f t="shared" si="496"/>
        <v>-30</v>
      </c>
      <c r="EC101" s="12">
        <f t="shared" si="497"/>
        <v>2.0000000000000018E-3</v>
      </c>
      <c r="ED101" s="12">
        <f t="shared" si="498"/>
        <v>-4</v>
      </c>
      <c r="EE101" s="12">
        <f t="shared" si="499"/>
        <v>14</v>
      </c>
      <c r="EF101" s="12">
        <f t="shared" si="500"/>
        <v>-17</v>
      </c>
      <c r="EG101" s="12">
        <f t="shared" si="501"/>
        <v>-13.899999999999999</v>
      </c>
      <c r="EH101" s="12">
        <f t="shared" si="502"/>
        <v>77</v>
      </c>
      <c r="EI101" s="12">
        <f t="shared" si="503"/>
        <v>80</v>
      </c>
      <c r="EJ101" s="12">
        <f t="shared" si="504"/>
        <v>-3</v>
      </c>
      <c r="EK101" s="12">
        <f t="shared" si="505"/>
        <v>17.799999999999997</v>
      </c>
      <c r="EL101" s="12">
        <f t="shared" si="506"/>
        <v>-26</v>
      </c>
      <c r="EM101" s="12">
        <f t="shared" si="507"/>
        <v>3</v>
      </c>
      <c r="EN101" s="12">
        <f t="shared" si="385"/>
        <v>0.32999999999999963</v>
      </c>
      <c r="EO101" s="12">
        <f t="shared" si="385"/>
        <v>0</v>
      </c>
      <c r="EP101" s="12">
        <f t="shared" si="431"/>
        <v>-1</v>
      </c>
      <c r="EQ101" s="12">
        <f t="shared" si="432"/>
        <v>-1</v>
      </c>
      <c r="ER101" s="12">
        <f t="shared" si="433"/>
        <v>0</v>
      </c>
      <c r="ES101" s="12">
        <f t="shared" si="398"/>
        <v>13</v>
      </c>
      <c r="ET101" s="12">
        <f t="shared" si="399"/>
        <v>-1.0000000000000009E-3</v>
      </c>
      <c r="EU101" s="12">
        <f t="shared" si="400"/>
        <v>-5.3333333333334849</v>
      </c>
      <c r="EV101" s="12">
        <f t="shared" si="401"/>
        <v>34</v>
      </c>
      <c r="EW101" s="12">
        <f t="shared" si="402"/>
        <v>-4</v>
      </c>
      <c r="EX101" s="12">
        <f t="shared" si="403"/>
        <v>12</v>
      </c>
      <c r="EY101" s="12">
        <f t="shared" si="404"/>
        <v>4</v>
      </c>
      <c r="EZ101" s="12">
        <f t="shared" si="405"/>
        <v>-11</v>
      </c>
      <c r="FA101" s="12">
        <f t="shared" si="406"/>
        <v>58</v>
      </c>
      <c r="FB101" s="12">
        <f t="shared" si="407"/>
        <v>40</v>
      </c>
      <c r="FC101" s="12">
        <f t="shared" si="408"/>
        <v>5.0000000000000044E-2</v>
      </c>
      <c r="FD101" s="12">
        <f t="shared" si="409"/>
        <v>1</v>
      </c>
      <c r="FE101" s="12">
        <f t="shared" si="410"/>
        <v>-4</v>
      </c>
      <c r="FF101" s="12">
        <f t="shared" si="411"/>
        <v>-2</v>
      </c>
      <c r="FG101" s="12">
        <f t="shared" si="412"/>
        <v>0</v>
      </c>
      <c r="FH101" s="12">
        <f t="shared" si="413"/>
        <v>14</v>
      </c>
      <c r="FI101" s="12">
        <f t="shared" si="414"/>
        <v>-54</v>
      </c>
      <c r="FJ101" s="12">
        <f t="shared" si="415"/>
        <v>6.0000000000000053E-3</v>
      </c>
      <c r="FK101" s="12">
        <f t="shared" si="416"/>
        <v>22</v>
      </c>
      <c r="FL101" s="12">
        <f t="shared" si="417"/>
        <v>-6</v>
      </c>
      <c r="FM101" s="12">
        <f t="shared" si="418"/>
        <v>-40</v>
      </c>
      <c r="FN101" s="12">
        <f t="shared" si="419"/>
        <v>8</v>
      </c>
      <c r="FO101" s="12">
        <f t="shared" si="420"/>
        <v>4</v>
      </c>
      <c r="FP101" s="12">
        <f t="shared" si="421"/>
        <v>6</v>
      </c>
      <c r="FQ101" s="12">
        <f t="shared" si="422"/>
        <v>-1</v>
      </c>
      <c r="FR101" s="12">
        <f t="shared" si="423"/>
        <v>1.0000000000000009E-2</v>
      </c>
      <c r="FS101" s="12">
        <f t="shared" si="424"/>
        <v>117</v>
      </c>
      <c r="FT101" s="12">
        <f t="shared" si="425"/>
        <v>57</v>
      </c>
      <c r="FU101" s="12">
        <f t="shared" si="426"/>
        <v>79</v>
      </c>
      <c r="FV101" s="12">
        <f t="shared" si="427"/>
        <v>62</v>
      </c>
      <c r="FW101" s="12">
        <f t="shared" si="428"/>
        <v>-12</v>
      </c>
      <c r="FX101" s="12">
        <f t="shared" si="429"/>
        <v>-5</v>
      </c>
      <c r="FY101" s="12">
        <f t="shared" si="430"/>
        <v>-4</v>
      </c>
      <c r="FZ101" s="12">
        <f t="shared" si="509"/>
        <v>28</v>
      </c>
      <c r="GA101" s="12">
        <f t="shared" si="510"/>
        <v>69</v>
      </c>
      <c r="GB101" s="12">
        <f t="shared" si="511"/>
        <v>-1</v>
      </c>
      <c r="GC101" s="12">
        <f t="shared" si="512"/>
        <v>0</v>
      </c>
      <c r="GD101" s="12">
        <f t="shared" si="513"/>
        <v>37</v>
      </c>
      <c r="GE101" s="12">
        <f t="shared" si="514"/>
        <v>7</v>
      </c>
      <c r="GF101" s="12">
        <f t="shared" si="515"/>
        <v>25</v>
      </c>
      <c r="GG101" s="12">
        <f t="shared" si="516"/>
        <v>111</v>
      </c>
      <c r="GH101" s="12">
        <f t="shared" si="517"/>
        <v>-1</v>
      </c>
      <c r="GI101" s="12">
        <f t="shared" si="518"/>
        <v>1.0000000000000009E-3</v>
      </c>
      <c r="GJ101" s="12">
        <f t="shared" si="519"/>
        <v>1.8000000000000016E-2</v>
      </c>
      <c r="GK101" s="12">
        <f t="shared" si="520"/>
        <v>1.9000000000000017E-2</v>
      </c>
      <c r="GL101" s="12">
        <f t="shared" si="521"/>
        <v>0</v>
      </c>
      <c r="GM101" s="12">
        <f t="shared" si="522"/>
        <v>3.5000000000000003E-2</v>
      </c>
      <c r="GN101" s="12">
        <f t="shared" si="523"/>
        <v>-8.0000000000000071E-3</v>
      </c>
      <c r="GO101" s="12">
        <f t="shared" si="508"/>
        <v>6</v>
      </c>
      <c r="GP101" s="12">
        <f t="shared" si="524"/>
        <v>-2</v>
      </c>
      <c r="GQ101" s="12">
        <f t="shared" si="525"/>
        <v>-16</v>
      </c>
      <c r="GR101" s="12">
        <f t="shared" si="526"/>
        <v>53</v>
      </c>
      <c r="GS101" s="12">
        <f t="shared" si="527"/>
        <v>26</v>
      </c>
      <c r="GT101" s="12">
        <f t="shared" si="528"/>
        <v>-1.0000000000000009E-3</v>
      </c>
      <c r="GU101" s="12">
        <f t="shared" si="529"/>
        <v>10</v>
      </c>
      <c r="GV101" s="12">
        <f t="shared" si="530"/>
        <v>17</v>
      </c>
      <c r="GW101" s="12">
        <f t="shared" si="531"/>
        <v>-1</v>
      </c>
      <c r="GX101" s="12">
        <f t="shared" si="532"/>
        <v>-8.2000000000000028</v>
      </c>
      <c r="GY101" s="12">
        <f t="shared" si="533"/>
        <v>-80</v>
      </c>
      <c r="GZ101" s="12">
        <f t="shared" si="534"/>
        <v>-66</v>
      </c>
      <c r="HA101" s="12">
        <f t="shared" si="535"/>
        <v>-14</v>
      </c>
      <c r="HB101" s="12">
        <f t="shared" si="536"/>
        <v>-9.5</v>
      </c>
      <c r="HC101" s="12">
        <f t="shared" si="537"/>
        <v>16</v>
      </c>
      <c r="HD101" s="12">
        <f t="shared" si="538"/>
        <v>2</v>
      </c>
      <c r="HE101" s="12">
        <f t="shared" si="386"/>
        <v>0</v>
      </c>
    </row>
    <row r="102" spans="1:213" ht="17.25" x14ac:dyDescent="0.3">
      <c r="A102" s="12" t="str">
        <f t="shared" si="384"/>
        <v>2005현대</v>
      </c>
      <c r="B102" s="12" t="s">
        <v>45</v>
      </c>
      <c r="C102" s="10">
        <v>2005</v>
      </c>
      <c r="D102" s="12">
        <v>7</v>
      </c>
      <c r="E102" s="12">
        <v>4.68</v>
      </c>
      <c r="F102" s="12">
        <v>126</v>
      </c>
      <c r="G102" s="12">
        <v>53</v>
      </c>
      <c r="H102" s="12">
        <v>70</v>
      </c>
      <c r="I102" s="12">
        <v>0</v>
      </c>
      <c r="J102" s="12">
        <v>22</v>
      </c>
      <c r="K102" s="12">
        <v>0.43099999999999999</v>
      </c>
      <c r="L102" s="33">
        <v>1115.6666666666667</v>
      </c>
      <c r="M102" s="12">
        <v>1175</v>
      </c>
      <c r="N102" s="12">
        <v>125</v>
      </c>
      <c r="O102" s="12">
        <v>422</v>
      </c>
      <c r="P102" s="12">
        <v>80</v>
      </c>
      <c r="Q102" s="12">
        <v>803</v>
      </c>
      <c r="R102" s="12">
        <v>647</v>
      </c>
      <c r="S102" s="12">
        <v>580</v>
      </c>
      <c r="T102" s="12">
        <v>1.43</v>
      </c>
      <c r="U102" s="12">
        <v>2</v>
      </c>
      <c r="V102" s="12">
        <v>9</v>
      </c>
      <c r="W102" s="12">
        <v>47</v>
      </c>
      <c r="X102" s="12">
        <v>0</v>
      </c>
      <c r="Y102" s="12">
        <v>4930</v>
      </c>
      <c r="Z102" s="12">
        <v>18926</v>
      </c>
      <c r="AA102" s="12">
        <v>0.27300000000000002</v>
      </c>
      <c r="AB102" s="12">
        <v>205</v>
      </c>
      <c r="AC102" s="12">
        <v>21</v>
      </c>
      <c r="AD102" s="12">
        <v>85</v>
      </c>
      <c r="AE102" s="12">
        <v>33</v>
      </c>
      <c r="AF102" s="12">
        <v>2</v>
      </c>
      <c r="AG102" s="12">
        <v>43</v>
      </c>
      <c r="AH102" s="12">
        <v>3</v>
      </c>
      <c r="AI102" s="12">
        <v>0.25600000000000001</v>
      </c>
      <c r="AJ102" s="12">
        <v>4899</v>
      </c>
      <c r="AK102" s="12">
        <v>4190</v>
      </c>
      <c r="AL102" s="12">
        <v>563</v>
      </c>
      <c r="AM102" s="12">
        <v>1071</v>
      </c>
      <c r="AN102" s="12">
        <v>168</v>
      </c>
      <c r="AO102" s="12">
        <v>16</v>
      </c>
      <c r="AP102" s="12">
        <v>134</v>
      </c>
      <c r="AQ102" s="12">
        <v>1673</v>
      </c>
      <c r="AR102" s="12">
        <v>529</v>
      </c>
      <c r="AS102" s="12">
        <v>105</v>
      </c>
      <c r="AT102" s="12">
        <v>26</v>
      </c>
      <c r="AU102" s="12">
        <v>458</v>
      </c>
      <c r="AV102" s="12">
        <v>12</v>
      </c>
      <c r="AW102" s="12">
        <v>120</v>
      </c>
      <c r="AX102" s="12">
        <v>817</v>
      </c>
      <c r="AY102" s="12">
        <v>85</v>
      </c>
      <c r="AZ102" s="12">
        <v>0.39900000000000002</v>
      </c>
      <c r="BA102" s="12">
        <v>0.34399999999999997</v>
      </c>
      <c r="BB102" s="12">
        <v>0.74299999999999999</v>
      </c>
      <c r="BC102" s="12">
        <v>125</v>
      </c>
      <c r="BD102" s="12">
        <v>0.24099999999999999</v>
      </c>
      <c r="BE102" s="12">
        <v>0.25700000000000001</v>
      </c>
      <c r="BF102" s="12">
        <v>100</v>
      </c>
      <c r="BG102" s="12">
        <v>3</v>
      </c>
      <c r="BH102" s="12">
        <v>3347</v>
      </c>
      <c r="BI102" s="12">
        <v>1340</v>
      </c>
      <c r="BJ102" s="12">
        <v>111</v>
      </c>
      <c r="BK102" s="12">
        <v>0.97899999999999998</v>
      </c>
      <c r="BL102" s="12">
        <v>7</v>
      </c>
      <c r="BM102" s="12">
        <v>88</v>
      </c>
      <c r="BN102" s="12">
        <v>41</v>
      </c>
      <c r="BO102" s="12">
        <v>31.8</v>
      </c>
      <c r="BP102" s="12">
        <v>119</v>
      </c>
      <c r="BQ102" s="12">
        <v>81</v>
      </c>
      <c r="BR102" s="12">
        <v>38</v>
      </c>
      <c r="BS102" s="12">
        <v>68.099999999999994</v>
      </c>
      <c r="BT102" s="12">
        <v>56</v>
      </c>
      <c r="BU102" s="12">
        <v>12</v>
      </c>
      <c r="BV102" s="12">
        <f t="shared" si="438"/>
        <v>-6</v>
      </c>
      <c r="BW102" s="12">
        <f t="shared" si="439"/>
        <v>0.62000000000000011</v>
      </c>
      <c r="BX102" s="12">
        <f t="shared" si="440"/>
        <v>-7</v>
      </c>
      <c r="BY102" s="12">
        <f t="shared" si="441"/>
        <v>-22</v>
      </c>
      <c r="BZ102" s="12">
        <f t="shared" si="442"/>
        <v>17</v>
      </c>
      <c r="CA102" s="12">
        <f t="shared" si="443"/>
        <v>0</v>
      </c>
      <c r="CB102" s="12">
        <f t="shared" si="444"/>
        <v>-10</v>
      </c>
      <c r="CC102" s="12">
        <f t="shared" si="445"/>
        <v>-0.15499999999999997</v>
      </c>
      <c r="CD102" s="12">
        <f t="shared" si="446"/>
        <v>-71.333333333333258</v>
      </c>
      <c r="CE102" s="12">
        <f t="shared" si="447"/>
        <v>-18</v>
      </c>
      <c r="CF102" s="12">
        <f t="shared" si="448"/>
        <v>2</v>
      </c>
      <c r="CG102" s="12">
        <f t="shared" si="449"/>
        <v>-18</v>
      </c>
      <c r="CH102" s="12">
        <f t="shared" si="450"/>
        <v>21</v>
      </c>
      <c r="CI102" s="12">
        <f t="shared" si="451"/>
        <v>-39</v>
      </c>
      <c r="CJ102" s="12">
        <f t="shared" si="452"/>
        <v>57</v>
      </c>
      <c r="CK102" s="12">
        <f t="shared" si="453"/>
        <v>45</v>
      </c>
      <c r="CL102" s="12">
        <f t="shared" si="454"/>
        <v>5.0000000000000044E-2</v>
      </c>
      <c r="CM102" s="12">
        <f t="shared" si="455"/>
        <v>-1</v>
      </c>
      <c r="CN102" s="12">
        <f t="shared" si="456"/>
        <v>1</v>
      </c>
      <c r="CO102" s="12">
        <f t="shared" si="457"/>
        <v>-23</v>
      </c>
      <c r="CP102" s="12">
        <f t="shared" si="458"/>
        <v>0</v>
      </c>
      <c r="CQ102" s="12">
        <f t="shared" si="459"/>
        <v>-205</v>
      </c>
      <c r="CR102" s="12">
        <f t="shared" si="460"/>
        <v>-1233</v>
      </c>
      <c r="CS102" s="12">
        <f t="shared" si="461"/>
        <v>1.0000000000000009E-2</v>
      </c>
      <c r="CT102" s="12">
        <f t="shared" si="462"/>
        <v>-27</v>
      </c>
      <c r="CU102" s="12">
        <f t="shared" si="463"/>
        <v>5</v>
      </c>
      <c r="CV102" s="12">
        <f t="shared" si="464"/>
        <v>16</v>
      </c>
      <c r="CW102" s="12">
        <f t="shared" si="465"/>
        <v>8</v>
      </c>
      <c r="CX102" s="12">
        <f t="shared" si="466"/>
        <v>2</v>
      </c>
      <c r="CY102" s="12">
        <f t="shared" si="467"/>
        <v>2</v>
      </c>
      <c r="CZ102" s="12">
        <f t="shared" si="468"/>
        <v>-1</v>
      </c>
      <c r="DA102" s="12">
        <f t="shared" si="469"/>
        <v>-1.9000000000000017E-2</v>
      </c>
      <c r="DB102" s="12">
        <f t="shared" si="470"/>
        <v>-423</v>
      </c>
      <c r="DC102" s="12">
        <f t="shared" si="471"/>
        <v>-290</v>
      </c>
      <c r="DD102" s="12">
        <f t="shared" si="472"/>
        <v>-129</v>
      </c>
      <c r="DE102" s="12">
        <f t="shared" si="473"/>
        <v>-162</v>
      </c>
      <c r="DF102" s="12">
        <f t="shared" si="474"/>
        <v>-22</v>
      </c>
      <c r="DG102" s="12">
        <f t="shared" si="475"/>
        <v>3</v>
      </c>
      <c r="DH102" s="12">
        <f t="shared" si="476"/>
        <v>0</v>
      </c>
      <c r="DI102" s="12">
        <f t="shared" si="477"/>
        <v>-178</v>
      </c>
      <c r="DJ102" s="12">
        <f t="shared" si="478"/>
        <v>-124</v>
      </c>
      <c r="DK102" s="12">
        <f t="shared" si="479"/>
        <v>-6</v>
      </c>
      <c r="DL102" s="12">
        <f t="shared" si="480"/>
        <v>-12</v>
      </c>
      <c r="DM102" s="12">
        <f t="shared" si="481"/>
        <v>-149</v>
      </c>
      <c r="DN102" s="12">
        <f t="shared" si="482"/>
        <v>-17</v>
      </c>
      <c r="DO102" s="12">
        <f t="shared" si="483"/>
        <v>34</v>
      </c>
      <c r="DP102" s="12">
        <f t="shared" si="484"/>
        <v>-54</v>
      </c>
      <c r="DQ102" s="12">
        <f t="shared" si="485"/>
        <v>-24</v>
      </c>
      <c r="DR102" s="12">
        <f t="shared" si="486"/>
        <v>-1.3999999999999957E-2</v>
      </c>
      <c r="DS102" s="12">
        <f t="shared" si="487"/>
        <v>-2.6000000000000023E-2</v>
      </c>
      <c r="DT102" s="12">
        <f t="shared" si="488"/>
        <v>-4.0000000000000036E-2</v>
      </c>
      <c r="DU102" s="12">
        <f t="shared" si="489"/>
        <v>-8</v>
      </c>
      <c r="DV102" s="12">
        <f t="shared" si="490"/>
        <v>-4.4999999999999984E-2</v>
      </c>
      <c r="DW102" s="12">
        <f t="shared" si="491"/>
        <v>-2.300000000000002E-2</v>
      </c>
      <c r="DX102" s="12">
        <f t="shared" si="492"/>
        <v>22</v>
      </c>
      <c r="DY102" s="12">
        <f t="shared" si="493"/>
        <v>-4</v>
      </c>
      <c r="DZ102" s="12">
        <f t="shared" si="494"/>
        <v>-214</v>
      </c>
      <c r="EA102" s="12">
        <f t="shared" si="495"/>
        <v>-127</v>
      </c>
      <c r="EB102" s="12">
        <f t="shared" si="496"/>
        <v>-1</v>
      </c>
      <c r="EC102" s="12">
        <f t="shared" si="497"/>
        <v>-6.0000000000000053E-3</v>
      </c>
      <c r="ED102" s="12">
        <f t="shared" si="498"/>
        <v>-5</v>
      </c>
      <c r="EE102" s="12">
        <f t="shared" si="499"/>
        <v>6</v>
      </c>
      <c r="EF102" s="12">
        <f t="shared" si="500"/>
        <v>-4</v>
      </c>
      <c r="EG102" s="12">
        <f t="shared" si="501"/>
        <v>-3.5999999999999979</v>
      </c>
      <c r="EH102" s="12">
        <f t="shared" si="502"/>
        <v>-26</v>
      </c>
      <c r="EI102" s="12">
        <f t="shared" si="503"/>
        <v>-19</v>
      </c>
      <c r="EJ102" s="12">
        <f t="shared" si="504"/>
        <v>-7</v>
      </c>
      <c r="EK102" s="12">
        <f t="shared" si="505"/>
        <v>-0.90000000000000568</v>
      </c>
      <c r="EL102" s="12">
        <f t="shared" si="506"/>
        <v>-11</v>
      </c>
      <c r="EM102" s="12">
        <f t="shared" si="507"/>
        <v>6</v>
      </c>
      <c r="EN102" s="12">
        <f t="shared" si="385"/>
        <v>-7.0000000000000284E-2</v>
      </c>
      <c r="EO102" s="12">
        <f t="shared" si="385"/>
        <v>0</v>
      </c>
      <c r="EP102" s="12">
        <f t="shared" si="431"/>
        <v>-5</v>
      </c>
      <c r="EQ102" s="12">
        <f t="shared" si="432"/>
        <v>2</v>
      </c>
      <c r="ER102" s="12">
        <f t="shared" si="433"/>
        <v>0</v>
      </c>
      <c r="ES102" s="12">
        <f t="shared" si="398"/>
        <v>-11</v>
      </c>
      <c r="ET102" s="12">
        <f t="shared" si="399"/>
        <v>-2.5000000000000022E-2</v>
      </c>
      <c r="EU102" s="12">
        <f t="shared" si="400"/>
        <v>-3</v>
      </c>
      <c r="EV102" s="12">
        <f t="shared" si="401"/>
        <v>-52</v>
      </c>
      <c r="EW102" s="12">
        <f t="shared" si="402"/>
        <v>3</v>
      </c>
      <c r="EX102" s="12">
        <f t="shared" si="403"/>
        <v>-17</v>
      </c>
      <c r="EY102" s="12">
        <f t="shared" si="404"/>
        <v>-3</v>
      </c>
      <c r="EZ102" s="12">
        <f t="shared" si="405"/>
        <v>2</v>
      </c>
      <c r="FA102" s="12">
        <f t="shared" si="406"/>
        <v>-37</v>
      </c>
      <c r="FB102" s="12">
        <f t="shared" si="407"/>
        <v>-11</v>
      </c>
      <c r="FC102" s="12">
        <f t="shared" si="408"/>
        <v>-5.0000000000000044E-2</v>
      </c>
      <c r="FD102" s="12">
        <f t="shared" si="409"/>
        <v>1</v>
      </c>
      <c r="FE102" s="12">
        <f t="shared" si="410"/>
        <v>4</v>
      </c>
      <c r="FF102" s="12">
        <f t="shared" si="411"/>
        <v>12</v>
      </c>
      <c r="FG102" s="12">
        <f t="shared" si="412"/>
        <v>0</v>
      </c>
      <c r="FH102" s="12">
        <f t="shared" si="413"/>
        <v>-62</v>
      </c>
      <c r="FI102" s="12">
        <f t="shared" si="414"/>
        <v>-22</v>
      </c>
      <c r="FJ102" s="12">
        <f t="shared" si="415"/>
        <v>-1.0000000000000009E-2</v>
      </c>
      <c r="FK102" s="12">
        <f t="shared" si="416"/>
        <v>3</v>
      </c>
      <c r="FL102" s="12">
        <f t="shared" si="417"/>
        <v>-1</v>
      </c>
      <c r="FM102" s="12">
        <f t="shared" si="418"/>
        <v>-23</v>
      </c>
      <c r="FN102" s="12">
        <f t="shared" si="419"/>
        <v>-8</v>
      </c>
      <c r="FO102" s="12">
        <f t="shared" si="420"/>
        <v>-6</v>
      </c>
      <c r="FP102" s="12">
        <f t="shared" si="421"/>
        <v>-15</v>
      </c>
      <c r="FQ102" s="12">
        <f t="shared" si="422"/>
        <v>2</v>
      </c>
      <c r="FR102" s="12">
        <f t="shared" si="423"/>
        <v>-1.0999999999999954E-2</v>
      </c>
      <c r="FS102" s="12">
        <f t="shared" si="424"/>
        <v>9</v>
      </c>
      <c r="FT102" s="12">
        <f t="shared" si="425"/>
        <v>-3</v>
      </c>
      <c r="FU102" s="12">
        <f t="shared" si="426"/>
        <v>-31</v>
      </c>
      <c r="FV102" s="12">
        <f t="shared" si="427"/>
        <v>-47</v>
      </c>
      <c r="FW102" s="12">
        <f t="shared" si="428"/>
        <v>-18</v>
      </c>
      <c r="FX102" s="12">
        <f t="shared" si="429"/>
        <v>-2</v>
      </c>
      <c r="FY102" s="12">
        <f t="shared" si="430"/>
        <v>-41</v>
      </c>
      <c r="FZ102" s="12">
        <f t="shared" si="509"/>
        <v>-192</v>
      </c>
      <c r="GA102" s="12">
        <f t="shared" si="510"/>
        <v>-20</v>
      </c>
      <c r="GB102" s="12">
        <f t="shared" si="511"/>
        <v>-28</v>
      </c>
      <c r="GC102" s="12">
        <f t="shared" si="512"/>
        <v>0</v>
      </c>
      <c r="GD102" s="12">
        <f t="shared" si="513"/>
        <v>64</v>
      </c>
      <c r="GE102" s="12">
        <f t="shared" si="514"/>
        <v>6</v>
      </c>
      <c r="GF102" s="12">
        <f t="shared" si="515"/>
        <v>-23</v>
      </c>
      <c r="GG102" s="12">
        <f t="shared" si="516"/>
        <v>144</v>
      </c>
      <c r="GH102" s="12">
        <f t="shared" si="517"/>
        <v>9</v>
      </c>
      <c r="GI102" s="12">
        <f t="shared" si="518"/>
        <v>-4.3000000000000038E-2</v>
      </c>
      <c r="GJ102" s="12">
        <f t="shared" si="519"/>
        <v>-3.0000000000000027E-3</v>
      </c>
      <c r="GK102" s="12">
        <f t="shared" si="520"/>
        <v>-4.599999999999993E-2</v>
      </c>
      <c r="GL102" s="12">
        <f t="shared" si="521"/>
        <v>0</v>
      </c>
      <c r="GM102" s="12">
        <f t="shared" si="522"/>
        <v>1.3999999999999957E-2</v>
      </c>
      <c r="GN102" s="12">
        <f t="shared" si="523"/>
        <v>7.2000000000000036E-2</v>
      </c>
      <c r="GO102" s="12">
        <f t="shared" si="508"/>
        <v>-34</v>
      </c>
      <c r="GP102" s="12">
        <f t="shared" si="524"/>
        <v>4</v>
      </c>
      <c r="GQ102" s="12">
        <f t="shared" si="525"/>
        <v>-9</v>
      </c>
      <c r="GR102" s="12">
        <f t="shared" si="526"/>
        <v>19</v>
      </c>
      <c r="GS102" s="12">
        <f t="shared" si="527"/>
        <v>-19</v>
      </c>
      <c r="GT102" s="12">
        <f t="shared" si="528"/>
        <v>7.0000000000000062E-3</v>
      </c>
      <c r="GU102" s="12">
        <f t="shared" si="529"/>
        <v>3</v>
      </c>
      <c r="GV102" s="12">
        <f t="shared" si="530"/>
        <v>-38</v>
      </c>
      <c r="GW102" s="12">
        <f t="shared" si="531"/>
        <v>-28</v>
      </c>
      <c r="GX102" s="12">
        <f t="shared" si="532"/>
        <v>-2.3999999999999986</v>
      </c>
      <c r="GY102" s="12">
        <f t="shared" si="533"/>
        <v>22</v>
      </c>
      <c r="GZ102" s="12">
        <f t="shared" si="534"/>
        <v>25</v>
      </c>
      <c r="HA102" s="12">
        <f t="shared" si="535"/>
        <v>-3</v>
      </c>
      <c r="HB102" s="12">
        <f t="shared" si="536"/>
        <v>8</v>
      </c>
      <c r="HC102" s="12">
        <f t="shared" si="537"/>
        <v>-5</v>
      </c>
      <c r="HD102" s="12">
        <f t="shared" si="538"/>
        <v>1</v>
      </c>
      <c r="HE102" s="12">
        <f t="shared" si="386"/>
        <v>0</v>
      </c>
    </row>
    <row r="103" spans="1:213" ht="17.25" x14ac:dyDescent="0.3">
      <c r="A103" s="12" t="str">
        <f t="shared" si="384"/>
        <v>2005KIA</v>
      </c>
      <c r="B103" s="12" t="s">
        <v>37</v>
      </c>
      <c r="C103" s="10">
        <v>2005</v>
      </c>
      <c r="D103" s="12">
        <v>8</v>
      </c>
      <c r="E103" s="12">
        <v>4.8099999999999996</v>
      </c>
      <c r="F103" s="12">
        <v>126</v>
      </c>
      <c r="G103" s="12">
        <v>49</v>
      </c>
      <c r="H103" s="12">
        <v>76</v>
      </c>
      <c r="I103" s="12">
        <v>0</v>
      </c>
      <c r="J103" s="12">
        <v>26</v>
      </c>
      <c r="K103" s="12">
        <v>0.39200000000000002</v>
      </c>
      <c r="L103" s="12">
        <v>1105</v>
      </c>
      <c r="M103" s="12">
        <v>1166</v>
      </c>
      <c r="N103" s="12">
        <v>138</v>
      </c>
      <c r="O103" s="12">
        <v>510</v>
      </c>
      <c r="P103" s="12">
        <v>119</v>
      </c>
      <c r="Q103" s="12">
        <v>786</v>
      </c>
      <c r="R103" s="12">
        <v>659</v>
      </c>
      <c r="S103" s="12">
        <v>591</v>
      </c>
      <c r="T103" s="12">
        <v>1.52</v>
      </c>
      <c r="U103" s="12">
        <v>8</v>
      </c>
      <c r="V103" s="12">
        <v>5</v>
      </c>
      <c r="W103" s="12">
        <v>41</v>
      </c>
      <c r="X103" s="12">
        <v>0</v>
      </c>
      <c r="Y103" s="12">
        <v>4975</v>
      </c>
      <c r="Z103" s="12">
        <v>19287</v>
      </c>
      <c r="AA103" s="12">
        <v>0.27600000000000002</v>
      </c>
      <c r="AB103" s="12">
        <v>200</v>
      </c>
      <c r="AC103" s="12">
        <v>7</v>
      </c>
      <c r="AD103" s="12">
        <v>91</v>
      </c>
      <c r="AE103" s="12">
        <v>33</v>
      </c>
      <c r="AF103" s="12">
        <v>16</v>
      </c>
      <c r="AG103" s="12">
        <v>59</v>
      </c>
      <c r="AH103" s="12">
        <v>3</v>
      </c>
      <c r="AI103" s="12">
        <v>0.26</v>
      </c>
      <c r="AJ103" s="12">
        <v>4848</v>
      </c>
      <c r="AK103" s="12">
        <v>4234</v>
      </c>
      <c r="AL103" s="12">
        <v>541</v>
      </c>
      <c r="AM103" s="12">
        <v>1102</v>
      </c>
      <c r="AN103" s="12">
        <v>183</v>
      </c>
      <c r="AO103" s="12">
        <v>13</v>
      </c>
      <c r="AP103" s="12">
        <v>99</v>
      </c>
      <c r="AQ103" s="12">
        <v>1608</v>
      </c>
      <c r="AR103" s="12">
        <v>507</v>
      </c>
      <c r="AS103" s="12">
        <v>79</v>
      </c>
      <c r="AT103" s="12">
        <v>31</v>
      </c>
      <c r="AU103" s="12">
        <v>430</v>
      </c>
      <c r="AV103" s="12">
        <v>24</v>
      </c>
      <c r="AW103" s="12">
        <v>74</v>
      </c>
      <c r="AX103" s="12">
        <v>718</v>
      </c>
      <c r="AY103" s="12">
        <v>101</v>
      </c>
      <c r="AZ103" s="12">
        <v>0.38</v>
      </c>
      <c r="BA103" s="12">
        <v>0.33700000000000002</v>
      </c>
      <c r="BB103" s="12">
        <v>0.71699999999999997</v>
      </c>
      <c r="BC103" s="12">
        <v>125</v>
      </c>
      <c r="BD103" s="12">
        <v>0.24</v>
      </c>
      <c r="BE103" s="12">
        <v>0.191</v>
      </c>
      <c r="BF103" s="12">
        <v>98</v>
      </c>
      <c r="BG103" s="12">
        <v>11</v>
      </c>
      <c r="BH103" s="12">
        <v>3315</v>
      </c>
      <c r="BI103" s="12">
        <v>1388</v>
      </c>
      <c r="BJ103" s="12">
        <v>128</v>
      </c>
      <c r="BK103" s="12">
        <v>0.98</v>
      </c>
      <c r="BL103" s="12">
        <v>10</v>
      </c>
      <c r="BM103" s="12">
        <v>97</v>
      </c>
      <c r="BN103" s="12">
        <v>44</v>
      </c>
      <c r="BO103" s="12">
        <v>31.2</v>
      </c>
      <c r="BP103" s="12">
        <v>144</v>
      </c>
      <c r="BQ103" s="12">
        <v>101</v>
      </c>
      <c r="BR103" s="12">
        <v>43</v>
      </c>
      <c r="BS103" s="12">
        <v>70.099999999999994</v>
      </c>
      <c r="BT103" s="12">
        <v>43</v>
      </c>
      <c r="BU103" s="12">
        <v>6</v>
      </c>
      <c r="BV103" s="12">
        <f t="shared" si="438"/>
        <v>-4</v>
      </c>
      <c r="BW103" s="12">
        <f t="shared" si="439"/>
        <v>0.29999999999999982</v>
      </c>
      <c r="BX103" s="12">
        <f t="shared" si="440"/>
        <v>-7</v>
      </c>
      <c r="BY103" s="12">
        <f t="shared" si="441"/>
        <v>-18</v>
      </c>
      <c r="BZ103" s="12">
        <f t="shared" si="442"/>
        <v>15</v>
      </c>
      <c r="CA103" s="12">
        <f t="shared" si="443"/>
        <v>0</v>
      </c>
      <c r="CB103" s="12">
        <f t="shared" si="444"/>
        <v>2</v>
      </c>
      <c r="CC103" s="12">
        <f t="shared" si="445"/>
        <v>-0.13100000000000001</v>
      </c>
      <c r="CD103" s="12">
        <f t="shared" si="446"/>
        <v>-78</v>
      </c>
      <c r="CE103" s="12">
        <f t="shared" si="447"/>
        <v>-32</v>
      </c>
      <c r="CF103" s="12">
        <f t="shared" si="448"/>
        <v>19</v>
      </c>
      <c r="CG103" s="12">
        <f t="shared" si="449"/>
        <v>14</v>
      </c>
      <c r="CH103" s="12">
        <f t="shared" si="450"/>
        <v>-1</v>
      </c>
      <c r="CI103" s="12">
        <f t="shared" si="451"/>
        <v>13</v>
      </c>
      <c r="CJ103" s="12">
        <f t="shared" si="452"/>
        <v>22</v>
      </c>
      <c r="CK103" s="12">
        <f t="shared" si="453"/>
        <v>-2</v>
      </c>
      <c r="CL103" s="12">
        <f t="shared" si="454"/>
        <v>9.000000000000008E-2</v>
      </c>
      <c r="CM103" s="12">
        <f t="shared" si="455"/>
        <v>3</v>
      </c>
      <c r="CN103" s="12">
        <f t="shared" si="456"/>
        <v>-4</v>
      </c>
      <c r="CO103" s="12">
        <f t="shared" si="457"/>
        <v>-8</v>
      </c>
      <c r="CP103" s="12">
        <f t="shared" si="458"/>
        <v>0</v>
      </c>
      <c r="CQ103" s="12">
        <f t="shared" si="459"/>
        <v>-224</v>
      </c>
      <c r="CR103" s="12">
        <f t="shared" si="460"/>
        <v>-430</v>
      </c>
      <c r="CS103" s="12">
        <f t="shared" si="461"/>
        <v>8.0000000000000071E-3</v>
      </c>
      <c r="CT103" s="12">
        <f t="shared" si="462"/>
        <v>-13</v>
      </c>
      <c r="CU103" s="12">
        <f t="shared" si="463"/>
        <v>-15</v>
      </c>
      <c r="CV103" s="12">
        <f t="shared" si="464"/>
        <v>14</v>
      </c>
      <c r="CW103" s="12">
        <f t="shared" si="465"/>
        <v>-6</v>
      </c>
      <c r="CX103" s="12">
        <f t="shared" si="466"/>
        <v>3</v>
      </c>
      <c r="CY103" s="12">
        <f t="shared" si="467"/>
        <v>11</v>
      </c>
      <c r="CZ103" s="12">
        <f t="shared" si="468"/>
        <v>2</v>
      </c>
      <c r="DA103" s="12">
        <f t="shared" si="469"/>
        <v>-7.0000000000000062E-3</v>
      </c>
      <c r="DB103" s="12">
        <f t="shared" si="470"/>
        <v>-342</v>
      </c>
      <c r="DC103" s="12">
        <f t="shared" si="471"/>
        <v>-192</v>
      </c>
      <c r="DD103" s="12">
        <f t="shared" si="472"/>
        <v>-102</v>
      </c>
      <c r="DE103" s="12">
        <f t="shared" si="473"/>
        <v>-80</v>
      </c>
      <c r="DF103" s="12">
        <f t="shared" si="474"/>
        <v>-41</v>
      </c>
      <c r="DG103" s="12">
        <f t="shared" si="475"/>
        <v>4</v>
      </c>
      <c r="DH103" s="12">
        <f t="shared" si="476"/>
        <v>-44</v>
      </c>
      <c r="DI103" s="12">
        <f t="shared" si="477"/>
        <v>-245</v>
      </c>
      <c r="DJ103" s="12">
        <f t="shared" si="478"/>
        <v>-103</v>
      </c>
      <c r="DK103" s="12">
        <f t="shared" si="479"/>
        <v>-3</v>
      </c>
      <c r="DL103" s="12">
        <f t="shared" si="480"/>
        <v>-23</v>
      </c>
      <c r="DM103" s="12">
        <f t="shared" si="481"/>
        <v>-119</v>
      </c>
      <c r="DN103" s="12">
        <f t="shared" si="482"/>
        <v>2</v>
      </c>
      <c r="DO103" s="12">
        <f t="shared" si="483"/>
        <v>-5</v>
      </c>
      <c r="DP103" s="12">
        <f t="shared" si="484"/>
        <v>25</v>
      </c>
      <c r="DQ103" s="12">
        <f t="shared" si="485"/>
        <v>-17</v>
      </c>
      <c r="DR103" s="12">
        <f t="shared" si="486"/>
        <v>-3.8999999999999979E-2</v>
      </c>
      <c r="DS103" s="12">
        <f t="shared" si="487"/>
        <v>-1.699999999999996E-2</v>
      </c>
      <c r="DT103" s="12">
        <f t="shared" si="488"/>
        <v>-5.600000000000005E-2</v>
      </c>
      <c r="DU103" s="12">
        <f t="shared" si="489"/>
        <v>-7</v>
      </c>
      <c r="DV103" s="12">
        <f t="shared" si="490"/>
        <v>-2.300000000000002E-2</v>
      </c>
      <c r="DW103" s="12">
        <f t="shared" si="491"/>
        <v>-7.2000000000000008E-2</v>
      </c>
      <c r="DX103" s="12">
        <f t="shared" si="492"/>
        <v>19</v>
      </c>
      <c r="DY103" s="12">
        <f t="shared" si="493"/>
        <v>9</v>
      </c>
      <c r="DZ103" s="12">
        <f t="shared" si="494"/>
        <v>-234</v>
      </c>
      <c r="EA103" s="12">
        <f t="shared" si="495"/>
        <v>-63</v>
      </c>
      <c r="EB103" s="12">
        <f t="shared" si="496"/>
        <v>-23</v>
      </c>
      <c r="EC103" s="12">
        <f t="shared" si="497"/>
        <v>-4.0000000000000036E-3</v>
      </c>
      <c r="ED103" s="12">
        <f t="shared" si="498"/>
        <v>3</v>
      </c>
      <c r="EE103" s="12">
        <f t="shared" si="499"/>
        <v>35</v>
      </c>
      <c r="EF103" s="12">
        <f t="shared" si="500"/>
        <v>1</v>
      </c>
      <c r="EG103" s="12">
        <f t="shared" si="501"/>
        <v>-9.8000000000000007</v>
      </c>
      <c r="EH103" s="12">
        <f t="shared" si="502"/>
        <v>-37</v>
      </c>
      <c r="EI103" s="12">
        <f t="shared" si="503"/>
        <v>-26</v>
      </c>
      <c r="EJ103" s="12">
        <f t="shared" si="504"/>
        <v>-11</v>
      </c>
      <c r="EK103" s="12">
        <f t="shared" si="505"/>
        <v>-0.10000000000000853</v>
      </c>
      <c r="EL103" s="12">
        <f t="shared" si="506"/>
        <v>5</v>
      </c>
      <c r="EM103" s="12">
        <f t="shared" si="507"/>
        <v>-4</v>
      </c>
      <c r="EN103" s="12">
        <f t="shared" si="385"/>
        <v>0.88999999999999968</v>
      </c>
      <c r="EO103" s="12">
        <f t="shared" si="385"/>
        <v>0</v>
      </c>
      <c r="EP103" s="12">
        <f t="shared" si="431"/>
        <v>-11</v>
      </c>
      <c r="EQ103" s="12">
        <f t="shared" si="432"/>
        <v>11</v>
      </c>
      <c r="ER103" s="12">
        <f t="shared" si="433"/>
        <v>0</v>
      </c>
      <c r="ES103" s="12">
        <f t="shared" si="398"/>
        <v>-10</v>
      </c>
      <c r="ET103" s="12">
        <f t="shared" si="399"/>
        <v>-8.5999999999999965E-2</v>
      </c>
      <c r="EU103" s="12">
        <f t="shared" si="400"/>
        <v>5</v>
      </c>
      <c r="EV103" s="12">
        <f t="shared" si="401"/>
        <v>106</v>
      </c>
      <c r="EW103" s="12">
        <f t="shared" si="402"/>
        <v>-18</v>
      </c>
      <c r="EX103" s="12">
        <f t="shared" si="403"/>
        <v>82</v>
      </c>
      <c r="EY103" s="12">
        <f t="shared" si="404"/>
        <v>19</v>
      </c>
      <c r="EZ103" s="12">
        <f t="shared" si="405"/>
        <v>-47</v>
      </c>
      <c r="FA103" s="12">
        <f t="shared" si="406"/>
        <v>110</v>
      </c>
      <c r="FB103" s="12">
        <f t="shared" si="407"/>
        <v>119</v>
      </c>
      <c r="FC103" s="12">
        <f t="shared" si="408"/>
        <v>0.14999999999999991</v>
      </c>
      <c r="FD103" s="12">
        <f t="shared" si="409"/>
        <v>-7</v>
      </c>
      <c r="FE103" s="12">
        <f t="shared" si="410"/>
        <v>-1</v>
      </c>
      <c r="FF103" s="12">
        <f t="shared" si="411"/>
        <v>-16</v>
      </c>
      <c r="FG103" s="12">
        <f t="shared" si="412"/>
        <v>0</v>
      </c>
      <c r="FH103" s="12">
        <f t="shared" si="413"/>
        <v>200</v>
      </c>
      <c r="FI103" s="12">
        <f t="shared" si="414"/>
        <v>555</v>
      </c>
      <c r="FJ103" s="12">
        <f t="shared" si="415"/>
        <v>1.8000000000000016E-2</v>
      </c>
      <c r="FK103" s="12">
        <f t="shared" si="416"/>
        <v>35</v>
      </c>
      <c r="FL103" s="12">
        <f t="shared" si="417"/>
        <v>12</v>
      </c>
      <c r="FM103" s="12">
        <f t="shared" si="418"/>
        <v>-11</v>
      </c>
      <c r="FN103" s="12">
        <f t="shared" si="419"/>
        <v>9</v>
      </c>
      <c r="FO103" s="12">
        <f t="shared" si="420"/>
        <v>1</v>
      </c>
      <c r="FP103" s="12">
        <f t="shared" si="421"/>
        <v>6</v>
      </c>
      <c r="FQ103" s="12">
        <f t="shared" si="422"/>
        <v>0</v>
      </c>
      <c r="FR103" s="12">
        <f t="shared" si="423"/>
        <v>-5.0000000000000044E-3</v>
      </c>
      <c r="FS103" s="12">
        <f t="shared" si="424"/>
        <v>63</v>
      </c>
      <c r="FT103" s="12">
        <f t="shared" si="425"/>
        <v>-22</v>
      </c>
      <c r="FU103" s="12">
        <f t="shared" si="426"/>
        <v>-14</v>
      </c>
      <c r="FV103" s="12">
        <f t="shared" si="427"/>
        <v>-29</v>
      </c>
      <c r="FW103" s="12">
        <f t="shared" si="428"/>
        <v>5</v>
      </c>
      <c r="FX103" s="12">
        <f t="shared" si="429"/>
        <v>-7</v>
      </c>
      <c r="FY103" s="12">
        <f t="shared" si="430"/>
        <v>14</v>
      </c>
      <c r="FZ103" s="12">
        <f t="shared" si="509"/>
        <v>4</v>
      </c>
      <c r="GA103" s="12">
        <f t="shared" si="510"/>
        <v>-16</v>
      </c>
      <c r="GB103" s="12">
        <f t="shared" si="511"/>
        <v>-12</v>
      </c>
      <c r="GC103" s="12">
        <f t="shared" si="512"/>
        <v>17</v>
      </c>
      <c r="GD103" s="12">
        <f t="shared" si="513"/>
        <v>44</v>
      </c>
      <c r="GE103" s="12">
        <f t="shared" si="514"/>
        <v>4</v>
      </c>
      <c r="GF103" s="12">
        <f t="shared" si="515"/>
        <v>37</v>
      </c>
      <c r="GG103" s="12">
        <f t="shared" si="516"/>
        <v>-28</v>
      </c>
      <c r="GH103" s="12">
        <f t="shared" si="517"/>
        <v>46</v>
      </c>
      <c r="GI103" s="12">
        <f t="shared" si="518"/>
        <v>3.0000000000000027E-3</v>
      </c>
      <c r="GJ103" s="12">
        <f t="shared" si="519"/>
        <v>5.0000000000000044E-3</v>
      </c>
      <c r="GK103" s="12">
        <f t="shared" si="520"/>
        <v>8.0000000000000071E-3</v>
      </c>
      <c r="GL103" s="12">
        <f t="shared" si="521"/>
        <v>1</v>
      </c>
      <c r="GM103" s="12">
        <f t="shared" si="522"/>
        <v>-2.0999999999999963E-2</v>
      </c>
      <c r="GN103" s="12">
        <f t="shared" si="523"/>
        <v>3.7000000000000005E-2</v>
      </c>
      <c r="GO103" s="12">
        <f t="shared" si="508"/>
        <v>9</v>
      </c>
      <c r="GP103" s="12">
        <f t="shared" si="524"/>
        <v>1</v>
      </c>
      <c r="GQ103" s="12">
        <f t="shared" si="525"/>
        <v>15</v>
      </c>
      <c r="GR103" s="12">
        <f t="shared" si="526"/>
        <v>-42</v>
      </c>
      <c r="GS103" s="12">
        <f t="shared" si="527"/>
        <v>28</v>
      </c>
      <c r="GT103" s="12">
        <f t="shared" si="528"/>
        <v>-2.0000000000000018E-3</v>
      </c>
      <c r="GU103" s="12">
        <f t="shared" si="529"/>
        <v>0</v>
      </c>
      <c r="GV103" s="12">
        <f t="shared" si="530"/>
        <v>14</v>
      </c>
      <c r="GW103" s="12">
        <f t="shared" si="531"/>
        <v>-9</v>
      </c>
      <c r="GX103" s="12">
        <f t="shared" si="532"/>
        <v>-11</v>
      </c>
      <c r="GY103" s="12">
        <f t="shared" si="533"/>
        <v>-32</v>
      </c>
      <c r="GZ103" s="12">
        <f t="shared" si="534"/>
        <v>-19</v>
      </c>
      <c r="HA103" s="12">
        <f t="shared" si="535"/>
        <v>-13</v>
      </c>
      <c r="HB103" s="12">
        <f t="shared" si="536"/>
        <v>1.7000000000000028</v>
      </c>
      <c r="HC103" s="12">
        <f t="shared" si="537"/>
        <v>-35</v>
      </c>
      <c r="HD103" s="12">
        <f t="shared" si="538"/>
        <v>-1</v>
      </c>
      <c r="HE103" s="12">
        <f t="shared" si="386"/>
        <v>-1</v>
      </c>
    </row>
    <row r="104" spans="1:213" ht="17.25" x14ac:dyDescent="0.3">
      <c r="A104" s="12" t="str">
        <f t="shared" si="384"/>
        <v>2004현대</v>
      </c>
      <c r="B104" s="12" t="s">
        <v>45</v>
      </c>
      <c r="C104" s="10">
        <v>2004</v>
      </c>
      <c r="D104" s="12">
        <v>1</v>
      </c>
      <c r="E104" s="12">
        <v>4.0599999999999996</v>
      </c>
      <c r="F104" s="12">
        <v>133</v>
      </c>
      <c r="G104" s="12">
        <v>75</v>
      </c>
      <c r="H104" s="12">
        <v>53</v>
      </c>
      <c r="I104" s="12">
        <v>0</v>
      </c>
      <c r="J104" s="12">
        <v>32</v>
      </c>
      <c r="K104" s="12">
        <v>0.58599999999999997</v>
      </c>
      <c r="L104" s="12">
        <v>1187</v>
      </c>
      <c r="M104" s="12">
        <v>1193</v>
      </c>
      <c r="N104" s="12">
        <v>123</v>
      </c>
      <c r="O104" s="12">
        <v>440</v>
      </c>
      <c r="P104" s="12">
        <v>59</v>
      </c>
      <c r="Q104" s="12">
        <v>842</v>
      </c>
      <c r="R104" s="12">
        <v>590</v>
      </c>
      <c r="S104" s="12">
        <v>535</v>
      </c>
      <c r="T104" s="12">
        <v>1.38</v>
      </c>
      <c r="U104" s="12">
        <v>3</v>
      </c>
      <c r="V104" s="12">
        <v>8</v>
      </c>
      <c r="W104" s="12">
        <v>70</v>
      </c>
      <c r="X104" s="12">
        <v>0</v>
      </c>
      <c r="Y104" s="12">
        <v>5135</v>
      </c>
      <c r="Z104" s="12">
        <v>20159</v>
      </c>
      <c r="AA104" s="12">
        <v>0.26300000000000001</v>
      </c>
      <c r="AB104" s="12">
        <v>232</v>
      </c>
      <c r="AC104" s="12">
        <v>16</v>
      </c>
      <c r="AD104" s="12">
        <v>69</v>
      </c>
      <c r="AE104" s="12">
        <v>25</v>
      </c>
      <c r="AF104" s="12">
        <v>0</v>
      </c>
      <c r="AG104" s="12">
        <v>41</v>
      </c>
      <c r="AH104" s="12">
        <v>4</v>
      </c>
      <c r="AI104" s="12">
        <v>0.27500000000000002</v>
      </c>
      <c r="AJ104" s="12">
        <v>5322</v>
      </c>
      <c r="AK104" s="12">
        <v>4480</v>
      </c>
      <c r="AL104" s="12">
        <v>692</v>
      </c>
      <c r="AM104" s="12">
        <v>1233</v>
      </c>
      <c r="AN104" s="12">
        <v>190</v>
      </c>
      <c r="AO104" s="12">
        <v>13</v>
      </c>
      <c r="AP104" s="12">
        <v>134</v>
      </c>
      <c r="AQ104" s="12">
        <v>1851</v>
      </c>
      <c r="AR104" s="12">
        <v>653</v>
      </c>
      <c r="AS104" s="12">
        <v>111</v>
      </c>
      <c r="AT104" s="12">
        <v>38</v>
      </c>
      <c r="AU104" s="12">
        <v>607</v>
      </c>
      <c r="AV104" s="12">
        <v>29</v>
      </c>
      <c r="AW104" s="12">
        <v>86</v>
      </c>
      <c r="AX104" s="12">
        <v>871</v>
      </c>
      <c r="AY104" s="12">
        <v>109</v>
      </c>
      <c r="AZ104" s="12">
        <v>0.41299999999999998</v>
      </c>
      <c r="BA104" s="12">
        <v>0.37</v>
      </c>
      <c r="BB104" s="12">
        <v>0.78300000000000003</v>
      </c>
      <c r="BC104" s="12">
        <v>133</v>
      </c>
      <c r="BD104" s="12">
        <v>0.28599999999999998</v>
      </c>
      <c r="BE104" s="12">
        <v>0.28000000000000003</v>
      </c>
      <c r="BF104" s="12">
        <v>78</v>
      </c>
      <c r="BG104" s="12">
        <v>7</v>
      </c>
      <c r="BH104" s="12">
        <v>3561</v>
      </c>
      <c r="BI104" s="12">
        <v>1467</v>
      </c>
      <c r="BJ104" s="12">
        <v>112</v>
      </c>
      <c r="BK104" s="12">
        <v>0.98499999999999999</v>
      </c>
      <c r="BL104" s="12">
        <v>12</v>
      </c>
      <c r="BM104" s="12">
        <v>82</v>
      </c>
      <c r="BN104" s="12">
        <v>45</v>
      </c>
      <c r="BO104" s="12">
        <v>35.4</v>
      </c>
      <c r="BP104" s="12">
        <v>145</v>
      </c>
      <c r="BQ104" s="12">
        <v>100</v>
      </c>
      <c r="BR104" s="12">
        <v>45</v>
      </c>
      <c r="BS104" s="12">
        <v>69</v>
      </c>
      <c r="BT104" s="12">
        <v>67</v>
      </c>
      <c r="BU104" s="12">
        <v>6</v>
      </c>
      <c r="BV104" s="12">
        <f t="shared" si="438"/>
        <v>0</v>
      </c>
      <c r="BW104" s="12">
        <f t="shared" si="439"/>
        <v>-7.0000000000000284E-2</v>
      </c>
      <c r="BX104" s="12">
        <f t="shared" si="440"/>
        <v>0</v>
      </c>
      <c r="BY104" s="12">
        <f t="shared" si="441"/>
        <v>-5</v>
      </c>
      <c r="BZ104" s="12">
        <f t="shared" si="442"/>
        <v>2</v>
      </c>
      <c r="CA104" s="12">
        <f t="shared" si="443"/>
        <v>0</v>
      </c>
      <c r="CB104" s="12">
        <f t="shared" si="444"/>
        <v>-11</v>
      </c>
      <c r="CC104" s="12">
        <f t="shared" si="445"/>
        <v>-2.5000000000000022E-2</v>
      </c>
      <c r="CD104" s="12">
        <f t="shared" si="446"/>
        <v>-3</v>
      </c>
      <c r="CE104" s="12">
        <f t="shared" si="447"/>
        <v>-52</v>
      </c>
      <c r="CF104" s="12">
        <f t="shared" si="448"/>
        <v>3</v>
      </c>
      <c r="CG104" s="12">
        <f t="shared" si="449"/>
        <v>-17</v>
      </c>
      <c r="CH104" s="12">
        <f t="shared" si="450"/>
        <v>-3</v>
      </c>
      <c r="CI104" s="12">
        <f t="shared" si="451"/>
        <v>2</v>
      </c>
      <c r="CJ104" s="12">
        <f t="shared" si="452"/>
        <v>-37</v>
      </c>
      <c r="CK104" s="12">
        <f t="shared" si="453"/>
        <v>-11</v>
      </c>
      <c r="CL104" s="12">
        <f t="shared" si="454"/>
        <v>-5.0000000000000044E-2</v>
      </c>
      <c r="CM104" s="12">
        <f t="shared" si="455"/>
        <v>1</v>
      </c>
      <c r="CN104" s="12">
        <f t="shared" si="456"/>
        <v>4</v>
      </c>
      <c r="CO104" s="12">
        <f t="shared" si="457"/>
        <v>12</v>
      </c>
      <c r="CP104" s="12">
        <f t="shared" si="458"/>
        <v>0</v>
      </c>
      <c r="CQ104" s="12">
        <f t="shared" si="459"/>
        <v>-62</v>
      </c>
      <c r="CR104" s="12">
        <f t="shared" si="460"/>
        <v>-22</v>
      </c>
      <c r="CS104" s="12">
        <f t="shared" si="461"/>
        <v>-1.0000000000000009E-2</v>
      </c>
      <c r="CT104" s="12">
        <f t="shared" si="462"/>
        <v>3</v>
      </c>
      <c r="CU104" s="12">
        <f t="shared" si="463"/>
        <v>-1</v>
      </c>
      <c r="CV104" s="12">
        <f t="shared" si="464"/>
        <v>-23</v>
      </c>
      <c r="CW104" s="12">
        <f t="shared" si="465"/>
        <v>-8</v>
      </c>
      <c r="CX104" s="12">
        <f t="shared" si="466"/>
        <v>-6</v>
      </c>
      <c r="CY104" s="12">
        <f t="shared" si="467"/>
        <v>-15</v>
      </c>
      <c r="CZ104" s="12">
        <f t="shared" si="468"/>
        <v>2</v>
      </c>
      <c r="DA104" s="12">
        <f t="shared" si="469"/>
        <v>-1.0999999999999954E-2</v>
      </c>
      <c r="DB104" s="12">
        <f t="shared" si="470"/>
        <v>9</v>
      </c>
      <c r="DC104" s="12">
        <f t="shared" si="471"/>
        <v>-3</v>
      </c>
      <c r="DD104" s="12">
        <f t="shared" si="472"/>
        <v>-31</v>
      </c>
      <c r="DE104" s="12">
        <f t="shared" si="473"/>
        <v>-47</v>
      </c>
      <c r="DF104" s="12">
        <f t="shared" si="474"/>
        <v>-18</v>
      </c>
      <c r="DG104" s="12">
        <f t="shared" si="475"/>
        <v>-2</v>
      </c>
      <c r="DH104" s="12">
        <f t="shared" si="476"/>
        <v>-41</v>
      </c>
      <c r="DI104" s="12">
        <f t="shared" si="477"/>
        <v>-192</v>
      </c>
      <c r="DJ104" s="12">
        <f t="shared" si="478"/>
        <v>-20</v>
      </c>
      <c r="DK104" s="12">
        <f t="shared" si="479"/>
        <v>-28</v>
      </c>
      <c r="DL104" s="12">
        <f t="shared" si="480"/>
        <v>0</v>
      </c>
      <c r="DM104" s="12">
        <f t="shared" si="481"/>
        <v>64</v>
      </c>
      <c r="DN104" s="12">
        <f t="shared" si="482"/>
        <v>6</v>
      </c>
      <c r="DO104" s="12">
        <f t="shared" si="483"/>
        <v>-23</v>
      </c>
      <c r="DP104" s="12">
        <f t="shared" si="484"/>
        <v>144</v>
      </c>
      <c r="DQ104" s="12">
        <f t="shared" si="485"/>
        <v>9</v>
      </c>
      <c r="DR104" s="12">
        <f t="shared" si="486"/>
        <v>-4.3000000000000038E-2</v>
      </c>
      <c r="DS104" s="12">
        <f t="shared" si="487"/>
        <v>-3.0000000000000027E-3</v>
      </c>
      <c r="DT104" s="12">
        <f t="shared" si="488"/>
        <v>-4.599999999999993E-2</v>
      </c>
      <c r="DU104" s="12">
        <f t="shared" si="489"/>
        <v>0</v>
      </c>
      <c r="DV104" s="12">
        <f t="shared" si="490"/>
        <v>1.3999999999999957E-2</v>
      </c>
      <c r="DW104" s="12">
        <f t="shared" si="491"/>
        <v>7.2000000000000036E-2</v>
      </c>
      <c r="DX104" s="12">
        <f t="shared" si="492"/>
        <v>-34</v>
      </c>
      <c r="DY104" s="12">
        <f t="shared" si="493"/>
        <v>4</v>
      </c>
      <c r="DZ104" s="12">
        <f t="shared" si="494"/>
        <v>-9</v>
      </c>
      <c r="EA104" s="12">
        <f t="shared" si="495"/>
        <v>19</v>
      </c>
      <c r="EB104" s="12">
        <f t="shared" si="496"/>
        <v>-19</v>
      </c>
      <c r="EC104" s="12">
        <f t="shared" si="497"/>
        <v>7.0000000000000062E-3</v>
      </c>
      <c r="ED104" s="12">
        <f t="shared" si="498"/>
        <v>3</v>
      </c>
      <c r="EE104" s="12">
        <f t="shared" si="499"/>
        <v>-38</v>
      </c>
      <c r="EF104" s="12">
        <f t="shared" si="500"/>
        <v>-28</v>
      </c>
      <c r="EG104" s="12">
        <f t="shared" si="501"/>
        <v>-2.3999999999999986</v>
      </c>
      <c r="EH104" s="12">
        <f t="shared" si="502"/>
        <v>22</v>
      </c>
      <c r="EI104" s="12">
        <f t="shared" si="503"/>
        <v>25</v>
      </c>
      <c r="EJ104" s="12">
        <f t="shared" si="504"/>
        <v>-3</v>
      </c>
      <c r="EK104" s="12">
        <f t="shared" si="505"/>
        <v>8</v>
      </c>
      <c r="EL104" s="12">
        <f t="shared" si="506"/>
        <v>-5</v>
      </c>
      <c r="EM104" s="12">
        <f t="shared" si="507"/>
        <v>1</v>
      </c>
      <c r="EN104" s="12">
        <f t="shared" si="385"/>
        <v>-0.10000000000000053</v>
      </c>
      <c r="EO104" s="12">
        <f t="shared" si="385"/>
        <v>0</v>
      </c>
      <c r="EP104" s="12">
        <f t="shared" si="431"/>
        <v>10</v>
      </c>
      <c r="EQ104" s="12">
        <f t="shared" si="432"/>
        <v>-7</v>
      </c>
      <c r="ER104" s="12">
        <f t="shared" si="433"/>
        <v>0</v>
      </c>
      <c r="ES104" s="12">
        <f t="shared" si="398"/>
        <v>7</v>
      </c>
      <c r="ET104" s="12">
        <f t="shared" si="399"/>
        <v>6.3999999999999946E-2</v>
      </c>
      <c r="EU104" s="12">
        <f t="shared" si="400"/>
        <v>3.6666666666667425</v>
      </c>
      <c r="EV104" s="12">
        <f t="shared" si="401"/>
        <v>26</v>
      </c>
      <c r="EW104" s="12">
        <f t="shared" si="402"/>
        <v>-22</v>
      </c>
      <c r="EX104" s="12">
        <f t="shared" si="403"/>
        <v>41</v>
      </c>
      <c r="EY104" s="12">
        <f t="shared" si="404"/>
        <v>-2</v>
      </c>
      <c r="EZ104" s="12">
        <f t="shared" si="405"/>
        <v>-50</v>
      </c>
      <c r="FA104" s="12">
        <f t="shared" si="406"/>
        <v>13</v>
      </c>
      <c r="FB104" s="12">
        <f t="shared" si="407"/>
        <v>-12</v>
      </c>
      <c r="FC104" s="12">
        <f t="shared" si="408"/>
        <v>5.0000000000000044E-2</v>
      </c>
      <c r="FD104" s="12">
        <f t="shared" si="409"/>
        <v>-1</v>
      </c>
      <c r="FE104" s="12">
        <f t="shared" si="410"/>
        <v>-2</v>
      </c>
      <c r="FF104" s="12">
        <f t="shared" si="411"/>
        <v>9</v>
      </c>
      <c r="FG104" s="12">
        <f t="shared" si="412"/>
        <v>0</v>
      </c>
      <c r="FH104" s="12">
        <f t="shared" si="413"/>
        <v>66</v>
      </c>
      <c r="FI104" s="12">
        <f t="shared" si="414"/>
        <v>254</v>
      </c>
      <c r="FJ104" s="12">
        <f t="shared" si="415"/>
        <v>5.0000000000000044E-3</v>
      </c>
      <c r="FK104" s="12">
        <f t="shared" si="416"/>
        <v>-1</v>
      </c>
      <c r="FL104" s="12">
        <f t="shared" si="417"/>
        <v>7</v>
      </c>
      <c r="FM104" s="12">
        <f t="shared" si="418"/>
        <v>28</v>
      </c>
      <c r="FN104" s="12">
        <f t="shared" si="419"/>
        <v>1</v>
      </c>
      <c r="FO104" s="12">
        <f t="shared" si="420"/>
        <v>-6</v>
      </c>
      <c r="FP104" s="12">
        <f t="shared" si="421"/>
        <v>2</v>
      </c>
      <c r="FQ104" s="12">
        <f t="shared" si="422"/>
        <v>-3</v>
      </c>
      <c r="FR104" s="12">
        <f t="shared" si="423"/>
        <v>2.4999999999999967E-2</v>
      </c>
      <c r="FS104" s="12">
        <f t="shared" si="424"/>
        <v>173</v>
      </c>
      <c r="FT104" s="12">
        <f t="shared" si="425"/>
        <v>39</v>
      </c>
      <c r="FU104" s="12">
        <f t="shared" si="426"/>
        <v>65</v>
      </c>
      <c r="FV104" s="12">
        <f t="shared" si="427"/>
        <v>120</v>
      </c>
      <c r="FW104" s="12">
        <f t="shared" si="428"/>
        <v>17</v>
      </c>
      <c r="FX104" s="12">
        <f t="shared" si="429"/>
        <v>-10</v>
      </c>
      <c r="FY104" s="12">
        <f t="shared" si="430"/>
        <v>2</v>
      </c>
      <c r="FZ104" s="12">
        <f t="shared" si="509"/>
        <v>123</v>
      </c>
      <c r="GA104" s="12">
        <f t="shared" si="510"/>
        <v>30</v>
      </c>
      <c r="GB104" s="12">
        <f t="shared" si="511"/>
        <v>40</v>
      </c>
      <c r="GC104" s="12">
        <f t="shared" si="512"/>
        <v>4</v>
      </c>
      <c r="GD104" s="12">
        <f t="shared" si="513"/>
        <v>79</v>
      </c>
      <c r="GE104" s="12">
        <f t="shared" si="514"/>
        <v>-3</v>
      </c>
      <c r="GF104" s="12">
        <f t="shared" si="515"/>
        <v>10</v>
      </c>
      <c r="GG104" s="12">
        <f t="shared" si="516"/>
        <v>-218</v>
      </c>
      <c r="GH104" s="12">
        <f t="shared" si="517"/>
        <v>18</v>
      </c>
      <c r="GI104" s="12">
        <f t="shared" si="518"/>
        <v>2.4000000000000021E-2</v>
      </c>
      <c r="GJ104" s="12">
        <f t="shared" si="519"/>
        <v>3.0999999999999972E-2</v>
      </c>
      <c r="GK104" s="12">
        <f t="shared" si="520"/>
        <v>5.4999999999999938E-2</v>
      </c>
      <c r="GL104" s="12">
        <f t="shared" si="521"/>
        <v>0</v>
      </c>
      <c r="GM104" s="12">
        <f t="shared" si="522"/>
        <v>2.0000000000000018E-3</v>
      </c>
      <c r="GN104" s="12">
        <f t="shared" si="523"/>
        <v>-1.0000000000000009E-3</v>
      </c>
      <c r="GO104" s="12">
        <f t="shared" si="508"/>
        <v>30</v>
      </c>
      <c r="GP104" s="12">
        <f t="shared" si="524"/>
        <v>-7</v>
      </c>
      <c r="GQ104" s="12">
        <f t="shared" si="525"/>
        <v>11</v>
      </c>
      <c r="GR104" s="12">
        <f t="shared" si="526"/>
        <v>3</v>
      </c>
      <c r="GS104" s="12">
        <f t="shared" si="527"/>
        <v>6</v>
      </c>
      <c r="GT104" s="12">
        <f t="shared" si="528"/>
        <v>-6.0000000000000053E-3</v>
      </c>
      <c r="GU104" s="12">
        <f t="shared" si="529"/>
        <v>-3</v>
      </c>
      <c r="GV104" s="12">
        <f t="shared" si="530"/>
        <v>38</v>
      </c>
      <c r="GW104" s="12">
        <f t="shared" si="531"/>
        <v>27</v>
      </c>
      <c r="GX104" s="12">
        <f t="shared" si="532"/>
        <v>1.8999999999999986</v>
      </c>
      <c r="GY104" s="12">
        <f t="shared" si="533"/>
        <v>-6</v>
      </c>
      <c r="GZ104" s="12">
        <f t="shared" si="534"/>
        <v>-4</v>
      </c>
      <c r="HA104" s="12">
        <f t="shared" si="535"/>
        <v>-2</v>
      </c>
      <c r="HB104" s="12">
        <f t="shared" si="536"/>
        <v>-0.20000000000000284</v>
      </c>
      <c r="HC104" s="12">
        <f t="shared" si="537"/>
        <v>22</v>
      </c>
      <c r="HD104" s="12">
        <f t="shared" si="538"/>
        <v>-1</v>
      </c>
      <c r="HE104" s="12">
        <f t="shared" si="386"/>
        <v>3</v>
      </c>
    </row>
    <row r="105" spans="1:213" ht="17.25" x14ac:dyDescent="0.3">
      <c r="A105" s="12" t="str">
        <f t="shared" si="384"/>
        <v>2004삼성</v>
      </c>
      <c r="B105" s="12" t="s">
        <v>40</v>
      </c>
      <c r="C105" s="10">
        <v>2004</v>
      </c>
      <c r="D105" s="12">
        <v>2</v>
      </c>
      <c r="E105" s="12">
        <v>3.76</v>
      </c>
      <c r="F105" s="12">
        <v>133</v>
      </c>
      <c r="G105" s="12">
        <v>73</v>
      </c>
      <c r="H105" s="12">
        <v>52</v>
      </c>
      <c r="I105" s="12">
        <v>0</v>
      </c>
      <c r="J105" s="12">
        <v>74</v>
      </c>
      <c r="K105" s="12">
        <v>0.58399999999999996</v>
      </c>
      <c r="L105" s="33">
        <v>1196.3333333333333</v>
      </c>
      <c r="M105" s="12">
        <v>1092</v>
      </c>
      <c r="N105" s="12">
        <v>118</v>
      </c>
      <c r="O105" s="12">
        <v>505</v>
      </c>
      <c r="P105" s="12">
        <v>85</v>
      </c>
      <c r="Q105" s="12">
        <v>994</v>
      </c>
      <c r="R105" s="12">
        <v>564</v>
      </c>
      <c r="S105" s="12">
        <v>500</v>
      </c>
      <c r="T105" s="12">
        <v>1.33</v>
      </c>
      <c r="U105" s="12">
        <v>4</v>
      </c>
      <c r="V105" s="12">
        <v>9</v>
      </c>
      <c r="W105" s="12">
        <v>52</v>
      </c>
      <c r="X105" s="12">
        <v>0</v>
      </c>
      <c r="Y105" s="12">
        <v>5138</v>
      </c>
      <c r="Z105" s="12">
        <v>20237</v>
      </c>
      <c r="AA105" s="12">
        <v>0.247</v>
      </c>
      <c r="AB105" s="12">
        <v>181</v>
      </c>
      <c r="AC105" s="12">
        <v>13</v>
      </c>
      <c r="AD105" s="12">
        <v>87</v>
      </c>
      <c r="AE105" s="12">
        <v>34</v>
      </c>
      <c r="AF105" s="12">
        <v>17</v>
      </c>
      <c r="AG105" s="12">
        <v>43</v>
      </c>
      <c r="AH105" s="12">
        <v>6</v>
      </c>
      <c r="AI105" s="12">
        <v>0.26900000000000002</v>
      </c>
      <c r="AJ105" s="12">
        <v>5170</v>
      </c>
      <c r="AK105" s="12">
        <v>4509</v>
      </c>
      <c r="AL105" s="12">
        <v>641</v>
      </c>
      <c r="AM105" s="12">
        <v>1215</v>
      </c>
      <c r="AN105" s="12">
        <v>225</v>
      </c>
      <c r="AO105" s="12">
        <v>9</v>
      </c>
      <c r="AP105" s="12">
        <v>132</v>
      </c>
      <c r="AQ105" s="12">
        <v>1854</v>
      </c>
      <c r="AR105" s="12">
        <v>600</v>
      </c>
      <c r="AS105" s="12">
        <v>84</v>
      </c>
      <c r="AT105" s="12">
        <v>31</v>
      </c>
      <c r="AU105" s="12">
        <v>460</v>
      </c>
      <c r="AV105" s="12">
        <v>22</v>
      </c>
      <c r="AW105" s="12">
        <v>86</v>
      </c>
      <c r="AX105" s="12">
        <v>704</v>
      </c>
      <c r="AY105" s="12">
        <v>122</v>
      </c>
      <c r="AZ105" s="12">
        <v>0.41099999999999998</v>
      </c>
      <c r="BA105" s="12">
        <v>0.34599999999999997</v>
      </c>
      <c r="BB105" s="12">
        <v>0.75700000000000001</v>
      </c>
      <c r="BC105" s="12">
        <v>131</v>
      </c>
      <c r="BD105" s="12">
        <v>0.26800000000000002</v>
      </c>
      <c r="BE105" s="12">
        <v>0.16</v>
      </c>
      <c r="BF105" s="12">
        <v>88</v>
      </c>
      <c r="BG105" s="12">
        <v>7</v>
      </c>
      <c r="BH105" s="12">
        <v>3589</v>
      </c>
      <c r="BI105" s="12">
        <v>1424</v>
      </c>
      <c r="BJ105" s="12">
        <v>112</v>
      </c>
      <c r="BK105" s="12">
        <v>0.98299999999999998</v>
      </c>
      <c r="BL105" s="12">
        <v>13</v>
      </c>
      <c r="BM105" s="12">
        <v>86</v>
      </c>
      <c r="BN105" s="12">
        <v>66</v>
      </c>
      <c r="BO105" s="12">
        <v>43.4</v>
      </c>
      <c r="BP105" s="12">
        <v>82</v>
      </c>
      <c r="BQ105" s="12">
        <v>50</v>
      </c>
      <c r="BR105" s="12">
        <v>32</v>
      </c>
      <c r="BS105" s="12">
        <v>61</v>
      </c>
      <c r="BT105" s="12">
        <v>50</v>
      </c>
      <c r="BU105" s="12">
        <v>14</v>
      </c>
      <c r="BV105" s="12">
        <f t="shared" si="438"/>
        <v>2</v>
      </c>
      <c r="BW105" s="12">
        <f t="shared" si="439"/>
        <v>-0.61000000000000032</v>
      </c>
      <c r="BX105" s="12">
        <f t="shared" si="440"/>
        <v>0</v>
      </c>
      <c r="BY105" s="12">
        <f t="shared" si="441"/>
        <v>-3</v>
      </c>
      <c r="BZ105" s="12">
        <f t="shared" si="442"/>
        <v>-1</v>
      </c>
      <c r="CA105" s="12">
        <f t="shared" si="443"/>
        <v>0</v>
      </c>
      <c r="CB105" s="12">
        <f t="shared" si="444"/>
        <v>33</v>
      </c>
      <c r="CC105" s="12">
        <f t="shared" si="445"/>
        <v>-5.0000000000000044E-3</v>
      </c>
      <c r="CD105" s="12">
        <f t="shared" si="446"/>
        <v>13.333333333333258</v>
      </c>
      <c r="CE105" s="12">
        <f t="shared" si="447"/>
        <v>-107</v>
      </c>
      <c r="CF105" s="12">
        <f t="shared" si="448"/>
        <v>-15</v>
      </c>
      <c r="CG105" s="12">
        <f t="shared" si="449"/>
        <v>11</v>
      </c>
      <c r="CH105" s="12">
        <f t="shared" si="450"/>
        <v>26</v>
      </c>
      <c r="CI105" s="12">
        <f t="shared" si="451"/>
        <v>186</v>
      </c>
      <c r="CJ105" s="12">
        <f t="shared" si="452"/>
        <v>-49</v>
      </c>
      <c r="CK105" s="12">
        <f t="shared" si="453"/>
        <v>-74</v>
      </c>
      <c r="CL105" s="12">
        <f t="shared" si="454"/>
        <v>-9.9999999999999867E-2</v>
      </c>
      <c r="CM105" s="12">
        <f t="shared" si="455"/>
        <v>2</v>
      </c>
      <c r="CN105" s="12">
        <f t="shared" si="456"/>
        <v>4</v>
      </c>
      <c r="CO105" s="12">
        <f t="shared" si="457"/>
        <v>7</v>
      </c>
      <c r="CP105" s="12">
        <f t="shared" si="458"/>
        <v>0</v>
      </c>
      <c r="CQ105" s="12">
        <f t="shared" si="459"/>
        <v>-12</v>
      </c>
      <c r="CR105" s="12">
        <f t="shared" si="460"/>
        <v>403</v>
      </c>
      <c r="CS105" s="12">
        <f t="shared" si="461"/>
        <v>-2.1000000000000019E-2</v>
      </c>
      <c r="CT105" s="12">
        <f t="shared" si="462"/>
        <v>-41</v>
      </c>
      <c r="CU105" s="12">
        <f t="shared" si="463"/>
        <v>-11</v>
      </c>
      <c r="CV105" s="12">
        <f t="shared" si="464"/>
        <v>-8</v>
      </c>
      <c r="CW105" s="12">
        <f t="shared" si="465"/>
        <v>5</v>
      </c>
      <c r="CX105" s="12">
        <f t="shared" si="466"/>
        <v>2</v>
      </c>
      <c r="CY105" s="12">
        <f t="shared" si="467"/>
        <v>-3</v>
      </c>
      <c r="CZ105" s="12">
        <f t="shared" si="468"/>
        <v>3</v>
      </c>
      <c r="DA105" s="12">
        <f t="shared" si="469"/>
        <v>-1.4999999999999958E-2</v>
      </c>
      <c r="DB105" s="12">
        <f t="shared" si="470"/>
        <v>-71</v>
      </c>
      <c r="DC105" s="12">
        <f t="shared" si="471"/>
        <v>-55</v>
      </c>
      <c r="DD105" s="12">
        <f t="shared" si="472"/>
        <v>-128</v>
      </c>
      <c r="DE105" s="12">
        <f t="shared" si="473"/>
        <v>-80</v>
      </c>
      <c r="DF105" s="12">
        <f t="shared" si="474"/>
        <v>-11</v>
      </c>
      <c r="DG105" s="12">
        <f t="shared" si="475"/>
        <v>-5</v>
      </c>
      <c r="DH105" s="12">
        <f t="shared" si="476"/>
        <v>-81</v>
      </c>
      <c r="DI105" s="12">
        <f t="shared" si="477"/>
        <v>-344</v>
      </c>
      <c r="DJ105" s="12">
        <f t="shared" si="478"/>
        <v>-144</v>
      </c>
      <c r="DK105" s="12">
        <f t="shared" si="479"/>
        <v>11</v>
      </c>
      <c r="DL105" s="12">
        <f t="shared" si="480"/>
        <v>-7</v>
      </c>
      <c r="DM105" s="12">
        <f t="shared" si="481"/>
        <v>-21</v>
      </c>
      <c r="DN105" s="12">
        <f t="shared" si="482"/>
        <v>3</v>
      </c>
      <c r="DO105" s="12">
        <f t="shared" si="483"/>
        <v>1</v>
      </c>
      <c r="DP105" s="12">
        <f t="shared" si="484"/>
        <v>43</v>
      </c>
      <c r="DQ105" s="12">
        <f t="shared" si="485"/>
        <v>-9</v>
      </c>
      <c r="DR105" s="12">
        <f t="shared" si="486"/>
        <v>-7.1000000000000008E-2</v>
      </c>
      <c r="DS105" s="12">
        <f t="shared" si="487"/>
        <v>-1.4000000000000012E-2</v>
      </c>
      <c r="DT105" s="12">
        <f t="shared" si="488"/>
        <v>-8.4999999999999964E-2</v>
      </c>
      <c r="DU105" s="12">
        <f t="shared" si="489"/>
        <v>-2</v>
      </c>
      <c r="DV105" s="12">
        <f t="shared" si="490"/>
        <v>-2.4999999999999967E-2</v>
      </c>
      <c r="DW105" s="12">
        <f t="shared" si="491"/>
        <v>-4.5999999999999985E-2</v>
      </c>
      <c r="DX105" s="12">
        <f t="shared" si="492"/>
        <v>13</v>
      </c>
      <c r="DY105" s="12">
        <f t="shared" si="493"/>
        <v>-3</v>
      </c>
      <c r="DZ105" s="12">
        <f t="shared" si="494"/>
        <v>40</v>
      </c>
      <c r="EA105" s="12">
        <f t="shared" si="495"/>
        <v>45</v>
      </c>
      <c r="EB105" s="12">
        <f t="shared" si="496"/>
        <v>-6</v>
      </c>
      <c r="EC105" s="12">
        <f t="shared" si="497"/>
        <v>-2.0000000000000018E-3</v>
      </c>
      <c r="ED105" s="12">
        <f t="shared" si="498"/>
        <v>4</v>
      </c>
      <c r="EE105" s="12">
        <f t="shared" si="499"/>
        <v>5</v>
      </c>
      <c r="EF105" s="12">
        <f t="shared" si="500"/>
        <v>12</v>
      </c>
      <c r="EG105" s="12">
        <f t="shared" si="501"/>
        <v>3.3999999999999986</v>
      </c>
      <c r="EH105" s="12">
        <f t="shared" si="502"/>
        <v>-6</v>
      </c>
      <c r="EI105" s="12">
        <f t="shared" si="503"/>
        <v>-6</v>
      </c>
      <c r="EJ105" s="12">
        <f t="shared" si="504"/>
        <v>0</v>
      </c>
      <c r="EK105" s="12">
        <f t="shared" si="505"/>
        <v>-2.6000000000000014</v>
      </c>
      <c r="EL105" s="12">
        <f t="shared" si="506"/>
        <v>9</v>
      </c>
      <c r="EM105" s="12">
        <f t="shared" si="507"/>
        <v>9</v>
      </c>
      <c r="EN105" s="12">
        <f t="shared" si="385"/>
        <v>0.45000000000000018</v>
      </c>
      <c r="EO105" s="12">
        <f t="shared" si="385"/>
        <v>0</v>
      </c>
      <c r="EP105" s="12">
        <f t="shared" si="431"/>
        <v>-6</v>
      </c>
      <c r="EQ105" s="12">
        <f t="shared" si="432"/>
        <v>6</v>
      </c>
      <c r="ER105" s="12">
        <f t="shared" si="433"/>
        <v>0</v>
      </c>
      <c r="ES105" s="12">
        <f t="shared" si="398"/>
        <v>19</v>
      </c>
      <c r="ET105" s="12">
        <f t="shared" si="399"/>
        <v>-4.7000000000000042E-2</v>
      </c>
      <c r="EU105" s="12">
        <f t="shared" si="400"/>
        <v>-14.666666666666742</v>
      </c>
      <c r="EV105" s="12">
        <f t="shared" si="401"/>
        <v>17</v>
      </c>
      <c r="EW105" s="12">
        <f t="shared" si="402"/>
        <v>-15</v>
      </c>
      <c r="EX105" s="12">
        <f t="shared" si="403"/>
        <v>109</v>
      </c>
      <c r="EY105" s="12">
        <f t="shared" si="404"/>
        <v>-15</v>
      </c>
      <c r="EZ105" s="12">
        <f t="shared" si="405"/>
        <v>-179</v>
      </c>
      <c r="FA105" s="12">
        <f t="shared" si="406"/>
        <v>32</v>
      </c>
      <c r="FB105" s="12">
        <f t="shared" si="407"/>
        <v>53</v>
      </c>
      <c r="FC105" s="12">
        <f t="shared" si="408"/>
        <v>0.11999999999999988</v>
      </c>
      <c r="FD105" s="12">
        <f t="shared" si="409"/>
        <v>0</v>
      </c>
      <c r="FE105" s="12">
        <f t="shared" si="410"/>
        <v>-3</v>
      </c>
      <c r="FF105" s="12">
        <f t="shared" si="411"/>
        <v>0</v>
      </c>
      <c r="FG105" s="12">
        <f t="shared" si="412"/>
        <v>0</v>
      </c>
      <c r="FH105" s="12">
        <f t="shared" si="413"/>
        <v>61</v>
      </c>
      <c r="FI105" s="12">
        <f t="shared" si="414"/>
        <v>299</v>
      </c>
      <c r="FJ105" s="12">
        <f t="shared" si="415"/>
        <v>6.0000000000000053E-3</v>
      </c>
      <c r="FK105" s="12">
        <f t="shared" si="416"/>
        <v>8</v>
      </c>
      <c r="FL105" s="12">
        <f t="shared" si="417"/>
        <v>2</v>
      </c>
      <c r="FM105" s="12">
        <f t="shared" si="418"/>
        <v>15</v>
      </c>
      <c r="FN105" s="12">
        <f t="shared" si="419"/>
        <v>-4</v>
      </c>
      <c r="FO105" s="12">
        <f t="shared" si="420"/>
        <v>-1</v>
      </c>
      <c r="FP105" s="12">
        <f t="shared" si="421"/>
        <v>1</v>
      </c>
      <c r="FQ105" s="12">
        <f t="shared" si="422"/>
        <v>0</v>
      </c>
      <c r="FR105" s="12">
        <f t="shared" si="423"/>
        <v>0</v>
      </c>
      <c r="FS105" s="12">
        <f t="shared" si="424"/>
        <v>-63</v>
      </c>
      <c r="FT105" s="12">
        <f t="shared" si="425"/>
        <v>-84</v>
      </c>
      <c r="FU105" s="12">
        <f t="shared" si="426"/>
        <v>-8</v>
      </c>
      <c r="FV105" s="12">
        <f t="shared" si="427"/>
        <v>-26</v>
      </c>
      <c r="FW105" s="12">
        <f t="shared" si="428"/>
        <v>-30</v>
      </c>
      <c r="FX105" s="12">
        <f t="shared" si="429"/>
        <v>-2</v>
      </c>
      <c r="FY105" s="12">
        <f t="shared" si="430"/>
        <v>22</v>
      </c>
      <c r="FZ105" s="12">
        <f t="shared" si="509"/>
        <v>6</v>
      </c>
      <c r="GA105" s="12">
        <f t="shared" si="510"/>
        <v>13</v>
      </c>
      <c r="GB105" s="12">
        <f t="shared" si="511"/>
        <v>18</v>
      </c>
      <c r="GC105" s="12">
        <f t="shared" si="512"/>
        <v>4</v>
      </c>
      <c r="GD105" s="12">
        <f t="shared" si="513"/>
        <v>12</v>
      </c>
      <c r="GE105" s="12">
        <f t="shared" si="514"/>
        <v>-7</v>
      </c>
      <c r="GF105" s="12">
        <f t="shared" si="515"/>
        <v>-12</v>
      </c>
      <c r="GG105" s="12">
        <f t="shared" si="516"/>
        <v>-143</v>
      </c>
      <c r="GH105" s="12">
        <f t="shared" si="517"/>
        <v>15</v>
      </c>
      <c r="GI105" s="12">
        <f t="shared" si="518"/>
        <v>1.0000000000000009E-2</v>
      </c>
      <c r="GJ105" s="12">
        <f t="shared" si="519"/>
        <v>0</v>
      </c>
      <c r="GK105" s="12">
        <f t="shared" si="520"/>
        <v>1.0000000000000009E-2</v>
      </c>
      <c r="GL105" s="12">
        <f t="shared" si="521"/>
        <v>0</v>
      </c>
      <c r="GM105" s="12">
        <f t="shared" si="522"/>
        <v>1.4999999999999958E-2</v>
      </c>
      <c r="GN105" s="12">
        <f t="shared" si="523"/>
        <v>4.0999999999999981E-2</v>
      </c>
      <c r="GO105" s="12">
        <f t="shared" si="508"/>
        <v>-12</v>
      </c>
      <c r="GP105" s="12">
        <f t="shared" si="524"/>
        <v>5</v>
      </c>
      <c r="GQ105" s="12">
        <f t="shared" si="525"/>
        <v>-44</v>
      </c>
      <c r="GR105" s="12">
        <f t="shared" si="526"/>
        <v>-30</v>
      </c>
      <c r="GS105" s="12">
        <f t="shared" si="527"/>
        <v>3</v>
      </c>
      <c r="GT105" s="12">
        <f t="shared" si="528"/>
        <v>2.0000000000000018E-3</v>
      </c>
      <c r="GU105" s="12">
        <f t="shared" si="529"/>
        <v>-5</v>
      </c>
      <c r="GV105" s="12">
        <f t="shared" si="530"/>
        <v>7</v>
      </c>
      <c r="GW105" s="12">
        <f t="shared" si="531"/>
        <v>-11</v>
      </c>
      <c r="GX105" s="12">
        <f t="shared" si="532"/>
        <v>-6.7999999999999972</v>
      </c>
      <c r="GY105" s="12">
        <f t="shared" si="533"/>
        <v>12</v>
      </c>
      <c r="GZ105" s="12">
        <f t="shared" si="534"/>
        <v>9</v>
      </c>
      <c r="HA105" s="12">
        <f t="shared" si="535"/>
        <v>3</v>
      </c>
      <c r="HB105" s="12">
        <f t="shared" si="536"/>
        <v>1.8000000000000043</v>
      </c>
      <c r="HC105" s="12">
        <f t="shared" si="537"/>
        <v>-8</v>
      </c>
      <c r="HD105" s="12">
        <f t="shared" si="538"/>
        <v>0</v>
      </c>
      <c r="HE105" s="12">
        <f t="shared" si="386"/>
        <v>-3</v>
      </c>
    </row>
    <row r="106" spans="1:213" ht="17.25" x14ac:dyDescent="0.3">
      <c r="A106" s="12" t="str">
        <f t="shared" si="384"/>
        <v>2004두산</v>
      </c>
      <c r="B106" s="12" t="s">
        <v>33</v>
      </c>
      <c r="C106" s="10">
        <v>2004</v>
      </c>
      <c r="D106" s="12">
        <v>3</v>
      </c>
      <c r="E106" s="12">
        <v>3.88</v>
      </c>
      <c r="F106" s="12">
        <v>133</v>
      </c>
      <c r="G106" s="12">
        <v>70</v>
      </c>
      <c r="H106" s="12">
        <v>62</v>
      </c>
      <c r="I106" s="12">
        <v>0</v>
      </c>
      <c r="J106" s="12">
        <v>47</v>
      </c>
      <c r="K106" s="12">
        <v>0.53</v>
      </c>
      <c r="L106" s="33">
        <v>1177.6666666666667</v>
      </c>
      <c r="M106" s="12">
        <v>1144</v>
      </c>
      <c r="N106" s="12">
        <v>95</v>
      </c>
      <c r="O106" s="12">
        <v>457</v>
      </c>
      <c r="P106" s="12">
        <v>75</v>
      </c>
      <c r="Q106" s="12">
        <v>799</v>
      </c>
      <c r="R106" s="12">
        <v>560</v>
      </c>
      <c r="S106" s="12">
        <v>508</v>
      </c>
      <c r="T106" s="12">
        <v>1.36</v>
      </c>
      <c r="U106" s="12">
        <v>4</v>
      </c>
      <c r="V106" s="12">
        <v>12</v>
      </c>
      <c r="W106" s="12">
        <v>54</v>
      </c>
      <c r="X106" s="12">
        <v>0</v>
      </c>
      <c r="Y106" s="12">
        <v>5056</v>
      </c>
      <c r="Z106" s="12">
        <v>19198</v>
      </c>
      <c r="AA106" s="12">
        <v>0.26</v>
      </c>
      <c r="AB106" s="12">
        <v>177</v>
      </c>
      <c r="AC106" s="12">
        <v>15</v>
      </c>
      <c r="AD106" s="12">
        <v>84</v>
      </c>
      <c r="AE106" s="12">
        <v>40</v>
      </c>
      <c r="AF106" s="12">
        <v>18</v>
      </c>
      <c r="AG106" s="12">
        <v>49</v>
      </c>
      <c r="AH106" s="12">
        <v>3</v>
      </c>
      <c r="AI106" s="12">
        <v>0.26800000000000002</v>
      </c>
      <c r="AJ106" s="12">
        <v>5109</v>
      </c>
      <c r="AK106" s="12">
        <v>4485</v>
      </c>
      <c r="AL106" s="12">
        <v>606</v>
      </c>
      <c r="AM106" s="12">
        <v>1200</v>
      </c>
      <c r="AN106" s="12">
        <v>202</v>
      </c>
      <c r="AO106" s="12">
        <v>19</v>
      </c>
      <c r="AP106" s="12">
        <v>89</v>
      </c>
      <c r="AQ106" s="12">
        <v>1707</v>
      </c>
      <c r="AR106" s="12">
        <v>573</v>
      </c>
      <c r="AS106" s="12">
        <v>55</v>
      </c>
      <c r="AT106" s="12">
        <v>40</v>
      </c>
      <c r="AU106" s="12">
        <v>433</v>
      </c>
      <c r="AV106" s="12">
        <v>12</v>
      </c>
      <c r="AW106" s="12">
        <v>96</v>
      </c>
      <c r="AX106" s="12">
        <v>780</v>
      </c>
      <c r="AY106" s="12">
        <v>86</v>
      </c>
      <c r="AZ106" s="12">
        <v>0.38100000000000001</v>
      </c>
      <c r="BA106" s="12">
        <v>0.34200000000000003</v>
      </c>
      <c r="BB106" s="12">
        <v>0.72299999999999998</v>
      </c>
      <c r="BC106" s="12">
        <v>132</v>
      </c>
      <c r="BD106" s="12">
        <v>0.26800000000000002</v>
      </c>
      <c r="BE106" s="12">
        <v>0.218</v>
      </c>
      <c r="BF106" s="12">
        <v>88</v>
      </c>
      <c r="BG106" s="12">
        <v>6</v>
      </c>
      <c r="BH106" s="12">
        <v>3533</v>
      </c>
      <c r="BI106" s="12">
        <v>1409</v>
      </c>
      <c r="BJ106" s="12">
        <v>146</v>
      </c>
      <c r="BK106" s="12">
        <v>0.98299999999999998</v>
      </c>
      <c r="BL106" s="12">
        <v>11</v>
      </c>
      <c r="BM106" s="12">
        <v>82</v>
      </c>
      <c r="BN106" s="12">
        <v>40</v>
      </c>
      <c r="BO106" s="12">
        <v>32.799999999999997</v>
      </c>
      <c r="BP106" s="12">
        <v>130</v>
      </c>
      <c r="BQ106" s="12">
        <v>71</v>
      </c>
      <c r="BR106" s="12">
        <v>59</v>
      </c>
      <c r="BS106" s="12">
        <v>54.6</v>
      </c>
      <c r="BT106" s="12">
        <v>59</v>
      </c>
      <c r="BU106" s="12">
        <v>9</v>
      </c>
      <c r="BV106" s="12">
        <f t="shared" si="438"/>
        <v>4</v>
      </c>
      <c r="BW106" s="12">
        <f t="shared" si="439"/>
        <v>-0.36000000000000032</v>
      </c>
      <c r="BX106" s="12">
        <f t="shared" si="440"/>
        <v>0</v>
      </c>
      <c r="BY106" s="12">
        <f t="shared" si="441"/>
        <v>13</v>
      </c>
      <c r="BZ106" s="12">
        <f t="shared" si="442"/>
        <v>-12</v>
      </c>
      <c r="CA106" s="12">
        <f t="shared" si="443"/>
        <v>0</v>
      </c>
      <c r="CB106" s="12">
        <f t="shared" si="444"/>
        <v>-6</v>
      </c>
      <c r="CC106" s="12">
        <f t="shared" si="445"/>
        <v>9.5000000000000029E-2</v>
      </c>
      <c r="CD106" s="12">
        <f t="shared" si="446"/>
        <v>2</v>
      </c>
      <c r="CE106" s="12">
        <f t="shared" si="447"/>
        <v>-50</v>
      </c>
      <c r="CF106" s="12">
        <f t="shared" si="448"/>
        <v>-10</v>
      </c>
      <c r="CG106" s="12">
        <f t="shared" si="449"/>
        <v>-7</v>
      </c>
      <c r="CH106" s="12">
        <f t="shared" si="450"/>
        <v>-4</v>
      </c>
      <c r="CI106" s="12">
        <f t="shared" si="451"/>
        <v>145</v>
      </c>
      <c r="CJ106" s="12">
        <f t="shared" si="452"/>
        <v>-59</v>
      </c>
      <c r="CK106" s="12">
        <f t="shared" si="453"/>
        <v>-46</v>
      </c>
      <c r="CL106" s="12">
        <f t="shared" si="454"/>
        <v>-4.9999999999999822E-2</v>
      </c>
      <c r="CM106" s="12">
        <f t="shared" si="455"/>
        <v>-3</v>
      </c>
      <c r="CN106" s="12">
        <f t="shared" si="456"/>
        <v>5</v>
      </c>
      <c r="CO106" s="12">
        <f t="shared" si="457"/>
        <v>2</v>
      </c>
      <c r="CP106" s="12">
        <f t="shared" si="458"/>
        <v>0</v>
      </c>
      <c r="CQ106" s="12">
        <f t="shared" si="459"/>
        <v>-88</v>
      </c>
      <c r="CR106" s="12">
        <f t="shared" si="460"/>
        <v>54</v>
      </c>
      <c r="CS106" s="12">
        <f t="shared" si="461"/>
        <v>-8.0000000000000071E-3</v>
      </c>
      <c r="CT106" s="12">
        <f t="shared" si="462"/>
        <v>-31</v>
      </c>
      <c r="CU106" s="12">
        <f t="shared" si="463"/>
        <v>-3</v>
      </c>
      <c r="CV106" s="12">
        <f t="shared" si="464"/>
        <v>-21</v>
      </c>
      <c r="CW106" s="12">
        <f t="shared" si="465"/>
        <v>-3</v>
      </c>
      <c r="CX106" s="12">
        <f t="shared" si="466"/>
        <v>-4</v>
      </c>
      <c r="CY106" s="12">
        <f t="shared" si="467"/>
        <v>12</v>
      </c>
      <c r="CZ106" s="12">
        <f t="shared" si="468"/>
        <v>0</v>
      </c>
      <c r="DA106" s="12">
        <f t="shared" si="469"/>
        <v>-8.0000000000000071E-3</v>
      </c>
      <c r="DB106" s="12">
        <f t="shared" si="470"/>
        <v>-56</v>
      </c>
      <c r="DC106" s="12">
        <f t="shared" si="471"/>
        <v>-51</v>
      </c>
      <c r="DD106" s="12">
        <f t="shared" si="472"/>
        <v>43</v>
      </c>
      <c r="DE106" s="12">
        <f t="shared" si="473"/>
        <v>-51</v>
      </c>
      <c r="DF106" s="12">
        <f t="shared" si="474"/>
        <v>-3</v>
      </c>
      <c r="DG106" s="12">
        <f t="shared" si="475"/>
        <v>-2</v>
      </c>
      <c r="DH106" s="12">
        <f t="shared" si="476"/>
        <v>-1</v>
      </c>
      <c r="DI106" s="12">
        <f t="shared" si="477"/>
        <v>-61</v>
      </c>
      <c r="DJ106" s="12">
        <f t="shared" si="478"/>
        <v>32</v>
      </c>
      <c r="DK106" s="12">
        <f t="shared" si="479"/>
        <v>-8</v>
      </c>
      <c r="DL106" s="12">
        <f t="shared" si="480"/>
        <v>-12</v>
      </c>
      <c r="DM106" s="12">
        <f t="shared" si="481"/>
        <v>-19</v>
      </c>
      <c r="DN106" s="12">
        <f t="shared" si="482"/>
        <v>-5</v>
      </c>
      <c r="DO106" s="12">
        <f t="shared" si="483"/>
        <v>34</v>
      </c>
      <c r="DP106" s="12">
        <f t="shared" si="484"/>
        <v>74</v>
      </c>
      <c r="DQ106" s="12">
        <f t="shared" si="485"/>
        <v>-35</v>
      </c>
      <c r="DR106" s="12">
        <f t="shared" si="486"/>
        <v>-9.000000000000008E-3</v>
      </c>
      <c r="DS106" s="12">
        <f t="shared" si="487"/>
        <v>-3.999999999999948E-3</v>
      </c>
      <c r="DT106" s="12">
        <f t="shared" si="488"/>
        <v>-1.3000000000000012E-2</v>
      </c>
      <c r="DU106" s="12">
        <f t="shared" si="489"/>
        <v>-1</v>
      </c>
      <c r="DV106" s="12">
        <f t="shared" si="490"/>
        <v>-3.0000000000000027E-3</v>
      </c>
      <c r="DW106" s="12">
        <f t="shared" si="491"/>
        <v>-5.400000000000002E-2</v>
      </c>
      <c r="DX106" s="12">
        <f t="shared" si="492"/>
        <v>-2</v>
      </c>
      <c r="DY106" s="12">
        <f t="shared" si="493"/>
        <v>4</v>
      </c>
      <c r="DZ106" s="12">
        <f t="shared" si="494"/>
        <v>6</v>
      </c>
      <c r="EA106" s="12">
        <f t="shared" si="495"/>
        <v>6</v>
      </c>
      <c r="EB106" s="12">
        <f t="shared" si="496"/>
        <v>11</v>
      </c>
      <c r="EC106" s="12">
        <f t="shared" si="497"/>
        <v>1.0000000000000009E-3</v>
      </c>
      <c r="ED106" s="12">
        <f t="shared" si="498"/>
        <v>1</v>
      </c>
      <c r="EE106" s="12">
        <f t="shared" si="499"/>
        <v>-26</v>
      </c>
      <c r="EF106" s="12">
        <f t="shared" si="500"/>
        <v>1</v>
      </c>
      <c r="EG106" s="12">
        <f t="shared" si="501"/>
        <v>6.2999999999999972</v>
      </c>
      <c r="EH106" s="12">
        <f t="shared" si="502"/>
        <v>36</v>
      </c>
      <c r="EI106" s="12">
        <f t="shared" si="503"/>
        <v>13</v>
      </c>
      <c r="EJ106" s="12">
        <f t="shared" si="504"/>
        <v>23</v>
      </c>
      <c r="EK106" s="12">
        <f t="shared" si="505"/>
        <v>-7.1000000000000014</v>
      </c>
      <c r="EL106" s="12">
        <f t="shared" si="506"/>
        <v>14</v>
      </c>
      <c r="EM106" s="12">
        <f t="shared" si="507"/>
        <v>2</v>
      </c>
      <c r="EN106" s="12">
        <f t="shared" si="385"/>
        <v>0.31000000000000005</v>
      </c>
      <c r="EO106" s="12">
        <f t="shared" si="385"/>
        <v>0</v>
      </c>
      <c r="EP106" s="12">
        <f t="shared" si="431"/>
        <v>-9</v>
      </c>
      <c r="EQ106" s="12">
        <f t="shared" si="432"/>
        <v>9</v>
      </c>
      <c r="ER106" s="12">
        <f t="shared" si="433"/>
        <v>0</v>
      </c>
      <c r="ES106" s="12">
        <f t="shared" si="398"/>
        <v>10</v>
      </c>
      <c r="ET106" s="12">
        <f t="shared" si="399"/>
        <v>-6.9000000000000006E-2</v>
      </c>
      <c r="EU106" s="12">
        <f t="shared" si="400"/>
        <v>-7.3333333333332575</v>
      </c>
      <c r="EV106" s="12">
        <f t="shared" si="401"/>
        <v>55</v>
      </c>
      <c r="EW106" s="12">
        <f t="shared" si="402"/>
        <v>6</v>
      </c>
      <c r="EX106" s="12">
        <f t="shared" si="403"/>
        <v>-15</v>
      </c>
      <c r="EY106" s="12">
        <f t="shared" si="404"/>
        <v>19</v>
      </c>
      <c r="EZ106" s="12">
        <f t="shared" si="405"/>
        <v>-300</v>
      </c>
      <c r="FA106" s="12">
        <f t="shared" si="406"/>
        <v>57</v>
      </c>
      <c r="FB106" s="12">
        <f t="shared" si="407"/>
        <v>37</v>
      </c>
      <c r="FC106" s="12">
        <f t="shared" si="408"/>
        <v>3.9999999999999813E-2</v>
      </c>
      <c r="FD106" s="12">
        <f t="shared" si="409"/>
        <v>4</v>
      </c>
      <c r="FE106" s="12">
        <f t="shared" si="410"/>
        <v>1</v>
      </c>
      <c r="FF106" s="12">
        <f t="shared" si="411"/>
        <v>-8</v>
      </c>
      <c r="FG106" s="12">
        <f t="shared" si="412"/>
        <v>0</v>
      </c>
      <c r="FH106" s="12">
        <f t="shared" si="413"/>
        <v>57</v>
      </c>
      <c r="FI106" s="12">
        <f t="shared" si="414"/>
        <v>-93</v>
      </c>
      <c r="FJ106" s="12">
        <f t="shared" si="415"/>
        <v>1.100000000000001E-2</v>
      </c>
      <c r="FK106" s="12">
        <f t="shared" si="416"/>
        <v>21</v>
      </c>
      <c r="FL106" s="12">
        <f t="shared" si="417"/>
        <v>-5</v>
      </c>
      <c r="FM106" s="12">
        <f t="shared" si="418"/>
        <v>28</v>
      </c>
      <c r="FN106" s="12">
        <f t="shared" si="419"/>
        <v>10</v>
      </c>
      <c r="FO106" s="12">
        <f t="shared" si="420"/>
        <v>-8</v>
      </c>
      <c r="FP106" s="12">
        <f t="shared" si="421"/>
        <v>-7</v>
      </c>
      <c r="FQ106" s="12">
        <f t="shared" si="422"/>
        <v>1</v>
      </c>
      <c r="FR106" s="12">
        <f t="shared" si="423"/>
        <v>1.5000000000000013E-2</v>
      </c>
      <c r="FS106" s="12">
        <f t="shared" si="424"/>
        <v>82</v>
      </c>
      <c r="FT106" s="12">
        <f t="shared" si="425"/>
        <v>38</v>
      </c>
      <c r="FU106" s="12">
        <f t="shared" si="426"/>
        <v>-24</v>
      </c>
      <c r="FV106" s="12">
        <f t="shared" si="427"/>
        <v>78</v>
      </c>
      <c r="FW106" s="12">
        <f t="shared" si="428"/>
        <v>31</v>
      </c>
      <c r="FX106" s="12">
        <f t="shared" si="429"/>
        <v>0</v>
      </c>
      <c r="FY106" s="12">
        <f t="shared" si="430"/>
        <v>-40</v>
      </c>
      <c r="FZ106" s="12">
        <f t="shared" si="509"/>
        <v>-11</v>
      </c>
      <c r="GA106" s="12">
        <f t="shared" si="510"/>
        <v>-15</v>
      </c>
      <c r="GB106" s="12">
        <f t="shared" si="511"/>
        <v>16</v>
      </c>
      <c r="GC106" s="12">
        <f t="shared" si="512"/>
        <v>6</v>
      </c>
      <c r="GD106" s="12">
        <f t="shared" si="513"/>
        <v>18</v>
      </c>
      <c r="GE106" s="12">
        <f t="shared" si="514"/>
        <v>0</v>
      </c>
      <c r="GF106" s="12">
        <f t="shared" si="515"/>
        <v>4</v>
      </c>
      <c r="GG106" s="12">
        <f t="shared" si="516"/>
        <v>-88</v>
      </c>
      <c r="GH106" s="12">
        <f t="shared" si="517"/>
        <v>14</v>
      </c>
      <c r="GI106" s="12">
        <f t="shared" si="518"/>
        <v>-6.0000000000000053E-3</v>
      </c>
      <c r="GJ106" s="12">
        <f t="shared" si="519"/>
        <v>1.4999999999999958E-2</v>
      </c>
      <c r="GK106" s="12">
        <f t="shared" si="520"/>
        <v>9.000000000000008E-3</v>
      </c>
      <c r="GL106" s="12">
        <f t="shared" si="521"/>
        <v>0</v>
      </c>
      <c r="GM106" s="12">
        <f t="shared" si="522"/>
        <v>1.6000000000000014E-2</v>
      </c>
      <c r="GN106" s="12">
        <f t="shared" si="523"/>
        <v>6.0000000000000053E-3</v>
      </c>
      <c r="GO106" s="12">
        <f t="shared" si="508"/>
        <v>2</v>
      </c>
      <c r="GP106" s="12">
        <f t="shared" si="524"/>
        <v>-1</v>
      </c>
      <c r="GQ106" s="12">
        <f t="shared" si="525"/>
        <v>-22</v>
      </c>
      <c r="GR106" s="12">
        <f t="shared" si="526"/>
        <v>-44</v>
      </c>
      <c r="GS106" s="12">
        <f t="shared" si="527"/>
        <v>5</v>
      </c>
      <c r="GT106" s="12">
        <f t="shared" si="528"/>
        <v>-1.0000000000000009E-3</v>
      </c>
      <c r="GU106" s="12">
        <f t="shared" si="529"/>
        <v>3</v>
      </c>
      <c r="GV106" s="12">
        <f t="shared" si="530"/>
        <v>5</v>
      </c>
      <c r="GW106" s="12">
        <f t="shared" si="531"/>
        <v>-14</v>
      </c>
      <c r="GX106" s="12">
        <f t="shared" si="532"/>
        <v>-7.5</v>
      </c>
      <c r="GY106" s="12">
        <f t="shared" si="533"/>
        <v>-54</v>
      </c>
      <c r="GZ106" s="12">
        <f t="shared" si="534"/>
        <v>-48</v>
      </c>
      <c r="HA106" s="12">
        <f t="shared" si="535"/>
        <v>-6</v>
      </c>
      <c r="HB106" s="12">
        <f t="shared" si="536"/>
        <v>-9.8999999999999915</v>
      </c>
      <c r="HC106" s="12">
        <f t="shared" si="537"/>
        <v>-1</v>
      </c>
      <c r="HD106" s="12">
        <f t="shared" si="538"/>
        <v>6</v>
      </c>
      <c r="HE106" s="12">
        <f t="shared" si="386"/>
        <v>-2</v>
      </c>
    </row>
    <row r="107" spans="1:213" ht="17.25" x14ac:dyDescent="0.3">
      <c r="A107" s="12" t="str">
        <f t="shared" si="384"/>
        <v>2004KIA</v>
      </c>
      <c r="B107" s="12" t="s">
        <v>37</v>
      </c>
      <c r="C107" s="10">
        <v>2004</v>
      </c>
      <c r="D107" s="12">
        <v>4</v>
      </c>
      <c r="E107" s="12">
        <v>4.51</v>
      </c>
      <c r="F107" s="12">
        <v>133</v>
      </c>
      <c r="G107" s="12">
        <v>67</v>
      </c>
      <c r="H107" s="12">
        <v>61</v>
      </c>
      <c r="I107" s="12">
        <v>0</v>
      </c>
      <c r="J107" s="12">
        <v>24</v>
      </c>
      <c r="K107" s="12">
        <v>0.52300000000000002</v>
      </c>
      <c r="L107" s="12">
        <v>1183</v>
      </c>
      <c r="M107" s="12">
        <v>1198</v>
      </c>
      <c r="N107" s="12">
        <v>119</v>
      </c>
      <c r="O107" s="12">
        <v>496</v>
      </c>
      <c r="P107" s="12">
        <v>120</v>
      </c>
      <c r="Q107" s="12">
        <v>773</v>
      </c>
      <c r="R107" s="12">
        <v>637</v>
      </c>
      <c r="S107" s="12">
        <v>593</v>
      </c>
      <c r="T107" s="12">
        <v>1.43</v>
      </c>
      <c r="U107" s="12">
        <v>5</v>
      </c>
      <c r="V107" s="12">
        <v>9</v>
      </c>
      <c r="W107" s="12">
        <v>49</v>
      </c>
      <c r="X107" s="12">
        <v>0</v>
      </c>
      <c r="Y107" s="12">
        <v>5199</v>
      </c>
      <c r="Z107" s="12">
        <v>19717</v>
      </c>
      <c r="AA107" s="12">
        <v>0.26800000000000002</v>
      </c>
      <c r="AB107" s="12">
        <v>213</v>
      </c>
      <c r="AC107" s="12">
        <v>22</v>
      </c>
      <c r="AD107" s="12">
        <v>77</v>
      </c>
      <c r="AE107" s="12">
        <v>39</v>
      </c>
      <c r="AF107" s="12">
        <v>13</v>
      </c>
      <c r="AG107" s="12">
        <v>48</v>
      </c>
      <c r="AH107" s="12">
        <v>1</v>
      </c>
      <c r="AI107" s="12">
        <v>0.26700000000000002</v>
      </c>
      <c r="AJ107" s="12">
        <v>5190</v>
      </c>
      <c r="AK107" s="12">
        <v>4426</v>
      </c>
      <c r="AL107" s="12">
        <v>643</v>
      </c>
      <c r="AM107" s="12">
        <v>1182</v>
      </c>
      <c r="AN107" s="12">
        <v>224</v>
      </c>
      <c r="AO107" s="12">
        <v>9</v>
      </c>
      <c r="AP107" s="12">
        <v>143</v>
      </c>
      <c r="AQ107" s="12">
        <v>1853</v>
      </c>
      <c r="AR107" s="12">
        <v>610</v>
      </c>
      <c r="AS107" s="12">
        <v>82</v>
      </c>
      <c r="AT107" s="12">
        <v>54</v>
      </c>
      <c r="AU107" s="12">
        <v>549</v>
      </c>
      <c r="AV107" s="12">
        <v>22</v>
      </c>
      <c r="AW107" s="12">
        <v>79</v>
      </c>
      <c r="AX107" s="12">
        <v>693</v>
      </c>
      <c r="AY107" s="12">
        <v>118</v>
      </c>
      <c r="AZ107" s="12">
        <v>0.41899999999999998</v>
      </c>
      <c r="BA107" s="12">
        <v>0.35399999999999998</v>
      </c>
      <c r="BB107" s="12">
        <v>0.77300000000000002</v>
      </c>
      <c r="BC107" s="12">
        <v>132</v>
      </c>
      <c r="BD107" s="12">
        <v>0.26300000000000001</v>
      </c>
      <c r="BE107" s="12">
        <v>0.26300000000000001</v>
      </c>
      <c r="BF107" s="12">
        <v>79</v>
      </c>
      <c r="BG107" s="12">
        <v>2</v>
      </c>
      <c r="BH107" s="12">
        <v>3549</v>
      </c>
      <c r="BI107" s="12">
        <v>1451</v>
      </c>
      <c r="BJ107" s="12">
        <v>151</v>
      </c>
      <c r="BK107" s="12">
        <v>0.98399999999999999</v>
      </c>
      <c r="BL107" s="12">
        <v>7</v>
      </c>
      <c r="BM107" s="12">
        <v>62</v>
      </c>
      <c r="BN107" s="12">
        <v>43</v>
      </c>
      <c r="BO107" s="12">
        <v>41</v>
      </c>
      <c r="BP107" s="12">
        <v>181</v>
      </c>
      <c r="BQ107" s="12">
        <v>127</v>
      </c>
      <c r="BR107" s="12">
        <v>54</v>
      </c>
      <c r="BS107" s="12">
        <v>70.2</v>
      </c>
      <c r="BT107" s="12">
        <v>38</v>
      </c>
      <c r="BU107" s="12">
        <v>10</v>
      </c>
      <c r="BV107" s="12">
        <f t="shared" si="438"/>
        <v>-1</v>
      </c>
      <c r="BW107" s="12">
        <f t="shared" si="439"/>
        <v>0.88999999999999968</v>
      </c>
      <c r="BX107" s="12">
        <f t="shared" si="440"/>
        <v>0</v>
      </c>
      <c r="BY107" s="12">
        <f t="shared" si="441"/>
        <v>-11</v>
      </c>
      <c r="BZ107" s="12">
        <f t="shared" si="442"/>
        <v>11</v>
      </c>
      <c r="CA107" s="12">
        <f t="shared" si="443"/>
        <v>0</v>
      </c>
      <c r="CB107" s="12">
        <f t="shared" si="444"/>
        <v>-10</v>
      </c>
      <c r="CC107" s="12">
        <f t="shared" si="445"/>
        <v>-8.5999999999999965E-2</v>
      </c>
      <c r="CD107" s="12">
        <f t="shared" si="446"/>
        <v>5</v>
      </c>
      <c r="CE107" s="12">
        <f t="shared" si="447"/>
        <v>106</v>
      </c>
      <c r="CF107" s="12">
        <f t="shared" si="448"/>
        <v>-18</v>
      </c>
      <c r="CG107" s="12">
        <f t="shared" si="449"/>
        <v>82</v>
      </c>
      <c r="CH107" s="12">
        <f t="shared" si="450"/>
        <v>19</v>
      </c>
      <c r="CI107" s="12">
        <f t="shared" si="451"/>
        <v>-47</v>
      </c>
      <c r="CJ107" s="12">
        <f t="shared" si="452"/>
        <v>110</v>
      </c>
      <c r="CK107" s="12">
        <f t="shared" si="453"/>
        <v>119</v>
      </c>
      <c r="CL107" s="12">
        <f t="shared" si="454"/>
        <v>0.14999999999999991</v>
      </c>
      <c r="CM107" s="12">
        <f t="shared" si="455"/>
        <v>-7</v>
      </c>
      <c r="CN107" s="12">
        <f t="shared" si="456"/>
        <v>-1</v>
      </c>
      <c r="CO107" s="12">
        <f t="shared" si="457"/>
        <v>-16</v>
      </c>
      <c r="CP107" s="12">
        <f t="shared" si="458"/>
        <v>0</v>
      </c>
      <c r="CQ107" s="12">
        <f t="shared" si="459"/>
        <v>200</v>
      </c>
      <c r="CR107" s="12">
        <f t="shared" si="460"/>
        <v>555</v>
      </c>
      <c r="CS107" s="12">
        <f t="shared" si="461"/>
        <v>1.8000000000000016E-2</v>
      </c>
      <c r="CT107" s="12">
        <f t="shared" si="462"/>
        <v>35</v>
      </c>
      <c r="CU107" s="12">
        <f t="shared" si="463"/>
        <v>12</v>
      </c>
      <c r="CV107" s="12">
        <f t="shared" si="464"/>
        <v>-11</v>
      </c>
      <c r="CW107" s="12">
        <f t="shared" si="465"/>
        <v>9</v>
      </c>
      <c r="CX107" s="12">
        <f t="shared" si="466"/>
        <v>1</v>
      </c>
      <c r="CY107" s="12">
        <f t="shared" si="467"/>
        <v>6</v>
      </c>
      <c r="CZ107" s="12">
        <f t="shared" si="468"/>
        <v>0</v>
      </c>
      <c r="DA107" s="12">
        <f t="shared" si="469"/>
        <v>-5.0000000000000044E-3</v>
      </c>
      <c r="DB107" s="12">
        <f t="shared" si="470"/>
        <v>63</v>
      </c>
      <c r="DC107" s="12">
        <f t="shared" si="471"/>
        <v>-22</v>
      </c>
      <c r="DD107" s="12">
        <f t="shared" si="472"/>
        <v>-14</v>
      </c>
      <c r="DE107" s="12">
        <f t="shared" si="473"/>
        <v>-29</v>
      </c>
      <c r="DF107" s="12">
        <f t="shared" si="474"/>
        <v>5</v>
      </c>
      <c r="DG107" s="12">
        <f t="shared" si="475"/>
        <v>-7</v>
      </c>
      <c r="DH107" s="12">
        <f t="shared" si="476"/>
        <v>14</v>
      </c>
      <c r="DI107" s="12">
        <f t="shared" si="477"/>
        <v>4</v>
      </c>
      <c r="DJ107" s="12">
        <f t="shared" si="478"/>
        <v>-16</v>
      </c>
      <c r="DK107" s="12">
        <f t="shared" si="479"/>
        <v>-12</v>
      </c>
      <c r="DL107" s="12">
        <f t="shared" si="480"/>
        <v>17</v>
      </c>
      <c r="DM107" s="12">
        <f t="shared" si="481"/>
        <v>44</v>
      </c>
      <c r="DN107" s="12">
        <f t="shared" si="482"/>
        <v>4</v>
      </c>
      <c r="DO107" s="12">
        <f t="shared" si="483"/>
        <v>37</v>
      </c>
      <c r="DP107" s="12">
        <f t="shared" si="484"/>
        <v>-28</v>
      </c>
      <c r="DQ107" s="12">
        <f t="shared" si="485"/>
        <v>46</v>
      </c>
      <c r="DR107" s="12">
        <f t="shared" si="486"/>
        <v>3.0000000000000027E-3</v>
      </c>
      <c r="DS107" s="12">
        <f t="shared" si="487"/>
        <v>5.0000000000000044E-3</v>
      </c>
      <c r="DT107" s="12">
        <f t="shared" si="488"/>
        <v>8.0000000000000071E-3</v>
      </c>
      <c r="DU107" s="12">
        <f t="shared" si="489"/>
        <v>1</v>
      </c>
      <c r="DV107" s="12">
        <f t="shared" si="490"/>
        <v>-2.0999999999999963E-2</v>
      </c>
      <c r="DW107" s="12">
        <f t="shared" si="491"/>
        <v>3.7000000000000005E-2</v>
      </c>
      <c r="DX107" s="12">
        <f t="shared" si="492"/>
        <v>9</v>
      </c>
      <c r="DY107" s="12">
        <f t="shared" si="493"/>
        <v>1</v>
      </c>
      <c r="DZ107" s="12">
        <f t="shared" si="494"/>
        <v>15</v>
      </c>
      <c r="EA107" s="12">
        <f t="shared" si="495"/>
        <v>-42</v>
      </c>
      <c r="EB107" s="12">
        <f t="shared" si="496"/>
        <v>28</v>
      </c>
      <c r="EC107" s="12">
        <f t="shared" si="497"/>
        <v>-2.0000000000000018E-3</v>
      </c>
      <c r="ED107" s="12">
        <f t="shared" si="498"/>
        <v>0</v>
      </c>
      <c r="EE107" s="12">
        <f t="shared" si="499"/>
        <v>14</v>
      </c>
      <c r="EF107" s="12">
        <f t="shared" si="500"/>
        <v>-9</v>
      </c>
      <c r="EG107" s="12">
        <f t="shared" si="501"/>
        <v>-11</v>
      </c>
      <c r="EH107" s="12">
        <f t="shared" si="502"/>
        <v>-32</v>
      </c>
      <c r="EI107" s="12">
        <f t="shared" si="503"/>
        <v>-19</v>
      </c>
      <c r="EJ107" s="12">
        <f t="shared" si="504"/>
        <v>-13</v>
      </c>
      <c r="EK107" s="12">
        <f t="shared" si="505"/>
        <v>1.7000000000000028</v>
      </c>
      <c r="EL107" s="12">
        <f t="shared" si="506"/>
        <v>-35</v>
      </c>
      <c r="EM107" s="12">
        <f t="shared" si="507"/>
        <v>-1</v>
      </c>
      <c r="EN107" s="12">
        <f t="shared" si="385"/>
        <v>-0.29999999999999982</v>
      </c>
      <c r="EO107" s="12">
        <f t="shared" si="385"/>
        <v>0</v>
      </c>
      <c r="EP107" s="12">
        <f t="shared" si="431"/>
        <v>0</v>
      </c>
      <c r="EQ107" s="12">
        <f t="shared" si="432"/>
        <v>-1</v>
      </c>
      <c r="ER107" s="12">
        <f t="shared" si="433"/>
        <v>0</v>
      </c>
      <c r="ES107" s="12">
        <f t="shared" si="398"/>
        <v>4</v>
      </c>
      <c r="ET107" s="12">
        <f t="shared" si="399"/>
        <v>4.0000000000000036E-3</v>
      </c>
      <c r="EU107" s="12">
        <f t="shared" si="400"/>
        <v>-17</v>
      </c>
      <c r="EV107" s="12">
        <f t="shared" si="401"/>
        <v>-93</v>
      </c>
      <c r="EW107" s="12">
        <f t="shared" si="402"/>
        <v>-14</v>
      </c>
      <c r="EX107" s="12">
        <f t="shared" si="403"/>
        <v>44</v>
      </c>
      <c r="EY107" s="12">
        <f t="shared" si="404"/>
        <v>4</v>
      </c>
      <c r="EZ107" s="12">
        <f t="shared" si="405"/>
        <v>-42</v>
      </c>
      <c r="FA107" s="12">
        <f t="shared" si="406"/>
        <v>-53</v>
      </c>
      <c r="FB107" s="12">
        <f t="shared" si="407"/>
        <v>-46</v>
      </c>
      <c r="FC107" s="12">
        <f t="shared" si="408"/>
        <v>-2.0000000000000018E-2</v>
      </c>
      <c r="FD107" s="12">
        <f t="shared" si="409"/>
        <v>2</v>
      </c>
      <c r="FE107" s="12">
        <f t="shared" si="410"/>
        <v>3</v>
      </c>
      <c r="FF107" s="12">
        <f t="shared" si="411"/>
        <v>10</v>
      </c>
      <c r="FG107" s="12">
        <f t="shared" si="412"/>
        <v>0</v>
      </c>
      <c r="FH107" s="12">
        <f t="shared" si="413"/>
        <v>-107</v>
      </c>
      <c r="FI107" s="12">
        <f t="shared" si="414"/>
        <v>50</v>
      </c>
      <c r="FJ107" s="12">
        <f t="shared" si="415"/>
        <v>-1.0000000000000009E-2</v>
      </c>
      <c r="FK107" s="12">
        <f t="shared" si="416"/>
        <v>19</v>
      </c>
      <c r="FL107" s="12">
        <f t="shared" si="417"/>
        <v>-2</v>
      </c>
      <c r="FM107" s="12">
        <f t="shared" si="418"/>
        <v>34</v>
      </c>
      <c r="FN107" s="12">
        <f t="shared" si="419"/>
        <v>-4</v>
      </c>
      <c r="FO107" s="12">
        <f t="shared" si="420"/>
        <v>-2</v>
      </c>
      <c r="FP107" s="12">
        <f t="shared" si="421"/>
        <v>-13</v>
      </c>
      <c r="FQ107" s="12">
        <f t="shared" si="422"/>
        <v>-1</v>
      </c>
      <c r="FR107" s="12">
        <f t="shared" si="423"/>
        <v>3.0000000000000027E-3</v>
      </c>
      <c r="FS107" s="12">
        <f t="shared" si="424"/>
        <v>-73</v>
      </c>
      <c r="FT107" s="12">
        <f t="shared" si="425"/>
        <v>-127</v>
      </c>
      <c r="FU107" s="12">
        <f t="shared" si="426"/>
        <v>14</v>
      </c>
      <c r="FV107" s="12">
        <f t="shared" si="427"/>
        <v>-19</v>
      </c>
      <c r="FW107" s="12">
        <f t="shared" si="428"/>
        <v>-1</v>
      </c>
      <c r="FX107" s="12">
        <f t="shared" si="429"/>
        <v>2</v>
      </c>
      <c r="FY107" s="12">
        <f t="shared" si="430"/>
        <v>9</v>
      </c>
      <c r="FZ107" s="12">
        <f t="shared" si="509"/>
        <v>11</v>
      </c>
      <c r="GA107" s="12">
        <f t="shared" si="510"/>
        <v>15</v>
      </c>
      <c r="GB107" s="12">
        <f t="shared" si="511"/>
        <v>49</v>
      </c>
      <c r="GC107" s="12">
        <f t="shared" si="512"/>
        <v>2</v>
      </c>
      <c r="GD107" s="12">
        <f t="shared" si="513"/>
        <v>51</v>
      </c>
      <c r="GE107" s="12">
        <f t="shared" si="514"/>
        <v>-14</v>
      </c>
      <c r="GF107" s="12">
        <f t="shared" si="515"/>
        <v>-49</v>
      </c>
      <c r="GG107" s="12">
        <f t="shared" si="516"/>
        <v>-193</v>
      </c>
      <c r="GH107" s="12">
        <f t="shared" si="517"/>
        <v>-35</v>
      </c>
      <c r="GI107" s="12">
        <f t="shared" si="518"/>
        <v>1.3999999999999957E-2</v>
      </c>
      <c r="GJ107" s="12">
        <f t="shared" si="519"/>
        <v>5.0000000000000044E-3</v>
      </c>
      <c r="GK107" s="12">
        <f t="shared" si="520"/>
        <v>1.9000000000000017E-2</v>
      </c>
      <c r="GL107" s="12">
        <f t="shared" si="521"/>
        <v>-2</v>
      </c>
      <c r="GM107" s="12">
        <f t="shared" si="522"/>
        <v>1.5999999999999959E-2</v>
      </c>
      <c r="GN107" s="12">
        <f t="shared" si="523"/>
        <v>-2.3999999999999994E-2</v>
      </c>
      <c r="GO107" s="12">
        <f t="shared" si="508"/>
        <v>-31</v>
      </c>
      <c r="GP107" s="12">
        <f t="shared" si="524"/>
        <v>0</v>
      </c>
      <c r="GQ107" s="12">
        <f t="shared" si="525"/>
        <v>-51</v>
      </c>
      <c r="GR107" s="12">
        <f t="shared" si="526"/>
        <v>90</v>
      </c>
      <c r="GS107" s="12">
        <f t="shared" si="527"/>
        <v>-4</v>
      </c>
      <c r="GT107" s="12">
        <f t="shared" si="528"/>
        <v>6.0000000000000053E-3</v>
      </c>
      <c r="GU107" s="12">
        <f t="shared" si="529"/>
        <v>-5</v>
      </c>
      <c r="GV107" s="12">
        <f t="shared" si="530"/>
        <v>-27</v>
      </c>
      <c r="GW107" s="12">
        <f t="shared" si="531"/>
        <v>-8</v>
      </c>
      <c r="GX107" s="12">
        <f t="shared" si="532"/>
        <v>7.6000000000000014</v>
      </c>
      <c r="GY107" s="12">
        <f t="shared" si="533"/>
        <v>19</v>
      </c>
      <c r="GZ107" s="12">
        <f t="shared" si="534"/>
        <v>-9</v>
      </c>
      <c r="HA107" s="12">
        <f t="shared" si="535"/>
        <v>28</v>
      </c>
      <c r="HB107" s="12">
        <f t="shared" si="536"/>
        <v>-11.400000000000006</v>
      </c>
      <c r="HC107" s="12">
        <f t="shared" si="537"/>
        <v>19</v>
      </c>
      <c r="HD107" s="12">
        <f t="shared" si="538"/>
        <v>3</v>
      </c>
      <c r="HE107" s="12">
        <f t="shared" si="386"/>
        <v>0</v>
      </c>
    </row>
    <row r="108" spans="1:213" ht="17.25" x14ac:dyDescent="0.3">
      <c r="A108" s="12" t="str">
        <f t="shared" si="384"/>
        <v>2004SK</v>
      </c>
      <c r="B108" s="12" t="s">
        <v>35</v>
      </c>
      <c r="C108" s="10">
        <v>2004</v>
      </c>
      <c r="D108" s="12">
        <v>5</v>
      </c>
      <c r="E108" s="12">
        <v>4.4000000000000004</v>
      </c>
      <c r="F108" s="12">
        <v>133</v>
      </c>
      <c r="G108" s="12">
        <v>61</v>
      </c>
      <c r="H108" s="12">
        <v>64</v>
      </c>
      <c r="I108" s="12">
        <v>0</v>
      </c>
      <c r="J108" s="12">
        <v>49</v>
      </c>
      <c r="K108" s="12">
        <v>0.48799999999999999</v>
      </c>
      <c r="L108" s="33">
        <v>1186.3333333333333</v>
      </c>
      <c r="M108" s="12">
        <v>1173</v>
      </c>
      <c r="N108" s="12">
        <v>116</v>
      </c>
      <c r="O108" s="12">
        <v>538</v>
      </c>
      <c r="P108" s="12">
        <v>110</v>
      </c>
      <c r="Q108" s="12">
        <v>891</v>
      </c>
      <c r="R108" s="12">
        <v>644</v>
      </c>
      <c r="S108" s="12">
        <v>580</v>
      </c>
      <c r="T108" s="12">
        <v>1.44</v>
      </c>
      <c r="U108" s="12">
        <v>3</v>
      </c>
      <c r="V108" s="12">
        <v>6</v>
      </c>
      <c r="W108" s="12">
        <v>39</v>
      </c>
      <c r="X108" s="12">
        <v>0</v>
      </c>
      <c r="Y108" s="12">
        <v>5216</v>
      </c>
      <c r="Z108" s="12">
        <v>20469</v>
      </c>
      <c r="AA108" s="12">
        <v>0.26300000000000001</v>
      </c>
      <c r="AB108" s="12">
        <v>208</v>
      </c>
      <c r="AC108" s="12">
        <v>13</v>
      </c>
      <c r="AD108" s="12">
        <v>79</v>
      </c>
      <c r="AE108" s="12">
        <v>25</v>
      </c>
      <c r="AF108" s="12">
        <v>18</v>
      </c>
      <c r="AG108" s="12">
        <v>57</v>
      </c>
      <c r="AH108" s="12">
        <v>8</v>
      </c>
      <c r="AI108" s="12">
        <v>0.27200000000000002</v>
      </c>
      <c r="AJ108" s="12">
        <v>5254</v>
      </c>
      <c r="AK108" s="12">
        <v>4499</v>
      </c>
      <c r="AL108" s="12">
        <v>655</v>
      </c>
      <c r="AM108" s="12">
        <v>1223</v>
      </c>
      <c r="AN108" s="12">
        <v>196</v>
      </c>
      <c r="AO108" s="12">
        <v>9</v>
      </c>
      <c r="AP108" s="12">
        <v>138</v>
      </c>
      <c r="AQ108" s="12">
        <v>1851</v>
      </c>
      <c r="AR108" s="12">
        <v>626</v>
      </c>
      <c r="AS108" s="12">
        <v>105</v>
      </c>
      <c r="AT108" s="12">
        <v>35</v>
      </c>
      <c r="AU108" s="12">
        <v>521</v>
      </c>
      <c r="AV108" s="12">
        <v>24</v>
      </c>
      <c r="AW108" s="12">
        <v>93</v>
      </c>
      <c r="AX108" s="12">
        <v>818</v>
      </c>
      <c r="AY108" s="12">
        <v>98</v>
      </c>
      <c r="AZ108" s="12">
        <v>0.41099999999999998</v>
      </c>
      <c r="BA108" s="12">
        <v>0.35699999999999998</v>
      </c>
      <c r="BB108" s="12">
        <v>0.76800000000000002</v>
      </c>
      <c r="BC108" s="12">
        <v>132</v>
      </c>
      <c r="BD108" s="12">
        <v>0.27100000000000002</v>
      </c>
      <c r="BE108" s="12">
        <v>0.159</v>
      </c>
      <c r="BF108" s="12">
        <v>83</v>
      </c>
      <c r="BG108" s="12">
        <v>10</v>
      </c>
      <c r="BH108" s="12">
        <v>3559</v>
      </c>
      <c r="BI108" s="12">
        <v>1469</v>
      </c>
      <c r="BJ108" s="12">
        <v>147</v>
      </c>
      <c r="BK108" s="12">
        <v>0.98399999999999999</v>
      </c>
      <c r="BL108" s="12">
        <v>12</v>
      </c>
      <c r="BM108" s="12">
        <v>90</v>
      </c>
      <c r="BN108" s="12">
        <v>60</v>
      </c>
      <c r="BO108" s="12">
        <v>40</v>
      </c>
      <c r="BP108" s="12">
        <v>97</v>
      </c>
      <c r="BQ108" s="12">
        <v>50</v>
      </c>
      <c r="BR108" s="12">
        <v>47</v>
      </c>
      <c r="BS108" s="12">
        <v>51.5</v>
      </c>
      <c r="BT108" s="12">
        <v>53</v>
      </c>
      <c r="BU108" s="12">
        <v>4</v>
      </c>
      <c r="BV108" s="12">
        <f t="shared" si="438"/>
        <v>-3</v>
      </c>
      <c r="BW108" s="12">
        <f t="shared" si="439"/>
        <v>-4.0000000000000036E-2</v>
      </c>
      <c r="BX108" s="12">
        <f t="shared" si="440"/>
        <v>0</v>
      </c>
      <c r="BY108" s="12">
        <f t="shared" si="441"/>
        <v>-5</v>
      </c>
      <c r="BZ108" s="12">
        <f t="shared" si="442"/>
        <v>0</v>
      </c>
      <c r="CA108" s="12">
        <f t="shared" si="443"/>
        <v>0</v>
      </c>
      <c r="CB108" s="12">
        <f t="shared" si="444"/>
        <v>1</v>
      </c>
      <c r="CC108" s="12">
        <f t="shared" si="445"/>
        <v>-2.0000000000000018E-2</v>
      </c>
      <c r="CD108" s="12">
        <f t="shared" si="446"/>
        <v>5</v>
      </c>
      <c r="CE108" s="12">
        <f t="shared" si="447"/>
        <v>-17</v>
      </c>
      <c r="CF108" s="12">
        <f t="shared" si="448"/>
        <v>-19</v>
      </c>
      <c r="CG108" s="12">
        <f t="shared" si="449"/>
        <v>41</v>
      </c>
      <c r="CH108" s="12">
        <f t="shared" si="450"/>
        <v>27</v>
      </c>
      <c r="CI108" s="12">
        <f t="shared" si="451"/>
        <v>132</v>
      </c>
      <c r="CJ108" s="12">
        <f t="shared" si="452"/>
        <v>2</v>
      </c>
      <c r="CK108" s="12">
        <f t="shared" si="453"/>
        <v>-3</v>
      </c>
      <c r="CL108" s="12">
        <f t="shared" si="454"/>
        <v>1.0000000000000009E-2</v>
      </c>
      <c r="CM108" s="12">
        <f t="shared" si="455"/>
        <v>0</v>
      </c>
      <c r="CN108" s="12">
        <f t="shared" si="456"/>
        <v>-4</v>
      </c>
      <c r="CO108" s="12">
        <f t="shared" si="457"/>
        <v>-5</v>
      </c>
      <c r="CP108" s="12">
        <f t="shared" si="458"/>
        <v>0</v>
      </c>
      <c r="CQ108" s="12">
        <f t="shared" si="459"/>
        <v>58</v>
      </c>
      <c r="CR108" s="12">
        <f t="shared" si="460"/>
        <v>639</v>
      </c>
      <c r="CS108" s="12">
        <f t="shared" si="461"/>
        <v>-4.0000000000000036E-3</v>
      </c>
      <c r="CT108" s="12">
        <f t="shared" si="462"/>
        <v>-4</v>
      </c>
      <c r="CU108" s="12">
        <f t="shared" si="463"/>
        <v>-8</v>
      </c>
      <c r="CV108" s="12">
        <f t="shared" si="464"/>
        <v>-5</v>
      </c>
      <c r="CW108" s="12">
        <f t="shared" si="465"/>
        <v>-7</v>
      </c>
      <c r="CX108" s="12">
        <f t="shared" si="466"/>
        <v>-1</v>
      </c>
      <c r="CY108" s="12">
        <f t="shared" si="467"/>
        <v>15</v>
      </c>
      <c r="CZ108" s="12">
        <f t="shared" si="468"/>
        <v>6</v>
      </c>
      <c r="DA108" s="12">
        <f t="shared" si="469"/>
        <v>0</v>
      </c>
      <c r="DB108" s="12">
        <f t="shared" si="470"/>
        <v>97</v>
      </c>
      <c r="DC108" s="12">
        <f t="shared" si="471"/>
        <v>54</v>
      </c>
      <c r="DD108" s="12">
        <f t="shared" si="472"/>
        <v>11</v>
      </c>
      <c r="DE108" s="12">
        <f t="shared" si="473"/>
        <v>15</v>
      </c>
      <c r="DF108" s="12">
        <f t="shared" si="474"/>
        <v>-13</v>
      </c>
      <c r="DG108" s="12">
        <f t="shared" si="475"/>
        <v>-7</v>
      </c>
      <c r="DH108" s="12">
        <f t="shared" si="476"/>
        <v>-18</v>
      </c>
      <c r="DI108" s="12">
        <f t="shared" si="477"/>
        <v>-66</v>
      </c>
      <c r="DJ108" s="12">
        <f t="shared" si="478"/>
        <v>14</v>
      </c>
      <c r="DK108" s="12">
        <f t="shared" si="479"/>
        <v>-22</v>
      </c>
      <c r="DL108" s="12">
        <f t="shared" si="480"/>
        <v>3</v>
      </c>
      <c r="DM108" s="12">
        <f t="shared" si="481"/>
        <v>57</v>
      </c>
      <c r="DN108" s="12">
        <f t="shared" si="482"/>
        <v>14</v>
      </c>
      <c r="DO108" s="12">
        <f t="shared" si="483"/>
        <v>4</v>
      </c>
      <c r="DP108" s="12">
        <f t="shared" si="484"/>
        <v>55</v>
      </c>
      <c r="DQ108" s="12">
        <f t="shared" si="485"/>
        <v>11</v>
      </c>
      <c r="DR108" s="12">
        <f t="shared" si="486"/>
        <v>-2.0000000000000018E-2</v>
      </c>
      <c r="DS108" s="12">
        <f t="shared" si="487"/>
        <v>7.0000000000000062E-3</v>
      </c>
      <c r="DT108" s="12">
        <f t="shared" si="488"/>
        <v>-1.3000000000000012E-2</v>
      </c>
      <c r="DU108" s="12">
        <f t="shared" si="489"/>
        <v>-1</v>
      </c>
      <c r="DV108" s="12">
        <f t="shared" si="490"/>
        <v>2.0000000000000018E-3</v>
      </c>
      <c r="DW108" s="12">
        <f t="shared" si="491"/>
        <v>-3.1E-2</v>
      </c>
      <c r="DX108" s="12">
        <f t="shared" si="492"/>
        <v>-7</v>
      </c>
      <c r="DY108" s="12">
        <f t="shared" si="493"/>
        <v>-4</v>
      </c>
      <c r="DZ108" s="12">
        <f t="shared" si="494"/>
        <v>15</v>
      </c>
      <c r="EA108" s="12">
        <f t="shared" si="495"/>
        <v>-91</v>
      </c>
      <c r="EB108" s="12">
        <f t="shared" si="496"/>
        <v>29</v>
      </c>
      <c r="EC108" s="12">
        <f t="shared" si="497"/>
        <v>1.0000000000000009E-3</v>
      </c>
      <c r="ED108" s="12">
        <f t="shared" si="498"/>
        <v>-2</v>
      </c>
      <c r="EE108" s="12">
        <f t="shared" si="499"/>
        <v>-11</v>
      </c>
      <c r="EF108" s="12">
        <f t="shared" si="500"/>
        <v>-7</v>
      </c>
      <c r="EG108" s="12">
        <f t="shared" si="501"/>
        <v>0.10000000000000142</v>
      </c>
      <c r="EH108" s="12">
        <f t="shared" si="502"/>
        <v>-42</v>
      </c>
      <c r="EI108" s="12">
        <f t="shared" si="503"/>
        <v>-32</v>
      </c>
      <c r="EJ108" s="12">
        <f t="shared" si="504"/>
        <v>-10</v>
      </c>
      <c r="EK108" s="12">
        <f t="shared" si="505"/>
        <v>-7.5</v>
      </c>
      <c r="EL108" s="12">
        <f t="shared" si="506"/>
        <v>-11</v>
      </c>
      <c r="EM108" s="12">
        <f t="shared" si="507"/>
        <v>-1</v>
      </c>
      <c r="EN108" s="12">
        <f t="shared" si="385"/>
        <v>-2.9999999999999361E-2</v>
      </c>
      <c r="EO108" s="12">
        <f t="shared" si="385"/>
        <v>0</v>
      </c>
      <c r="EP108" s="12">
        <f t="shared" si="431"/>
        <v>5</v>
      </c>
      <c r="EQ108" s="12">
        <f t="shared" si="432"/>
        <v>-5</v>
      </c>
      <c r="ER108" s="12">
        <f t="shared" si="433"/>
        <v>0</v>
      </c>
      <c r="ES108" s="12">
        <f t="shared" si="398"/>
        <v>33</v>
      </c>
      <c r="ET108" s="12">
        <f t="shared" si="399"/>
        <v>3.9000000000000035E-2</v>
      </c>
      <c r="EU108" s="12">
        <f t="shared" si="400"/>
        <v>2.3333333333332575</v>
      </c>
      <c r="EV108" s="12">
        <f t="shared" si="401"/>
        <v>40</v>
      </c>
      <c r="EW108" s="12">
        <f t="shared" si="402"/>
        <v>-41</v>
      </c>
      <c r="EX108" s="12">
        <f t="shared" si="403"/>
        <v>95</v>
      </c>
      <c r="EY108" s="12">
        <f t="shared" si="404"/>
        <v>5</v>
      </c>
      <c r="EZ108" s="12">
        <f t="shared" si="405"/>
        <v>-189</v>
      </c>
      <c r="FA108" s="12">
        <f t="shared" si="406"/>
        <v>4</v>
      </c>
      <c r="FB108" s="12">
        <f t="shared" si="407"/>
        <v>-3</v>
      </c>
      <c r="FC108" s="12">
        <f t="shared" si="408"/>
        <v>0.10999999999999988</v>
      </c>
      <c r="FD108" s="12">
        <f t="shared" si="409"/>
        <v>-2</v>
      </c>
      <c r="FE108" s="12">
        <f t="shared" si="410"/>
        <v>3</v>
      </c>
      <c r="FF108" s="12">
        <f t="shared" si="411"/>
        <v>-10</v>
      </c>
      <c r="FG108" s="12">
        <f t="shared" si="412"/>
        <v>0</v>
      </c>
      <c r="FH108" s="12">
        <f t="shared" si="413"/>
        <v>84</v>
      </c>
      <c r="FI108" s="12">
        <f t="shared" si="414"/>
        <v>252</v>
      </c>
      <c r="FJ108" s="12">
        <f t="shared" si="415"/>
        <v>1.2000000000000011E-2</v>
      </c>
      <c r="FK108" s="12">
        <f t="shared" si="416"/>
        <v>3</v>
      </c>
      <c r="FL108" s="12">
        <f t="shared" si="417"/>
        <v>6</v>
      </c>
      <c r="FM108" s="12">
        <f t="shared" si="418"/>
        <v>29</v>
      </c>
      <c r="FN108" s="12">
        <f t="shared" si="419"/>
        <v>9</v>
      </c>
      <c r="FO108" s="12">
        <f t="shared" si="420"/>
        <v>-15</v>
      </c>
      <c r="FP108" s="12">
        <f t="shared" si="421"/>
        <v>8</v>
      </c>
      <c r="FQ108" s="12">
        <f t="shared" si="422"/>
        <v>-1</v>
      </c>
      <c r="FR108" s="12">
        <f t="shared" si="423"/>
        <v>2.0000000000000018E-3</v>
      </c>
      <c r="FS108" s="12">
        <f t="shared" si="424"/>
        <v>67</v>
      </c>
      <c r="FT108" s="12">
        <f t="shared" si="425"/>
        <v>-30</v>
      </c>
      <c r="FU108" s="12">
        <f t="shared" si="426"/>
        <v>26</v>
      </c>
      <c r="FV108" s="12">
        <f t="shared" si="427"/>
        <v>1</v>
      </c>
      <c r="FW108" s="12">
        <f t="shared" si="428"/>
        <v>5</v>
      </c>
      <c r="FX108" s="12">
        <f t="shared" si="429"/>
        <v>-11</v>
      </c>
      <c r="FY108" s="12">
        <f t="shared" si="430"/>
        <v>-2</v>
      </c>
      <c r="FZ108" s="12">
        <f t="shared" si="509"/>
        <v>-22</v>
      </c>
      <c r="GA108" s="12">
        <f t="shared" si="510"/>
        <v>25</v>
      </c>
      <c r="GB108" s="12">
        <f t="shared" si="511"/>
        <v>31</v>
      </c>
      <c r="GC108" s="12">
        <f t="shared" si="512"/>
        <v>-2</v>
      </c>
      <c r="GD108" s="12">
        <f t="shared" si="513"/>
        <v>79</v>
      </c>
      <c r="GE108" s="12">
        <f t="shared" si="514"/>
        <v>-5</v>
      </c>
      <c r="GF108" s="12">
        <f t="shared" si="515"/>
        <v>-11</v>
      </c>
      <c r="GG108" s="12">
        <f t="shared" si="516"/>
        <v>-52</v>
      </c>
      <c r="GH108" s="12">
        <f t="shared" si="517"/>
        <v>-7</v>
      </c>
      <c r="GI108" s="12">
        <f t="shared" si="518"/>
        <v>-2.0000000000000018E-3</v>
      </c>
      <c r="GJ108" s="12">
        <f t="shared" si="519"/>
        <v>1.0999999999999954E-2</v>
      </c>
      <c r="GK108" s="12">
        <f t="shared" si="520"/>
        <v>9.000000000000008E-3</v>
      </c>
      <c r="GL108" s="12">
        <f t="shared" si="521"/>
        <v>0</v>
      </c>
      <c r="GM108" s="12">
        <f t="shared" si="522"/>
        <v>-2.0000000000000018E-3</v>
      </c>
      <c r="GN108" s="12">
        <f t="shared" si="523"/>
        <v>-2.7999999999999997E-2</v>
      </c>
      <c r="GO108" s="12">
        <f t="shared" si="508"/>
        <v>-4</v>
      </c>
      <c r="GP108" s="12">
        <f t="shared" si="524"/>
        <v>6</v>
      </c>
      <c r="GQ108" s="12">
        <f t="shared" si="525"/>
        <v>7</v>
      </c>
      <c r="GR108" s="12">
        <f t="shared" si="526"/>
        <v>197</v>
      </c>
      <c r="GS108" s="12">
        <f t="shared" si="527"/>
        <v>23</v>
      </c>
      <c r="GT108" s="12">
        <f t="shared" si="528"/>
        <v>2.0000000000000018E-3</v>
      </c>
      <c r="GU108" s="12">
        <f t="shared" si="529"/>
        <v>6</v>
      </c>
      <c r="GV108" s="12">
        <f t="shared" si="530"/>
        <v>-28</v>
      </c>
      <c r="GW108" s="12">
        <f t="shared" si="531"/>
        <v>17</v>
      </c>
      <c r="GX108" s="12">
        <f t="shared" si="532"/>
        <v>12</v>
      </c>
      <c r="GY108" s="12">
        <f t="shared" si="533"/>
        <v>4</v>
      </c>
      <c r="GZ108" s="12">
        <f t="shared" si="534"/>
        <v>2</v>
      </c>
      <c r="HA108" s="12">
        <f t="shared" si="535"/>
        <v>2</v>
      </c>
      <c r="HB108" s="12">
        <f t="shared" si="536"/>
        <v>-0.29999999999999716</v>
      </c>
      <c r="HC108" s="12">
        <f t="shared" si="537"/>
        <v>4</v>
      </c>
      <c r="HD108" s="12">
        <f t="shared" si="538"/>
        <v>-6</v>
      </c>
      <c r="HE108" s="12">
        <f t="shared" si="386"/>
        <v>4</v>
      </c>
    </row>
    <row r="109" spans="1:213" ht="17.25" x14ac:dyDescent="0.3">
      <c r="A109" s="12" t="str">
        <f t="shared" si="384"/>
        <v>2004LG</v>
      </c>
      <c r="B109" s="12" t="s">
        <v>38</v>
      </c>
      <c r="C109" s="10">
        <v>2004</v>
      </c>
      <c r="D109" s="12">
        <v>6</v>
      </c>
      <c r="E109" s="12">
        <v>4.3099999999999996</v>
      </c>
      <c r="F109" s="12">
        <v>133</v>
      </c>
      <c r="G109" s="12">
        <v>59</v>
      </c>
      <c r="H109" s="12">
        <v>70</v>
      </c>
      <c r="I109" s="12">
        <v>0</v>
      </c>
      <c r="J109" s="12">
        <v>64</v>
      </c>
      <c r="K109" s="12">
        <v>0.45700000000000002</v>
      </c>
      <c r="L109" s="33">
        <v>1164.3333333333333</v>
      </c>
      <c r="M109" s="12">
        <v>1235</v>
      </c>
      <c r="N109" s="12">
        <v>116</v>
      </c>
      <c r="O109" s="12">
        <v>543</v>
      </c>
      <c r="P109" s="12">
        <v>64</v>
      </c>
      <c r="Q109" s="12">
        <v>783</v>
      </c>
      <c r="R109" s="12">
        <v>637</v>
      </c>
      <c r="S109" s="12">
        <v>557</v>
      </c>
      <c r="T109" s="12">
        <v>1.53</v>
      </c>
      <c r="U109" s="12">
        <v>3</v>
      </c>
      <c r="V109" s="12">
        <v>6</v>
      </c>
      <c r="W109" s="12">
        <v>46</v>
      </c>
      <c r="X109" s="12">
        <v>0</v>
      </c>
      <c r="Y109" s="12">
        <v>5180</v>
      </c>
      <c r="Z109" s="12">
        <v>20349</v>
      </c>
      <c r="AA109" s="12">
        <v>0.27700000000000002</v>
      </c>
      <c r="AB109" s="12">
        <v>207</v>
      </c>
      <c r="AC109" s="12">
        <v>17</v>
      </c>
      <c r="AD109" s="12">
        <v>76</v>
      </c>
      <c r="AE109" s="12">
        <v>42</v>
      </c>
      <c r="AF109" s="12">
        <v>31</v>
      </c>
      <c r="AG109" s="12">
        <v>55</v>
      </c>
      <c r="AH109" s="12">
        <v>1</v>
      </c>
      <c r="AI109" s="12">
        <v>0.25900000000000001</v>
      </c>
      <c r="AJ109" s="12">
        <v>5081</v>
      </c>
      <c r="AK109" s="12">
        <v>4432</v>
      </c>
      <c r="AL109" s="12">
        <v>588</v>
      </c>
      <c r="AM109" s="12">
        <v>1150</v>
      </c>
      <c r="AN109" s="12">
        <v>176</v>
      </c>
      <c r="AO109" s="12">
        <v>24</v>
      </c>
      <c r="AP109" s="12">
        <v>102</v>
      </c>
      <c r="AQ109" s="12">
        <v>1680</v>
      </c>
      <c r="AR109" s="12">
        <v>554</v>
      </c>
      <c r="AS109" s="12">
        <v>73</v>
      </c>
      <c r="AT109" s="12">
        <v>40</v>
      </c>
      <c r="AU109" s="12">
        <v>441</v>
      </c>
      <c r="AV109" s="12">
        <v>18</v>
      </c>
      <c r="AW109" s="12">
        <v>95</v>
      </c>
      <c r="AX109" s="12">
        <v>892</v>
      </c>
      <c r="AY109" s="12">
        <v>89</v>
      </c>
      <c r="AZ109" s="12">
        <v>0.379</v>
      </c>
      <c r="BA109" s="12">
        <v>0.33700000000000002</v>
      </c>
      <c r="BB109" s="12">
        <v>0.71599999999999997</v>
      </c>
      <c r="BC109" s="12">
        <v>133</v>
      </c>
      <c r="BD109" s="12">
        <v>0.26400000000000001</v>
      </c>
      <c r="BE109" s="12">
        <v>0.193</v>
      </c>
      <c r="BF109" s="12">
        <v>104</v>
      </c>
      <c r="BG109" s="12">
        <v>13</v>
      </c>
      <c r="BH109" s="12">
        <v>3493</v>
      </c>
      <c r="BI109" s="12">
        <v>1361</v>
      </c>
      <c r="BJ109" s="12">
        <v>142</v>
      </c>
      <c r="BK109" s="12">
        <v>0.97899999999999998</v>
      </c>
      <c r="BL109" s="12">
        <v>16</v>
      </c>
      <c r="BM109" s="12">
        <v>64</v>
      </c>
      <c r="BN109" s="12">
        <v>51</v>
      </c>
      <c r="BO109" s="12">
        <v>44.3</v>
      </c>
      <c r="BP109" s="12">
        <v>117</v>
      </c>
      <c r="BQ109" s="12">
        <v>69</v>
      </c>
      <c r="BR109" s="12">
        <v>48</v>
      </c>
      <c r="BS109" s="12">
        <v>59</v>
      </c>
      <c r="BT109" s="12">
        <v>56</v>
      </c>
      <c r="BU109" s="12">
        <v>7</v>
      </c>
      <c r="BV109" s="12">
        <f t="shared" si="438"/>
        <v>0</v>
      </c>
      <c r="BW109" s="12">
        <f t="shared" si="439"/>
        <v>0.32999999999999963</v>
      </c>
      <c r="BX109" s="12">
        <f t="shared" si="440"/>
        <v>0</v>
      </c>
      <c r="BY109" s="12">
        <f t="shared" si="441"/>
        <v>-1</v>
      </c>
      <c r="BZ109" s="12">
        <f t="shared" si="442"/>
        <v>-1</v>
      </c>
      <c r="CA109" s="12">
        <f t="shared" si="443"/>
        <v>0</v>
      </c>
      <c r="CB109" s="12">
        <f t="shared" si="444"/>
        <v>13</v>
      </c>
      <c r="CC109" s="12">
        <f t="shared" si="445"/>
        <v>-1.0000000000000009E-3</v>
      </c>
      <c r="CD109" s="12">
        <f t="shared" si="446"/>
        <v>-5.3333333333334849</v>
      </c>
      <c r="CE109" s="12">
        <f t="shared" si="447"/>
        <v>34</v>
      </c>
      <c r="CF109" s="12">
        <f t="shared" si="448"/>
        <v>-4</v>
      </c>
      <c r="CG109" s="12">
        <f t="shared" si="449"/>
        <v>12</v>
      </c>
      <c r="CH109" s="12">
        <f t="shared" si="450"/>
        <v>4</v>
      </c>
      <c r="CI109" s="12">
        <f t="shared" si="451"/>
        <v>-11</v>
      </c>
      <c r="CJ109" s="12">
        <f t="shared" si="452"/>
        <v>58</v>
      </c>
      <c r="CK109" s="12">
        <f t="shared" si="453"/>
        <v>40</v>
      </c>
      <c r="CL109" s="12">
        <f t="shared" si="454"/>
        <v>5.0000000000000044E-2</v>
      </c>
      <c r="CM109" s="12">
        <f t="shared" si="455"/>
        <v>1</v>
      </c>
      <c r="CN109" s="12">
        <f t="shared" si="456"/>
        <v>-4</v>
      </c>
      <c r="CO109" s="12">
        <f t="shared" si="457"/>
        <v>-2</v>
      </c>
      <c r="CP109" s="12">
        <f t="shared" si="458"/>
        <v>0</v>
      </c>
      <c r="CQ109" s="12">
        <f t="shared" si="459"/>
        <v>14</v>
      </c>
      <c r="CR109" s="12">
        <f t="shared" si="460"/>
        <v>-54</v>
      </c>
      <c r="CS109" s="12">
        <f t="shared" si="461"/>
        <v>6.0000000000000053E-3</v>
      </c>
      <c r="CT109" s="12">
        <f t="shared" si="462"/>
        <v>22</v>
      </c>
      <c r="CU109" s="12">
        <f t="shared" si="463"/>
        <v>-6</v>
      </c>
      <c r="CV109" s="12">
        <f t="shared" si="464"/>
        <v>-40</v>
      </c>
      <c r="CW109" s="12">
        <f t="shared" si="465"/>
        <v>8</v>
      </c>
      <c r="CX109" s="12">
        <f t="shared" si="466"/>
        <v>4</v>
      </c>
      <c r="CY109" s="12">
        <f t="shared" si="467"/>
        <v>6</v>
      </c>
      <c r="CZ109" s="12">
        <f t="shared" si="468"/>
        <v>-1</v>
      </c>
      <c r="DA109" s="12">
        <f t="shared" si="469"/>
        <v>1.0000000000000009E-2</v>
      </c>
      <c r="DB109" s="12">
        <f t="shared" si="470"/>
        <v>117</v>
      </c>
      <c r="DC109" s="12">
        <f t="shared" si="471"/>
        <v>57</v>
      </c>
      <c r="DD109" s="12">
        <f t="shared" si="472"/>
        <v>79</v>
      </c>
      <c r="DE109" s="12">
        <f t="shared" si="473"/>
        <v>62</v>
      </c>
      <c r="DF109" s="12">
        <f t="shared" si="474"/>
        <v>-12</v>
      </c>
      <c r="DG109" s="12">
        <f t="shared" si="475"/>
        <v>-5</v>
      </c>
      <c r="DH109" s="12">
        <f t="shared" si="476"/>
        <v>-4</v>
      </c>
      <c r="DI109" s="12">
        <f t="shared" si="477"/>
        <v>28</v>
      </c>
      <c r="DJ109" s="12">
        <f t="shared" si="478"/>
        <v>69</v>
      </c>
      <c r="DK109" s="12">
        <f t="shared" si="479"/>
        <v>-1</v>
      </c>
      <c r="DL109" s="12">
        <f t="shared" si="480"/>
        <v>0</v>
      </c>
      <c r="DM109" s="12">
        <f t="shared" si="481"/>
        <v>37</v>
      </c>
      <c r="DN109" s="12">
        <f t="shared" si="482"/>
        <v>7</v>
      </c>
      <c r="DO109" s="12">
        <f t="shared" si="483"/>
        <v>25</v>
      </c>
      <c r="DP109" s="12">
        <f t="shared" si="484"/>
        <v>111</v>
      </c>
      <c r="DQ109" s="12">
        <f t="shared" si="485"/>
        <v>-1</v>
      </c>
      <c r="DR109" s="12">
        <f t="shared" si="486"/>
        <v>1.0000000000000009E-3</v>
      </c>
      <c r="DS109" s="12">
        <f t="shared" si="487"/>
        <v>1.8000000000000016E-2</v>
      </c>
      <c r="DT109" s="12">
        <f t="shared" si="488"/>
        <v>1.9000000000000017E-2</v>
      </c>
      <c r="DU109" s="12">
        <f t="shared" si="489"/>
        <v>0</v>
      </c>
      <c r="DV109" s="12">
        <f t="shared" si="490"/>
        <v>3.5000000000000003E-2</v>
      </c>
      <c r="DW109" s="12">
        <f t="shared" si="491"/>
        <v>-8.0000000000000071E-3</v>
      </c>
      <c r="DX109" s="12">
        <f t="shared" si="492"/>
        <v>6</v>
      </c>
      <c r="DY109" s="12">
        <f t="shared" si="493"/>
        <v>-2</v>
      </c>
      <c r="DZ109" s="12">
        <f t="shared" si="494"/>
        <v>-16</v>
      </c>
      <c r="EA109" s="12">
        <f t="shared" si="495"/>
        <v>53</v>
      </c>
      <c r="EB109" s="12">
        <f t="shared" si="496"/>
        <v>26</v>
      </c>
      <c r="EC109" s="12">
        <f t="shared" si="497"/>
        <v>-1.0000000000000009E-3</v>
      </c>
      <c r="ED109" s="12">
        <f t="shared" si="498"/>
        <v>10</v>
      </c>
      <c r="EE109" s="12">
        <f t="shared" si="499"/>
        <v>17</v>
      </c>
      <c r="EF109" s="12">
        <f t="shared" si="500"/>
        <v>-1</v>
      </c>
      <c r="EG109" s="12">
        <f t="shared" si="501"/>
        <v>-8.2000000000000028</v>
      </c>
      <c r="EH109" s="12">
        <f t="shared" si="502"/>
        <v>-80</v>
      </c>
      <c r="EI109" s="12">
        <f t="shared" si="503"/>
        <v>-66</v>
      </c>
      <c r="EJ109" s="12">
        <f t="shared" si="504"/>
        <v>-14</v>
      </c>
      <c r="EK109" s="12">
        <f t="shared" si="505"/>
        <v>-9.5</v>
      </c>
      <c r="EL109" s="12">
        <f t="shared" si="506"/>
        <v>16</v>
      </c>
      <c r="EM109" s="12">
        <f t="shared" si="507"/>
        <v>2</v>
      </c>
      <c r="EN109" s="12">
        <f t="shared" si="385"/>
        <v>4.9999999999999822E-2</v>
      </c>
      <c r="EO109" s="12">
        <f t="shared" si="385"/>
        <v>0</v>
      </c>
      <c r="EP109" s="12">
        <f t="shared" si="431"/>
        <v>-6</v>
      </c>
      <c r="EQ109" s="12">
        <f t="shared" si="432"/>
        <v>10</v>
      </c>
      <c r="ER109" s="12">
        <f t="shared" si="433"/>
        <v>0</v>
      </c>
      <c r="ES109" s="12">
        <f t="shared" si="398"/>
        <v>11</v>
      </c>
      <c r="ET109" s="12">
        <f t="shared" si="399"/>
        <v>-6.2E-2</v>
      </c>
      <c r="EU109" s="12">
        <f t="shared" si="400"/>
        <v>-21</v>
      </c>
      <c r="EV109" s="12">
        <f t="shared" si="401"/>
        <v>82</v>
      </c>
      <c r="EW109" s="12">
        <f t="shared" si="402"/>
        <v>-15</v>
      </c>
      <c r="EX109" s="12">
        <f t="shared" si="403"/>
        <v>30</v>
      </c>
      <c r="EY109" s="12">
        <f t="shared" si="404"/>
        <v>-40</v>
      </c>
      <c r="EZ109" s="12">
        <f t="shared" si="405"/>
        <v>-102</v>
      </c>
      <c r="FA109" s="12">
        <f t="shared" si="406"/>
        <v>4</v>
      </c>
      <c r="FB109" s="12">
        <f t="shared" si="407"/>
        <v>-3</v>
      </c>
      <c r="FC109" s="12">
        <f t="shared" si="408"/>
        <v>0.11999999999999988</v>
      </c>
      <c r="FD109" s="12">
        <f t="shared" si="409"/>
        <v>0</v>
      </c>
      <c r="FE109" s="12">
        <f t="shared" si="410"/>
        <v>1</v>
      </c>
      <c r="FF109" s="12">
        <f t="shared" si="411"/>
        <v>10</v>
      </c>
      <c r="FG109" s="12">
        <f t="shared" si="412"/>
        <v>0</v>
      </c>
      <c r="FH109" s="12">
        <f t="shared" si="413"/>
        <v>21</v>
      </c>
      <c r="FI109" s="12">
        <f t="shared" si="414"/>
        <v>-29</v>
      </c>
      <c r="FJ109" s="12">
        <f t="shared" si="415"/>
        <v>1.9000000000000017E-2</v>
      </c>
      <c r="FK109" s="12">
        <f t="shared" si="416"/>
        <v>0</v>
      </c>
      <c r="FL109" s="12">
        <f t="shared" si="417"/>
        <v>4</v>
      </c>
      <c r="FM109" s="12">
        <f t="shared" si="418"/>
        <v>42</v>
      </c>
      <c r="FN109" s="12">
        <f t="shared" si="419"/>
        <v>8</v>
      </c>
      <c r="FO109" s="12">
        <f t="shared" si="420"/>
        <v>-3</v>
      </c>
      <c r="FP109" s="12">
        <f t="shared" si="421"/>
        <v>9</v>
      </c>
      <c r="FQ109" s="12">
        <f t="shared" si="422"/>
        <v>-3</v>
      </c>
      <c r="FR109" s="12">
        <f t="shared" si="423"/>
        <v>-1.2000000000000011E-2</v>
      </c>
      <c r="FS109" s="12">
        <f t="shared" si="424"/>
        <v>-157</v>
      </c>
      <c r="FT109" s="12">
        <f t="shared" si="425"/>
        <v>-117</v>
      </c>
      <c r="FU109" s="12">
        <f t="shared" si="426"/>
        <v>-74</v>
      </c>
      <c r="FV109" s="12">
        <f t="shared" si="427"/>
        <v>-85</v>
      </c>
      <c r="FW109" s="12">
        <f t="shared" si="428"/>
        <v>-24</v>
      </c>
      <c r="FX109" s="12">
        <f t="shared" si="429"/>
        <v>7</v>
      </c>
      <c r="FY109" s="12">
        <f t="shared" si="430"/>
        <v>6</v>
      </c>
      <c r="FZ109" s="12">
        <f t="shared" si="509"/>
        <v>-77</v>
      </c>
      <c r="GA109" s="12">
        <f t="shared" si="510"/>
        <v>-56</v>
      </c>
      <c r="GB109" s="12">
        <f t="shared" si="511"/>
        <v>-19</v>
      </c>
      <c r="GC109" s="12">
        <f t="shared" si="512"/>
        <v>3</v>
      </c>
      <c r="GD109" s="12">
        <f t="shared" si="513"/>
        <v>-8</v>
      </c>
      <c r="GE109" s="12">
        <f t="shared" si="514"/>
        <v>-18</v>
      </c>
      <c r="GF109" s="12">
        <f t="shared" si="515"/>
        <v>-16</v>
      </c>
      <c r="GG109" s="12">
        <f t="shared" si="516"/>
        <v>-170</v>
      </c>
      <c r="GH109" s="12">
        <f t="shared" si="517"/>
        <v>-1</v>
      </c>
      <c r="GI109" s="12">
        <f t="shared" si="518"/>
        <v>-7.0000000000000062E-3</v>
      </c>
      <c r="GJ109" s="12">
        <f t="shared" si="519"/>
        <v>-1.3000000000000012E-2</v>
      </c>
      <c r="GK109" s="12">
        <f t="shared" si="520"/>
        <v>-2.0000000000000018E-2</v>
      </c>
      <c r="GL109" s="12">
        <f t="shared" si="521"/>
        <v>0</v>
      </c>
      <c r="GM109" s="12">
        <f t="shared" si="522"/>
        <v>-2.8999999999999998E-2</v>
      </c>
      <c r="GN109" s="12">
        <f t="shared" si="523"/>
        <v>2.300000000000002E-2</v>
      </c>
      <c r="GO109" s="12">
        <f t="shared" si="508"/>
        <v>7</v>
      </c>
      <c r="GP109" s="12">
        <f t="shared" si="524"/>
        <v>5</v>
      </c>
      <c r="GQ109" s="12">
        <f t="shared" si="525"/>
        <v>-63</v>
      </c>
      <c r="GR109" s="12">
        <f t="shared" si="526"/>
        <v>-61</v>
      </c>
      <c r="GS109" s="12">
        <f t="shared" si="527"/>
        <v>-23</v>
      </c>
      <c r="GT109" s="12">
        <f t="shared" si="528"/>
        <v>-2.0000000000000018E-3</v>
      </c>
      <c r="GU109" s="12">
        <f t="shared" si="529"/>
        <v>-2</v>
      </c>
      <c r="GV109" s="12">
        <f t="shared" si="530"/>
        <v>-20</v>
      </c>
      <c r="GW109" s="12">
        <f t="shared" si="531"/>
        <v>4</v>
      </c>
      <c r="GX109" s="12">
        <f t="shared" si="532"/>
        <v>10.799999999999997</v>
      </c>
      <c r="GY109" s="12">
        <f t="shared" si="533"/>
        <v>-6</v>
      </c>
      <c r="GZ109" s="12">
        <f t="shared" si="534"/>
        <v>-5</v>
      </c>
      <c r="HA109" s="12">
        <f t="shared" si="535"/>
        <v>-1</v>
      </c>
      <c r="HB109" s="12">
        <f t="shared" si="536"/>
        <v>-0.5</v>
      </c>
      <c r="HC109" s="12">
        <f t="shared" si="537"/>
        <v>-6</v>
      </c>
      <c r="HD109" s="12">
        <f t="shared" si="538"/>
        <v>-2</v>
      </c>
      <c r="HE109" s="12">
        <f t="shared" si="386"/>
        <v>-4</v>
      </c>
    </row>
    <row r="110" spans="1:213" ht="17.25" x14ac:dyDescent="0.3">
      <c r="A110" s="12" t="str">
        <f t="shared" si="384"/>
        <v>2004한화</v>
      </c>
      <c r="B110" s="12" t="s">
        <v>41</v>
      </c>
      <c r="C110" s="10">
        <v>2004</v>
      </c>
      <c r="D110" s="12">
        <v>7</v>
      </c>
      <c r="E110" s="12">
        <v>5.21</v>
      </c>
      <c r="F110" s="12">
        <v>133</v>
      </c>
      <c r="G110" s="12">
        <v>53</v>
      </c>
      <c r="H110" s="12">
        <v>74</v>
      </c>
      <c r="I110" s="12">
        <v>0</v>
      </c>
      <c r="J110" s="12">
        <v>36</v>
      </c>
      <c r="K110" s="12">
        <v>0.41699999999999998</v>
      </c>
      <c r="L110" s="33">
        <v>1180.6666666666667</v>
      </c>
      <c r="M110" s="12">
        <v>1290</v>
      </c>
      <c r="N110" s="12">
        <v>170</v>
      </c>
      <c r="O110" s="12">
        <v>455</v>
      </c>
      <c r="P110" s="12">
        <v>92</v>
      </c>
      <c r="Q110" s="12">
        <v>699</v>
      </c>
      <c r="R110" s="12">
        <v>750</v>
      </c>
      <c r="S110" s="12">
        <v>683</v>
      </c>
      <c r="T110" s="12">
        <v>1.48</v>
      </c>
      <c r="U110" s="12">
        <v>3</v>
      </c>
      <c r="V110" s="12">
        <v>0</v>
      </c>
      <c r="W110" s="12">
        <v>48</v>
      </c>
      <c r="X110" s="12">
        <v>0</v>
      </c>
      <c r="Y110" s="12">
        <v>5267</v>
      </c>
      <c r="Z110" s="12">
        <v>19697</v>
      </c>
      <c r="AA110" s="12">
        <v>0.28199999999999997</v>
      </c>
      <c r="AB110" s="12">
        <v>215</v>
      </c>
      <c r="AC110" s="12">
        <v>12</v>
      </c>
      <c r="AD110" s="12">
        <v>95</v>
      </c>
      <c r="AE110" s="12">
        <v>44</v>
      </c>
      <c r="AF110" s="12">
        <v>18</v>
      </c>
      <c r="AG110" s="12">
        <v>47</v>
      </c>
      <c r="AH110" s="12">
        <v>2</v>
      </c>
      <c r="AI110" s="12">
        <v>0.26800000000000002</v>
      </c>
      <c r="AJ110" s="12">
        <v>5150</v>
      </c>
      <c r="AK110" s="12">
        <v>4519</v>
      </c>
      <c r="AL110" s="12">
        <v>632</v>
      </c>
      <c r="AM110" s="12">
        <v>1213</v>
      </c>
      <c r="AN110" s="12">
        <v>245</v>
      </c>
      <c r="AO110" s="12">
        <v>17</v>
      </c>
      <c r="AP110" s="12">
        <v>140</v>
      </c>
      <c r="AQ110" s="12">
        <v>1912</v>
      </c>
      <c r="AR110" s="12">
        <v>605</v>
      </c>
      <c r="AS110" s="12">
        <v>88</v>
      </c>
      <c r="AT110" s="12">
        <v>33</v>
      </c>
      <c r="AU110" s="12">
        <v>456</v>
      </c>
      <c r="AV110" s="12">
        <v>14</v>
      </c>
      <c r="AW110" s="12">
        <v>54</v>
      </c>
      <c r="AX110" s="12">
        <v>923</v>
      </c>
      <c r="AY110" s="12">
        <v>107</v>
      </c>
      <c r="AZ110" s="12">
        <v>0.42299999999999999</v>
      </c>
      <c r="BA110" s="12">
        <v>0.34</v>
      </c>
      <c r="BB110" s="12">
        <v>0.76300000000000001</v>
      </c>
      <c r="BC110" s="12">
        <v>133</v>
      </c>
      <c r="BD110" s="12">
        <v>0.26200000000000001</v>
      </c>
      <c r="BE110" s="12">
        <v>0.248</v>
      </c>
      <c r="BF110" s="12">
        <v>95</v>
      </c>
      <c r="BG110" s="12">
        <v>8</v>
      </c>
      <c r="BH110" s="12">
        <v>3542</v>
      </c>
      <c r="BI110" s="12">
        <v>1397</v>
      </c>
      <c r="BJ110" s="12">
        <v>115</v>
      </c>
      <c r="BK110" s="12">
        <v>0.98099999999999998</v>
      </c>
      <c r="BL110" s="12">
        <v>11</v>
      </c>
      <c r="BM110" s="12">
        <v>96</v>
      </c>
      <c r="BN110" s="12">
        <v>40</v>
      </c>
      <c r="BO110" s="12">
        <v>29.4</v>
      </c>
      <c r="BP110" s="12">
        <v>140</v>
      </c>
      <c r="BQ110" s="12">
        <v>82</v>
      </c>
      <c r="BR110" s="12">
        <v>58</v>
      </c>
      <c r="BS110" s="12">
        <v>58.6</v>
      </c>
      <c r="BT110" s="12">
        <v>50</v>
      </c>
      <c r="BU110" s="12">
        <v>7</v>
      </c>
      <c r="BV110" s="12">
        <f t="shared" si="438"/>
        <v>-2</v>
      </c>
      <c r="BW110" s="12">
        <f t="shared" si="439"/>
        <v>0.83999999999999986</v>
      </c>
      <c r="BX110" s="12">
        <f t="shared" si="440"/>
        <v>0</v>
      </c>
      <c r="BY110" s="12">
        <f t="shared" si="441"/>
        <v>-10</v>
      </c>
      <c r="BZ110" s="12">
        <f t="shared" si="442"/>
        <v>9</v>
      </c>
      <c r="CA110" s="12">
        <f t="shared" si="443"/>
        <v>0</v>
      </c>
      <c r="CB110" s="12">
        <f t="shared" si="444"/>
        <v>5</v>
      </c>
      <c r="CC110" s="12">
        <f t="shared" si="445"/>
        <v>-7.5000000000000011E-2</v>
      </c>
      <c r="CD110" s="12">
        <f t="shared" si="446"/>
        <v>-11.333333333333258</v>
      </c>
      <c r="CE110" s="12">
        <f t="shared" si="447"/>
        <v>106</v>
      </c>
      <c r="CF110" s="12">
        <f t="shared" si="448"/>
        <v>28</v>
      </c>
      <c r="CG110" s="12">
        <f t="shared" si="449"/>
        <v>18</v>
      </c>
      <c r="CH110" s="12">
        <f t="shared" si="450"/>
        <v>24</v>
      </c>
      <c r="CI110" s="12">
        <f t="shared" si="451"/>
        <v>-73</v>
      </c>
      <c r="CJ110" s="12">
        <f t="shared" si="452"/>
        <v>133</v>
      </c>
      <c r="CK110" s="12">
        <f t="shared" si="453"/>
        <v>104</v>
      </c>
      <c r="CL110" s="12">
        <f t="shared" si="454"/>
        <v>0.11999999999999988</v>
      </c>
      <c r="CM110" s="12">
        <f t="shared" si="455"/>
        <v>-1</v>
      </c>
      <c r="CN110" s="12">
        <f t="shared" si="456"/>
        <v>-8</v>
      </c>
      <c r="CO110" s="12">
        <f t="shared" si="457"/>
        <v>-6</v>
      </c>
      <c r="CP110" s="12">
        <f t="shared" si="458"/>
        <v>0</v>
      </c>
      <c r="CQ110" s="12">
        <f t="shared" si="459"/>
        <v>102</v>
      </c>
      <c r="CR110" s="12">
        <f t="shared" si="460"/>
        <v>-191</v>
      </c>
      <c r="CS110" s="12">
        <f t="shared" si="461"/>
        <v>2.0999999999999963E-2</v>
      </c>
      <c r="CT110" s="12">
        <f t="shared" si="462"/>
        <v>-7</v>
      </c>
      <c r="CU110" s="12">
        <f t="shared" si="463"/>
        <v>-2</v>
      </c>
      <c r="CV110" s="12">
        <f t="shared" si="464"/>
        <v>13</v>
      </c>
      <c r="CW110" s="12">
        <f t="shared" si="465"/>
        <v>-1</v>
      </c>
      <c r="CX110" s="12">
        <f t="shared" si="466"/>
        <v>4</v>
      </c>
      <c r="CY110" s="12">
        <f t="shared" si="467"/>
        <v>-6</v>
      </c>
      <c r="CZ110" s="12">
        <f t="shared" si="468"/>
        <v>-7</v>
      </c>
      <c r="DA110" s="12">
        <f t="shared" si="469"/>
        <v>1.4000000000000012E-2</v>
      </c>
      <c r="DB110" s="12">
        <f t="shared" si="470"/>
        <v>-48</v>
      </c>
      <c r="DC110" s="12">
        <f t="shared" si="471"/>
        <v>61</v>
      </c>
      <c r="DD110" s="12">
        <f t="shared" si="472"/>
        <v>55</v>
      </c>
      <c r="DE110" s="12">
        <f t="shared" si="473"/>
        <v>82</v>
      </c>
      <c r="DF110" s="12">
        <f t="shared" si="474"/>
        <v>27</v>
      </c>
      <c r="DG110" s="12">
        <f t="shared" si="475"/>
        <v>-3</v>
      </c>
      <c r="DH110" s="12">
        <f t="shared" si="476"/>
        <v>19</v>
      </c>
      <c r="DI110" s="12">
        <f t="shared" si="477"/>
        <v>160</v>
      </c>
      <c r="DJ110" s="12">
        <f t="shared" si="478"/>
        <v>84</v>
      </c>
      <c r="DK110" s="12">
        <f t="shared" si="479"/>
        <v>-14</v>
      </c>
      <c r="DL110" s="12">
        <f t="shared" si="480"/>
        <v>12</v>
      </c>
      <c r="DM110" s="12">
        <f t="shared" si="481"/>
        <v>-86</v>
      </c>
      <c r="DN110" s="12">
        <f t="shared" si="482"/>
        <v>-8</v>
      </c>
      <c r="DO110" s="12">
        <f t="shared" si="483"/>
        <v>-21</v>
      </c>
      <c r="DP110" s="12">
        <f t="shared" si="484"/>
        <v>36</v>
      </c>
      <c r="DQ110" s="12">
        <f t="shared" si="485"/>
        <v>18</v>
      </c>
      <c r="DR110" s="12">
        <f t="shared" si="486"/>
        <v>2.9999999999999971E-2</v>
      </c>
      <c r="DS110" s="12">
        <f t="shared" si="487"/>
        <v>-3.0000000000000027E-3</v>
      </c>
      <c r="DT110" s="12">
        <f t="shared" si="488"/>
        <v>2.7000000000000024E-2</v>
      </c>
      <c r="DU110" s="12">
        <f t="shared" si="489"/>
        <v>0</v>
      </c>
      <c r="DV110" s="12">
        <f t="shared" si="490"/>
        <v>1.0000000000000009E-2</v>
      </c>
      <c r="DW110" s="12">
        <f t="shared" si="491"/>
        <v>4.6999999999999986E-2</v>
      </c>
      <c r="DX110" s="12">
        <f t="shared" si="492"/>
        <v>20</v>
      </c>
      <c r="DY110" s="12">
        <f t="shared" si="493"/>
        <v>4</v>
      </c>
      <c r="DZ110" s="12">
        <f t="shared" si="494"/>
        <v>-34</v>
      </c>
      <c r="EA110" s="12">
        <f t="shared" si="495"/>
        <v>73</v>
      </c>
      <c r="EB110" s="12">
        <f t="shared" si="496"/>
        <v>18</v>
      </c>
      <c r="EC110" s="12">
        <f t="shared" si="497"/>
        <v>-4.0000000000000036E-3</v>
      </c>
      <c r="ED110" s="12">
        <f t="shared" si="498"/>
        <v>4</v>
      </c>
      <c r="EE110" s="12">
        <f t="shared" si="499"/>
        <v>-14</v>
      </c>
      <c r="EF110" s="12">
        <f t="shared" si="500"/>
        <v>3</v>
      </c>
      <c r="EG110" s="12">
        <f t="shared" si="501"/>
        <v>4.1999999999999993</v>
      </c>
      <c r="EH110" s="12">
        <f t="shared" si="502"/>
        <v>5</v>
      </c>
      <c r="EI110" s="12">
        <f t="shared" si="503"/>
        <v>4</v>
      </c>
      <c r="EJ110" s="12">
        <f t="shared" si="504"/>
        <v>1</v>
      </c>
      <c r="EK110" s="12">
        <f t="shared" si="505"/>
        <v>0.80000000000000426</v>
      </c>
      <c r="EL110" s="12">
        <f t="shared" si="506"/>
        <v>-14</v>
      </c>
      <c r="EM110" s="12">
        <f t="shared" si="507"/>
        <v>-5</v>
      </c>
      <c r="EN110" s="12">
        <f t="shared" si="385"/>
        <v>-0.41999999999999993</v>
      </c>
      <c r="EO110" s="12">
        <f t="shared" si="385"/>
        <v>0</v>
      </c>
      <c r="EP110" s="12">
        <f t="shared" si="431"/>
        <v>4</v>
      </c>
      <c r="EQ110" s="12">
        <f t="shared" si="432"/>
        <v>-4</v>
      </c>
      <c r="ER110" s="12">
        <f t="shared" si="433"/>
        <v>0</v>
      </c>
      <c r="ES110" s="12">
        <f t="shared" si="398"/>
        <v>-1</v>
      </c>
      <c r="ET110" s="12">
        <f t="shared" si="399"/>
        <v>3.0999999999999972E-2</v>
      </c>
      <c r="EU110" s="12">
        <f t="shared" si="400"/>
        <v>7.3333333333332575</v>
      </c>
      <c r="EV110" s="12">
        <f t="shared" si="401"/>
        <v>-70</v>
      </c>
      <c r="EW110" s="12">
        <f t="shared" si="402"/>
        <v>-4</v>
      </c>
      <c r="EX110" s="12">
        <f t="shared" si="403"/>
        <v>45</v>
      </c>
      <c r="EY110" s="12">
        <f t="shared" si="404"/>
        <v>-34</v>
      </c>
      <c r="EZ110" s="12">
        <f t="shared" si="405"/>
        <v>-181</v>
      </c>
      <c r="FA110" s="12">
        <f t="shared" si="406"/>
        <v>-55</v>
      </c>
      <c r="FB110" s="12">
        <f t="shared" si="407"/>
        <v>-52</v>
      </c>
      <c r="FC110" s="12">
        <f t="shared" si="408"/>
        <v>-2.9999999999999805E-2</v>
      </c>
      <c r="FD110" s="12">
        <f t="shared" si="409"/>
        <v>-4</v>
      </c>
      <c r="FE110" s="12">
        <f t="shared" si="410"/>
        <v>3</v>
      </c>
      <c r="FF110" s="12">
        <f t="shared" si="411"/>
        <v>0</v>
      </c>
      <c r="FG110" s="12">
        <f t="shared" si="412"/>
        <v>0</v>
      </c>
      <c r="FH110" s="12">
        <f t="shared" si="413"/>
        <v>-33</v>
      </c>
      <c r="FI110" s="12">
        <f t="shared" si="414"/>
        <v>-173</v>
      </c>
      <c r="FJ110" s="12">
        <f t="shared" si="415"/>
        <v>-1.100000000000001E-2</v>
      </c>
      <c r="FK110" s="12">
        <f t="shared" si="416"/>
        <v>-7</v>
      </c>
      <c r="FL110" s="12">
        <f t="shared" si="417"/>
        <v>-11</v>
      </c>
      <c r="FM110" s="12">
        <f t="shared" si="418"/>
        <v>20</v>
      </c>
      <c r="FN110" s="12">
        <f t="shared" si="419"/>
        <v>7</v>
      </c>
      <c r="FO110" s="12">
        <f t="shared" si="420"/>
        <v>-15</v>
      </c>
      <c r="FP110" s="12">
        <f t="shared" si="421"/>
        <v>11</v>
      </c>
      <c r="FQ110" s="12">
        <f t="shared" si="422"/>
        <v>5</v>
      </c>
      <c r="FR110" s="12">
        <f t="shared" si="423"/>
        <v>-2.0000000000000018E-3</v>
      </c>
      <c r="FS110" s="12">
        <f t="shared" si="424"/>
        <v>136</v>
      </c>
      <c r="FT110" s="12">
        <f t="shared" si="425"/>
        <v>-33</v>
      </c>
      <c r="FU110" s="12">
        <f t="shared" si="426"/>
        <v>-26</v>
      </c>
      <c r="FV110" s="12">
        <f t="shared" si="427"/>
        <v>-17</v>
      </c>
      <c r="FW110" s="12">
        <f t="shared" si="428"/>
        <v>12</v>
      </c>
      <c r="FX110" s="12">
        <f t="shared" si="429"/>
        <v>10</v>
      </c>
      <c r="FY110" s="12">
        <f t="shared" si="430"/>
        <v>-49</v>
      </c>
      <c r="FZ110" s="12">
        <f t="shared" si="509"/>
        <v>-132</v>
      </c>
      <c r="GA110" s="12">
        <f t="shared" si="510"/>
        <v>-49</v>
      </c>
      <c r="GB110" s="12">
        <f t="shared" si="511"/>
        <v>50</v>
      </c>
      <c r="GC110" s="12">
        <f t="shared" si="512"/>
        <v>-1</v>
      </c>
      <c r="GD110" s="12">
        <f t="shared" si="513"/>
        <v>96</v>
      </c>
      <c r="GE110" s="12">
        <f t="shared" si="514"/>
        <v>0</v>
      </c>
      <c r="GF110" s="12">
        <f t="shared" si="515"/>
        <v>26</v>
      </c>
      <c r="GG110" s="12">
        <f t="shared" si="516"/>
        <v>-177</v>
      </c>
      <c r="GH110" s="12">
        <f t="shared" si="517"/>
        <v>-17</v>
      </c>
      <c r="GI110" s="12">
        <f t="shared" si="518"/>
        <v>-2.6999999999999968E-2</v>
      </c>
      <c r="GJ110" s="12">
        <f t="shared" si="519"/>
        <v>1.5000000000000013E-2</v>
      </c>
      <c r="GK110" s="12">
        <f t="shared" si="520"/>
        <v>-1.2000000000000011E-2</v>
      </c>
      <c r="GL110" s="12">
        <f t="shared" si="521"/>
        <v>0</v>
      </c>
      <c r="GM110" s="12">
        <f t="shared" si="522"/>
        <v>1.0000000000000009E-3</v>
      </c>
      <c r="GN110" s="12">
        <f t="shared" si="523"/>
        <v>1.2000000000000011E-2</v>
      </c>
      <c r="GO110" s="12">
        <f t="shared" si="508"/>
        <v>-10</v>
      </c>
      <c r="GP110" s="12">
        <f t="shared" si="524"/>
        <v>-6</v>
      </c>
      <c r="GQ110" s="12">
        <f t="shared" si="525"/>
        <v>22</v>
      </c>
      <c r="GR110" s="12">
        <f t="shared" si="526"/>
        <v>-39</v>
      </c>
      <c r="GS110" s="12">
        <f t="shared" si="527"/>
        <v>3</v>
      </c>
      <c r="GT110" s="12">
        <f t="shared" si="528"/>
        <v>2.0000000000000018E-3</v>
      </c>
      <c r="GU110" s="12">
        <f t="shared" si="529"/>
        <v>-2</v>
      </c>
      <c r="GV110" s="12">
        <f t="shared" si="530"/>
        <v>-6</v>
      </c>
      <c r="GW110" s="12">
        <f t="shared" si="531"/>
        <v>-6</v>
      </c>
      <c r="GX110" s="12">
        <f t="shared" si="532"/>
        <v>-1.8000000000000007</v>
      </c>
      <c r="GY110" s="12">
        <f t="shared" si="533"/>
        <v>-24</v>
      </c>
      <c r="GZ110" s="12">
        <f t="shared" si="534"/>
        <v>-16</v>
      </c>
      <c r="HA110" s="12">
        <f t="shared" si="535"/>
        <v>-8</v>
      </c>
      <c r="HB110" s="12">
        <f t="shared" si="536"/>
        <v>-1.3000000000000043</v>
      </c>
      <c r="HC110" s="12">
        <f t="shared" si="537"/>
        <v>26</v>
      </c>
      <c r="HD110" s="12">
        <f t="shared" si="538"/>
        <v>9</v>
      </c>
      <c r="HE110" s="12">
        <f t="shared" si="386"/>
        <v>2</v>
      </c>
    </row>
    <row r="111" spans="1:213" ht="17.25" x14ac:dyDescent="0.3">
      <c r="A111" s="12" t="str">
        <f t="shared" si="384"/>
        <v>2004롯데</v>
      </c>
      <c r="B111" s="12" t="s">
        <v>39</v>
      </c>
      <c r="C111" s="10">
        <v>2004</v>
      </c>
      <c r="D111" s="12">
        <v>8</v>
      </c>
      <c r="E111" s="12">
        <v>4.22</v>
      </c>
      <c r="F111" s="12">
        <v>133</v>
      </c>
      <c r="G111" s="12">
        <v>50</v>
      </c>
      <c r="H111" s="12">
        <v>72</v>
      </c>
      <c r="I111" s="12">
        <v>0</v>
      </c>
      <c r="J111" s="12">
        <v>46</v>
      </c>
      <c r="K111" s="12">
        <v>0.41</v>
      </c>
      <c r="L111" s="33">
        <v>1190.3333333333333</v>
      </c>
      <c r="M111" s="12">
        <v>1216</v>
      </c>
      <c r="N111" s="12">
        <v>109</v>
      </c>
      <c r="O111" s="12">
        <v>449</v>
      </c>
      <c r="P111" s="12">
        <v>76</v>
      </c>
      <c r="Q111" s="12">
        <v>753</v>
      </c>
      <c r="R111" s="12">
        <v>608</v>
      </c>
      <c r="S111" s="12">
        <v>558</v>
      </c>
      <c r="T111" s="12">
        <v>1.4</v>
      </c>
      <c r="U111" s="12">
        <v>4</v>
      </c>
      <c r="V111" s="12">
        <v>8</v>
      </c>
      <c r="W111" s="12">
        <v>49</v>
      </c>
      <c r="X111" s="12">
        <v>0</v>
      </c>
      <c r="Y111" s="12">
        <v>5160</v>
      </c>
      <c r="Z111" s="12">
        <v>19578</v>
      </c>
      <c r="AA111" s="12">
        <v>0.27200000000000002</v>
      </c>
      <c r="AB111" s="12">
        <v>220</v>
      </c>
      <c r="AC111" s="12">
        <v>13</v>
      </c>
      <c r="AD111" s="12">
        <v>105</v>
      </c>
      <c r="AE111" s="12">
        <v>53</v>
      </c>
      <c r="AF111" s="12">
        <v>41</v>
      </c>
      <c r="AG111" s="12">
        <v>43</v>
      </c>
      <c r="AH111" s="12">
        <v>3</v>
      </c>
      <c r="AI111" s="12">
        <v>0.252</v>
      </c>
      <c r="AJ111" s="12">
        <v>5075</v>
      </c>
      <c r="AK111" s="12">
        <v>4462</v>
      </c>
      <c r="AL111" s="12">
        <v>533</v>
      </c>
      <c r="AM111" s="12">
        <v>1125</v>
      </c>
      <c r="AN111" s="12">
        <v>195</v>
      </c>
      <c r="AO111" s="12">
        <v>21</v>
      </c>
      <c r="AP111" s="12">
        <v>88</v>
      </c>
      <c r="AQ111" s="12">
        <v>1626</v>
      </c>
      <c r="AR111" s="12">
        <v>500</v>
      </c>
      <c r="AS111" s="12">
        <v>74</v>
      </c>
      <c r="AT111" s="12">
        <v>31</v>
      </c>
      <c r="AU111" s="12">
        <v>416</v>
      </c>
      <c r="AV111" s="12">
        <v>15</v>
      </c>
      <c r="AW111" s="12">
        <v>92</v>
      </c>
      <c r="AX111" s="12">
        <v>853</v>
      </c>
      <c r="AY111" s="12">
        <v>99</v>
      </c>
      <c r="AZ111" s="12">
        <v>0.36399999999999999</v>
      </c>
      <c r="BA111" s="12">
        <v>0.32700000000000001</v>
      </c>
      <c r="BB111" s="12">
        <v>0.69099999999999995</v>
      </c>
      <c r="BC111" s="12">
        <v>132</v>
      </c>
      <c r="BD111" s="12">
        <v>0.248</v>
      </c>
      <c r="BE111" s="12">
        <v>0.14599999999999999</v>
      </c>
      <c r="BF111" s="12">
        <v>87</v>
      </c>
      <c r="BG111" s="12">
        <v>11</v>
      </c>
      <c r="BH111" s="12">
        <v>3571</v>
      </c>
      <c r="BI111" s="12">
        <v>1520</v>
      </c>
      <c r="BJ111" s="12">
        <v>134</v>
      </c>
      <c r="BK111" s="12">
        <v>0.98299999999999998</v>
      </c>
      <c r="BL111" s="12">
        <v>9</v>
      </c>
      <c r="BM111" s="12">
        <v>89</v>
      </c>
      <c r="BN111" s="12">
        <v>45</v>
      </c>
      <c r="BO111" s="12">
        <v>33.6</v>
      </c>
      <c r="BP111" s="12">
        <v>175</v>
      </c>
      <c r="BQ111" s="12">
        <v>129</v>
      </c>
      <c r="BR111" s="12">
        <v>46</v>
      </c>
      <c r="BS111" s="12">
        <v>73.7</v>
      </c>
      <c r="BT111" s="12">
        <v>66</v>
      </c>
      <c r="BU111" s="12">
        <v>10</v>
      </c>
      <c r="BV111" s="12">
        <f t="shared" si="438"/>
        <v>0</v>
      </c>
      <c r="BW111" s="12">
        <f t="shared" si="439"/>
        <v>-0.79</v>
      </c>
      <c r="BX111" s="12">
        <f t="shared" si="440"/>
        <v>0</v>
      </c>
      <c r="BY111" s="12">
        <f t="shared" si="441"/>
        <v>11</v>
      </c>
      <c r="BZ111" s="12">
        <f t="shared" si="442"/>
        <v>-19</v>
      </c>
      <c r="CA111" s="12">
        <f t="shared" si="443"/>
        <v>0</v>
      </c>
      <c r="CB111" s="12">
        <f t="shared" si="444"/>
        <v>-12</v>
      </c>
      <c r="CC111" s="12">
        <f t="shared" si="445"/>
        <v>0.10999999999999999</v>
      </c>
      <c r="CD111" s="12">
        <f t="shared" si="446"/>
        <v>26</v>
      </c>
      <c r="CE111" s="12">
        <f t="shared" si="447"/>
        <v>-86</v>
      </c>
      <c r="CF111" s="12">
        <f t="shared" si="448"/>
        <v>-62</v>
      </c>
      <c r="CG111" s="12">
        <f t="shared" si="449"/>
        <v>14</v>
      </c>
      <c r="CH111" s="12">
        <f t="shared" si="450"/>
        <v>-17</v>
      </c>
      <c r="CI111" s="12">
        <f t="shared" si="451"/>
        <v>106</v>
      </c>
      <c r="CJ111" s="12">
        <f t="shared" si="452"/>
        <v>-101</v>
      </c>
      <c r="CK111" s="12">
        <f t="shared" si="453"/>
        <v>-90</v>
      </c>
      <c r="CL111" s="12">
        <f t="shared" si="454"/>
        <v>-9.000000000000008E-2</v>
      </c>
      <c r="CM111" s="12">
        <f t="shared" si="455"/>
        <v>1</v>
      </c>
      <c r="CN111" s="12">
        <f t="shared" si="456"/>
        <v>4</v>
      </c>
      <c r="CO111" s="12">
        <f t="shared" si="457"/>
        <v>5</v>
      </c>
      <c r="CP111" s="12">
        <f t="shared" si="458"/>
        <v>0</v>
      </c>
      <c r="CQ111" s="12">
        <f t="shared" si="459"/>
        <v>-13</v>
      </c>
      <c r="CR111" s="12">
        <f t="shared" si="460"/>
        <v>165</v>
      </c>
      <c r="CS111" s="12">
        <f t="shared" si="461"/>
        <v>-1.699999999999996E-2</v>
      </c>
      <c r="CT111" s="12">
        <f t="shared" si="462"/>
        <v>-39</v>
      </c>
      <c r="CU111" s="12">
        <f t="shared" si="463"/>
        <v>-9</v>
      </c>
      <c r="CV111" s="12">
        <f t="shared" si="464"/>
        <v>12</v>
      </c>
      <c r="CW111" s="12">
        <f t="shared" si="465"/>
        <v>13</v>
      </c>
      <c r="CX111" s="12">
        <f t="shared" si="466"/>
        <v>25</v>
      </c>
      <c r="CY111" s="12">
        <f t="shared" si="467"/>
        <v>7</v>
      </c>
      <c r="CZ111" s="12">
        <f t="shared" si="468"/>
        <v>0</v>
      </c>
      <c r="DA111" s="12">
        <f t="shared" si="469"/>
        <v>-4.0000000000000036E-3</v>
      </c>
      <c r="DB111" s="12">
        <f t="shared" si="470"/>
        <v>88</v>
      </c>
      <c r="DC111" s="12">
        <f t="shared" si="471"/>
        <v>-3</v>
      </c>
      <c r="DD111" s="12">
        <f t="shared" si="472"/>
        <v>42</v>
      </c>
      <c r="DE111" s="12">
        <f t="shared" si="473"/>
        <v>-18</v>
      </c>
      <c r="DF111" s="12">
        <f t="shared" si="474"/>
        <v>-37</v>
      </c>
      <c r="DG111" s="12">
        <f t="shared" si="475"/>
        <v>3</v>
      </c>
      <c r="DH111" s="12">
        <f t="shared" si="476"/>
        <v>15</v>
      </c>
      <c r="DI111" s="12">
        <f t="shared" si="477"/>
        <v>-4</v>
      </c>
      <c r="DJ111" s="12">
        <f t="shared" si="478"/>
        <v>49</v>
      </c>
      <c r="DK111" s="12">
        <f t="shared" si="479"/>
        <v>-9</v>
      </c>
      <c r="DL111" s="12">
        <f t="shared" si="480"/>
        <v>3</v>
      </c>
      <c r="DM111" s="12">
        <f t="shared" si="481"/>
        <v>78</v>
      </c>
      <c r="DN111" s="12">
        <f t="shared" si="482"/>
        <v>4</v>
      </c>
      <c r="DO111" s="12">
        <f t="shared" si="483"/>
        <v>19</v>
      </c>
      <c r="DP111" s="12">
        <f t="shared" si="484"/>
        <v>5</v>
      </c>
      <c r="DQ111" s="12">
        <f t="shared" si="485"/>
        <v>24</v>
      </c>
      <c r="DR111" s="12">
        <f t="shared" si="486"/>
        <v>-1.0000000000000009E-3</v>
      </c>
      <c r="DS111" s="12">
        <f t="shared" si="487"/>
        <v>1.0000000000000009E-2</v>
      </c>
      <c r="DT111" s="12">
        <f t="shared" si="488"/>
        <v>8.999999999999897E-3</v>
      </c>
      <c r="DU111" s="12">
        <f t="shared" si="489"/>
        <v>-1</v>
      </c>
      <c r="DV111" s="12">
        <f t="shared" si="490"/>
        <v>5.0000000000000044E-3</v>
      </c>
      <c r="DW111" s="12">
        <f t="shared" si="491"/>
        <v>-0.06</v>
      </c>
      <c r="DX111" s="12">
        <f t="shared" si="492"/>
        <v>-17</v>
      </c>
      <c r="DY111" s="12">
        <f t="shared" si="493"/>
        <v>4</v>
      </c>
      <c r="DZ111" s="12">
        <f t="shared" si="494"/>
        <v>78</v>
      </c>
      <c r="EA111" s="12">
        <f t="shared" si="495"/>
        <v>-27</v>
      </c>
      <c r="EB111" s="12">
        <f t="shared" si="496"/>
        <v>-13</v>
      </c>
      <c r="EC111" s="12">
        <f t="shared" si="497"/>
        <v>3.0000000000000027E-3</v>
      </c>
      <c r="ED111" s="12">
        <f t="shared" si="498"/>
        <v>-5</v>
      </c>
      <c r="EE111" s="12">
        <f t="shared" si="499"/>
        <v>11</v>
      </c>
      <c r="EF111" s="12">
        <f t="shared" si="500"/>
        <v>-6</v>
      </c>
      <c r="EG111" s="12">
        <f t="shared" si="501"/>
        <v>-5.8999999999999986</v>
      </c>
      <c r="EH111" s="12">
        <f t="shared" si="502"/>
        <v>25</v>
      </c>
      <c r="EI111" s="12">
        <f t="shared" si="503"/>
        <v>45</v>
      </c>
      <c r="EJ111" s="12">
        <f t="shared" si="504"/>
        <v>-20</v>
      </c>
      <c r="EK111" s="12">
        <f t="shared" si="505"/>
        <v>17.700000000000003</v>
      </c>
      <c r="EL111" s="12">
        <f t="shared" si="506"/>
        <v>6</v>
      </c>
      <c r="EM111" s="12">
        <f t="shared" si="507"/>
        <v>2</v>
      </c>
      <c r="EN111" s="12">
        <f t="shared" si="385"/>
        <v>0.29000000000000004</v>
      </c>
      <c r="EO111" s="12">
        <f t="shared" si="385"/>
        <v>0</v>
      </c>
      <c r="EP111" s="12">
        <f t="shared" si="431"/>
        <v>4</v>
      </c>
      <c r="EQ111" s="12">
        <f t="shared" si="432"/>
        <v>-6</v>
      </c>
      <c r="ER111" s="12">
        <f t="shared" si="433"/>
        <v>0</v>
      </c>
      <c r="ES111" s="12">
        <f t="shared" si="398"/>
        <v>39</v>
      </c>
      <c r="ET111" s="12">
        <f t="shared" si="399"/>
        <v>3.4999999999999976E-2</v>
      </c>
      <c r="EU111" s="12">
        <f t="shared" si="400"/>
        <v>-3.6666666666667425</v>
      </c>
      <c r="EV111" s="12">
        <f t="shared" si="401"/>
        <v>33</v>
      </c>
      <c r="EW111" s="12">
        <f t="shared" si="402"/>
        <v>41</v>
      </c>
      <c r="EX111" s="12">
        <f t="shared" si="403"/>
        <v>-8</v>
      </c>
      <c r="EY111" s="12">
        <f t="shared" si="404"/>
        <v>10</v>
      </c>
      <c r="EZ111" s="12">
        <f t="shared" si="405"/>
        <v>-128</v>
      </c>
      <c r="FA111" s="12">
        <f t="shared" si="406"/>
        <v>-1</v>
      </c>
      <c r="FB111" s="12">
        <f t="shared" si="407"/>
        <v>36</v>
      </c>
      <c r="FC111" s="12">
        <f t="shared" si="408"/>
        <v>2.0000000000000018E-2</v>
      </c>
      <c r="FD111" s="12">
        <f t="shared" si="409"/>
        <v>-2</v>
      </c>
      <c r="FE111" s="12">
        <f t="shared" si="410"/>
        <v>-3</v>
      </c>
      <c r="FF111" s="12">
        <f t="shared" si="411"/>
        <v>-5</v>
      </c>
      <c r="FG111" s="12">
        <f t="shared" si="412"/>
        <v>0</v>
      </c>
      <c r="FH111" s="12">
        <f t="shared" si="413"/>
        <v>17</v>
      </c>
      <c r="FI111" s="12">
        <f t="shared" si="414"/>
        <v>-222</v>
      </c>
      <c r="FJ111" s="12">
        <f t="shared" si="415"/>
        <v>7.9999999999999516E-3</v>
      </c>
      <c r="FK111" s="12">
        <f t="shared" si="416"/>
        <v>-7</v>
      </c>
      <c r="FL111" s="12">
        <f t="shared" si="417"/>
        <v>-6</v>
      </c>
      <c r="FM111" s="12">
        <f t="shared" si="418"/>
        <v>23</v>
      </c>
      <c r="FN111" s="12">
        <f t="shared" si="419"/>
        <v>-5</v>
      </c>
      <c r="FO111" s="12">
        <f t="shared" si="420"/>
        <v>0</v>
      </c>
      <c r="FP111" s="12">
        <f t="shared" si="421"/>
        <v>-4</v>
      </c>
      <c r="FQ111" s="12">
        <f t="shared" si="422"/>
        <v>2</v>
      </c>
      <c r="FR111" s="12">
        <f t="shared" si="423"/>
        <v>1.100000000000001E-2</v>
      </c>
      <c r="FS111" s="12">
        <f t="shared" si="424"/>
        <v>1</v>
      </c>
      <c r="FT111" s="12">
        <f t="shared" si="425"/>
        <v>-47</v>
      </c>
      <c r="FU111" s="12">
        <f t="shared" si="426"/>
        <v>28</v>
      </c>
      <c r="FV111" s="12">
        <f t="shared" si="427"/>
        <v>38</v>
      </c>
      <c r="FW111" s="12">
        <f t="shared" si="428"/>
        <v>26</v>
      </c>
      <c r="FX111" s="12">
        <f t="shared" si="429"/>
        <v>-1</v>
      </c>
      <c r="FY111" s="12">
        <f t="shared" si="430"/>
        <v>-12</v>
      </c>
      <c r="FZ111" s="12">
        <f t="shared" si="509"/>
        <v>26</v>
      </c>
      <c r="GA111" s="12">
        <f t="shared" si="510"/>
        <v>8</v>
      </c>
      <c r="GB111" s="12">
        <f t="shared" si="511"/>
        <v>34</v>
      </c>
      <c r="GC111" s="12">
        <f t="shared" si="512"/>
        <v>6</v>
      </c>
      <c r="GD111" s="12">
        <f t="shared" si="513"/>
        <v>14</v>
      </c>
      <c r="GE111" s="12">
        <f t="shared" si="514"/>
        <v>-3</v>
      </c>
      <c r="GF111" s="12">
        <f t="shared" si="515"/>
        <v>-5</v>
      </c>
      <c r="GG111" s="12">
        <f t="shared" si="516"/>
        <v>-130</v>
      </c>
      <c r="GH111" s="12">
        <f t="shared" si="517"/>
        <v>0</v>
      </c>
      <c r="GI111" s="12">
        <f t="shared" si="518"/>
        <v>1.0000000000000009E-2</v>
      </c>
      <c r="GJ111" s="12">
        <f t="shared" si="519"/>
        <v>1.2000000000000011E-2</v>
      </c>
      <c r="GK111" s="12">
        <f t="shared" si="520"/>
        <v>2.200000000000002E-2</v>
      </c>
      <c r="GL111" s="12">
        <f t="shared" si="521"/>
        <v>1</v>
      </c>
      <c r="GM111" s="12">
        <f t="shared" si="522"/>
        <v>1.8999999999999989E-2</v>
      </c>
      <c r="GN111" s="12">
        <f t="shared" si="523"/>
        <v>7.4999999999999983E-2</v>
      </c>
      <c r="GO111" s="12">
        <f t="shared" si="508"/>
        <v>-13</v>
      </c>
      <c r="GP111" s="12">
        <f t="shared" si="524"/>
        <v>5</v>
      </c>
      <c r="GQ111" s="12">
        <f t="shared" si="525"/>
        <v>-11</v>
      </c>
      <c r="GR111" s="12">
        <f t="shared" si="526"/>
        <v>24</v>
      </c>
      <c r="GS111" s="12">
        <f t="shared" si="527"/>
        <v>-18</v>
      </c>
      <c r="GT111" s="12">
        <f t="shared" si="528"/>
        <v>3.0000000000000027E-3</v>
      </c>
      <c r="GU111" s="12">
        <f t="shared" si="529"/>
        <v>1</v>
      </c>
      <c r="GV111" s="12">
        <f t="shared" si="530"/>
        <v>-29</v>
      </c>
      <c r="GW111" s="12">
        <f t="shared" si="531"/>
        <v>10</v>
      </c>
      <c r="GX111" s="12">
        <f t="shared" si="532"/>
        <v>11.8</v>
      </c>
      <c r="GY111" s="12">
        <f t="shared" si="533"/>
        <v>11</v>
      </c>
      <c r="GZ111" s="12">
        <f t="shared" si="534"/>
        <v>8</v>
      </c>
      <c r="HA111" s="12">
        <f t="shared" si="535"/>
        <v>3</v>
      </c>
      <c r="HB111" s="12">
        <f t="shared" si="536"/>
        <v>1.2999999999999972</v>
      </c>
      <c r="HC111" s="12">
        <f t="shared" si="537"/>
        <v>9</v>
      </c>
      <c r="HD111" s="12">
        <f t="shared" si="538"/>
        <v>-1</v>
      </c>
      <c r="HE111" s="12">
        <f t="shared" si="386"/>
        <v>0</v>
      </c>
    </row>
    <row r="112" spans="1:213" ht="17.25" x14ac:dyDescent="0.3">
      <c r="A112" s="12" t="str">
        <f t="shared" si="384"/>
        <v>2003현대</v>
      </c>
      <c r="B112" s="12" t="s">
        <v>45</v>
      </c>
      <c r="C112" s="10">
        <v>2003</v>
      </c>
      <c r="D112" s="12">
        <v>1</v>
      </c>
      <c r="E112" s="12">
        <v>4.13</v>
      </c>
      <c r="F112" s="12">
        <v>133</v>
      </c>
      <c r="G112" s="12">
        <v>80</v>
      </c>
      <c r="H112" s="12">
        <v>51</v>
      </c>
      <c r="I112" s="12">
        <v>0</v>
      </c>
      <c r="J112" s="12">
        <v>43</v>
      </c>
      <c r="K112" s="12">
        <v>0.61099999999999999</v>
      </c>
      <c r="L112" s="12">
        <v>1190</v>
      </c>
      <c r="M112" s="12">
        <v>1245</v>
      </c>
      <c r="N112" s="12">
        <v>120</v>
      </c>
      <c r="O112" s="12">
        <v>457</v>
      </c>
      <c r="P112" s="12">
        <v>62</v>
      </c>
      <c r="Q112" s="12">
        <v>840</v>
      </c>
      <c r="R112" s="12">
        <v>627</v>
      </c>
      <c r="S112" s="12">
        <v>546</v>
      </c>
      <c r="T112" s="12">
        <v>1.43</v>
      </c>
      <c r="U112" s="12">
        <v>2</v>
      </c>
      <c r="V112" s="12">
        <v>4</v>
      </c>
      <c r="W112" s="12">
        <v>58</v>
      </c>
      <c r="X112" s="12">
        <v>0</v>
      </c>
      <c r="Y112" s="12">
        <v>5197</v>
      </c>
      <c r="Z112" s="12">
        <v>20181</v>
      </c>
      <c r="AA112" s="12">
        <v>0.27300000000000002</v>
      </c>
      <c r="AB112" s="12">
        <v>229</v>
      </c>
      <c r="AC112" s="12">
        <v>17</v>
      </c>
      <c r="AD112" s="12">
        <v>92</v>
      </c>
      <c r="AE112" s="12">
        <v>33</v>
      </c>
      <c r="AF112" s="12">
        <v>6</v>
      </c>
      <c r="AG112" s="12">
        <v>56</v>
      </c>
      <c r="AH112" s="12">
        <v>2</v>
      </c>
      <c r="AI112" s="12">
        <v>0.28599999999999998</v>
      </c>
      <c r="AJ112" s="12">
        <v>5313</v>
      </c>
      <c r="AK112" s="12">
        <v>4483</v>
      </c>
      <c r="AL112" s="12">
        <v>723</v>
      </c>
      <c r="AM112" s="12">
        <v>1280</v>
      </c>
      <c r="AN112" s="12">
        <v>208</v>
      </c>
      <c r="AO112" s="12">
        <v>15</v>
      </c>
      <c r="AP112" s="12">
        <v>175</v>
      </c>
      <c r="AQ112" s="12">
        <v>2043</v>
      </c>
      <c r="AR112" s="12">
        <v>673</v>
      </c>
      <c r="AS112" s="12">
        <v>139</v>
      </c>
      <c r="AT112" s="12">
        <v>38</v>
      </c>
      <c r="AU112" s="12">
        <v>543</v>
      </c>
      <c r="AV112" s="12">
        <v>23</v>
      </c>
      <c r="AW112" s="12">
        <v>109</v>
      </c>
      <c r="AX112" s="12">
        <v>727</v>
      </c>
      <c r="AY112" s="12">
        <v>100</v>
      </c>
      <c r="AZ112" s="12">
        <v>0.45600000000000002</v>
      </c>
      <c r="BA112" s="12">
        <v>0.373</v>
      </c>
      <c r="BB112" s="12">
        <v>0.82899999999999996</v>
      </c>
      <c r="BC112" s="12">
        <v>133</v>
      </c>
      <c r="BD112" s="12">
        <v>0.27200000000000002</v>
      </c>
      <c r="BE112" s="12">
        <v>0.20799999999999999</v>
      </c>
      <c r="BF112" s="12">
        <v>112</v>
      </c>
      <c r="BG112" s="12">
        <v>3</v>
      </c>
      <c r="BH112" s="12">
        <v>3570</v>
      </c>
      <c r="BI112" s="12">
        <v>1448</v>
      </c>
      <c r="BJ112" s="12">
        <v>131</v>
      </c>
      <c r="BK112" s="12">
        <v>0.97799999999999998</v>
      </c>
      <c r="BL112" s="12">
        <v>9</v>
      </c>
      <c r="BM112" s="12">
        <v>120</v>
      </c>
      <c r="BN112" s="12">
        <v>73</v>
      </c>
      <c r="BO112" s="12">
        <v>37.799999999999997</v>
      </c>
      <c r="BP112" s="12">
        <v>123</v>
      </c>
      <c r="BQ112" s="12">
        <v>75</v>
      </c>
      <c r="BR112" s="12">
        <v>48</v>
      </c>
      <c r="BS112" s="12">
        <v>61</v>
      </c>
      <c r="BT112" s="12">
        <v>72</v>
      </c>
      <c r="BU112" s="12">
        <v>5</v>
      </c>
      <c r="BV112" s="12">
        <f t="shared" si="438"/>
        <v>3</v>
      </c>
      <c r="BW112" s="12">
        <f t="shared" si="439"/>
        <v>-0.10000000000000053</v>
      </c>
      <c r="BX112" s="12">
        <f t="shared" si="440"/>
        <v>0</v>
      </c>
      <c r="BY112" s="12">
        <f t="shared" si="441"/>
        <v>10</v>
      </c>
      <c r="BZ112" s="12">
        <f t="shared" si="442"/>
        <v>-7</v>
      </c>
      <c r="CA112" s="12">
        <f t="shared" si="443"/>
        <v>0</v>
      </c>
      <c r="CB112" s="12">
        <f t="shared" si="444"/>
        <v>7</v>
      </c>
      <c r="CC112" s="12">
        <f t="shared" si="445"/>
        <v>6.3999999999999946E-2</v>
      </c>
      <c r="CD112" s="12">
        <f t="shared" si="446"/>
        <v>3.6666666666667425</v>
      </c>
      <c r="CE112" s="12">
        <f t="shared" si="447"/>
        <v>26</v>
      </c>
      <c r="CF112" s="12">
        <f t="shared" si="448"/>
        <v>-22</v>
      </c>
      <c r="CG112" s="12">
        <f t="shared" si="449"/>
        <v>41</v>
      </c>
      <c r="CH112" s="12">
        <f t="shared" si="450"/>
        <v>-2</v>
      </c>
      <c r="CI112" s="12">
        <f t="shared" si="451"/>
        <v>-50</v>
      </c>
      <c r="CJ112" s="12">
        <f t="shared" si="452"/>
        <v>13</v>
      </c>
      <c r="CK112" s="12">
        <f t="shared" si="453"/>
        <v>-12</v>
      </c>
      <c r="CL112" s="12">
        <f t="shared" si="454"/>
        <v>5.0000000000000044E-2</v>
      </c>
      <c r="CM112" s="12">
        <f t="shared" si="455"/>
        <v>-1</v>
      </c>
      <c r="CN112" s="12">
        <f t="shared" si="456"/>
        <v>-2</v>
      </c>
      <c r="CO112" s="12">
        <f t="shared" si="457"/>
        <v>9</v>
      </c>
      <c r="CP112" s="12">
        <f t="shared" si="458"/>
        <v>0</v>
      </c>
      <c r="CQ112" s="12">
        <f t="shared" si="459"/>
        <v>66</v>
      </c>
      <c r="CR112" s="12">
        <f t="shared" si="460"/>
        <v>254</v>
      </c>
      <c r="CS112" s="12">
        <f t="shared" si="461"/>
        <v>5.0000000000000044E-3</v>
      </c>
      <c r="CT112" s="12">
        <f t="shared" si="462"/>
        <v>-1</v>
      </c>
      <c r="CU112" s="12">
        <f t="shared" si="463"/>
        <v>7</v>
      </c>
      <c r="CV112" s="12">
        <f t="shared" si="464"/>
        <v>28</v>
      </c>
      <c r="CW112" s="12">
        <f t="shared" si="465"/>
        <v>1</v>
      </c>
      <c r="CX112" s="12">
        <f t="shared" si="466"/>
        <v>-6</v>
      </c>
      <c r="CY112" s="12">
        <f t="shared" si="467"/>
        <v>2</v>
      </c>
      <c r="CZ112" s="12">
        <f t="shared" si="468"/>
        <v>-3</v>
      </c>
      <c r="DA112" s="12">
        <f t="shared" si="469"/>
        <v>2.4999999999999967E-2</v>
      </c>
      <c r="DB112" s="12">
        <f t="shared" si="470"/>
        <v>173</v>
      </c>
      <c r="DC112" s="12">
        <f t="shared" si="471"/>
        <v>39</v>
      </c>
      <c r="DD112" s="12">
        <f t="shared" si="472"/>
        <v>65</v>
      </c>
      <c r="DE112" s="12">
        <f t="shared" si="473"/>
        <v>120</v>
      </c>
      <c r="DF112" s="12">
        <f t="shared" si="474"/>
        <v>17</v>
      </c>
      <c r="DG112" s="12">
        <f t="shared" si="475"/>
        <v>-10</v>
      </c>
      <c r="DH112" s="12">
        <f t="shared" si="476"/>
        <v>2</v>
      </c>
      <c r="DI112" s="12">
        <f t="shared" si="477"/>
        <v>123</v>
      </c>
      <c r="DJ112" s="12">
        <f t="shared" si="478"/>
        <v>30</v>
      </c>
      <c r="DK112" s="12">
        <f t="shared" si="479"/>
        <v>40</v>
      </c>
      <c r="DL112" s="12">
        <f t="shared" si="480"/>
        <v>4</v>
      </c>
      <c r="DM112" s="12">
        <f t="shared" si="481"/>
        <v>79</v>
      </c>
      <c r="DN112" s="12">
        <f t="shared" si="482"/>
        <v>-3</v>
      </c>
      <c r="DO112" s="12">
        <f t="shared" si="483"/>
        <v>10</v>
      </c>
      <c r="DP112" s="12">
        <f t="shared" si="484"/>
        <v>-218</v>
      </c>
      <c r="DQ112" s="12">
        <f t="shared" si="485"/>
        <v>18</v>
      </c>
      <c r="DR112" s="12">
        <f t="shared" si="486"/>
        <v>2.4000000000000021E-2</v>
      </c>
      <c r="DS112" s="12">
        <f t="shared" si="487"/>
        <v>3.0999999999999972E-2</v>
      </c>
      <c r="DT112" s="12">
        <f t="shared" si="488"/>
        <v>5.4999999999999938E-2</v>
      </c>
      <c r="DU112" s="12">
        <f t="shared" si="489"/>
        <v>0</v>
      </c>
      <c r="DV112" s="12">
        <f t="shared" si="490"/>
        <v>2.0000000000000018E-3</v>
      </c>
      <c r="DW112" s="12">
        <f t="shared" si="491"/>
        <v>-1.0000000000000009E-3</v>
      </c>
      <c r="DX112" s="12">
        <f t="shared" si="492"/>
        <v>30</v>
      </c>
      <c r="DY112" s="12">
        <f t="shared" si="493"/>
        <v>-7</v>
      </c>
      <c r="DZ112" s="12">
        <f t="shared" si="494"/>
        <v>11</v>
      </c>
      <c r="EA112" s="12">
        <f t="shared" si="495"/>
        <v>3</v>
      </c>
      <c r="EB112" s="12">
        <f t="shared" si="496"/>
        <v>6</v>
      </c>
      <c r="EC112" s="12">
        <f t="shared" si="497"/>
        <v>-6.0000000000000053E-3</v>
      </c>
      <c r="ED112" s="12">
        <f t="shared" si="498"/>
        <v>-3</v>
      </c>
      <c r="EE112" s="12">
        <f t="shared" si="499"/>
        <v>38</v>
      </c>
      <c r="EF112" s="12">
        <f t="shared" si="500"/>
        <v>27</v>
      </c>
      <c r="EG112" s="12">
        <f t="shared" si="501"/>
        <v>1.8999999999999986</v>
      </c>
      <c r="EH112" s="12">
        <f t="shared" si="502"/>
        <v>-6</v>
      </c>
      <c r="EI112" s="12">
        <f t="shared" si="503"/>
        <v>-4</v>
      </c>
      <c r="EJ112" s="12">
        <f t="shared" si="504"/>
        <v>-2</v>
      </c>
      <c r="EK112" s="12">
        <f t="shared" si="505"/>
        <v>-0.20000000000000284</v>
      </c>
      <c r="EL112" s="12">
        <f t="shared" si="506"/>
        <v>22</v>
      </c>
      <c r="EM112" s="12">
        <f t="shared" si="507"/>
        <v>-1</v>
      </c>
      <c r="EN112" s="12">
        <f>AVERAGE(EN2:EN10,EN12:EN20,EN22:EN23,EN25:EN36,EN38:EN54,EN56:EN61,EN63:EN68,EN70:EN77,EN79:EN111)</f>
        <v>4.0882352941176515E-2</v>
      </c>
      <c r="EO112" s="12">
        <f>AVERAGE(EO2:EO10,EO12:EO20,EO22:EO23,EO25:EO36,EO38:EO54,EO56:EO61,EO63:EO68,EO70:EO77,EO79:EO111)</f>
        <v>0.9509803921568627</v>
      </c>
      <c r="EP112" s="12">
        <f t="shared" ref="EP112:HA112" si="539">AVERAGE(EP2:EP10,EP12:EP20,EP22:EP23,EP25:EP36,EP38:EP54,EP56:EP61,EP63:EP68,EP70:EP77,EP79:EP111)</f>
        <v>1.0980392156862746</v>
      </c>
      <c r="EQ112" s="12">
        <f t="shared" si="539"/>
        <v>0.11764705882352941</v>
      </c>
      <c r="ER112" s="12">
        <f t="shared" si="539"/>
        <v>2.6372549019607843</v>
      </c>
      <c r="ES112" s="12">
        <f t="shared" si="539"/>
        <v>2.0980392156862746</v>
      </c>
      <c r="ET112" s="12">
        <f t="shared" si="539"/>
        <v>3.6372549019607846E-3</v>
      </c>
      <c r="EU112" s="12">
        <f t="shared" si="539"/>
        <v>8.0522875816993462</v>
      </c>
      <c r="EV112" s="12">
        <f t="shared" si="539"/>
        <v>15.519607843137255</v>
      </c>
      <c r="EW112" s="12">
        <f t="shared" si="539"/>
        <v>0.79411764705882348</v>
      </c>
      <c r="EX112" s="12">
        <f t="shared" si="539"/>
        <v>5.9901960784313726</v>
      </c>
      <c r="EY112" s="12">
        <f t="shared" si="539"/>
        <v>7.8431372549019607E-2</v>
      </c>
      <c r="EZ112" s="12">
        <f t="shared" si="539"/>
        <v>13.421568627450981</v>
      </c>
      <c r="FA112" s="12">
        <f t="shared" si="539"/>
        <v>10.343137254901961</v>
      </c>
      <c r="FB112" s="12">
        <f t="shared" si="539"/>
        <v>9.7843137254901968</v>
      </c>
      <c r="FC112" s="12">
        <f t="shared" si="539"/>
        <v>7.8431372549019607E-3</v>
      </c>
      <c r="FD112" s="12">
        <f t="shared" si="539"/>
        <v>-0.17647058823529413</v>
      </c>
      <c r="FE112" s="12">
        <f t="shared" si="539"/>
        <v>0.21568627450980393</v>
      </c>
      <c r="FF112" s="12">
        <f t="shared" si="539"/>
        <v>0.37254901960784315</v>
      </c>
      <c r="FG112" s="12">
        <f t="shared" si="539"/>
        <v>1.0196078431372548</v>
      </c>
      <c r="FH112" s="12">
        <f t="shared" si="539"/>
        <v>44.882352941176471</v>
      </c>
      <c r="FI112" s="12">
        <f t="shared" si="539"/>
        <v>197.83333333333334</v>
      </c>
      <c r="FJ112" s="12">
        <f t="shared" si="539"/>
        <v>1.1666666666666665E-3</v>
      </c>
      <c r="FK112" s="12">
        <f t="shared" si="539"/>
        <v>3.1862745098039214</v>
      </c>
      <c r="FL112" s="12">
        <f t="shared" si="539"/>
        <v>9.8039215686274508E-2</v>
      </c>
      <c r="FM112" s="12">
        <f t="shared" si="539"/>
        <v>1.1372549019607843</v>
      </c>
      <c r="FN112" s="12">
        <f t="shared" si="539"/>
        <v>0.5490196078431373</v>
      </c>
      <c r="FO112" s="12">
        <f t="shared" si="539"/>
        <v>-0.16666666666666666</v>
      </c>
      <c r="FP112" s="12">
        <f t="shared" si="539"/>
        <v>2.2254901960784315</v>
      </c>
      <c r="FQ112" s="12">
        <f t="shared" si="539"/>
        <v>8.8235294117647065E-2</v>
      </c>
      <c r="FR112" s="12">
        <f t="shared" si="539"/>
        <v>1.7549019607843136E-3</v>
      </c>
      <c r="FS112" s="12">
        <f t="shared" si="539"/>
        <v>48.470588235294116</v>
      </c>
      <c r="FT112" s="12">
        <f t="shared" si="539"/>
        <v>35.666666666666664</v>
      </c>
      <c r="FU112" s="12">
        <f t="shared" si="539"/>
        <v>14.323529411764707</v>
      </c>
      <c r="FV112" s="12">
        <f t="shared" si="539"/>
        <v>18.009803921568629</v>
      </c>
      <c r="FW112" s="12">
        <f t="shared" si="539"/>
        <v>3.392156862745098</v>
      </c>
      <c r="FX112" s="12">
        <f t="shared" si="539"/>
        <v>-2.9411764705882353E-2</v>
      </c>
      <c r="FY112" s="12">
        <f t="shared" si="539"/>
        <v>1.7058823529411764</v>
      </c>
      <c r="FZ112" s="12">
        <f t="shared" si="539"/>
        <v>26.46078431372549</v>
      </c>
      <c r="GA112" s="12">
        <f t="shared" si="539"/>
        <v>13.156862745098039</v>
      </c>
      <c r="GB112" s="12">
        <f t="shared" si="539"/>
        <v>2.215686274509804</v>
      </c>
      <c r="GC112" s="12">
        <f t="shared" si="539"/>
        <v>0.93137254901960786</v>
      </c>
      <c r="GD112" s="12">
        <f t="shared" si="539"/>
        <v>8.7156862745098032</v>
      </c>
      <c r="GE112" s="12">
        <f t="shared" si="539"/>
        <v>-9.8039215686274508E-3</v>
      </c>
      <c r="GF112" s="12">
        <f t="shared" si="539"/>
        <v>1</v>
      </c>
      <c r="GG112" s="12">
        <f t="shared" si="539"/>
        <v>9.5588235294117645</v>
      </c>
      <c r="GH112" s="12">
        <f t="shared" si="539"/>
        <v>1.4313725490196079</v>
      </c>
      <c r="GI112" s="12">
        <f t="shared" si="539"/>
        <v>2.4117647058823528E-3</v>
      </c>
      <c r="GJ112" s="12">
        <f t="shared" si="539"/>
        <v>2.2156862745098026E-3</v>
      </c>
      <c r="GK112" s="12">
        <f t="shared" si="539"/>
        <v>4.6274509803921563E-3</v>
      </c>
      <c r="GL112" s="12">
        <f t="shared" si="539"/>
        <v>0.93137254901960786</v>
      </c>
      <c r="GM112" s="12">
        <f t="shared" si="539"/>
        <v>1.735294117647058E-3</v>
      </c>
      <c r="GN112" s="12">
        <f t="shared" si="539"/>
        <v>2.8235294117647061E-3</v>
      </c>
      <c r="GO112" s="12">
        <f t="shared" si="539"/>
        <v>0.44117647058823528</v>
      </c>
      <c r="GP112" s="12">
        <f t="shared" si="539"/>
        <v>0.26470588235294118</v>
      </c>
      <c r="GQ112" s="12">
        <f t="shared" si="539"/>
        <v>24.156862745098039</v>
      </c>
      <c r="GR112" s="12">
        <f t="shared" si="539"/>
        <v>6.715686274509804</v>
      </c>
      <c r="GS112" s="12">
        <f t="shared" si="539"/>
        <v>0.96078431372549022</v>
      </c>
      <c r="GT112" s="12">
        <f t="shared" si="539"/>
        <v>1.9607843137254919E-5</v>
      </c>
      <c r="GU112" s="12">
        <f t="shared" si="539"/>
        <v>-0.17647058823529413</v>
      </c>
      <c r="GV112" s="12">
        <f t="shared" si="539"/>
        <v>1.107843137254902</v>
      </c>
      <c r="GW112" s="12">
        <f t="shared" si="539"/>
        <v>-0.43137254901960786</v>
      </c>
      <c r="GX112" s="12">
        <f t="shared" si="539"/>
        <v>-0.4911764705882351</v>
      </c>
      <c r="GY112" s="12">
        <f t="shared" si="539"/>
        <v>1.0490196078431373</v>
      </c>
      <c r="GZ112" s="12">
        <f t="shared" si="539"/>
        <v>0.93137254901960786</v>
      </c>
      <c r="HA112" s="12">
        <f t="shared" si="539"/>
        <v>0.11764705882352941</v>
      </c>
      <c r="HB112" s="12">
        <f t="shared" ref="HB112:HE112" si="540">AVERAGE(HB2:HB10,HB12:HB20,HB22:HB23,HB25:HB36,HB38:HB54,HB56:HB61,HB63:HB68,HB70:HB77,HB79:HB111)</f>
        <v>0.14411764705882341</v>
      </c>
      <c r="HC112" s="12">
        <f t="shared" si="540"/>
        <v>0.91176470588235292</v>
      </c>
      <c r="HD112" s="12">
        <f t="shared" si="540"/>
        <v>0.35294117647058826</v>
      </c>
      <c r="HE112" s="12">
        <f t="shared" si="540"/>
        <v>1.9607843137254902E-2</v>
      </c>
    </row>
    <row r="113" spans="1:213" ht="17.25" x14ac:dyDescent="0.3">
      <c r="A113" s="12" t="str">
        <f t="shared" si="384"/>
        <v>2003SK</v>
      </c>
      <c r="B113" s="12" t="s">
        <v>35</v>
      </c>
      <c r="C113" s="10">
        <v>2003</v>
      </c>
      <c r="D113" s="12">
        <v>2</v>
      </c>
      <c r="E113" s="12">
        <v>4.4400000000000004</v>
      </c>
      <c r="F113" s="12">
        <v>133</v>
      </c>
      <c r="G113" s="12">
        <v>66</v>
      </c>
      <c r="H113" s="12">
        <v>64</v>
      </c>
      <c r="I113" s="12">
        <v>0</v>
      </c>
      <c r="J113" s="12">
        <v>48</v>
      </c>
      <c r="K113" s="12">
        <v>0.50800000000000001</v>
      </c>
      <c r="L113" s="33">
        <v>1181.3333333333333</v>
      </c>
      <c r="M113" s="12">
        <v>1190</v>
      </c>
      <c r="N113" s="12">
        <v>135</v>
      </c>
      <c r="O113" s="12">
        <v>497</v>
      </c>
      <c r="P113" s="12">
        <v>83</v>
      </c>
      <c r="Q113" s="12">
        <v>759</v>
      </c>
      <c r="R113" s="12">
        <v>642</v>
      </c>
      <c r="S113" s="12">
        <v>583</v>
      </c>
      <c r="T113" s="12">
        <v>1.43</v>
      </c>
      <c r="U113" s="12">
        <v>3</v>
      </c>
      <c r="V113" s="12">
        <v>10</v>
      </c>
      <c r="W113" s="12">
        <v>44</v>
      </c>
      <c r="X113" s="12">
        <v>0</v>
      </c>
      <c r="Y113" s="12">
        <v>5158</v>
      </c>
      <c r="Z113" s="12">
        <v>19830</v>
      </c>
      <c r="AA113" s="12">
        <v>0.26700000000000002</v>
      </c>
      <c r="AB113" s="12">
        <v>212</v>
      </c>
      <c r="AC113" s="12">
        <v>21</v>
      </c>
      <c r="AD113" s="12">
        <v>84</v>
      </c>
      <c r="AE113" s="12">
        <v>32</v>
      </c>
      <c r="AF113" s="12">
        <v>19</v>
      </c>
      <c r="AG113" s="12">
        <v>42</v>
      </c>
      <c r="AH113" s="12">
        <v>2</v>
      </c>
      <c r="AI113" s="12">
        <v>0.27200000000000002</v>
      </c>
      <c r="AJ113" s="12">
        <v>5157</v>
      </c>
      <c r="AK113" s="12">
        <v>4445</v>
      </c>
      <c r="AL113" s="12">
        <v>644</v>
      </c>
      <c r="AM113" s="12">
        <v>1208</v>
      </c>
      <c r="AN113" s="12">
        <v>209</v>
      </c>
      <c r="AO113" s="12">
        <v>16</v>
      </c>
      <c r="AP113" s="12">
        <v>156</v>
      </c>
      <c r="AQ113" s="12">
        <v>1917</v>
      </c>
      <c r="AR113" s="12">
        <v>612</v>
      </c>
      <c r="AS113" s="12">
        <v>127</v>
      </c>
      <c r="AT113" s="12">
        <v>32</v>
      </c>
      <c r="AU113" s="12">
        <v>464</v>
      </c>
      <c r="AV113" s="12">
        <v>10</v>
      </c>
      <c r="AW113" s="12">
        <v>89</v>
      </c>
      <c r="AX113" s="12">
        <v>763</v>
      </c>
      <c r="AY113" s="12">
        <v>87</v>
      </c>
      <c r="AZ113" s="12">
        <v>0.43099999999999999</v>
      </c>
      <c r="BA113" s="12">
        <v>0.35</v>
      </c>
      <c r="BB113" s="12">
        <v>0.78100000000000003</v>
      </c>
      <c r="BC113" s="12">
        <v>133</v>
      </c>
      <c r="BD113" s="12">
        <v>0.26900000000000002</v>
      </c>
      <c r="BE113" s="12">
        <v>0.19</v>
      </c>
      <c r="BF113" s="12">
        <v>90</v>
      </c>
      <c r="BG113" s="12">
        <v>14</v>
      </c>
      <c r="BH113" s="12">
        <v>3544</v>
      </c>
      <c r="BI113" s="12">
        <v>1560</v>
      </c>
      <c r="BJ113" s="12">
        <v>118</v>
      </c>
      <c r="BK113" s="12">
        <v>0.98299999999999998</v>
      </c>
      <c r="BL113" s="12">
        <v>14</v>
      </c>
      <c r="BM113" s="12">
        <v>101</v>
      </c>
      <c r="BN113" s="12">
        <v>67</v>
      </c>
      <c r="BO113" s="12">
        <v>39.9</v>
      </c>
      <c r="BP113" s="12">
        <v>139</v>
      </c>
      <c r="BQ113" s="12">
        <v>82</v>
      </c>
      <c r="BR113" s="12">
        <v>57</v>
      </c>
      <c r="BS113" s="12">
        <v>59</v>
      </c>
      <c r="BT113" s="12">
        <v>64</v>
      </c>
      <c r="BU113" s="12">
        <v>5</v>
      </c>
      <c r="BV113" s="12">
        <f t="shared" si="438"/>
        <v>4</v>
      </c>
      <c r="BW113" s="12">
        <f t="shared" si="439"/>
        <v>-2.9999999999999361E-2</v>
      </c>
      <c r="BX113" s="12">
        <f t="shared" si="440"/>
        <v>0</v>
      </c>
      <c r="BY113" s="12">
        <f t="shared" si="441"/>
        <v>5</v>
      </c>
      <c r="BZ113" s="12">
        <f t="shared" si="442"/>
        <v>-5</v>
      </c>
      <c r="CA113" s="12">
        <f t="shared" si="443"/>
        <v>0</v>
      </c>
      <c r="CB113" s="12">
        <f t="shared" si="444"/>
        <v>33</v>
      </c>
      <c r="CC113" s="12">
        <f t="shared" si="445"/>
        <v>3.9000000000000035E-2</v>
      </c>
      <c r="CD113" s="12">
        <f t="shared" si="446"/>
        <v>2.3333333333332575</v>
      </c>
      <c r="CE113" s="12">
        <f t="shared" si="447"/>
        <v>40</v>
      </c>
      <c r="CF113" s="12">
        <f t="shared" si="448"/>
        <v>-41</v>
      </c>
      <c r="CG113" s="12">
        <f t="shared" si="449"/>
        <v>95</v>
      </c>
      <c r="CH113" s="12">
        <f t="shared" si="450"/>
        <v>5</v>
      </c>
      <c r="CI113" s="12">
        <f t="shared" si="451"/>
        <v>-189</v>
      </c>
      <c r="CJ113" s="12">
        <f t="shared" si="452"/>
        <v>4</v>
      </c>
      <c r="CK113" s="12">
        <f t="shared" si="453"/>
        <v>-3</v>
      </c>
      <c r="CL113" s="12">
        <f t="shared" si="454"/>
        <v>0.10999999999999988</v>
      </c>
      <c r="CM113" s="12">
        <f t="shared" si="455"/>
        <v>-2</v>
      </c>
      <c r="CN113" s="12">
        <f t="shared" si="456"/>
        <v>3</v>
      </c>
      <c r="CO113" s="12">
        <f t="shared" si="457"/>
        <v>-10</v>
      </c>
      <c r="CP113" s="12">
        <f t="shared" si="458"/>
        <v>0</v>
      </c>
      <c r="CQ113" s="12">
        <f t="shared" si="459"/>
        <v>84</v>
      </c>
      <c r="CR113" s="12">
        <f t="shared" si="460"/>
        <v>252</v>
      </c>
      <c r="CS113" s="12">
        <f t="shared" si="461"/>
        <v>1.2000000000000011E-2</v>
      </c>
      <c r="CT113" s="12">
        <f t="shared" si="462"/>
        <v>3</v>
      </c>
      <c r="CU113" s="12">
        <f t="shared" si="463"/>
        <v>6</v>
      </c>
      <c r="CV113" s="12">
        <f t="shared" si="464"/>
        <v>29</v>
      </c>
      <c r="CW113" s="12">
        <f t="shared" si="465"/>
        <v>9</v>
      </c>
      <c r="CX113" s="12">
        <f t="shared" si="466"/>
        <v>-15</v>
      </c>
      <c r="CY113" s="12">
        <f t="shared" si="467"/>
        <v>8</v>
      </c>
      <c r="CZ113" s="12">
        <f t="shared" si="468"/>
        <v>-1</v>
      </c>
      <c r="DA113" s="12">
        <f t="shared" si="469"/>
        <v>2.0000000000000018E-3</v>
      </c>
      <c r="DB113" s="12">
        <f t="shared" si="470"/>
        <v>67</v>
      </c>
      <c r="DC113" s="12">
        <f t="shared" si="471"/>
        <v>-30</v>
      </c>
      <c r="DD113" s="12">
        <f t="shared" si="472"/>
        <v>26</v>
      </c>
      <c r="DE113" s="12">
        <f t="shared" si="473"/>
        <v>1</v>
      </c>
      <c r="DF113" s="12">
        <f t="shared" si="474"/>
        <v>5</v>
      </c>
      <c r="DG113" s="12">
        <f t="shared" si="475"/>
        <v>-11</v>
      </c>
      <c r="DH113" s="12">
        <f t="shared" si="476"/>
        <v>-2</v>
      </c>
      <c r="DI113" s="12">
        <f t="shared" si="477"/>
        <v>-22</v>
      </c>
      <c r="DJ113" s="12">
        <f t="shared" si="478"/>
        <v>25</v>
      </c>
      <c r="DK113" s="12">
        <f t="shared" si="479"/>
        <v>31</v>
      </c>
      <c r="DL113" s="12">
        <f t="shared" si="480"/>
        <v>-2</v>
      </c>
      <c r="DM113" s="12">
        <f t="shared" si="481"/>
        <v>79</v>
      </c>
      <c r="DN113" s="12">
        <f t="shared" si="482"/>
        <v>-5</v>
      </c>
      <c r="DO113" s="12">
        <f t="shared" si="483"/>
        <v>-11</v>
      </c>
      <c r="DP113" s="12">
        <f t="shared" si="484"/>
        <v>-52</v>
      </c>
      <c r="DQ113" s="12">
        <f t="shared" si="485"/>
        <v>-7</v>
      </c>
      <c r="DR113" s="12">
        <f t="shared" si="486"/>
        <v>-2.0000000000000018E-3</v>
      </c>
      <c r="DS113" s="12">
        <f t="shared" si="487"/>
        <v>1.0999999999999954E-2</v>
      </c>
      <c r="DT113" s="12">
        <f t="shared" si="488"/>
        <v>9.000000000000008E-3</v>
      </c>
      <c r="DU113" s="12">
        <f t="shared" si="489"/>
        <v>0</v>
      </c>
      <c r="DV113" s="12">
        <f t="shared" si="490"/>
        <v>-2.0000000000000018E-3</v>
      </c>
      <c r="DW113" s="12">
        <f t="shared" si="491"/>
        <v>-2.7999999999999997E-2</v>
      </c>
      <c r="DX113" s="12">
        <f t="shared" si="492"/>
        <v>-4</v>
      </c>
      <c r="DY113" s="12">
        <f t="shared" si="493"/>
        <v>6</v>
      </c>
      <c r="DZ113" s="12">
        <f t="shared" si="494"/>
        <v>7</v>
      </c>
      <c r="EA113" s="12">
        <f t="shared" si="495"/>
        <v>197</v>
      </c>
      <c r="EB113" s="12">
        <f t="shared" si="496"/>
        <v>23</v>
      </c>
      <c r="EC113" s="12">
        <f t="shared" si="497"/>
        <v>2.0000000000000018E-3</v>
      </c>
      <c r="ED113" s="12">
        <f t="shared" si="498"/>
        <v>6</v>
      </c>
      <c r="EE113" s="12">
        <f t="shared" si="499"/>
        <v>-28</v>
      </c>
      <c r="EF113" s="12">
        <f t="shared" si="500"/>
        <v>17</v>
      </c>
      <c r="EG113" s="12">
        <f t="shared" si="501"/>
        <v>12</v>
      </c>
      <c r="EH113" s="12">
        <f t="shared" si="502"/>
        <v>4</v>
      </c>
      <c r="EI113" s="12">
        <f t="shared" si="503"/>
        <v>2</v>
      </c>
      <c r="EJ113" s="12">
        <f t="shared" si="504"/>
        <v>2</v>
      </c>
      <c r="EK113" s="12">
        <f t="shared" si="505"/>
        <v>-0.29999999999999716</v>
      </c>
      <c r="EL113" s="12">
        <f t="shared" si="506"/>
        <v>4</v>
      </c>
      <c r="EM113" s="12">
        <f t="shared" si="507"/>
        <v>-6</v>
      </c>
      <c r="EN113" s="12">
        <f>AVERAGE(EN2:EN10,EN12:EN20,EN22:EN23,EN25:EN36,EN38:EN54,EN56:EN61,EN63:EN68,EN70:EN77,EN79:EN111)</f>
        <v>4.0882352941176515E-2</v>
      </c>
      <c r="EO113" s="12">
        <f>AVERAGE(EO2:EO10,EO12:EO20,EO22:EO23,EO25:EO36,EO38:EO54,EO56:EO61,EO63:EO68,EO70:EO77,EO79:EO111)</f>
        <v>0.9509803921568627</v>
      </c>
      <c r="EP113" s="12">
        <f t="shared" ref="EP113:HA113" si="541">AVERAGE(EP2:EP10,EP12:EP20,EP22:EP23,EP25:EP36,EP38:EP54,EP56:EP61,EP63:EP68,EP70:EP77,EP79:EP111)</f>
        <v>1.0980392156862746</v>
      </c>
      <c r="EQ113" s="12">
        <f t="shared" si="541"/>
        <v>0.11764705882352941</v>
      </c>
      <c r="ER113" s="12">
        <f t="shared" si="541"/>
        <v>2.6372549019607843</v>
      </c>
      <c r="ES113" s="12">
        <f t="shared" si="541"/>
        <v>2.0980392156862746</v>
      </c>
      <c r="ET113" s="12">
        <f t="shared" si="541"/>
        <v>3.6372549019607846E-3</v>
      </c>
      <c r="EU113" s="12">
        <f t="shared" si="541"/>
        <v>8.0522875816993462</v>
      </c>
      <c r="EV113" s="12">
        <f t="shared" si="541"/>
        <v>15.519607843137255</v>
      </c>
      <c r="EW113" s="12">
        <f t="shared" si="541"/>
        <v>0.79411764705882348</v>
      </c>
      <c r="EX113" s="12">
        <f t="shared" si="541"/>
        <v>5.9901960784313726</v>
      </c>
      <c r="EY113" s="12">
        <f t="shared" si="541"/>
        <v>7.8431372549019607E-2</v>
      </c>
      <c r="EZ113" s="12">
        <f t="shared" si="541"/>
        <v>13.421568627450981</v>
      </c>
      <c r="FA113" s="12">
        <f t="shared" si="541"/>
        <v>10.343137254901961</v>
      </c>
      <c r="FB113" s="12">
        <f t="shared" si="541"/>
        <v>9.7843137254901968</v>
      </c>
      <c r="FC113" s="12">
        <f t="shared" si="541"/>
        <v>7.8431372549019607E-3</v>
      </c>
      <c r="FD113" s="12">
        <f t="shared" si="541"/>
        <v>-0.17647058823529413</v>
      </c>
      <c r="FE113" s="12">
        <f t="shared" si="541"/>
        <v>0.21568627450980393</v>
      </c>
      <c r="FF113" s="12">
        <f t="shared" si="541"/>
        <v>0.37254901960784315</v>
      </c>
      <c r="FG113" s="12">
        <f t="shared" si="541"/>
        <v>1.0196078431372548</v>
      </c>
      <c r="FH113" s="12">
        <f t="shared" si="541"/>
        <v>44.882352941176471</v>
      </c>
      <c r="FI113" s="12">
        <f t="shared" si="541"/>
        <v>197.83333333333334</v>
      </c>
      <c r="FJ113" s="12">
        <f t="shared" si="541"/>
        <v>1.1666666666666665E-3</v>
      </c>
      <c r="FK113" s="12">
        <f t="shared" si="541"/>
        <v>3.1862745098039214</v>
      </c>
      <c r="FL113" s="12">
        <f t="shared" si="541"/>
        <v>9.8039215686274508E-2</v>
      </c>
      <c r="FM113" s="12">
        <f t="shared" si="541"/>
        <v>1.1372549019607843</v>
      </c>
      <c r="FN113" s="12">
        <f t="shared" si="541"/>
        <v>0.5490196078431373</v>
      </c>
      <c r="FO113" s="12">
        <f t="shared" si="541"/>
        <v>-0.16666666666666666</v>
      </c>
      <c r="FP113" s="12">
        <f t="shared" si="541"/>
        <v>2.2254901960784315</v>
      </c>
      <c r="FQ113" s="12">
        <f t="shared" si="541"/>
        <v>8.8235294117647065E-2</v>
      </c>
      <c r="FR113" s="12">
        <f t="shared" si="541"/>
        <v>1.7549019607843136E-3</v>
      </c>
      <c r="FS113" s="12">
        <f t="shared" si="541"/>
        <v>48.470588235294116</v>
      </c>
      <c r="FT113" s="12">
        <f t="shared" si="541"/>
        <v>35.666666666666664</v>
      </c>
      <c r="FU113" s="12">
        <f t="shared" si="541"/>
        <v>14.323529411764707</v>
      </c>
      <c r="FV113" s="12">
        <f t="shared" si="541"/>
        <v>18.009803921568629</v>
      </c>
      <c r="FW113" s="12">
        <f t="shared" si="541"/>
        <v>3.392156862745098</v>
      </c>
      <c r="FX113" s="12">
        <f t="shared" si="541"/>
        <v>-2.9411764705882353E-2</v>
      </c>
      <c r="FY113" s="12">
        <f t="shared" si="541"/>
        <v>1.7058823529411764</v>
      </c>
      <c r="FZ113" s="12">
        <f t="shared" si="541"/>
        <v>26.46078431372549</v>
      </c>
      <c r="GA113" s="12">
        <f t="shared" si="541"/>
        <v>13.156862745098039</v>
      </c>
      <c r="GB113" s="12">
        <f t="shared" si="541"/>
        <v>2.215686274509804</v>
      </c>
      <c r="GC113" s="12">
        <f t="shared" si="541"/>
        <v>0.93137254901960786</v>
      </c>
      <c r="GD113" s="12">
        <f t="shared" si="541"/>
        <v>8.7156862745098032</v>
      </c>
      <c r="GE113" s="12">
        <f t="shared" si="541"/>
        <v>-9.8039215686274508E-3</v>
      </c>
      <c r="GF113" s="12">
        <f t="shared" si="541"/>
        <v>1</v>
      </c>
      <c r="GG113" s="12">
        <f t="shared" si="541"/>
        <v>9.5588235294117645</v>
      </c>
      <c r="GH113" s="12">
        <f t="shared" si="541"/>
        <v>1.4313725490196079</v>
      </c>
      <c r="GI113" s="12">
        <f t="shared" si="541"/>
        <v>2.4117647058823528E-3</v>
      </c>
      <c r="GJ113" s="12">
        <f t="shared" si="541"/>
        <v>2.2156862745098026E-3</v>
      </c>
      <c r="GK113" s="12">
        <f t="shared" si="541"/>
        <v>4.6274509803921563E-3</v>
      </c>
      <c r="GL113" s="12">
        <f t="shared" si="541"/>
        <v>0.93137254901960786</v>
      </c>
      <c r="GM113" s="12">
        <f t="shared" si="541"/>
        <v>1.735294117647058E-3</v>
      </c>
      <c r="GN113" s="12">
        <f t="shared" si="541"/>
        <v>2.8235294117647061E-3</v>
      </c>
      <c r="GO113" s="12">
        <f t="shared" si="541"/>
        <v>0.44117647058823528</v>
      </c>
      <c r="GP113" s="12">
        <f t="shared" si="541"/>
        <v>0.26470588235294118</v>
      </c>
      <c r="GQ113" s="12">
        <f t="shared" si="541"/>
        <v>24.156862745098039</v>
      </c>
      <c r="GR113" s="12">
        <f t="shared" si="541"/>
        <v>6.715686274509804</v>
      </c>
      <c r="GS113" s="12">
        <f t="shared" si="541"/>
        <v>0.96078431372549022</v>
      </c>
      <c r="GT113" s="12">
        <f t="shared" si="541"/>
        <v>1.9607843137254919E-5</v>
      </c>
      <c r="GU113" s="12">
        <f t="shared" si="541"/>
        <v>-0.17647058823529413</v>
      </c>
      <c r="GV113" s="12">
        <f t="shared" si="541"/>
        <v>1.107843137254902</v>
      </c>
      <c r="GW113" s="12">
        <f t="shared" si="541"/>
        <v>-0.43137254901960786</v>
      </c>
      <c r="GX113" s="12">
        <f t="shared" si="541"/>
        <v>-0.4911764705882351</v>
      </c>
      <c r="GY113" s="12">
        <f t="shared" si="541"/>
        <v>1.0490196078431373</v>
      </c>
      <c r="GZ113" s="12">
        <f t="shared" si="541"/>
        <v>0.93137254901960786</v>
      </c>
      <c r="HA113" s="12">
        <f t="shared" si="541"/>
        <v>0.11764705882352941</v>
      </c>
      <c r="HB113" s="12">
        <f t="shared" ref="HB113:HE113" si="542">AVERAGE(HB2:HB10,HB12:HB20,HB22:HB23,HB25:HB36,HB38:HB54,HB56:HB61,HB63:HB68,HB70:HB77,HB79:HB111)</f>
        <v>0.14411764705882341</v>
      </c>
      <c r="HC113" s="12">
        <f t="shared" si="542"/>
        <v>0.91176470588235292</v>
      </c>
      <c r="HD113" s="12">
        <f t="shared" si="542"/>
        <v>0.35294117647058826</v>
      </c>
      <c r="HE113" s="12">
        <f t="shared" si="542"/>
        <v>1.9607843137254902E-2</v>
      </c>
    </row>
    <row r="114" spans="1:213" ht="17.25" x14ac:dyDescent="0.3">
      <c r="A114" s="12" t="str">
        <f t="shared" si="384"/>
        <v>2003KIA</v>
      </c>
      <c r="B114" s="12" t="s">
        <v>37</v>
      </c>
      <c r="C114" s="10">
        <v>2003</v>
      </c>
      <c r="D114" s="12">
        <v>3</v>
      </c>
      <c r="E114" s="12">
        <v>3.62</v>
      </c>
      <c r="F114" s="12">
        <v>133</v>
      </c>
      <c r="G114" s="12">
        <v>78</v>
      </c>
      <c r="H114" s="12">
        <v>50</v>
      </c>
      <c r="I114" s="12">
        <v>0</v>
      </c>
      <c r="J114" s="12">
        <v>34</v>
      </c>
      <c r="K114" s="12">
        <v>0.60899999999999999</v>
      </c>
      <c r="L114" s="12">
        <v>1178</v>
      </c>
      <c r="M114" s="12">
        <v>1092</v>
      </c>
      <c r="N114" s="12">
        <v>137</v>
      </c>
      <c r="O114" s="12">
        <v>414</v>
      </c>
      <c r="P114" s="12">
        <v>101</v>
      </c>
      <c r="Q114" s="12">
        <v>820</v>
      </c>
      <c r="R114" s="12">
        <v>527</v>
      </c>
      <c r="S114" s="12">
        <v>474</v>
      </c>
      <c r="T114" s="12">
        <v>1.28</v>
      </c>
      <c r="U114" s="12">
        <v>12</v>
      </c>
      <c r="V114" s="12">
        <v>10</v>
      </c>
      <c r="W114" s="12">
        <v>65</v>
      </c>
      <c r="X114" s="12">
        <v>0</v>
      </c>
      <c r="Y114" s="12">
        <v>4999</v>
      </c>
      <c r="Z114" s="12">
        <v>19162</v>
      </c>
      <c r="AA114" s="12">
        <v>0.25</v>
      </c>
      <c r="AB114" s="12">
        <v>178</v>
      </c>
      <c r="AC114" s="12">
        <v>10</v>
      </c>
      <c r="AD114" s="12">
        <v>88</v>
      </c>
      <c r="AE114" s="12">
        <v>30</v>
      </c>
      <c r="AF114" s="12">
        <v>12</v>
      </c>
      <c r="AG114" s="12">
        <v>42</v>
      </c>
      <c r="AH114" s="12">
        <v>1</v>
      </c>
      <c r="AI114" s="12">
        <v>0.27200000000000002</v>
      </c>
      <c r="AJ114" s="12">
        <v>5127</v>
      </c>
      <c r="AK114" s="12">
        <v>4448</v>
      </c>
      <c r="AL114" s="12">
        <v>657</v>
      </c>
      <c r="AM114" s="12">
        <v>1211</v>
      </c>
      <c r="AN114" s="12">
        <v>219</v>
      </c>
      <c r="AO114" s="12">
        <v>16</v>
      </c>
      <c r="AP114" s="12">
        <v>129</v>
      </c>
      <c r="AQ114" s="12">
        <v>1849</v>
      </c>
      <c r="AR114" s="12">
        <v>626</v>
      </c>
      <c r="AS114" s="12">
        <v>94</v>
      </c>
      <c r="AT114" s="12">
        <v>37</v>
      </c>
      <c r="AU114" s="12">
        <v>505</v>
      </c>
      <c r="AV114" s="12">
        <v>18</v>
      </c>
      <c r="AW114" s="12">
        <v>42</v>
      </c>
      <c r="AX114" s="12">
        <v>721</v>
      </c>
      <c r="AY114" s="12">
        <v>72</v>
      </c>
      <c r="AZ114" s="12">
        <v>0.41599999999999998</v>
      </c>
      <c r="BA114" s="12">
        <v>0.34899999999999998</v>
      </c>
      <c r="BB114" s="12">
        <v>0.76500000000000001</v>
      </c>
      <c r="BC114" s="12">
        <v>131</v>
      </c>
      <c r="BD114" s="12">
        <v>0.28399999999999997</v>
      </c>
      <c r="BE114" s="12">
        <v>0.22600000000000001</v>
      </c>
      <c r="BF114" s="12">
        <v>70</v>
      </c>
      <c r="BG114" s="12">
        <v>1</v>
      </c>
      <c r="BH114" s="12">
        <v>3534</v>
      </c>
      <c r="BI114" s="12">
        <v>1493</v>
      </c>
      <c r="BJ114" s="12">
        <v>123</v>
      </c>
      <c r="BK114" s="12">
        <v>0.98599999999999999</v>
      </c>
      <c r="BL114" s="12">
        <v>7</v>
      </c>
      <c r="BM114" s="12">
        <v>48</v>
      </c>
      <c r="BN114" s="12">
        <v>52</v>
      </c>
      <c r="BO114" s="12">
        <v>52</v>
      </c>
      <c r="BP114" s="12">
        <v>213</v>
      </c>
      <c r="BQ114" s="12">
        <v>146</v>
      </c>
      <c r="BR114" s="12">
        <v>67</v>
      </c>
      <c r="BS114" s="12">
        <v>68.5</v>
      </c>
      <c r="BT114" s="12">
        <v>73</v>
      </c>
      <c r="BU114" s="12">
        <v>11</v>
      </c>
      <c r="BV114" s="12">
        <f t="shared" si="438"/>
        <v>0</v>
      </c>
      <c r="BW114" s="12">
        <f t="shared" si="439"/>
        <v>-0.29999999999999982</v>
      </c>
      <c r="BX114" s="12">
        <f t="shared" si="440"/>
        <v>0</v>
      </c>
      <c r="BY114" s="12">
        <f t="shared" si="441"/>
        <v>0</v>
      </c>
      <c r="BZ114" s="12">
        <f t="shared" si="442"/>
        <v>-1</v>
      </c>
      <c r="CA114" s="12">
        <f t="shared" si="443"/>
        <v>0</v>
      </c>
      <c r="CB114" s="12">
        <f t="shared" si="444"/>
        <v>4</v>
      </c>
      <c r="CC114" s="12">
        <f t="shared" si="445"/>
        <v>4.0000000000000036E-3</v>
      </c>
      <c r="CD114" s="12">
        <f t="shared" si="446"/>
        <v>-17</v>
      </c>
      <c r="CE114" s="12">
        <f t="shared" si="447"/>
        <v>-93</v>
      </c>
      <c r="CF114" s="12">
        <f t="shared" si="448"/>
        <v>-14</v>
      </c>
      <c r="CG114" s="12">
        <f t="shared" si="449"/>
        <v>44</v>
      </c>
      <c r="CH114" s="12">
        <f t="shared" si="450"/>
        <v>4</v>
      </c>
      <c r="CI114" s="12">
        <f t="shared" si="451"/>
        <v>-42</v>
      </c>
      <c r="CJ114" s="12">
        <f t="shared" si="452"/>
        <v>-53</v>
      </c>
      <c r="CK114" s="12">
        <f t="shared" si="453"/>
        <v>-46</v>
      </c>
      <c r="CL114" s="12">
        <f t="shared" si="454"/>
        <v>-2.0000000000000018E-2</v>
      </c>
      <c r="CM114" s="12">
        <f t="shared" si="455"/>
        <v>2</v>
      </c>
      <c r="CN114" s="12">
        <f t="shared" si="456"/>
        <v>3</v>
      </c>
      <c r="CO114" s="12">
        <f t="shared" si="457"/>
        <v>10</v>
      </c>
      <c r="CP114" s="12">
        <f t="shared" si="458"/>
        <v>0</v>
      </c>
      <c r="CQ114" s="12">
        <f t="shared" si="459"/>
        <v>-107</v>
      </c>
      <c r="CR114" s="12">
        <f t="shared" si="460"/>
        <v>50</v>
      </c>
      <c r="CS114" s="12">
        <f t="shared" si="461"/>
        <v>-1.0000000000000009E-2</v>
      </c>
      <c r="CT114" s="12">
        <f t="shared" si="462"/>
        <v>19</v>
      </c>
      <c r="CU114" s="12">
        <f t="shared" si="463"/>
        <v>-2</v>
      </c>
      <c r="CV114" s="12">
        <f t="shared" si="464"/>
        <v>34</v>
      </c>
      <c r="CW114" s="12">
        <f t="shared" si="465"/>
        <v>-4</v>
      </c>
      <c r="CX114" s="12">
        <f t="shared" si="466"/>
        <v>-2</v>
      </c>
      <c r="CY114" s="12">
        <f t="shared" si="467"/>
        <v>-13</v>
      </c>
      <c r="CZ114" s="12">
        <f t="shared" si="468"/>
        <v>-1</v>
      </c>
      <c r="DA114" s="12">
        <f t="shared" si="469"/>
        <v>3.0000000000000027E-3</v>
      </c>
      <c r="DB114" s="12">
        <f t="shared" si="470"/>
        <v>-73</v>
      </c>
      <c r="DC114" s="12">
        <f t="shared" si="471"/>
        <v>-127</v>
      </c>
      <c r="DD114" s="12">
        <f t="shared" si="472"/>
        <v>14</v>
      </c>
      <c r="DE114" s="12">
        <f t="shared" si="473"/>
        <v>-19</v>
      </c>
      <c r="DF114" s="12">
        <f t="shared" si="474"/>
        <v>-1</v>
      </c>
      <c r="DG114" s="12">
        <f t="shared" si="475"/>
        <v>2</v>
      </c>
      <c r="DH114" s="12">
        <f t="shared" si="476"/>
        <v>9</v>
      </c>
      <c r="DI114" s="12">
        <f t="shared" si="477"/>
        <v>11</v>
      </c>
      <c r="DJ114" s="12">
        <f t="shared" si="478"/>
        <v>15</v>
      </c>
      <c r="DK114" s="12">
        <f t="shared" si="479"/>
        <v>49</v>
      </c>
      <c r="DL114" s="12">
        <f t="shared" si="480"/>
        <v>2</v>
      </c>
      <c r="DM114" s="12">
        <f t="shared" si="481"/>
        <v>51</v>
      </c>
      <c r="DN114" s="12">
        <f t="shared" si="482"/>
        <v>-14</v>
      </c>
      <c r="DO114" s="12">
        <f t="shared" si="483"/>
        <v>-49</v>
      </c>
      <c r="DP114" s="12">
        <f t="shared" si="484"/>
        <v>-193</v>
      </c>
      <c r="DQ114" s="12">
        <f t="shared" si="485"/>
        <v>-35</v>
      </c>
      <c r="DR114" s="12">
        <f t="shared" si="486"/>
        <v>1.3999999999999957E-2</v>
      </c>
      <c r="DS114" s="12">
        <f t="shared" si="487"/>
        <v>5.0000000000000044E-3</v>
      </c>
      <c r="DT114" s="12">
        <f t="shared" si="488"/>
        <v>1.9000000000000017E-2</v>
      </c>
      <c r="DU114" s="12">
        <f t="shared" si="489"/>
        <v>-2</v>
      </c>
      <c r="DV114" s="12">
        <f t="shared" si="490"/>
        <v>1.5999999999999959E-2</v>
      </c>
      <c r="DW114" s="12">
        <f t="shared" si="491"/>
        <v>-2.3999999999999994E-2</v>
      </c>
      <c r="DX114" s="12">
        <f t="shared" si="492"/>
        <v>-31</v>
      </c>
      <c r="DY114" s="12">
        <f t="shared" si="493"/>
        <v>0</v>
      </c>
      <c r="DZ114" s="12">
        <f t="shared" si="494"/>
        <v>-51</v>
      </c>
      <c r="EA114" s="12">
        <f t="shared" si="495"/>
        <v>90</v>
      </c>
      <c r="EB114" s="12">
        <f t="shared" si="496"/>
        <v>-4</v>
      </c>
      <c r="EC114" s="12">
        <f t="shared" si="497"/>
        <v>6.0000000000000053E-3</v>
      </c>
      <c r="ED114" s="12">
        <f t="shared" si="498"/>
        <v>-5</v>
      </c>
      <c r="EE114" s="12">
        <f t="shared" si="499"/>
        <v>-27</v>
      </c>
      <c r="EF114" s="12">
        <f t="shared" si="500"/>
        <v>-8</v>
      </c>
      <c r="EG114" s="12">
        <f t="shared" si="501"/>
        <v>7.6000000000000014</v>
      </c>
      <c r="EH114" s="12">
        <f t="shared" si="502"/>
        <v>19</v>
      </c>
      <c r="EI114" s="12">
        <f t="shared" si="503"/>
        <v>-9</v>
      </c>
      <c r="EJ114" s="12">
        <f t="shared" si="504"/>
        <v>28</v>
      </c>
      <c r="EK114" s="12">
        <f t="shared" si="505"/>
        <v>-11.400000000000006</v>
      </c>
      <c r="EL114" s="12">
        <f t="shared" si="506"/>
        <v>19</v>
      </c>
      <c r="EM114" s="12">
        <f t="shared" si="507"/>
        <v>3</v>
      </c>
      <c r="EN114" s="12">
        <f>AVERAGE(EN2:EN10,EN12:EN20,EN22:EN23,EN25:EN36,EN38:EN54,EN56:EN61,EN63:EN68,EN70:EN77,EN79:EN111)</f>
        <v>4.0882352941176515E-2</v>
      </c>
      <c r="EO114" s="12">
        <f>AVERAGE(EO2:EO10,EO12:EO20,EO22:EO23,EO25:EO36,EO38:EO54,EO56:EO61,EO63:EO68,EO70:EO77,EO79:EO111)</f>
        <v>0.9509803921568627</v>
      </c>
      <c r="EP114" s="12">
        <f t="shared" ref="EP114:HA114" si="543">AVERAGE(EP2:EP10,EP12:EP20,EP22:EP23,EP25:EP36,EP38:EP54,EP56:EP61,EP63:EP68,EP70:EP77,EP79:EP111)</f>
        <v>1.0980392156862746</v>
      </c>
      <c r="EQ114" s="12">
        <f t="shared" si="543"/>
        <v>0.11764705882352941</v>
      </c>
      <c r="ER114" s="12">
        <f t="shared" si="543"/>
        <v>2.6372549019607843</v>
      </c>
      <c r="ES114" s="12">
        <f t="shared" si="543"/>
        <v>2.0980392156862746</v>
      </c>
      <c r="ET114" s="12">
        <f t="shared" si="543"/>
        <v>3.6372549019607846E-3</v>
      </c>
      <c r="EU114" s="12">
        <f t="shared" si="543"/>
        <v>8.0522875816993462</v>
      </c>
      <c r="EV114" s="12">
        <f t="shared" si="543"/>
        <v>15.519607843137255</v>
      </c>
      <c r="EW114" s="12">
        <f t="shared" si="543"/>
        <v>0.79411764705882348</v>
      </c>
      <c r="EX114" s="12">
        <f t="shared" si="543"/>
        <v>5.9901960784313726</v>
      </c>
      <c r="EY114" s="12">
        <f t="shared" si="543"/>
        <v>7.8431372549019607E-2</v>
      </c>
      <c r="EZ114" s="12">
        <f t="shared" si="543"/>
        <v>13.421568627450981</v>
      </c>
      <c r="FA114" s="12">
        <f t="shared" si="543"/>
        <v>10.343137254901961</v>
      </c>
      <c r="FB114" s="12">
        <f t="shared" si="543"/>
        <v>9.7843137254901968</v>
      </c>
      <c r="FC114" s="12">
        <f t="shared" si="543"/>
        <v>7.8431372549019607E-3</v>
      </c>
      <c r="FD114" s="12">
        <f t="shared" si="543"/>
        <v>-0.17647058823529413</v>
      </c>
      <c r="FE114" s="12">
        <f t="shared" si="543"/>
        <v>0.21568627450980393</v>
      </c>
      <c r="FF114" s="12">
        <f t="shared" si="543"/>
        <v>0.37254901960784315</v>
      </c>
      <c r="FG114" s="12">
        <f t="shared" si="543"/>
        <v>1.0196078431372548</v>
      </c>
      <c r="FH114" s="12">
        <f t="shared" si="543"/>
        <v>44.882352941176471</v>
      </c>
      <c r="FI114" s="12">
        <f t="shared" si="543"/>
        <v>197.83333333333334</v>
      </c>
      <c r="FJ114" s="12">
        <f t="shared" si="543"/>
        <v>1.1666666666666665E-3</v>
      </c>
      <c r="FK114" s="12">
        <f t="shared" si="543"/>
        <v>3.1862745098039214</v>
      </c>
      <c r="FL114" s="12">
        <f t="shared" si="543"/>
        <v>9.8039215686274508E-2</v>
      </c>
      <c r="FM114" s="12">
        <f t="shared" si="543"/>
        <v>1.1372549019607843</v>
      </c>
      <c r="FN114" s="12">
        <f t="shared" si="543"/>
        <v>0.5490196078431373</v>
      </c>
      <c r="FO114" s="12">
        <f t="shared" si="543"/>
        <v>-0.16666666666666666</v>
      </c>
      <c r="FP114" s="12">
        <f t="shared" si="543"/>
        <v>2.2254901960784315</v>
      </c>
      <c r="FQ114" s="12">
        <f t="shared" si="543"/>
        <v>8.8235294117647065E-2</v>
      </c>
      <c r="FR114" s="12">
        <f t="shared" si="543"/>
        <v>1.7549019607843136E-3</v>
      </c>
      <c r="FS114" s="12">
        <f t="shared" si="543"/>
        <v>48.470588235294116</v>
      </c>
      <c r="FT114" s="12">
        <f t="shared" si="543"/>
        <v>35.666666666666664</v>
      </c>
      <c r="FU114" s="12">
        <f t="shared" si="543"/>
        <v>14.323529411764707</v>
      </c>
      <c r="FV114" s="12">
        <f t="shared" si="543"/>
        <v>18.009803921568629</v>
      </c>
      <c r="FW114" s="12">
        <f t="shared" si="543"/>
        <v>3.392156862745098</v>
      </c>
      <c r="FX114" s="12">
        <f t="shared" si="543"/>
        <v>-2.9411764705882353E-2</v>
      </c>
      <c r="FY114" s="12">
        <f t="shared" si="543"/>
        <v>1.7058823529411764</v>
      </c>
      <c r="FZ114" s="12">
        <f t="shared" si="543"/>
        <v>26.46078431372549</v>
      </c>
      <c r="GA114" s="12">
        <f t="shared" si="543"/>
        <v>13.156862745098039</v>
      </c>
      <c r="GB114" s="12">
        <f t="shared" si="543"/>
        <v>2.215686274509804</v>
      </c>
      <c r="GC114" s="12">
        <f t="shared" si="543"/>
        <v>0.93137254901960786</v>
      </c>
      <c r="GD114" s="12">
        <f t="shared" si="543"/>
        <v>8.7156862745098032</v>
      </c>
      <c r="GE114" s="12">
        <f t="shared" si="543"/>
        <v>-9.8039215686274508E-3</v>
      </c>
      <c r="GF114" s="12">
        <f t="shared" si="543"/>
        <v>1</v>
      </c>
      <c r="GG114" s="12">
        <f t="shared" si="543"/>
        <v>9.5588235294117645</v>
      </c>
      <c r="GH114" s="12">
        <f t="shared" si="543"/>
        <v>1.4313725490196079</v>
      </c>
      <c r="GI114" s="12">
        <f t="shared" si="543"/>
        <v>2.4117647058823528E-3</v>
      </c>
      <c r="GJ114" s="12">
        <f t="shared" si="543"/>
        <v>2.2156862745098026E-3</v>
      </c>
      <c r="GK114" s="12">
        <f t="shared" si="543"/>
        <v>4.6274509803921563E-3</v>
      </c>
      <c r="GL114" s="12">
        <f t="shared" si="543"/>
        <v>0.93137254901960786</v>
      </c>
      <c r="GM114" s="12">
        <f t="shared" si="543"/>
        <v>1.735294117647058E-3</v>
      </c>
      <c r="GN114" s="12">
        <f t="shared" si="543"/>
        <v>2.8235294117647061E-3</v>
      </c>
      <c r="GO114" s="12">
        <f t="shared" si="543"/>
        <v>0.44117647058823528</v>
      </c>
      <c r="GP114" s="12">
        <f t="shared" si="543"/>
        <v>0.26470588235294118</v>
      </c>
      <c r="GQ114" s="12">
        <f t="shared" si="543"/>
        <v>24.156862745098039</v>
      </c>
      <c r="GR114" s="12">
        <f t="shared" si="543"/>
        <v>6.715686274509804</v>
      </c>
      <c r="GS114" s="12">
        <f t="shared" si="543"/>
        <v>0.96078431372549022</v>
      </c>
      <c r="GT114" s="12">
        <f t="shared" si="543"/>
        <v>1.9607843137254919E-5</v>
      </c>
      <c r="GU114" s="12">
        <f t="shared" si="543"/>
        <v>-0.17647058823529413</v>
      </c>
      <c r="GV114" s="12">
        <f t="shared" si="543"/>
        <v>1.107843137254902</v>
      </c>
      <c r="GW114" s="12">
        <f t="shared" si="543"/>
        <v>-0.43137254901960786</v>
      </c>
      <c r="GX114" s="12">
        <f t="shared" si="543"/>
        <v>-0.4911764705882351</v>
      </c>
      <c r="GY114" s="12">
        <f t="shared" si="543"/>
        <v>1.0490196078431373</v>
      </c>
      <c r="GZ114" s="12">
        <f t="shared" si="543"/>
        <v>0.93137254901960786</v>
      </c>
      <c r="HA114" s="12">
        <f t="shared" si="543"/>
        <v>0.11764705882352941</v>
      </c>
      <c r="HB114" s="12">
        <f t="shared" ref="HB114:HE114" si="544">AVERAGE(HB2:HB10,HB12:HB20,HB22:HB23,HB25:HB36,HB38:HB54,HB56:HB61,HB63:HB68,HB70:HB77,HB79:HB111)</f>
        <v>0.14411764705882341</v>
      </c>
      <c r="HC114" s="12">
        <f t="shared" si="544"/>
        <v>0.91176470588235292</v>
      </c>
      <c r="HD114" s="12">
        <f t="shared" si="544"/>
        <v>0.35294117647058826</v>
      </c>
      <c r="HE114" s="12">
        <f t="shared" si="544"/>
        <v>1.9607843137254902E-2</v>
      </c>
    </row>
    <row r="115" spans="1:213" ht="17.25" x14ac:dyDescent="0.3">
      <c r="A115" s="12" t="str">
        <f t="shared" si="384"/>
        <v>2003삼성</v>
      </c>
      <c r="B115" s="12" t="s">
        <v>40</v>
      </c>
      <c r="C115" s="10">
        <v>2003</v>
      </c>
      <c r="D115" s="12">
        <v>4</v>
      </c>
      <c r="E115" s="12">
        <v>4.37</v>
      </c>
      <c r="F115" s="12">
        <v>133</v>
      </c>
      <c r="G115" s="12">
        <v>76</v>
      </c>
      <c r="H115" s="12">
        <v>53</v>
      </c>
      <c r="I115" s="12">
        <v>0</v>
      </c>
      <c r="J115" s="12">
        <v>41</v>
      </c>
      <c r="K115" s="12">
        <v>0.58899999999999997</v>
      </c>
      <c r="L115" s="12">
        <v>1183</v>
      </c>
      <c r="M115" s="12">
        <v>1199</v>
      </c>
      <c r="N115" s="12">
        <v>133</v>
      </c>
      <c r="O115" s="12">
        <v>494</v>
      </c>
      <c r="P115" s="12">
        <v>59</v>
      </c>
      <c r="Q115" s="12">
        <v>808</v>
      </c>
      <c r="R115" s="12">
        <v>613</v>
      </c>
      <c r="S115" s="12">
        <v>574</v>
      </c>
      <c r="T115" s="12">
        <v>1.43</v>
      </c>
      <c r="U115" s="12">
        <v>2</v>
      </c>
      <c r="V115" s="12">
        <v>5</v>
      </c>
      <c r="W115" s="12">
        <v>45</v>
      </c>
      <c r="X115" s="12">
        <v>0</v>
      </c>
      <c r="Y115" s="12">
        <v>5150</v>
      </c>
      <c r="Z115" s="12">
        <v>19834</v>
      </c>
      <c r="AA115" s="12">
        <v>0.26800000000000002</v>
      </c>
      <c r="AB115" s="12">
        <v>222</v>
      </c>
      <c r="AC115" s="12">
        <v>24</v>
      </c>
      <c r="AD115" s="12">
        <v>95</v>
      </c>
      <c r="AE115" s="12">
        <v>29</v>
      </c>
      <c r="AF115" s="12">
        <v>15</v>
      </c>
      <c r="AG115" s="12">
        <v>46</v>
      </c>
      <c r="AH115" s="12">
        <v>3</v>
      </c>
      <c r="AI115" s="12">
        <v>0.28399999999999997</v>
      </c>
      <c r="AJ115" s="12">
        <v>5241</v>
      </c>
      <c r="AK115" s="12">
        <v>4564</v>
      </c>
      <c r="AL115" s="12">
        <v>769</v>
      </c>
      <c r="AM115" s="12">
        <v>1295</v>
      </c>
      <c r="AN115" s="12">
        <v>236</v>
      </c>
      <c r="AO115" s="12">
        <v>14</v>
      </c>
      <c r="AP115" s="12">
        <v>213</v>
      </c>
      <c r="AQ115" s="12">
        <v>2198</v>
      </c>
      <c r="AR115" s="12">
        <v>744</v>
      </c>
      <c r="AS115" s="12">
        <v>73</v>
      </c>
      <c r="AT115" s="12">
        <v>38</v>
      </c>
      <c r="AU115" s="12">
        <v>481</v>
      </c>
      <c r="AV115" s="12">
        <v>19</v>
      </c>
      <c r="AW115" s="12">
        <v>85</v>
      </c>
      <c r="AX115" s="12">
        <v>661</v>
      </c>
      <c r="AY115" s="12">
        <v>131</v>
      </c>
      <c r="AZ115" s="12">
        <v>0.48199999999999998</v>
      </c>
      <c r="BA115" s="12">
        <v>0.36</v>
      </c>
      <c r="BB115" s="12">
        <v>0.84199999999999997</v>
      </c>
      <c r="BC115" s="12">
        <v>133</v>
      </c>
      <c r="BD115" s="12">
        <v>0.29299999999999998</v>
      </c>
      <c r="BE115" s="12">
        <v>0.20599999999999999</v>
      </c>
      <c r="BF115" s="12">
        <v>75</v>
      </c>
      <c r="BG115" s="12">
        <v>10</v>
      </c>
      <c r="BH115" s="12">
        <v>3549</v>
      </c>
      <c r="BI115" s="12">
        <v>1379</v>
      </c>
      <c r="BJ115" s="12">
        <v>118</v>
      </c>
      <c r="BK115" s="12">
        <v>0.98499999999999999</v>
      </c>
      <c r="BL115" s="12">
        <v>9</v>
      </c>
      <c r="BM115" s="12">
        <v>81</v>
      </c>
      <c r="BN115" s="12">
        <v>54</v>
      </c>
      <c r="BO115" s="12">
        <v>40</v>
      </c>
      <c r="BP115" s="12">
        <v>88</v>
      </c>
      <c r="BQ115" s="12">
        <v>56</v>
      </c>
      <c r="BR115" s="12">
        <v>32</v>
      </c>
      <c r="BS115" s="12">
        <v>63.6</v>
      </c>
      <c r="BT115" s="12">
        <v>41</v>
      </c>
      <c r="BU115" s="12">
        <v>5</v>
      </c>
      <c r="BV115" s="12">
        <f t="shared" si="438"/>
        <v>-3</v>
      </c>
      <c r="BW115" s="12">
        <f t="shared" si="439"/>
        <v>0.45000000000000018</v>
      </c>
      <c r="BX115" s="12">
        <f t="shared" si="440"/>
        <v>0</v>
      </c>
      <c r="BY115" s="12">
        <f t="shared" si="441"/>
        <v>-6</v>
      </c>
      <c r="BZ115" s="12">
        <f t="shared" si="442"/>
        <v>6</v>
      </c>
      <c r="CA115" s="12">
        <f t="shared" si="443"/>
        <v>0</v>
      </c>
      <c r="CB115" s="12">
        <f t="shared" si="444"/>
        <v>19</v>
      </c>
      <c r="CC115" s="12">
        <f t="shared" si="445"/>
        <v>-4.7000000000000042E-2</v>
      </c>
      <c r="CD115" s="12">
        <f t="shared" si="446"/>
        <v>-14.666666666666742</v>
      </c>
      <c r="CE115" s="12">
        <f t="shared" si="447"/>
        <v>17</v>
      </c>
      <c r="CF115" s="12">
        <f t="shared" si="448"/>
        <v>-15</v>
      </c>
      <c r="CG115" s="12">
        <f t="shared" si="449"/>
        <v>109</v>
      </c>
      <c r="CH115" s="12">
        <f t="shared" si="450"/>
        <v>-15</v>
      </c>
      <c r="CI115" s="12">
        <f t="shared" si="451"/>
        <v>-179</v>
      </c>
      <c r="CJ115" s="12">
        <f t="shared" si="452"/>
        <v>32</v>
      </c>
      <c r="CK115" s="12">
        <f t="shared" si="453"/>
        <v>53</v>
      </c>
      <c r="CL115" s="12">
        <f t="shared" si="454"/>
        <v>0.11999999999999988</v>
      </c>
      <c r="CM115" s="12">
        <f t="shared" si="455"/>
        <v>0</v>
      </c>
      <c r="CN115" s="12">
        <f t="shared" si="456"/>
        <v>-3</v>
      </c>
      <c r="CO115" s="12">
        <f t="shared" si="457"/>
        <v>0</v>
      </c>
      <c r="CP115" s="12">
        <f t="shared" si="458"/>
        <v>0</v>
      </c>
      <c r="CQ115" s="12">
        <f t="shared" si="459"/>
        <v>61</v>
      </c>
      <c r="CR115" s="12">
        <f t="shared" si="460"/>
        <v>299</v>
      </c>
      <c r="CS115" s="12">
        <f t="shared" si="461"/>
        <v>6.0000000000000053E-3</v>
      </c>
      <c r="CT115" s="12">
        <f t="shared" si="462"/>
        <v>8</v>
      </c>
      <c r="CU115" s="12">
        <f t="shared" si="463"/>
        <v>2</v>
      </c>
      <c r="CV115" s="12">
        <f t="shared" si="464"/>
        <v>15</v>
      </c>
      <c r="CW115" s="12">
        <f t="shared" si="465"/>
        <v>-4</v>
      </c>
      <c r="CX115" s="12">
        <f t="shared" si="466"/>
        <v>-1</v>
      </c>
      <c r="CY115" s="12">
        <f t="shared" si="467"/>
        <v>1</v>
      </c>
      <c r="CZ115" s="12">
        <f t="shared" si="468"/>
        <v>0</v>
      </c>
      <c r="DA115" s="12">
        <f t="shared" si="469"/>
        <v>0</v>
      </c>
      <c r="DB115" s="12">
        <f t="shared" si="470"/>
        <v>-63</v>
      </c>
      <c r="DC115" s="12">
        <f t="shared" si="471"/>
        <v>-84</v>
      </c>
      <c r="DD115" s="12">
        <f t="shared" si="472"/>
        <v>-8</v>
      </c>
      <c r="DE115" s="12">
        <f t="shared" si="473"/>
        <v>-26</v>
      </c>
      <c r="DF115" s="12">
        <f t="shared" si="474"/>
        <v>-30</v>
      </c>
      <c r="DG115" s="12">
        <f t="shared" si="475"/>
        <v>-2</v>
      </c>
      <c r="DH115" s="12">
        <f t="shared" si="476"/>
        <v>22</v>
      </c>
      <c r="DI115" s="12">
        <f t="shared" si="477"/>
        <v>6</v>
      </c>
      <c r="DJ115" s="12">
        <f t="shared" si="478"/>
        <v>13</v>
      </c>
      <c r="DK115" s="12">
        <f t="shared" si="479"/>
        <v>18</v>
      </c>
      <c r="DL115" s="12">
        <f t="shared" si="480"/>
        <v>4</v>
      </c>
      <c r="DM115" s="12">
        <f t="shared" si="481"/>
        <v>12</v>
      </c>
      <c r="DN115" s="12">
        <f t="shared" si="482"/>
        <v>-7</v>
      </c>
      <c r="DO115" s="12">
        <f t="shared" si="483"/>
        <v>-12</v>
      </c>
      <c r="DP115" s="12">
        <f t="shared" si="484"/>
        <v>-143</v>
      </c>
      <c r="DQ115" s="12">
        <f t="shared" si="485"/>
        <v>15</v>
      </c>
      <c r="DR115" s="12">
        <f t="shared" si="486"/>
        <v>1.0000000000000009E-2</v>
      </c>
      <c r="DS115" s="12">
        <f t="shared" si="487"/>
        <v>0</v>
      </c>
      <c r="DT115" s="12">
        <f t="shared" si="488"/>
        <v>1.0000000000000009E-2</v>
      </c>
      <c r="DU115" s="12">
        <f t="shared" si="489"/>
        <v>0</v>
      </c>
      <c r="DV115" s="12">
        <f t="shared" si="490"/>
        <v>1.4999999999999958E-2</v>
      </c>
      <c r="DW115" s="12">
        <f t="shared" si="491"/>
        <v>4.0999999999999981E-2</v>
      </c>
      <c r="DX115" s="12">
        <f t="shared" si="492"/>
        <v>-12</v>
      </c>
      <c r="DY115" s="12">
        <f t="shared" si="493"/>
        <v>5</v>
      </c>
      <c r="DZ115" s="12">
        <f t="shared" si="494"/>
        <v>-44</v>
      </c>
      <c r="EA115" s="12">
        <f t="shared" si="495"/>
        <v>-30</v>
      </c>
      <c r="EB115" s="12">
        <f t="shared" si="496"/>
        <v>3</v>
      </c>
      <c r="EC115" s="12">
        <f t="shared" si="497"/>
        <v>2.0000000000000018E-3</v>
      </c>
      <c r="ED115" s="12">
        <f t="shared" si="498"/>
        <v>-5</v>
      </c>
      <c r="EE115" s="12">
        <f t="shared" si="499"/>
        <v>7</v>
      </c>
      <c r="EF115" s="12">
        <f t="shared" si="500"/>
        <v>-11</v>
      </c>
      <c r="EG115" s="12">
        <f t="shared" si="501"/>
        <v>-6.7999999999999972</v>
      </c>
      <c r="EH115" s="12">
        <f t="shared" si="502"/>
        <v>12</v>
      </c>
      <c r="EI115" s="12">
        <f t="shared" si="503"/>
        <v>9</v>
      </c>
      <c r="EJ115" s="12">
        <f t="shared" si="504"/>
        <v>3</v>
      </c>
      <c r="EK115" s="12">
        <f t="shared" si="505"/>
        <v>1.8000000000000043</v>
      </c>
      <c r="EL115" s="12">
        <f t="shared" si="506"/>
        <v>-8</v>
      </c>
      <c r="EM115" s="12">
        <f t="shared" si="507"/>
        <v>0</v>
      </c>
      <c r="EN115" s="12">
        <f>AVERAGE(EN2:EN10,EN12:EN20,EN22:EN23,EN25:EN36,EN38:EN54,EN56:EN61,EN63:EN68,EN70:EN77,EN79:EN111)</f>
        <v>4.0882352941176515E-2</v>
      </c>
      <c r="EO115" s="12">
        <f>AVERAGE(EO2:EO10,EO12:EO20,EO22:EO23,EO25:EO36,EO38:EO54,EO56:EO61,EO63:EO68,EO70:EO77,EO79:EO111)</f>
        <v>0.9509803921568627</v>
      </c>
      <c r="EP115" s="12">
        <f t="shared" ref="EP115:HA115" si="545">AVERAGE(EP2:EP10,EP12:EP20,EP22:EP23,EP25:EP36,EP38:EP54,EP56:EP61,EP63:EP68,EP70:EP77,EP79:EP111)</f>
        <v>1.0980392156862746</v>
      </c>
      <c r="EQ115" s="12">
        <f t="shared" si="545"/>
        <v>0.11764705882352941</v>
      </c>
      <c r="ER115" s="12">
        <f t="shared" si="545"/>
        <v>2.6372549019607843</v>
      </c>
      <c r="ES115" s="12">
        <f t="shared" si="545"/>
        <v>2.0980392156862746</v>
      </c>
      <c r="ET115" s="12">
        <f t="shared" si="545"/>
        <v>3.6372549019607846E-3</v>
      </c>
      <c r="EU115" s="12">
        <f t="shared" si="545"/>
        <v>8.0522875816993462</v>
      </c>
      <c r="EV115" s="12">
        <f t="shared" si="545"/>
        <v>15.519607843137255</v>
      </c>
      <c r="EW115" s="12">
        <f t="shared" si="545"/>
        <v>0.79411764705882348</v>
      </c>
      <c r="EX115" s="12">
        <f t="shared" si="545"/>
        <v>5.9901960784313726</v>
      </c>
      <c r="EY115" s="12">
        <f t="shared" si="545"/>
        <v>7.8431372549019607E-2</v>
      </c>
      <c r="EZ115" s="12">
        <f t="shared" si="545"/>
        <v>13.421568627450981</v>
      </c>
      <c r="FA115" s="12">
        <f t="shared" si="545"/>
        <v>10.343137254901961</v>
      </c>
      <c r="FB115" s="12">
        <f t="shared" si="545"/>
        <v>9.7843137254901968</v>
      </c>
      <c r="FC115" s="12">
        <f t="shared" si="545"/>
        <v>7.8431372549019607E-3</v>
      </c>
      <c r="FD115" s="12">
        <f t="shared" si="545"/>
        <v>-0.17647058823529413</v>
      </c>
      <c r="FE115" s="12">
        <f t="shared" si="545"/>
        <v>0.21568627450980393</v>
      </c>
      <c r="FF115" s="12">
        <f t="shared" si="545"/>
        <v>0.37254901960784315</v>
      </c>
      <c r="FG115" s="12">
        <f t="shared" si="545"/>
        <v>1.0196078431372548</v>
      </c>
      <c r="FH115" s="12">
        <f t="shared" si="545"/>
        <v>44.882352941176471</v>
      </c>
      <c r="FI115" s="12">
        <f t="shared" si="545"/>
        <v>197.83333333333334</v>
      </c>
      <c r="FJ115" s="12">
        <f t="shared" si="545"/>
        <v>1.1666666666666665E-3</v>
      </c>
      <c r="FK115" s="12">
        <f t="shared" si="545"/>
        <v>3.1862745098039214</v>
      </c>
      <c r="FL115" s="12">
        <f t="shared" si="545"/>
        <v>9.8039215686274508E-2</v>
      </c>
      <c r="FM115" s="12">
        <f t="shared" si="545"/>
        <v>1.1372549019607843</v>
      </c>
      <c r="FN115" s="12">
        <f t="shared" si="545"/>
        <v>0.5490196078431373</v>
      </c>
      <c r="FO115" s="12">
        <f t="shared" si="545"/>
        <v>-0.16666666666666666</v>
      </c>
      <c r="FP115" s="12">
        <f t="shared" si="545"/>
        <v>2.2254901960784315</v>
      </c>
      <c r="FQ115" s="12">
        <f t="shared" si="545"/>
        <v>8.8235294117647065E-2</v>
      </c>
      <c r="FR115" s="12">
        <f t="shared" si="545"/>
        <v>1.7549019607843136E-3</v>
      </c>
      <c r="FS115" s="12">
        <f t="shared" si="545"/>
        <v>48.470588235294116</v>
      </c>
      <c r="FT115" s="12">
        <f t="shared" si="545"/>
        <v>35.666666666666664</v>
      </c>
      <c r="FU115" s="12">
        <f t="shared" si="545"/>
        <v>14.323529411764707</v>
      </c>
      <c r="FV115" s="12">
        <f t="shared" si="545"/>
        <v>18.009803921568629</v>
      </c>
      <c r="FW115" s="12">
        <f t="shared" si="545"/>
        <v>3.392156862745098</v>
      </c>
      <c r="FX115" s="12">
        <f t="shared" si="545"/>
        <v>-2.9411764705882353E-2</v>
      </c>
      <c r="FY115" s="12">
        <f t="shared" si="545"/>
        <v>1.7058823529411764</v>
      </c>
      <c r="FZ115" s="12">
        <f t="shared" si="545"/>
        <v>26.46078431372549</v>
      </c>
      <c r="GA115" s="12">
        <f t="shared" si="545"/>
        <v>13.156862745098039</v>
      </c>
      <c r="GB115" s="12">
        <f t="shared" si="545"/>
        <v>2.215686274509804</v>
      </c>
      <c r="GC115" s="12">
        <f t="shared" si="545"/>
        <v>0.93137254901960786</v>
      </c>
      <c r="GD115" s="12">
        <f t="shared" si="545"/>
        <v>8.7156862745098032</v>
      </c>
      <c r="GE115" s="12">
        <f t="shared" si="545"/>
        <v>-9.8039215686274508E-3</v>
      </c>
      <c r="GF115" s="12">
        <f t="shared" si="545"/>
        <v>1</v>
      </c>
      <c r="GG115" s="12">
        <f t="shared" si="545"/>
        <v>9.5588235294117645</v>
      </c>
      <c r="GH115" s="12">
        <f t="shared" si="545"/>
        <v>1.4313725490196079</v>
      </c>
      <c r="GI115" s="12">
        <f t="shared" si="545"/>
        <v>2.4117647058823528E-3</v>
      </c>
      <c r="GJ115" s="12">
        <f t="shared" si="545"/>
        <v>2.2156862745098026E-3</v>
      </c>
      <c r="GK115" s="12">
        <f t="shared" si="545"/>
        <v>4.6274509803921563E-3</v>
      </c>
      <c r="GL115" s="12">
        <f t="shared" si="545"/>
        <v>0.93137254901960786</v>
      </c>
      <c r="GM115" s="12">
        <f t="shared" si="545"/>
        <v>1.735294117647058E-3</v>
      </c>
      <c r="GN115" s="12">
        <f t="shared" si="545"/>
        <v>2.8235294117647061E-3</v>
      </c>
      <c r="GO115" s="12">
        <f t="shared" si="545"/>
        <v>0.44117647058823528</v>
      </c>
      <c r="GP115" s="12">
        <f t="shared" si="545"/>
        <v>0.26470588235294118</v>
      </c>
      <c r="GQ115" s="12">
        <f t="shared" si="545"/>
        <v>24.156862745098039</v>
      </c>
      <c r="GR115" s="12">
        <f t="shared" si="545"/>
        <v>6.715686274509804</v>
      </c>
      <c r="GS115" s="12">
        <f t="shared" si="545"/>
        <v>0.96078431372549022</v>
      </c>
      <c r="GT115" s="12">
        <f t="shared" si="545"/>
        <v>1.9607843137254919E-5</v>
      </c>
      <c r="GU115" s="12">
        <f t="shared" si="545"/>
        <v>-0.17647058823529413</v>
      </c>
      <c r="GV115" s="12">
        <f t="shared" si="545"/>
        <v>1.107843137254902</v>
      </c>
      <c r="GW115" s="12">
        <f t="shared" si="545"/>
        <v>-0.43137254901960786</v>
      </c>
      <c r="GX115" s="12">
        <f t="shared" si="545"/>
        <v>-0.4911764705882351</v>
      </c>
      <c r="GY115" s="12">
        <f t="shared" si="545"/>
        <v>1.0490196078431373</v>
      </c>
      <c r="GZ115" s="12">
        <f t="shared" si="545"/>
        <v>0.93137254901960786</v>
      </c>
      <c r="HA115" s="12">
        <f t="shared" si="545"/>
        <v>0.11764705882352941</v>
      </c>
      <c r="HB115" s="12">
        <f t="shared" ref="HB115:HE115" si="546">AVERAGE(HB2:HB10,HB12:HB20,HB22:HB23,HB25:HB36,HB38:HB54,HB56:HB61,HB63:HB68,HB70:HB77,HB79:HB111)</f>
        <v>0.14411764705882341</v>
      </c>
      <c r="HC115" s="12">
        <f t="shared" si="546"/>
        <v>0.91176470588235292</v>
      </c>
      <c r="HD115" s="12">
        <f t="shared" si="546"/>
        <v>0.35294117647058826</v>
      </c>
      <c r="HE115" s="12">
        <f t="shared" si="546"/>
        <v>1.9607843137254902E-2</v>
      </c>
    </row>
    <row r="116" spans="1:213" ht="17.25" x14ac:dyDescent="0.3">
      <c r="A116" s="12" t="str">
        <f t="shared" si="384"/>
        <v>2003한화</v>
      </c>
      <c r="B116" s="12" t="s">
        <v>41</v>
      </c>
      <c r="C116" s="10">
        <v>2003</v>
      </c>
      <c r="D116" s="12">
        <v>5</v>
      </c>
      <c r="E116" s="12">
        <v>4.37</v>
      </c>
      <c r="F116" s="12">
        <v>133</v>
      </c>
      <c r="G116" s="12">
        <v>63</v>
      </c>
      <c r="H116" s="12">
        <v>65</v>
      </c>
      <c r="I116" s="12">
        <v>0</v>
      </c>
      <c r="J116" s="12">
        <v>31</v>
      </c>
      <c r="K116" s="12">
        <v>0.49199999999999999</v>
      </c>
      <c r="L116" s="12">
        <v>1192</v>
      </c>
      <c r="M116" s="12">
        <v>1184</v>
      </c>
      <c r="N116" s="12">
        <v>142</v>
      </c>
      <c r="O116" s="12">
        <v>437</v>
      </c>
      <c r="P116" s="12">
        <v>68</v>
      </c>
      <c r="Q116" s="12">
        <v>772</v>
      </c>
      <c r="R116" s="12">
        <v>617</v>
      </c>
      <c r="S116" s="12">
        <v>579</v>
      </c>
      <c r="T116" s="12">
        <v>1.36</v>
      </c>
      <c r="U116" s="12">
        <v>4</v>
      </c>
      <c r="V116" s="12">
        <v>8</v>
      </c>
      <c r="W116" s="12">
        <v>54</v>
      </c>
      <c r="X116" s="12">
        <v>0</v>
      </c>
      <c r="Y116" s="12">
        <v>5165</v>
      </c>
      <c r="Z116" s="12">
        <v>19888</v>
      </c>
      <c r="AA116" s="12">
        <v>0.26100000000000001</v>
      </c>
      <c r="AB116" s="12">
        <v>222</v>
      </c>
      <c r="AC116" s="12">
        <v>14</v>
      </c>
      <c r="AD116" s="12">
        <v>82</v>
      </c>
      <c r="AE116" s="12">
        <v>45</v>
      </c>
      <c r="AF116" s="12">
        <v>14</v>
      </c>
      <c r="AG116" s="12">
        <v>53</v>
      </c>
      <c r="AH116" s="12">
        <v>9</v>
      </c>
      <c r="AI116" s="12">
        <v>0.254</v>
      </c>
      <c r="AJ116" s="12">
        <v>5198</v>
      </c>
      <c r="AK116" s="12">
        <v>4458</v>
      </c>
      <c r="AL116" s="12">
        <v>577</v>
      </c>
      <c r="AM116" s="12">
        <v>1131</v>
      </c>
      <c r="AN116" s="12">
        <v>218</v>
      </c>
      <c r="AO116" s="12">
        <v>20</v>
      </c>
      <c r="AP116" s="12">
        <v>121</v>
      </c>
      <c r="AQ116" s="12">
        <v>1752</v>
      </c>
      <c r="AR116" s="12">
        <v>521</v>
      </c>
      <c r="AS116" s="12">
        <v>102</v>
      </c>
      <c r="AT116" s="12">
        <v>21</v>
      </c>
      <c r="AU116" s="12">
        <v>542</v>
      </c>
      <c r="AV116" s="12">
        <v>22</v>
      </c>
      <c r="AW116" s="12">
        <v>75</v>
      </c>
      <c r="AX116" s="12">
        <v>887</v>
      </c>
      <c r="AY116" s="12">
        <v>89</v>
      </c>
      <c r="AZ116" s="12">
        <v>0.39300000000000002</v>
      </c>
      <c r="BA116" s="12">
        <v>0.34300000000000003</v>
      </c>
      <c r="BB116" s="12">
        <v>0.73599999999999999</v>
      </c>
      <c r="BC116" s="12">
        <v>133</v>
      </c>
      <c r="BD116" s="12">
        <v>0.252</v>
      </c>
      <c r="BE116" s="12">
        <v>0.20100000000000001</v>
      </c>
      <c r="BF116" s="12">
        <v>75</v>
      </c>
      <c r="BG116" s="12">
        <v>4</v>
      </c>
      <c r="BH116" s="12">
        <v>3576</v>
      </c>
      <c r="BI116" s="12">
        <v>1324</v>
      </c>
      <c r="BJ116" s="12">
        <v>97</v>
      </c>
      <c r="BK116" s="12">
        <v>0.98499999999999999</v>
      </c>
      <c r="BL116" s="12">
        <v>7</v>
      </c>
      <c r="BM116" s="12">
        <v>110</v>
      </c>
      <c r="BN116" s="12">
        <v>37</v>
      </c>
      <c r="BO116" s="12">
        <v>25.2</v>
      </c>
      <c r="BP116" s="12">
        <v>135</v>
      </c>
      <c r="BQ116" s="12">
        <v>78</v>
      </c>
      <c r="BR116" s="12">
        <v>57</v>
      </c>
      <c r="BS116" s="12">
        <v>57.8</v>
      </c>
      <c r="BT116" s="12">
        <v>64</v>
      </c>
      <c r="BU116" s="12">
        <v>12</v>
      </c>
      <c r="BV116" s="12">
        <f t="shared" si="438"/>
        <v>2</v>
      </c>
      <c r="BW116" s="12">
        <f t="shared" si="439"/>
        <v>-0.41999999999999993</v>
      </c>
      <c r="BX116" s="12">
        <f t="shared" si="440"/>
        <v>0</v>
      </c>
      <c r="BY116" s="12">
        <f t="shared" si="441"/>
        <v>4</v>
      </c>
      <c r="BZ116" s="12">
        <f t="shared" si="442"/>
        <v>-4</v>
      </c>
      <c r="CA116" s="12">
        <f t="shared" si="443"/>
        <v>0</v>
      </c>
      <c r="CB116" s="12">
        <f t="shared" si="444"/>
        <v>-1</v>
      </c>
      <c r="CC116" s="12">
        <f t="shared" si="445"/>
        <v>3.0999999999999972E-2</v>
      </c>
      <c r="CD116" s="12">
        <f t="shared" si="446"/>
        <v>7.3333333333332575</v>
      </c>
      <c r="CE116" s="12">
        <f t="shared" si="447"/>
        <v>-70</v>
      </c>
      <c r="CF116" s="12">
        <f t="shared" si="448"/>
        <v>-4</v>
      </c>
      <c r="CG116" s="12">
        <f t="shared" si="449"/>
        <v>45</v>
      </c>
      <c r="CH116" s="12">
        <f t="shared" si="450"/>
        <v>-34</v>
      </c>
      <c r="CI116" s="12">
        <f t="shared" si="451"/>
        <v>-181</v>
      </c>
      <c r="CJ116" s="12">
        <f t="shared" si="452"/>
        <v>-55</v>
      </c>
      <c r="CK116" s="12">
        <f t="shared" si="453"/>
        <v>-52</v>
      </c>
      <c r="CL116" s="12">
        <f t="shared" si="454"/>
        <v>-2.9999999999999805E-2</v>
      </c>
      <c r="CM116" s="12">
        <f t="shared" si="455"/>
        <v>-4</v>
      </c>
      <c r="CN116" s="12">
        <f t="shared" si="456"/>
        <v>3</v>
      </c>
      <c r="CO116" s="12">
        <f t="shared" si="457"/>
        <v>0</v>
      </c>
      <c r="CP116" s="12">
        <f t="shared" si="458"/>
        <v>0</v>
      </c>
      <c r="CQ116" s="12">
        <f t="shared" si="459"/>
        <v>-33</v>
      </c>
      <c r="CR116" s="12">
        <f t="shared" si="460"/>
        <v>-173</v>
      </c>
      <c r="CS116" s="12">
        <f t="shared" si="461"/>
        <v>-1.100000000000001E-2</v>
      </c>
      <c r="CT116" s="12">
        <f t="shared" si="462"/>
        <v>-7</v>
      </c>
      <c r="CU116" s="12">
        <f t="shared" si="463"/>
        <v>-11</v>
      </c>
      <c r="CV116" s="12">
        <f t="shared" si="464"/>
        <v>20</v>
      </c>
      <c r="CW116" s="12">
        <f t="shared" si="465"/>
        <v>7</v>
      </c>
      <c r="CX116" s="12">
        <f t="shared" si="466"/>
        <v>-15</v>
      </c>
      <c r="CY116" s="12">
        <f t="shared" si="467"/>
        <v>11</v>
      </c>
      <c r="CZ116" s="12">
        <f t="shared" si="468"/>
        <v>5</v>
      </c>
      <c r="DA116" s="12">
        <f t="shared" si="469"/>
        <v>-2.0000000000000018E-3</v>
      </c>
      <c r="DB116" s="12">
        <f t="shared" si="470"/>
        <v>136</v>
      </c>
      <c r="DC116" s="12">
        <f t="shared" si="471"/>
        <v>-33</v>
      </c>
      <c r="DD116" s="12">
        <f t="shared" si="472"/>
        <v>-26</v>
      </c>
      <c r="DE116" s="12">
        <f t="shared" si="473"/>
        <v>-17</v>
      </c>
      <c r="DF116" s="12">
        <f t="shared" si="474"/>
        <v>12</v>
      </c>
      <c r="DG116" s="12">
        <f t="shared" si="475"/>
        <v>10</v>
      </c>
      <c r="DH116" s="12">
        <f t="shared" si="476"/>
        <v>-49</v>
      </c>
      <c r="DI116" s="12">
        <f t="shared" si="477"/>
        <v>-132</v>
      </c>
      <c r="DJ116" s="12">
        <f t="shared" si="478"/>
        <v>-49</v>
      </c>
      <c r="DK116" s="12">
        <f t="shared" si="479"/>
        <v>50</v>
      </c>
      <c r="DL116" s="12">
        <f t="shared" si="480"/>
        <v>-1</v>
      </c>
      <c r="DM116" s="12">
        <f t="shared" si="481"/>
        <v>96</v>
      </c>
      <c r="DN116" s="12">
        <f t="shared" si="482"/>
        <v>0</v>
      </c>
      <c r="DO116" s="12">
        <f t="shared" si="483"/>
        <v>26</v>
      </c>
      <c r="DP116" s="12">
        <f t="shared" si="484"/>
        <v>-177</v>
      </c>
      <c r="DQ116" s="12">
        <f t="shared" si="485"/>
        <v>-17</v>
      </c>
      <c r="DR116" s="12">
        <f t="shared" si="486"/>
        <v>-2.6999999999999968E-2</v>
      </c>
      <c r="DS116" s="12">
        <f t="shared" si="487"/>
        <v>1.5000000000000013E-2</v>
      </c>
      <c r="DT116" s="12">
        <f t="shared" si="488"/>
        <v>-1.2000000000000011E-2</v>
      </c>
      <c r="DU116" s="12">
        <f t="shared" si="489"/>
        <v>0</v>
      </c>
      <c r="DV116" s="12">
        <f t="shared" si="490"/>
        <v>1.0000000000000009E-3</v>
      </c>
      <c r="DW116" s="12">
        <f t="shared" si="491"/>
        <v>1.2000000000000011E-2</v>
      </c>
      <c r="DX116" s="12">
        <f t="shared" si="492"/>
        <v>-10</v>
      </c>
      <c r="DY116" s="12">
        <f t="shared" si="493"/>
        <v>-6</v>
      </c>
      <c r="DZ116" s="12">
        <f t="shared" si="494"/>
        <v>22</v>
      </c>
      <c r="EA116" s="12">
        <f t="shared" si="495"/>
        <v>-39</v>
      </c>
      <c r="EB116" s="12">
        <f t="shared" si="496"/>
        <v>3</v>
      </c>
      <c r="EC116" s="12">
        <f t="shared" si="497"/>
        <v>2.0000000000000018E-3</v>
      </c>
      <c r="ED116" s="12">
        <f t="shared" si="498"/>
        <v>-2</v>
      </c>
      <c r="EE116" s="12">
        <f t="shared" si="499"/>
        <v>-6</v>
      </c>
      <c r="EF116" s="12">
        <f t="shared" si="500"/>
        <v>-6</v>
      </c>
      <c r="EG116" s="12">
        <f t="shared" si="501"/>
        <v>-1.8000000000000007</v>
      </c>
      <c r="EH116" s="12">
        <f t="shared" si="502"/>
        <v>-24</v>
      </c>
      <c r="EI116" s="12">
        <f t="shared" si="503"/>
        <v>-16</v>
      </c>
      <c r="EJ116" s="12">
        <f t="shared" si="504"/>
        <v>-8</v>
      </c>
      <c r="EK116" s="12">
        <f t="shared" si="505"/>
        <v>-1.3000000000000043</v>
      </c>
      <c r="EL116" s="12">
        <f t="shared" si="506"/>
        <v>26</v>
      </c>
      <c r="EM116" s="12">
        <f t="shared" si="507"/>
        <v>9</v>
      </c>
      <c r="EN116" s="12">
        <f>AVERAGE(EN2:EN10,EN12:EN20,EN22:EN23,EN25:EN36,EN38:EN54,EN56:EN61,EN63:EN68,EN70:EN77,EN79:EN111)</f>
        <v>4.0882352941176515E-2</v>
      </c>
      <c r="EO116" s="12">
        <f>AVERAGE(EO2:EO10,EO12:EO20,EO22:EO23,EO25:EO36,EO38:EO54,EO56:EO61,EO63:EO68,EO70:EO77,EO79:EO111)</f>
        <v>0.9509803921568627</v>
      </c>
      <c r="EP116" s="12">
        <f t="shared" ref="EP116:HA116" si="547">AVERAGE(EP2:EP10,EP12:EP20,EP22:EP23,EP25:EP36,EP38:EP54,EP56:EP61,EP63:EP68,EP70:EP77,EP79:EP111)</f>
        <v>1.0980392156862746</v>
      </c>
      <c r="EQ116" s="12">
        <f t="shared" si="547"/>
        <v>0.11764705882352941</v>
      </c>
      <c r="ER116" s="12">
        <f t="shared" si="547"/>
        <v>2.6372549019607843</v>
      </c>
      <c r="ES116" s="12">
        <f t="shared" si="547"/>
        <v>2.0980392156862746</v>
      </c>
      <c r="ET116" s="12">
        <f t="shared" si="547"/>
        <v>3.6372549019607846E-3</v>
      </c>
      <c r="EU116" s="12">
        <f t="shared" si="547"/>
        <v>8.0522875816993462</v>
      </c>
      <c r="EV116" s="12">
        <f t="shared" si="547"/>
        <v>15.519607843137255</v>
      </c>
      <c r="EW116" s="12">
        <f t="shared" si="547"/>
        <v>0.79411764705882348</v>
      </c>
      <c r="EX116" s="12">
        <f t="shared" si="547"/>
        <v>5.9901960784313726</v>
      </c>
      <c r="EY116" s="12">
        <f t="shared" si="547"/>
        <v>7.8431372549019607E-2</v>
      </c>
      <c r="EZ116" s="12">
        <f t="shared" si="547"/>
        <v>13.421568627450981</v>
      </c>
      <c r="FA116" s="12">
        <f t="shared" si="547"/>
        <v>10.343137254901961</v>
      </c>
      <c r="FB116" s="12">
        <f t="shared" si="547"/>
        <v>9.7843137254901968</v>
      </c>
      <c r="FC116" s="12">
        <f t="shared" si="547"/>
        <v>7.8431372549019607E-3</v>
      </c>
      <c r="FD116" s="12">
        <f t="shared" si="547"/>
        <v>-0.17647058823529413</v>
      </c>
      <c r="FE116" s="12">
        <f t="shared" si="547"/>
        <v>0.21568627450980393</v>
      </c>
      <c r="FF116" s="12">
        <f t="shared" si="547"/>
        <v>0.37254901960784315</v>
      </c>
      <c r="FG116" s="12">
        <f t="shared" si="547"/>
        <v>1.0196078431372548</v>
      </c>
      <c r="FH116" s="12">
        <f t="shared" si="547"/>
        <v>44.882352941176471</v>
      </c>
      <c r="FI116" s="12">
        <f t="shared" si="547"/>
        <v>197.83333333333334</v>
      </c>
      <c r="FJ116" s="12">
        <f t="shared" si="547"/>
        <v>1.1666666666666665E-3</v>
      </c>
      <c r="FK116" s="12">
        <f t="shared" si="547"/>
        <v>3.1862745098039214</v>
      </c>
      <c r="FL116" s="12">
        <f t="shared" si="547"/>
        <v>9.8039215686274508E-2</v>
      </c>
      <c r="FM116" s="12">
        <f t="shared" si="547"/>
        <v>1.1372549019607843</v>
      </c>
      <c r="FN116" s="12">
        <f t="shared" si="547"/>
        <v>0.5490196078431373</v>
      </c>
      <c r="FO116" s="12">
        <f t="shared" si="547"/>
        <v>-0.16666666666666666</v>
      </c>
      <c r="FP116" s="12">
        <f t="shared" si="547"/>
        <v>2.2254901960784315</v>
      </c>
      <c r="FQ116" s="12">
        <f t="shared" si="547"/>
        <v>8.8235294117647065E-2</v>
      </c>
      <c r="FR116" s="12">
        <f t="shared" si="547"/>
        <v>1.7549019607843136E-3</v>
      </c>
      <c r="FS116" s="12">
        <f t="shared" si="547"/>
        <v>48.470588235294116</v>
      </c>
      <c r="FT116" s="12">
        <f t="shared" si="547"/>
        <v>35.666666666666664</v>
      </c>
      <c r="FU116" s="12">
        <f t="shared" si="547"/>
        <v>14.323529411764707</v>
      </c>
      <c r="FV116" s="12">
        <f t="shared" si="547"/>
        <v>18.009803921568629</v>
      </c>
      <c r="FW116" s="12">
        <f t="shared" si="547"/>
        <v>3.392156862745098</v>
      </c>
      <c r="FX116" s="12">
        <f t="shared" si="547"/>
        <v>-2.9411764705882353E-2</v>
      </c>
      <c r="FY116" s="12">
        <f t="shared" si="547"/>
        <v>1.7058823529411764</v>
      </c>
      <c r="FZ116" s="12">
        <f t="shared" si="547"/>
        <v>26.46078431372549</v>
      </c>
      <c r="GA116" s="12">
        <f t="shared" si="547"/>
        <v>13.156862745098039</v>
      </c>
      <c r="GB116" s="12">
        <f t="shared" si="547"/>
        <v>2.215686274509804</v>
      </c>
      <c r="GC116" s="12">
        <f t="shared" si="547"/>
        <v>0.93137254901960786</v>
      </c>
      <c r="GD116" s="12">
        <f t="shared" si="547"/>
        <v>8.7156862745098032</v>
      </c>
      <c r="GE116" s="12">
        <f t="shared" si="547"/>
        <v>-9.8039215686274508E-3</v>
      </c>
      <c r="GF116" s="12">
        <f t="shared" si="547"/>
        <v>1</v>
      </c>
      <c r="GG116" s="12">
        <f t="shared" si="547"/>
        <v>9.5588235294117645</v>
      </c>
      <c r="GH116" s="12">
        <f t="shared" si="547"/>
        <v>1.4313725490196079</v>
      </c>
      <c r="GI116" s="12">
        <f t="shared" si="547"/>
        <v>2.4117647058823528E-3</v>
      </c>
      <c r="GJ116" s="12">
        <f t="shared" si="547"/>
        <v>2.2156862745098026E-3</v>
      </c>
      <c r="GK116" s="12">
        <f t="shared" si="547"/>
        <v>4.6274509803921563E-3</v>
      </c>
      <c r="GL116" s="12">
        <f t="shared" si="547"/>
        <v>0.93137254901960786</v>
      </c>
      <c r="GM116" s="12">
        <f t="shared" si="547"/>
        <v>1.735294117647058E-3</v>
      </c>
      <c r="GN116" s="12">
        <f t="shared" si="547"/>
        <v>2.8235294117647061E-3</v>
      </c>
      <c r="GO116" s="12">
        <f t="shared" si="547"/>
        <v>0.44117647058823528</v>
      </c>
      <c r="GP116" s="12">
        <f t="shared" si="547"/>
        <v>0.26470588235294118</v>
      </c>
      <c r="GQ116" s="12">
        <f t="shared" si="547"/>
        <v>24.156862745098039</v>
      </c>
      <c r="GR116" s="12">
        <f t="shared" si="547"/>
        <v>6.715686274509804</v>
      </c>
      <c r="GS116" s="12">
        <f t="shared" si="547"/>
        <v>0.96078431372549022</v>
      </c>
      <c r="GT116" s="12">
        <f t="shared" si="547"/>
        <v>1.9607843137254919E-5</v>
      </c>
      <c r="GU116" s="12">
        <f t="shared" si="547"/>
        <v>-0.17647058823529413</v>
      </c>
      <c r="GV116" s="12">
        <f t="shared" si="547"/>
        <v>1.107843137254902</v>
      </c>
      <c r="GW116" s="12">
        <f t="shared" si="547"/>
        <v>-0.43137254901960786</v>
      </c>
      <c r="GX116" s="12">
        <f t="shared" si="547"/>
        <v>-0.4911764705882351</v>
      </c>
      <c r="GY116" s="12">
        <f t="shared" si="547"/>
        <v>1.0490196078431373</v>
      </c>
      <c r="GZ116" s="12">
        <f t="shared" si="547"/>
        <v>0.93137254901960786</v>
      </c>
      <c r="HA116" s="12">
        <f t="shared" si="547"/>
        <v>0.11764705882352941</v>
      </c>
      <c r="HB116" s="12">
        <f t="shared" ref="HB116:HE116" si="548">AVERAGE(HB2:HB10,HB12:HB20,HB22:HB23,HB25:HB36,HB38:HB54,HB56:HB61,HB63:HB68,HB70:HB77,HB79:HB111)</f>
        <v>0.14411764705882341</v>
      </c>
      <c r="HC116" s="12">
        <f t="shared" si="548"/>
        <v>0.91176470588235292</v>
      </c>
      <c r="HD116" s="12">
        <f t="shared" si="548"/>
        <v>0.35294117647058826</v>
      </c>
      <c r="HE116" s="12">
        <f t="shared" si="548"/>
        <v>1.9607843137254902E-2</v>
      </c>
    </row>
    <row r="117" spans="1:213" ht="17.25" x14ac:dyDescent="0.3">
      <c r="A117" s="12" t="str">
        <f t="shared" si="384"/>
        <v>2003LG</v>
      </c>
      <c r="B117" s="12" t="s">
        <v>38</v>
      </c>
      <c r="C117" s="10">
        <v>2003</v>
      </c>
      <c r="D117" s="12">
        <v>6</v>
      </c>
      <c r="E117" s="12">
        <v>3.98</v>
      </c>
      <c r="F117" s="12">
        <v>133</v>
      </c>
      <c r="G117" s="12">
        <v>60</v>
      </c>
      <c r="H117" s="12">
        <v>71</v>
      </c>
      <c r="I117" s="12">
        <v>0</v>
      </c>
      <c r="J117" s="12">
        <v>51</v>
      </c>
      <c r="K117" s="12">
        <v>0.45800000000000002</v>
      </c>
      <c r="L117" s="33">
        <v>1169.6666666666667</v>
      </c>
      <c r="M117" s="12">
        <v>1201</v>
      </c>
      <c r="N117" s="12">
        <v>120</v>
      </c>
      <c r="O117" s="12">
        <v>531</v>
      </c>
      <c r="P117" s="12">
        <v>60</v>
      </c>
      <c r="Q117" s="12">
        <v>794</v>
      </c>
      <c r="R117" s="12">
        <v>579</v>
      </c>
      <c r="S117" s="12">
        <v>517</v>
      </c>
      <c r="T117" s="12">
        <v>1.48</v>
      </c>
      <c r="U117" s="12">
        <v>2</v>
      </c>
      <c r="V117" s="12">
        <v>10</v>
      </c>
      <c r="W117" s="12">
        <v>48</v>
      </c>
      <c r="X117" s="12">
        <v>0</v>
      </c>
      <c r="Y117" s="12">
        <v>5166</v>
      </c>
      <c r="Z117" s="12">
        <v>20403</v>
      </c>
      <c r="AA117" s="12">
        <v>0.27100000000000002</v>
      </c>
      <c r="AB117" s="12">
        <v>185</v>
      </c>
      <c r="AC117" s="12">
        <v>23</v>
      </c>
      <c r="AD117" s="12">
        <v>116</v>
      </c>
      <c r="AE117" s="12">
        <v>34</v>
      </c>
      <c r="AF117" s="12">
        <v>27</v>
      </c>
      <c r="AG117" s="12">
        <v>49</v>
      </c>
      <c r="AH117" s="12">
        <v>2</v>
      </c>
      <c r="AI117" s="12">
        <v>0.249</v>
      </c>
      <c r="AJ117" s="12">
        <v>4964</v>
      </c>
      <c r="AK117" s="12">
        <v>4375</v>
      </c>
      <c r="AL117" s="12">
        <v>509</v>
      </c>
      <c r="AM117" s="12">
        <v>1088</v>
      </c>
      <c r="AN117" s="12">
        <v>188</v>
      </c>
      <c r="AO117" s="12">
        <v>29</v>
      </c>
      <c r="AP117" s="12">
        <v>106</v>
      </c>
      <c r="AQ117" s="12">
        <v>1652</v>
      </c>
      <c r="AR117" s="12">
        <v>485</v>
      </c>
      <c r="AS117" s="12">
        <v>74</v>
      </c>
      <c r="AT117" s="12">
        <v>40</v>
      </c>
      <c r="AU117" s="12">
        <v>404</v>
      </c>
      <c r="AV117" s="12">
        <v>11</v>
      </c>
      <c r="AW117" s="12">
        <v>70</v>
      </c>
      <c r="AX117" s="12">
        <v>781</v>
      </c>
      <c r="AY117" s="12">
        <v>90</v>
      </c>
      <c r="AZ117" s="12">
        <v>0.378</v>
      </c>
      <c r="BA117" s="12">
        <v>0.31900000000000001</v>
      </c>
      <c r="BB117" s="12">
        <v>0.69699999999999995</v>
      </c>
      <c r="BC117" s="12">
        <v>133</v>
      </c>
      <c r="BD117" s="12">
        <v>0.22900000000000001</v>
      </c>
      <c r="BE117" s="12">
        <v>0.20100000000000001</v>
      </c>
      <c r="BF117" s="12">
        <v>98</v>
      </c>
      <c r="BG117" s="12">
        <v>15</v>
      </c>
      <c r="BH117" s="12">
        <v>3509</v>
      </c>
      <c r="BI117" s="12">
        <v>1308</v>
      </c>
      <c r="BJ117" s="12">
        <v>116</v>
      </c>
      <c r="BK117" s="12">
        <v>0.98</v>
      </c>
      <c r="BL117" s="12">
        <v>6</v>
      </c>
      <c r="BM117" s="12">
        <v>47</v>
      </c>
      <c r="BN117" s="12">
        <v>52</v>
      </c>
      <c r="BO117" s="12">
        <v>52.5</v>
      </c>
      <c r="BP117" s="12">
        <v>197</v>
      </c>
      <c r="BQ117" s="12">
        <v>135</v>
      </c>
      <c r="BR117" s="12">
        <v>62</v>
      </c>
      <c r="BS117" s="12">
        <v>68.5</v>
      </c>
      <c r="BT117" s="12">
        <v>40</v>
      </c>
      <c r="BU117" s="12">
        <v>5</v>
      </c>
      <c r="BV117" s="12">
        <f t="shared" si="438"/>
        <v>-4</v>
      </c>
      <c r="BW117" s="12">
        <f t="shared" si="439"/>
        <v>4.9999999999999822E-2</v>
      </c>
      <c r="BX117" s="12">
        <f t="shared" si="440"/>
        <v>0</v>
      </c>
      <c r="BY117" s="12">
        <f t="shared" si="441"/>
        <v>-6</v>
      </c>
      <c r="BZ117" s="12">
        <f t="shared" si="442"/>
        <v>10</v>
      </c>
      <c r="CA117" s="12">
        <f t="shared" si="443"/>
        <v>0</v>
      </c>
      <c r="CB117" s="12">
        <f t="shared" si="444"/>
        <v>11</v>
      </c>
      <c r="CC117" s="12">
        <f t="shared" si="445"/>
        <v>-6.2E-2</v>
      </c>
      <c r="CD117" s="12">
        <f t="shared" si="446"/>
        <v>-21</v>
      </c>
      <c r="CE117" s="12">
        <f t="shared" si="447"/>
        <v>82</v>
      </c>
      <c r="CF117" s="12">
        <f t="shared" si="448"/>
        <v>-15</v>
      </c>
      <c r="CG117" s="12">
        <f t="shared" si="449"/>
        <v>30</v>
      </c>
      <c r="CH117" s="12">
        <f t="shared" si="450"/>
        <v>-40</v>
      </c>
      <c r="CI117" s="12">
        <f t="shared" si="451"/>
        <v>-102</v>
      </c>
      <c r="CJ117" s="12">
        <f t="shared" si="452"/>
        <v>4</v>
      </c>
      <c r="CK117" s="12">
        <f t="shared" si="453"/>
        <v>-3</v>
      </c>
      <c r="CL117" s="12">
        <f t="shared" si="454"/>
        <v>0.11999999999999988</v>
      </c>
      <c r="CM117" s="12">
        <f t="shared" si="455"/>
        <v>0</v>
      </c>
      <c r="CN117" s="12">
        <f t="shared" si="456"/>
        <v>1</v>
      </c>
      <c r="CO117" s="12">
        <f t="shared" si="457"/>
        <v>10</v>
      </c>
      <c r="CP117" s="12">
        <f t="shared" si="458"/>
        <v>0</v>
      </c>
      <c r="CQ117" s="12">
        <f t="shared" si="459"/>
        <v>21</v>
      </c>
      <c r="CR117" s="12">
        <f t="shared" si="460"/>
        <v>-29</v>
      </c>
      <c r="CS117" s="12">
        <f t="shared" si="461"/>
        <v>1.9000000000000017E-2</v>
      </c>
      <c r="CT117" s="12">
        <f t="shared" si="462"/>
        <v>0</v>
      </c>
      <c r="CU117" s="12">
        <f t="shared" si="463"/>
        <v>4</v>
      </c>
      <c r="CV117" s="12">
        <f t="shared" si="464"/>
        <v>42</v>
      </c>
      <c r="CW117" s="12">
        <f t="shared" si="465"/>
        <v>8</v>
      </c>
      <c r="CX117" s="12">
        <f t="shared" si="466"/>
        <v>-3</v>
      </c>
      <c r="CY117" s="12">
        <f t="shared" si="467"/>
        <v>9</v>
      </c>
      <c r="CZ117" s="12">
        <f t="shared" si="468"/>
        <v>-3</v>
      </c>
      <c r="DA117" s="12">
        <f t="shared" si="469"/>
        <v>-1.2000000000000011E-2</v>
      </c>
      <c r="DB117" s="12">
        <f t="shared" si="470"/>
        <v>-157</v>
      </c>
      <c r="DC117" s="12">
        <f t="shared" si="471"/>
        <v>-117</v>
      </c>
      <c r="DD117" s="12">
        <f t="shared" si="472"/>
        <v>-74</v>
      </c>
      <c r="DE117" s="12">
        <f t="shared" si="473"/>
        <v>-85</v>
      </c>
      <c r="DF117" s="12">
        <f t="shared" si="474"/>
        <v>-24</v>
      </c>
      <c r="DG117" s="12">
        <f t="shared" si="475"/>
        <v>7</v>
      </c>
      <c r="DH117" s="12">
        <f t="shared" si="476"/>
        <v>6</v>
      </c>
      <c r="DI117" s="12">
        <f t="shared" si="477"/>
        <v>-77</v>
      </c>
      <c r="DJ117" s="12">
        <f t="shared" si="478"/>
        <v>-56</v>
      </c>
      <c r="DK117" s="12">
        <f t="shared" si="479"/>
        <v>-19</v>
      </c>
      <c r="DL117" s="12">
        <f t="shared" si="480"/>
        <v>3</v>
      </c>
      <c r="DM117" s="12">
        <f t="shared" si="481"/>
        <v>-8</v>
      </c>
      <c r="DN117" s="12">
        <f t="shared" si="482"/>
        <v>-18</v>
      </c>
      <c r="DO117" s="12">
        <f t="shared" si="483"/>
        <v>-16</v>
      </c>
      <c r="DP117" s="12">
        <f t="shared" si="484"/>
        <v>-170</v>
      </c>
      <c r="DQ117" s="12">
        <f t="shared" si="485"/>
        <v>-1</v>
      </c>
      <c r="DR117" s="12">
        <f t="shared" si="486"/>
        <v>-7.0000000000000062E-3</v>
      </c>
      <c r="DS117" s="12">
        <f t="shared" si="487"/>
        <v>-1.3000000000000012E-2</v>
      </c>
      <c r="DT117" s="12">
        <f t="shared" si="488"/>
        <v>-2.0000000000000018E-2</v>
      </c>
      <c r="DU117" s="12">
        <f t="shared" si="489"/>
        <v>0</v>
      </c>
      <c r="DV117" s="12">
        <f t="shared" si="490"/>
        <v>-2.8999999999999998E-2</v>
      </c>
      <c r="DW117" s="12">
        <f t="shared" si="491"/>
        <v>2.300000000000002E-2</v>
      </c>
      <c r="DX117" s="12">
        <f t="shared" si="492"/>
        <v>7</v>
      </c>
      <c r="DY117" s="12">
        <f t="shared" si="493"/>
        <v>5</v>
      </c>
      <c r="DZ117" s="12">
        <f t="shared" si="494"/>
        <v>-63</v>
      </c>
      <c r="EA117" s="12">
        <f t="shared" si="495"/>
        <v>-61</v>
      </c>
      <c r="EB117" s="12">
        <f t="shared" si="496"/>
        <v>-23</v>
      </c>
      <c r="EC117" s="12">
        <f t="shared" si="497"/>
        <v>-2.0000000000000018E-3</v>
      </c>
      <c r="ED117" s="12">
        <f t="shared" si="498"/>
        <v>-2</v>
      </c>
      <c r="EE117" s="12">
        <f t="shared" si="499"/>
        <v>-20</v>
      </c>
      <c r="EF117" s="12">
        <f t="shared" si="500"/>
        <v>4</v>
      </c>
      <c r="EG117" s="12">
        <f t="shared" si="501"/>
        <v>10.799999999999997</v>
      </c>
      <c r="EH117" s="12">
        <f t="shared" si="502"/>
        <v>-6</v>
      </c>
      <c r="EI117" s="12">
        <f t="shared" si="503"/>
        <v>-5</v>
      </c>
      <c r="EJ117" s="12">
        <f t="shared" si="504"/>
        <v>-1</v>
      </c>
      <c r="EK117" s="12">
        <f t="shared" si="505"/>
        <v>-0.5</v>
      </c>
      <c r="EL117" s="12">
        <f t="shared" si="506"/>
        <v>-6</v>
      </c>
      <c r="EM117" s="12">
        <f t="shared" si="507"/>
        <v>-2</v>
      </c>
      <c r="EN117" s="12">
        <f>AVERAGE(EN2:EN10,EN12:EN20,EN22:EN23,EN25:EN36,EN38:EN54,EN56:EN61,EN63:EN68,EN70:EN77,EN79:EN111)</f>
        <v>4.0882352941176515E-2</v>
      </c>
      <c r="EO117" s="12">
        <f>AVERAGE(EO2:EO10,EO12:EO20,EO22:EO23,EO25:EO36,EO38:EO54,EO56:EO61,EO63:EO68,EO70:EO77,EO79:EO111)</f>
        <v>0.9509803921568627</v>
      </c>
      <c r="EP117" s="12">
        <f t="shared" ref="EP117:HA117" si="549">AVERAGE(EP2:EP10,EP12:EP20,EP22:EP23,EP25:EP36,EP38:EP54,EP56:EP61,EP63:EP68,EP70:EP77,EP79:EP111)</f>
        <v>1.0980392156862746</v>
      </c>
      <c r="EQ117" s="12">
        <f t="shared" si="549"/>
        <v>0.11764705882352941</v>
      </c>
      <c r="ER117" s="12">
        <f t="shared" si="549"/>
        <v>2.6372549019607843</v>
      </c>
      <c r="ES117" s="12">
        <f t="shared" si="549"/>
        <v>2.0980392156862746</v>
      </c>
      <c r="ET117" s="12">
        <f t="shared" si="549"/>
        <v>3.6372549019607846E-3</v>
      </c>
      <c r="EU117" s="12">
        <f t="shared" si="549"/>
        <v>8.0522875816993462</v>
      </c>
      <c r="EV117" s="12">
        <f t="shared" si="549"/>
        <v>15.519607843137255</v>
      </c>
      <c r="EW117" s="12">
        <f t="shared" si="549"/>
        <v>0.79411764705882348</v>
      </c>
      <c r="EX117" s="12">
        <f t="shared" si="549"/>
        <v>5.9901960784313726</v>
      </c>
      <c r="EY117" s="12">
        <f t="shared" si="549"/>
        <v>7.8431372549019607E-2</v>
      </c>
      <c r="EZ117" s="12">
        <f t="shared" si="549"/>
        <v>13.421568627450981</v>
      </c>
      <c r="FA117" s="12">
        <f t="shared" si="549"/>
        <v>10.343137254901961</v>
      </c>
      <c r="FB117" s="12">
        <f t="shared" si="549"/>
        <v>9.7843137254901968</v>
      </c>
      <c r="FC117" s="12">
        <f t="shared" si="549"/>
        <v>7.8431372549019607E-3</v>
      </c>
      <c r="FD117" s="12">
        <f t="shared" si="549"/>
        <v>-0.17647058823529413</v>
      </c>
      <c r="FE117" s="12">
        <f t="shared" si="549"/>
        <v>0.21568627450980393</v>
      </c>
      <c r="FF117" s="12">
        <f t="shared" si="549"/>
        <v>0.37254901960784315</v>
      </c>
      <c r="FG117" s="12">
        <f t="shared" si="549"/>
        <v>1.0196078431372548</v>
      </c>
      <c r="FH117" s="12">
        <f t="shared" si="549"/>
        <v>44.882352941176471</v>
      </c>
      <c r="FI117" s="12">
        <f t="shared" si="549"/>
        <v>197.83333333333334</v>
      </c>
      <c r="FJ117" s="12">
        <f t="shared" si="549"/>
        <v>1.1666666666666665E-3</v>
      </c>
      <c r="FK117" s="12">
        <f t="shared" si="549"/>
        <v>3.1862745098039214</v>
      </c>
      <c r="FL117" s="12">
        <f t="shared" si="549"/>
        <v>9.8039215686274508E-2</v>
      </c>
      <c r="FM117" s="12">
        <f t="shared" si="549"/>
        <v>1.1372549019607843</v>
      </c>
      <c r="FN117" s="12">
        <f t="shared" si="549"/>
        <v>0.5490196078431373</v>
      </c>
      <c r="FO117" s="12">
        <f t="shared" si="549"/>
        <v>-0.16666666666666666</v>
      </c>
      <c r="FP117" s="12">
        <f t="shared" si="549"/>
        <v>2.2254901960784315</v>
      </c>
      <c r="FQ117" s="12">
        <f t="shared" si="549"/>
        <v>8.8235294117647065E-2</v>
      </c>
      <c r="FR117" s="12">
        <f t="shared" si="549"/>
        <v>1.7549019607843136E-3</v>
      </c>
      <c r="FS117" s="12">
        <f t="shared" si="549"/>
        <v>48.470588235294116</v>
      </c>
      <c r="FT117" s="12">
        <f t="shared" si="549"/>
        <v>35.666666666666664</v>
      </c>
      <c r="FU117" s="12">
        <f t="shared" si="549"/>
        <v>14.323529411764707</v>
      </c>
      <c r="FV117" s="12">
        <f t="shared" si="549"/>
        <v>18.009803921568629</v>
      </c>
      <c r="FW117" s="12">
        <f t="shared" si="549"/>
        <v>3.392156862745098</v>
      </c>
      <c r="FX117" s="12">
        <f t="shared" si="549"/>
        <v>-2.9411764705882353E-2</v>
      </c>
      <c r="FY117" s="12">
        <f t="shared" si="549"/>
        <v>1.7058823529411764</v>
      </c>
      <c r="FZ117" s="12">
        <f t="shared" si="549"/>
        <v>26.46078431372549</v>
      </c>
      <c r="GA117" s="12">
        <f t="shared" si="549"/>
        <v>13.156862745098039</v>
      </c>
      <c r="GB117" s="12">
        <f t="shared" si="549"/>
        <v>2.215686274509804</v>
      </c>
      <c r="GC117" s="12">
        <f t="shared" si="549"/>
        <v>0.93137254901960786</v>
      </c>
      <c r="GD117" s="12">
        <f t="shared" si="549"/>
        <v>8.7156862745098032</v>
      </c>
      <c r="GE117" s="12">
        <f t="shared" si="549"/>
        <v>-9.8039215686274508E-3</v>
      </c>
      <c r="GF117" s="12">
        <f t="shared" si="549"/>
        <v>1</v>
      </c>
      <c r="GG117" s="12">
        <f t="shared" si="549"/>
        <v>9.5588235294117645</v>
      </c>
      <c r="GH117" s="12">
        <f t="shared" si="549"/>
        <v>1.4313725490196079</v>
      </c>
      <c r="GI117" s="12">
        <f t="shared" si="549"/>
        <v>2.4117647058823528E-3</v>
      </c>
      <c r="GJ117" s="12">
        <f t="shared" si="549"/>
        <v>2.2156862745098026E-3</v>
      </c>
      <c r="GK117" s="12">
        <f t="shared" si="549"/>
        <v>4.6274509803921563E-3</v>
      </c>
      <c r="GL117" s="12">
        <f t="shared" si="549"/>
        <v>0.93137254901960786</v>
      </c>
      <c r="GM117" s="12">
        <f t="shared" si="549"/>
        <v>1.735294117647058E-3</v>
      </c>
      <c r="GN117" s="12">
        <f t="shared" si="549"/>
        <v>2.8235294117647061E-3</v>
      </c>
      <c r="GO117" s="12">
        <f t="shared" si="549"/>
        <v>0.44117647058823528</v>
      </c>
      <c r="GP117" s="12">
        <f t="shared" si="549"/>
        <v>0.26470588235294118</v>
      </c>
      <c r="GQ117" s="12">
        <f t="shared" si="549"/>
        <v>24.156862745098039</v>
      </c>
      <c r="GR117" s="12">
        <f t="shared" si="549"/>
        <v>6.715686274509804</v>
      </c>
      <c r="GS117" s="12">
        <f t="shared" si="549"/>
        <v>0.96078431372549022</v>
      </c>
      <c r="GT117" s="12">
        <f t="shared" si="549"/>
        <v>1.9607843137254919E-5</v>
      </c>
      <c r="GU117" s="12">
        <f t="shared" si="549"/>
        <v>-0.17647058823529413</v>
      </c>
      <c r="GV117" s="12">
        <f t="shared" si="549"/>
        <v>1.107843137254902</v>
      </c>
      <c r="GW117" s="12">
        <f t="shared" si="549"/>
        <v>-0.43137254901960786</v>
      </c>
      <c r="GX117" s="12">
        <f t="shared" si="549"/>
        <v>-0.4911764705882351</v>
      </c>
      <c r="GY117" s="12">
        <f t="shared" si="549"/>
        <v>1.0490196078431373</v>
      </c>
      <c r="GZ117" s="12">
        <f t="shared" si="549"/>
        <v>0.93137254901960786</v>
      </c>
      <c r="HA117" s="12">
        <f t="shared" si="549"/>
        <v>0.11764705882352941</v>
      </c>
      <c r="HB117" s="12">
        <f t="shared" ref="HB117:HE117" si="550">AVERAGE(HB2:HB10,HB12:HB20,HB22:HB23,HB25:HB36,HB38:HB54,HB56:HB61,HB63:HB68,HB70:HB77,HB79:HB111)</f>
        <v>0.14411764705882341</v>
      </c>
      <c r="HC117" s="12">
        <f t="shared" si="550"/>
        <v>0.91176470588235292</v>
      </c>
      <c r="HD117" s="12">
        <f t="shared" si="550"/>
        <v>0.35294117647058826</v>
      </c>
      <c r="HE117" s="12">
        <f t="shared" si="550"/>
        <v>1.9607843137254902E-2</v>
      </c>
    </row>
    <row r="118" spans="1:213" ht="17.25" x14ac:dyDescent="0.3">
      <c r="A118" s="12" t="str">
        <f t="shared" si="384"/>
        <v>2003두산</v>
      </c>
      <c r="B118" s="12" t="s">
        <v>33</v>
      </c>
      <c r="C118" s="10">
        <v>2003</v>
      </c>
      <c r="D118" s="12">
        <v>7</v>
      </c>
      <c r="E118" s="12">
        <v>4.24</v>
      </c>
      <c r="F118" s="12">
        <v>133</v>
      </c>
      <c r="G118" s="12">
        <v>57</v>
      </c>
      <c r="H118" s="12">
        <v>74</v>
      </c>
      <c r="I118" s="12">
        <v>0</v>
      </c>
      <c r="J118" s="12">
        <v>53</v>
      </c>
      <c r="K118" s="12">
        <v>0.435</v>
      </c>
      <c r="L118" s="33">
        <v>1175.6666666666667</v>
      </c>
      <c r="M118" s="12">
        <v>1194</v>
      </c>
      <c r="N118" s="12">
        <v>105</v>
      </c>
      <c r="O118" s="12">
        <v>464</v>
      </c>
      <c r="P118" s="12">
        <v>79</v>
      </c>
      <c r="Q118" s="12">
        <v>654</v>
      </c>
      <c r="R118" s="12">
        <v>619</v>
      </c>
      <c r="S118" s="12">
        <v>554</v>
      </c>
      <c r="T118" s="12">
        <v>1.41</v>
      </c>
      <c r="U118" s="12">
        <v>7</v>
      </c>
      <c r="V118" s="12">
        <v>7</v>
      </c>
      <c r="W118" s="12">
        <v>52</v>
      </c>
      <c r="X118" s="12">
        <v>0</v>
      </c>
      <c r="Y118" s="12">
        <v>5144</v>
      </c>
      <c r="Z118" s="12">
        <v>19144</v>
      </c>
      <c r="AA118" s="12">
        <v>0.26800000000000002</v>
      </c>
      <c r="AB118" s="12">
        <v>208</v>
      </c>
      <c r="AC118" s="12">
        <v>18</v>
      </c>
      <c r="AD118" s="12">
        <v>105</v>
      </c>
      <c r="AE118" s="12">
        <v>43</v>
      </c>
      <c r="AF118" s="12">
        <v>22</v>
      </c>
      <c r="AG118" s="12">
        <v>37</v>
      </c>
      <c r="AH118" s="12">
        <v>3</v>
      </c>
      <c r="AI118" s="12">
        <v>0.27600000000000002</v>
      </c>
      <c r="AJ118" s="12">
        <v>5165</v>
      </c>
      <c r="AK118" s="12">
        <v>4536</v>
      </c>
      <c r="AL118" s="12">
        <v>563</v>
      </c>
      <c r="AM118" s="12">
        <v>1251</v>
      </c>
      <c r="AN118" s="12">
        <v>205</v>
      </c>
      <c r="AO118" s="12">
        <v>21</v>
      </c>
      <c r="AP118" s="12">
        <v>90</v>
      </c>
      <c r="AQ118" s="12">
        <v>1768</v>
      </c>
      <c r="AR118" s="12">
        <v>541</v>
      </c>
      <c r="AS118" s="12">
        <v>63</v>
      </c>
      <c r="AT118" s="12">
        <v>52</v>
      </c>
      <c r="AU118" s="12">
        <v>452</v>
      </c>
      <c r="AV118" s="12">
        <v>17</v>
      </c>
      <c r="AW118" s="12">
        <v>62</v>
      </c>
      <c r="AX118" s="12">
        <v>706</v>
      </c>
      <c r="AY118" s="12">
        <v>121</v>
      </c>
      <c r="AZ118" s="12">
        <v>0.39</v>
      </c>
      <c r="BA118" s="12">
        <v>0.34599999999999997</v>
      </c>
      <c r="BB118" s="12">
        <v>0.73599999999999999</v>
      </c>
      <c r="BC118" s="12">
        <v>133</v>
      </c>
      <c r="BD118" s="12">
        <v>0.27100000000000002</v>
      </c>
      <c r="BE118" s="12">
        <v>0.27200000000000002</v>
      </c>
      <c r="BF118" s="12">
        <v>90</v>
      </c>
      <c r="BG118" s="12">
        <v>2</v>
      </c>
      <c r="BH118" s="12">
        <v>3527</v>
      </c>
      <c r="BI118" s="12">
        <v>1403</v>
      </c>
      <c r="BJ118" s="12">
        <v>135</v>
      </c>
      <c r="BK118" s="12">
        <v>0.98199999999999998</v>
      </c>
      <c r="BL118" s="12">
        <v>10</v>
      </c>
      <c r="BM118" s="12">
        <v>108</v>
      </c>
      <c r="BN118" s="12">
        <v>39</v>
      </c>
      <c r="BO118" s="12">
        <v>26.5</v>
      </c>
      <c r="BP118" s="12">
        <v>94</v>
      </c>
      <c r="BQ118" s="12">
        <v>58</v>
      </c>
      <c r="BR118" s="12">
        <v>36</v>
      </c>
      <c r="BS118" s="12">
        <v>61.7</v>
      </c>
      <c r="BT118" s="12">
        <v>45</v>
      </c>
      <c r="BU118" s="12">
        <v>7</v>
      </c>
      <c r="BV118" s="12">
        <f t="shared" si="438"/>
        <v>-2</v>
      </c>
      <c r="BW118" s="12">
        <f t="shared" si="439"/>
        <v>0.31000000000000005</v>
      </c>
      <c r="BX118" s="12">
        <f t="shared" si="440"/>
        <v>0</v>
      </c>
      <c r="BY118" s="12">
        <f t="shared" si="441"/>
        <v>-9</v>
      </c>
      <c r="BZ118" s="12">
        <f t="shared" si="442"/>
        <v>9</v>
      </c>
      <c r="CA118" s="12">
        <f t="shared" si="443"/>
        <v>0</v>
      </c>
      <c r="CB118" s="12">
        <f t="shared" si="444"/>
        <v>10</v>
      </c>
      <c r="CC118" s="12">
        <f t="shared" si="445"/>
        <v>-6.9000000000000006E-2</v>
      </c>
      <c r="CD118" s="12">
        <f t="shared" si="446"/>
        <v>-7.3333333333332575</v>
      </c>
      <c r="CE118" s="12">
        <f t="shared" si="447"/>
        <v>55</v>
      </c>
      <c r="CF118" s="12">
        <f t="shared" si="448"/>
        <v>6</v>
      </c>
      <c r="CG118" s="12">
        <f t="shared" si="449"/>
        <v>-15</v>
      </c>
      <c r="CH118" s="12">
        <f t="shared" si="450"/>
        <v>19</v>
      </c>
      <c r="CI118" s="12">
        <f t="shared" si="451"/>
        <v>-300</v>
      </c>
      <c r="CJ118" s="12">
        <f t="shared" si="452"/>
        <v>57</v>
      </c>
      <c r="CK118" s="12">
        <f t="shared" si="453"/>
        <v>37</v>
      </c>
      <c r="CL118" s="12">
        <f t="shared" si="454"/>
        <v>3.9999999999999813E-2</v>
      </c>
      <c r="CM118" s="12">
        <f t="shared" si="455"/>
        <v>4</v>
      </c>
      <c r="CN118" s="12">
        <f t="shared" si="456"/>
        <v>1</v>
      </c>
      <c r="CO118" s="12">
        <f t="shared" si="457"/>
        <v>-8</v>
      </c>
      <c r="CP118" s="12">
        <f t="shared" si="458"/>
        <v>0</v>
      </c>
      <c r="CQ118" s="12">
        <f t="shared" si="459"/>
        <v>57</v>
      </c>
      <c r="CR118" s="12">
        <f t="shared" si="460"/>
        <v>-93</v>
      </c>
      <c r="CS118" s="12">
        <f t="shared" si="461"/>
        <v>1.100000000000001E-2</v>
      </c>
      <c r="CT118" s="12">
        <f t="shared" si="462"/>
        <v>21</v>
      </c>
      <c r="CU118" s="12">
        <f t="shared" si="463"/>
        <v>-5</v>
      </c>
      <c r="CV118" s="12">
        <f t="shared" si="464"/>
        <v>28</v>
      </c>
      <c r="CW118" s="12">
        <f t="shared" si="465"/>
        <v>10</v>
      </c>
      <c r="CX118" s="12">
        <f t="shared" si="466"/>
        <v>-8</v>
      </c>
      <c r="CY118" s="12">
        <f t="shared" si="467"/>
        <v>-7</v>
      </c>
      <c r="CZ118" s="12">
        <f t="shared" si="468"/>
        <v>1</v>
      </c>
      <c r="DA118" s="12">
        <f t="shared" si="469"/>
        <v>1.5000000000000013E-2</v>
      </c>
      <c r="DB118" s="12">
        <f t="shared" si="470"/>
        <v>82</v>
      </c>
      <c r="DC118" s="12">
        <f t="shared" si="471"/>
        <v>38</v>
      </c>
      <c r="DD118" s="12">
        <f t="shared" si="472"/>
        <v>-24</v>
      </c>
      <c r="DE118" s="12">
        <f t="shared" si="473"/>
        <v>78</v>
      </c>
      <c r="DF118" s="12">
        <f t="shared" si="474"/>
        <v>31</v>
      </c>
      <c r="DG118" s="12">
        <f t="shared" si="475"/>
        <v>0</v>
      </c>
      <c r="DH118" s="12">
        <f t="shared" si="476"/>
        <v>-40</v>
      </c>
      <c r="DI118" s="12">
        <f t="shared" si="477"/>
        <v>-11</v>
      </c>
      <c r="DJ118" s="12">
        <f t="shared" si="478"/>
        <v>-15</v>
      </c>
      <c r="DK118" s="12">
        <f t="shared" si="479"/>
        <v>16</v>
      </c>
      <c r="DL118" s="12">
        <f t="shared" si="480"/>
        <v>6</v>
      </c>
      <c r="DM118" s="12">
        <f t="shared" si="481"/>
        <v>18</v>
      </c>
      <c r="DN118" s="12">
        <f t="shared" si="482"/>
        <v>0</v>
      </c>
      <c r="DO118" s="12">
        <f t="shared" si="483"/>
        <v>4</v>
      </c>
      <c r="DP118" s="12">
        <f t="shared" si="484"/>
        <v>-88</v>
      </c>
      <c r="DQ118" s="12">
        <f t="shared" si="485"/>
        <v>14</v>
      </c>
      <c r="DR118" s="12">
        <f t="shared" si="486"/>
        <v>-6.0000000000000053E-3</v>
      </c>
      <c r="DS118" s="12">
        <f t="shared" si="487"/>
        <v>1.4999999999999958E-2</v>
      </c>
      <c r="DT118" s="12">
        <f t="shared" si="488"/>
        <v>9.000000000000008E-3</v>
      </c>
      <c r="DU118" s="12">
        <f t="shared" si="489"/>
        <v>0</v>
      </c>
      <c r="DV118" s="12">
        <f t="shared" si="490"/>
        <v>1.6000000000000014E-2</v>
      </c>
      <c r="DW118" s="12">
        <f t="shared" si="491"/>
        <v>6.0000000000000053E-3</v>
      </c>
      <c r="DX118" s="12">
        <f t="shared" si="492"/>
        <v>2</v>
      </c>
      <c r="DY118" s="12">
        <f t="shared" si="493"/>
        <v>-1</v>
      </c>
      <c r="DZ118" s="12">
        <f t="shared" si="494"/>
        <v>-22</v>
      </c>
      <c r="EA118" s="12">
        <f t="shared" si="495"/>
        <v>-44</v>
      </c>
      <c r="EB118" s="12">
        <f t="shared" si="496"/>
        <v>5</v>
      </c>
      <c r="EC118" s="12">
        <f t="shared" si="497"/>
        <v>-1.0000000000000009E-3</v>
      </c>
      <c r="ED118" s="12">
        <f t="shared" si="498"/>
        <v>3</v>
      </c>
      <c r="EE118" s="12">
        <f t="shared" si="499"/>
        <v>5</v>
      </c>
      <c r="EF118" s="12">
        <f t="shared" si="500"/>
        <v>-14</v>
      </c>
      <c r="EG118" s="12">
        <f t="shared" si="501"/>
        <v>-7.5</v>
      </c>
      <c r="EH118" s="12">
        <f t="shared" si="502"/>
        <v>-54</v>
      </c>
      <c r="EI118" s="12">
        <f t="shared" si="503"/>
        <v>-48</v>
      </c>
      <c r="EJ118" s="12">
        <f t="shared" si="504"/>
        <v>-6</v>
      </c>
      <c r="EK118" s="12">
        <f t="shared" si="505"/>
        <v>-9.8999999999999915</v>
      </c>
      <c r="EL118" s="12">
        <f t="shared" si="506"/>
        <v>-1</v>
      </c>
      <c r="EM118" s="12">
        <f t="shared" si="507"/>
        <v>6</v>
      </c>
      <c r="EN118" s="12">
        <f>AVERAGE(EN2:EN10,EN12:EN20,EN22:EN23,EN25:EN36,EN38:EN54,EN56:EN61,EN63:EN68,EN70:EN77,EN79:EN111)</f>
        <v>4.0882352941176515E-2</v>
      </c>
      <c r="EO118" s="12">
        <f>AVERAGE(EO2:EO10,EO12:EO20,EO22:EO23,EO25:EO36,EO38:EO54,EO56:EO61,EO63:EO68,EO70:EO77,EO79:EO111)</f>
        <v>0.9509803921568627</v>
      </c>
      <c r="EP118" s="12">
        <f t="shared" ref="EP118:HA118" si="551">AVERAGE(EP2:EP10,EP12:EP20,EP22:EP23,EP25:EP36,EP38:EP54,EP56:EP61,EP63:EP68,EP70:EP77,EP79:EP111)</f>
        <v>1.0980392156862746</v>
      </c>
      <c r="EQ118" s="12">
        <f t="shared" si="551"/>
        <v>0.11764705882352941</v>
      </c>
      <c r="ER118" s="12">
        <f t="shared" si="551"/>
        <v>2.6372549019607843</v>
      </c>
      <c r="ES118" s="12">
        <f t="shared" si="551"/>
        <v>2.0980392156862746</v>
      </c>
      <c r="ET118" s="12">
        <f t="shared" si="551"/>
        <v>3.6372549019607846E-3</v>
      </c>
      <c r="EU118" s="12">
        <f t="shared" si="551"/>
        <v>8.0522875816993462</v>
      </c>
      <c r="EV118" s="12">
        <f t="shared" si="551"/>
        <v>15.519607843137255</v>
      </c>
      <c r="EW118" s="12">
        <f t="shared" si="551"/>
        <v>0.79411764705882348</v>
      </c>
      <c r="EX118" s="12">
        <f t="shared" si="551"/>
        <v>5.9901960784313726</v>
      </c>
      <c r="EY118" s="12">
        <f t="shared" si="551"/>
        <v>7.8431372549019607E-2</v>
      </c>
      <c r="EZ118" s="12">
        <f t="shared" si="551"/>
        <v>13.421568627450981</v>
      </c>
      <c r="FA118" s="12">
        <f t="shared" si="551"/>
        <v>10.343137254901961</v>
      </c>
      <c r="FB118" s="12">
        <f t="shared" si="551"/>
        <v>9.7843137254901968</v>
      </c>
      <c r="FC118" s="12">
        <f t="shared" si="551"/>
        <v>7.8431372549019607E-3</v>
      </c>
      <c r="FD118" s="12">
        <f t="shared" si="551"/>
        <v>-0.17647058823529413</v>
      </c>
      <c r="FE118" s="12">
        <f t="shared" si="551"/>
        <v>0.21568627450980393</v>
      </c>
      <c r="FF118" s="12">
        <f t="shared" si="551"/>
        <v>0.37254901960784315</v>
      </c>
      <c r="FG118" s="12">
        <f t="shared" si="551"/>
        <v>1.0196078431372548</v>
      </c>
      <c r="FH118" s="12">
        <f t="shared" si="551"/>
        <v>44.882352941176471</v>
      </c>
      <c r="FI118" s="12">
        <f t="shared" si="551"/>
        <v>197.83333333333334</v>
      </c>
      <c r="FJ118" s="12">
        <f t="shared" si="551"/>
        <v>1.1666666666666665E-3</v>
      </c>
      <c r="FK118" s="12">
        <f t="shared" si="551"/>
        <v>3.1862745098039214</v>
      </c>
      <c r="FL118" s="12">
        <f t="shared" si="551"/>
        <v>9.8039215686274508E-2</v>
      </c>
      <c r="FM118" s="12">
        <f t="shared" si="551"/>
        <v>1.1372549019607843</v>
      </c>
      <c r="FN118" s="12">
        <f t="shared" si="551"/>
        <v>0.5490196078431373</v>
      </c>
      <c r="FO118" s="12">
        <f t="shared" si="551"/>
        <v>-0.16666666666666666</v>
      </c>
      <c r="FP118" s="12">
        <f t="shared" si="551"/>
        <v>2.2254901960784315</v>
      </c>
      <c r="FQ118" s="12">
        <f t="shared" si="551"/>
        <v>8.8235294117647065E-2</v>
      </c>
      <c r="FR118" s="12">
        <f t="shared" si="551"/>
        <v>1.7549019607843136E-3</v>
      </c>
      <c r="FS118" s="12">
        <f t="shared" si="551"/>
        <v>48.470588235294116</v>
      </c>
      <c r="FT118" s="12">
        <f t="shared" si="551"/>
        <v>35.666666666666664</v>
      </c>
      <c r="FU118" s="12">
        <f t="shared" si="551"/>
        <v>14.323529411764707</v>
      </c>
      <c r="FV118" s="12">
        <f t="shared" si="551"/>
        <v>18.009803921568629</v>
      </c>
      <c r="FW118" s="12">
        <f t="shared" si="551"/>
        <v>3.392156862745098</v>
      </c>
      <c r="FX118" s="12">
        <f t="shared" si="551"/>
        <v>-2.9411764705882353E-2</v>
      </c>
      <c r="FY118" s="12">
        <f t="shared" si="551"/>
        <v>1.7058823529411764</v>
      </c>
      <c r="FZ118" s="12">
        <f t="shared" si="551"/>
        <v>26.46078431372549</v>
      </c>
      <c r="GA118" s="12">
        <f t="shared" si="551"/>
        <v>13.156862745098039</v>
      </c>
      <c r="GB118" s="12">
        <f t="shared" si="551"/>
        <v>2.215686274509804</v>
      </c>
      <c r="GC118" s="12">
        <f t="shared" si="551"/>
        <v>0.93137254901960786</v>
      </c>
      <c r="GD118" s="12">
        <f t="shared" si="551"/>
        <v>8.7156862745098032</v>
      </c>
      <c r="GE118" s="12">
        <f t="shared" si="551"/>
        <v>-9.8039215686274508E-3</v>
      </c>
      <c r="GF118" s="12">
        <f t="shared" si="551"/>
        <v>1</v>
      </c>
      <c r="GG118" s="12">
        <f t="shared" si="551"/>
        <v>9.5588235294117645</v>
      </c>
      <c r="GH118" s="12">
        <f t="shared" si="551"/>
        <v>1.4313725490196079</v>
      </c>
      <c r="GI118" s="12">
        <f t="shared" si="551"/>
        <v>2.4117647058823528E-3</v>
      </c>
      <c r="GJ118" s="12">
        <f t="shared" si="551"/>
        <v>2.2156862745098026E-3</v>
      </c>
      <c r="GK118" s="12">
        <f t="shared" si="551"/>
        <v>4.6274509803921563E-3</v>
      </c>
      <c r="GL118" s="12">
        <f t="shared" si="551"/>
        <v>0.93137254901960786</v>
      </c>
      <c r="GM118" s="12">
        <f t="shared" si="551"/>
        <v>1.735294117647058E-3</v>
      </c>
      <c r="GN118" s="12">
        <f t="shared" si="551"/>
        <v>2.8235294117647061E-3</v>
      </c>
      <c r="GO118" s="12">
        <f t="shared" si="551"/>
        <v>0.44117647058823528</v>
      </c>
      <c r="GP118" s="12">
        <f t="shared" si="551"/>
        <v>0.26470588235294118</v>
      </c>
      <c r="GQ118" s="12">
        <f t="shared" si="551"/>
        <v>24.156862745098039</v>
      </c>
      <c r="GR118" s="12">
        <f t="shared" si="551"/>
        <v>6.715686274509804</v>
      </c>
      <c r="GS118" s="12">
        <f t="shared" si="551"/>
        <v>0.96078431372549022</v>
      </c>
      <c r="GT118" s="12">
        <f t="shared" si="551"/>
        <v>1.9607843137254919E-5</v>
      </c>
      <c r="GU118" s="12">
        <f t="shared" si="551"/>
        <v>-0.17647058823529413</v>
      </c>
      <c r="GV118" s="12">
        <f t="shared" si="551"/>
        <v>1.107843137254902</v>
      </c>
      <c r="GW118" s="12">
        <f t="shared" si="551"/>
        <v>-0.43137254901960786</v>
      </c>
      <c r="GX118" s="12">
        <f t="shared" si="551"/>
        <v>-0.4911764705882351</v>
      </c>
      <c r="GY118" s="12">
        <f t="shared" si="551"/>
        <v>1.0490196078431373</v>
      </c>
      <c r="GZ118" s="12">
        <f t="shared" si="551"/>
        <v>0.93137254901960786</v>
      </c>
      <c r="HA118" s="12">
        <f t="shared" si="551"/>
        <v>0.11764705882352941</v>
      </c>
      <c r="HB118" s="12">
        <f t="shared" ref="HB118:HE118" si="552">AVERAGE(HB2:HB10,HB12:HB20,HB22:HB23,HB25:HB36,HB38:HB54,HB56:HB61,HB63:HB68,HB70:HB77,HB79:HB111)</f>
        <v>0.14411764705882341</v>
      </c>
      <c r="HC118" s="12">
        <f t="shared" si="552"/>
        <v>0.91176470588235292</v>
      </c>
      <c r="HD118" s="12">
        <f t="shared" si="552"/>
        <v>0.35294117647058826</v>
      </c>
      <c r="HE118" s="12">
        <f t="shared" si="552"/>
        <v>1.9607843137254902E-2</v>
      </c>
    </row>
    <row r="119" spans="1:213" ht="17.25" x14ac:dyDescent="0.3">
      <c r="A119" s="12" t="str">
        <f t="shared" si="384"/>
        <v>2003롯데</v>
      </c>
      <c r="B119" s="12" t="s">
        <v>39</v>
      </c>
      <c r="C119" s="10">
        <v>2003</v>
      </c>
      <c r="D119" s="12">
        <v>8</v>
      </c>
      <c r="E119" s="12">
        <v>5.01</v>
      </c>
      <c r="F119" s="12">
        <v>133</v>
      </c>
      <c r="G119" s="12">
        <v>39</v>
      </c>
      <c r="H119" s="12">
        <v>91</v>
      </c>
      <c r="I119" s="12">
        <v>0</v>
      </c>
      <c r="J119" s="12">
        <v>58</v>
      </c>
      <c r="K119" s="12">
        <v>0.3</v>
      </c>
      <c r="L119" s="33">
        <v>1164.3333333333333</v>
      </c>
      <c r="M119" s="12">
        <v>1302</v>
      </c>
      <c r="N119" s="12">
        <v>171</v>
      </c>
      <c r="O119" s="12">
        <v>435</v>
      </c>
      <c r="P119" s="12">
        <v>93</v>
      </c>
      <c r="Q119" s="12">
        <v>647</v>
      </c>
      <c r="R119" s="12">
        <v>709</v>
      </c>
      <c r="S119" s="12">
        <v>648</v>
      </c>
      <c r="T119" s="12">
        <v>1.49</v>
      </c>
      <c r="U119" s="12">
        <v>3</v>
      </c>
      <c r="V119" s="12">
        <v>4</v>
      </c>
      <c r="W119" s="12">
        <v>44</v>
      </c>
      <c r="X119" s="12">
        <v>0</v>
      </c>
      <c r="Y119" s="12">
        <v>5173</v>
      </c>
      <c r="Z119" s="12">
        <v>19413</v>
      </c>
      <c r="AA119" s="12">
        <v>0.28899999999999998</v>
      </c>
      <c r="AB119" s="12">
        <v>259</v>
      </c>
      <c r="AC119" s="12">
        <v>22</v>
      </c>
      <c r="AD119" s="12">
        <v>93</v>
      </c>
      <c r="AE119" s="12">
        <v>40</v>
      </c>
      <c r="AF119" s="12">
        <v>16</v>
      </c>
      <c r="AG119" s="12">
        <v>36</v>
      </c>
      <c r="AH119" s="12">
        <v>3</v>
      </c>
      <c r="AI119" s="12">
        <v>0.25600000000000001</v>
      </c>
      <c r="AJ119" s="12">
        <v>4987</v>
      </c>
      <c r="AK119" s="12">
        <v>4465</v>
      </c>
      <c r="AL119" s="12">
        <v>491</v>
      </c>
      <c r="AM119" s="12">
        <v>1143</v>
      </c>
      <c r="AN119" s="12">
        <v>232</v>
      </c>
      <c r="AO119" s="12">
        <v>18</v>
      </c>
      <c r="AP119" s="12">
        <v>73</v>
      </c>
      <c r="AQ119" s="12">
        <v>1630</v>
      </c>
      <c r="AR119" s="12">
        <v>451</v>
      </c>
      <c r="AS119" s="12">
        <v>83</v>
      </c>
      <c r="AT119" s="12">
        <v>28</v>
      </c>
      <c r="AU119" s="12">
        <v>338</v>
      </c>
      <c r="AV119" s="12">
        <v>11</v>
      </c>
      <c r="AW119" s="12">
        <v>73</v>
      </c>
      <c r="AX119" s="12">
        <v>848</v>
      </c>
      <c r="AY119" s="12">
        <v>75</v>
      </c>
      <c r="AZ119" s="12">
        <v>0.36499999999999999</v>
      </c>
      <c r="BA119" s="12">
        <v>0.317</v>
      </c>
      <c r="BB119" s="12">
        <v>0.68200000000000005</v>
      </c>
      <c r="BC119" s="12">
        <v>133</v>
      </c>
      <c r="BD119" s="12">
        <v>0.24299999999999999</v>
      </c>
      <c r="BE119" s="12">
        <v>0.20599999999999999</v>
      </c>
      <c r="BF119" s="12">
        <v>104</v>
      </c>
      <c r="BG119" s="12">
        <v>7</v>
      </c>
      <c r="BH119" s="12">
        <v>3493</v>
      </c>
      <c r="BI119" s="12">
        <v>1547</v>
      </c>
      <c r="BJ119" s="12">
        <v>147</v>
      </c>
      <c r="BK119" s="12">
        <v>0.98</v>
      </c>
      <c r="BL119" s="12">
        <v>14</v>
      </c>
      <c r="BM119" s="12">
        <v>78</v>
      </c>
      <c r="BN119" s="12">
        <v>51</v>
      </c>
      <c r="BO119" s="12">
        <v>39.5</v>
      </c>
      <c r="BP119" s="12">
        <v>150</v>
      </c>
      <c r="BQ119" s="12">
        <v>84</v>
      </c>
      <c r="BR119" s="12">
        <v>66</v>
      </c>
      <c r="BS119" s="12">
        <v>56</v>
      </c>
      <c r="BT119" s="12">
        <v>60</v>
      </c>
      <c r="BU119" s="12">
        <v>8</v>
      </c>
      <c r="BV119" s="12">
        <f t="shared" si="438"/>
        <v>0</v>
      </c>
      <c r="BW119" s="12">
        <f t="shared" si="439"/>
        <v>0.29000000000000004</v>
      </c>
      <c r="BX119" s="12">
        <f t="shared" si="440"/>
        <v>0</v>
      </c>
      <c r="BY119" s="12">
        <f t="shared" si="441"/>
        <v>4</v>
      </c>
      <c r="BZ119" s="12">
        <f t="shared" si="442"/>
        <v>-6</v>
      </c>
      <c r="CA119" s="12">
        <f t="shared" si="443"/>
        <v>0</v>
      </c>
      <c r="CB119" s="12">
        <f t="shared" si="444"/>
        <v>39</v>
      </c>
      <c r="CC119" s="12">
        <f t="shared" si="445"/>
        <v>3.4999999999999976E-2</v>
      </c>
      <c r="CD119" s="12">
        <f t="shared" si="446"/>
        <v>-3.6666666666667425</v>
      </c>
      <c r="CE119" s="12">
        <f t="shared" si="447"/>
        <v>33</v>
      </c>
      <c r="CF119" s="12">
        <f t="shared" si="448"/>
        <v>41</v>
      </c>
      <c r="CG119" s="12">
        <f t="shared" si="449"/>
        <v>-8</v>
      </c>
      <c r="CH119" s="12">
        <f t="shared" si="450"/>
        <v>10</v>
      </c>
      <c r="CI119" s="12">
        <f t="shared" si="451"/>
        <v>-128</v>
      </c>
      <c r="CJ119" s="12">
        <f t="shared" si="452"/>
        <v>-1</v>
      </c>
      <c r="CK119" s="12">
        <f t="shared" si="453"/>
        <v>36</v>
      </c>
      <c r="CL119" s="12">
        <f t="shared" si="454"/>
        <v>2.0000000000000018E-2</v>
      </c>
      <c r="CM119" s="12">
        <f t="shared" si="455"/>
        <v>-2</v>
      </c>
      <c r="CN119" s="12">
        <f t="shared" si="456"/>
        <v>-3</v>
      </c>
      <c r="CO119" s="12">
        <f t="shared" si="457"/>
        <v>-5</v>
      </c>
      <c r="CP119" s="12">
        <f t="shared" si="458"/>
        <v>0</v>
      </c>
      <c r="CQ119" s="12">
        <f t="shared" si="459"/>
        <v>17</v>
      </c>
      <c r="CR119" s="12">
        <f t="shared" si="460"/>
        <v>-222</v>
      </c>
      <c r="CS119" s="12">
        <f t="shared" si="461"/>
        <v>7.9999999999999516E-3</v>
      </c>
      <c r="CT119" s="12">
        <f t="shared" si="462"/>
        <v>-7</v>
      </c>
      <c r="CU119" s="12">
        <f t="shared" si="463"/>
        <v>-6</v>
      </c>
      <c r="CV119" s="12">
        <f t="shared" si="464"/>
        <v>23</v>
      </c>
      <c r="CW119" s="12">
        <f t="shared" si="465"/>
        <v>-5</v>
      </c>
      <c r="CX119" s="12">
        <f t="shared" si="466"/>
        <v>0</v>
      </c>
      <c r="CY119" s="12">
        <f t="shared" si="467"/>
        <v>-4</v>
      </c>
      <c r="CZ119" s="12">
        <f t="shared" si="468"/>
        <v>2</v>
      </c>
      <c r="DA119" s="12">
        <f t="shared" si="469"/>
        <v>1.100000000000001E-2</v>
      </c>
      <c r="DB119" s="12">
        <f t="shared" si="470"/>
        <v>1</v>
      </c>
      <c r="DC119" s="12">
        <f t="shared" si="471"/>
        <v>-47</v>
      </c>
      <c r="DD119" s="12">
        <f t="shared" si="472"/>
        <v>28</v>
      </c>
      <c r="DE119" s="12">
        <f t="shared" si="473"/>
        <v>38</v>
      </c>
      <c r="DF119" s="12">
        <f t="shared" si="474"/>
        <v>26</v>
      </c>
      <c r="DG119" s="12">
        <f t="shared" si="475"/>
        <v>-1</v>
      </c>
      <c r="DH119" s="12">
        <f t="shared" si="476"/>
        <v>-12</v>
      </c>
      <c r="DI119" s="12">
        <f t="shared" si="477"/>
        <v>26</v>
      </c>
      <c r="DJ119" s="12">
        <f t="shared" si="478"/>
        <v>8</v>
      </c>
      <c r="DK119" s="12">
        <f t="shared" si="479"/>
        <v>34</v>
      </c>
      <c r="DL119" s="12">
        <f t="shared" si="480"/>
        <v>6</v>
      </c>
      <c r="DM119" s="12">
        <f t="shared" si="481"/>
        <v>14</v>
      </c>
      <c r="DN119" s="12">
        <f t="shared" si="482"/>
        <v>-3</v>
      </c>
      <c r="DO119" s="12">
        <f t="shared" si="483"/>
        <v>-5</v>
      </c>
      <c r="DP119" s="12">
        <f t="shared" si="484"/>
        <v>-130</v>
      </c>
      <c r="DQ119" s="12">
        <f t="shared" si="485"/>
        <v>0</v>
      </c>
      <c r="DR119" s="12">
        <f t="shared" si="486"/>
        <v>1.0000000000000009E-2</v>
      </c>
      <c r="DS119" s="12">
        <f t="shared" si="487"/>
        <v>1.2000000000000011E-2</v>
      </c>
      <c r="DT119" s="12">
        <f t="shared" si="488"/>
        <v>2.200000000000002E-2</v>
      </c>
      <c r="DU119" s="12">
        <f t="shared" si="489"/>
        <v>1</v>
      </c>
      <c r="DV119" s="12">
        <f t="shared" si="490"/>
        <v>1.8999999999999989E-2</v>
      </c>
      <c r="DW119" s="12">
        <f t="shared" si="491"/>
        <v>7.4999999999999983E-2</v>
      </c>
      <c r="DX119" s="12">
        <f t="shared" si="492"/>
        <v>-13</v>
      </c>
      <c r="DY119" s="12">
        <f t="shared" si="493"/>
        <v>5</v>
      </c>
      <c r="DZ119" s="12">
        <f t="shared" si="494"/>
        <v>-11</v>
      </c>
      <c r="EA119" s="12">
        <f t="shared" si="495"/>
        <v>24</v>
      </c>
      <c r="EB119" s="12">
        <f t="shared" si="496"/>
        <v>-18</v>
      </c>
      <c r="EC119" s="12">
        <f t="shared" si="497"/>
        <v>3.0000000000000027E-3</v>
      </c>
      <c r="ED119" s="12">
        <f t="shared" si="498"/>
        <v>1</v>
      </c>
      <c r="EE119" s="12">
        <f t="shared" si="499"/>
        <v>-29</v>
      </c>
      <c r="EF119" s="12">
        <f t="shared" si="500"/>
        <v>10</v>
      </c>
      <c r="EG119" s="12">
        <f t="shared" si="501"/>
        <v>11.8</v>
      </c>
      <c r="EH119" s="12">
        <f t="shared" si="502"/>
        <v>11</v>
      </c>
      <c r="EI119" s="12">
        <f t="shared" si="503"/>
        <v>8</v>
      </c>
      <c r="EJ119" s="12">
        <f t="shared" si="504"/>
        <v>3</v>
      </c>
      <c r="EK119" s="12">
        <f t="shared" si="505"/>
        <v>1.2999999999999972</v>
      </c>
      <c r="EL119" s="12">
        <f t="shared" si="506"/>
        <v>9</v>
      </c>
      <c r="EM119" s="12">
        <f t="shared" si="507"/>
        <v>-1</v>
      </c>
      <c r="EN119" s="12">
        <f>AVERAGE(EN2:EN10,EN12:EN20,EN22:EN23,EN25:EN36,EN38:EN54,EN56:EN61,EN63:EN68,EN70:EN77,EN79:EN111)</f>
        <v>4.0882352941176515E-2</v>
      </c>
      <c r="EO119" s="12">
        <f>AVERAGE(EO2:EO10,EO12:EO20,EO22:EO23,EO25:EO36,EO38:EO54,EO56:EO61,EO63:EO68,EO70:EO77,EO79:EO111)</f>
        <v>0.9509803921568627</v>
      </c>
      <c r="EP119" s="12">
        <f t="shared" ref="EP119:HA119" si="553">AVERAGE(EP2:EP10,EP12:EP20,EP22:EP23,EP25:EP36,EP38:EP54,EP56:EP61,EP63:EP68,EP70:EP77,EP79:EP111)</f>
        <v>1.0980392156862746</v>
      </c>
      <c r="EQ119" s="12">
        <f t="shared" si="553"/>
        <v>0.11764705882352941</v>
      </c>
      <c r="ER119" s="12">
        <f t="shared" si="553"/>
        <v>2.6372549019607843</v>
      </c>
      <c r="ES119" s="12">
        <f t="shared" si="553"/>
        <v>2.0980392156862746</v>
      </c>
      <c r="ET119" s="12">
        <f t="shared" si="553"/>
        <v>3.6372549019607846E-3</v>
      </c>
      <c r="EU119" s="12">
        <f t="shared" si="553"/>
        <v>8.0522875816993462</v>
      </c>
      <c r="EV119" s="12">
        <f t="shared" si="553"/>
        <v>15.519607843137255</v>
      </c>
      <c r="EW119" s="12">
        <f t="shared" si="553"/>
        <v>0.79411764705882348</v>
      </c>
      <c r="EX119" s="12">
        <f t="shared" si="553"/>
        <v>5.9901960784313726</v>
      </c>
      <c r="EY119" s="12">
        <f t="shared" si="553"/>
        <v>7.8431372549019607E-2</v>
      </c>
      <c r="EZ119" s="12">
        <f t="shared" si="553"/>
        <v>13.421568627450981</v>
      </c>
      <c r="FA119" s="12">
        <f t="shared" si="553"/>
        <v>10.343137254901961</v>
      </c>
      <c r="FB119" s="12">
        <f t="shared" si="553"/>
        <v>9.7843137254901968</v>
      </c>
      <c r="FC119" s="12">
        <f t="shared" si="553"/>
        <v>7.8431372549019607E-3</v>
      </c>
      <c r="FD119" s="12">
        <f t="shared" si="553"/>
        <v>-0.17647058823529413</v>
      </c>
      <c r="FE119" s="12">
        <f t="shared" si="553"/>
        <v>0.21568627450980393</v>
      </c>
      <c r="FF119" s="12">
        <f t="shared" si="553"/>
        <v>0.37254901960784315</v>
      </c>
      <c r="FG119" s="12">
        <f t="shared" si="553"/>
        <v>1.0196078431372548</v>
      </c>
      <c r="FH119" s="12">
        <f t="shared" si="553"/>
        <v>44.882352941176471</v>
      </c>
      <c r="FI119" s="12">
        <f t="shared" si="553"/>
        <v>197.83333333333334</v>
      </c>
      <c r="FJ119" s="12">
        <f t="shared" si="553"/>
        <v>1.1666666666666665E-3</v>
      </c>
      <c r="FK119" s="12">
        <f t="shared" si="553"/>
        <v>3.1862745098039214</v>
      </c>
      <c r="FL119" s="12">
        <f t="shared" si="553"/>
        <v>9.8039215686274508E-2</v>
      </c>
      <c r="FM119" s="12">
        <f t="shared" si="553"/>
        <v>1.1372549019607843</v>
      </c>
      <c r="FN119" s="12">
        <f t="shared" si="553"/>
        <v>0.5490196078431373</v>
      </c>
      <c r="FO119" s="12">
        <f t="shared" si="553"/>
        <v>-0.16666666666666666</v>
      </c>
      <c r="FP119" s="12">
        <f t="shared" si="553"/>
        <v>2.2254901960784315</v>
      </c>
      <c r="FQ119" s="12">
        <f t="shared" si="553"/>
        <v>8.8235294117647065E-2</v>
      </c>
      <c r="FR119" s="12">
        <f t="shared" si="553"/>
        <v>1.7549019607843136E-3</v>
      </c>
      <c r="FS119" s="12">
        <f t="shared" si="553"/>
        <v>48.470588235294116</v>
      </c>
      <c r="FT119" s="12">
        <f t="shared" si="553"/>
        <v>35.666666666666664</v>
      </c>
      <c r="FU119" s="12">
        <f t="shared" si="553"/>
        <v>14.323529411764707</v>
      </c>
      <c r="FV119" s="12">
        <f t="shared" si="553"/>
        <v>18.009803921568629</v>
      </c>
      <c r="FW119" s="12">
        <f t="shared" si="553"/>
        <v>3.392156862745098</v>
      </c>
      <c r="FX119" s="12">
        <f t="shared" si="553"/>
        <v>-2.9411764705882353E-2</v>
      </c>
      <c r="FY119" s="12">
        <f t="shared" si="553"/>
        <v>1.7058823529411764</v>
      </c>
      <c r="FZ119" s="12">
        <f t="shared" si="553"/>
        <v>26.46078431372549</v>
      </c>
      <c r="GA119" s="12">
        <f t="shared" si="553"/>
        <v>13.156862745098039</v>
      </c>
      <c r="GB119" s="12">
        <f t="shared" si="553"/>
        <v>2.215686274509804</v>
      </c>
      <c r="GC119" s="12">
        <f t="shared" si="553"/>
        <v>0.93137254901960786</v>
      </c>
      <c r="GD119" s="12">
        <f t="shared" si="553"/>
        <v>8.7156862745098032</v>
      </c>
      <c r="GE119" s="12">
        <f t="shared" si="553"/>
        <v>-9.8039215686274508E-3</v>
      </c>
      <c r="GF119" s="12">
        <f t="shared" si="553"/>
        <v>1</v>
      </c>
      <c r="GG119" s="12">
        <f t="shared" si="553"/>
        <v>9.5588235294117645</v>
      </c>
      <c r="GH119" s="12">
        <f t="shared" si="553"/>
        <v>1.4313725490196079</v>
      </c>
      <c r="GI119" s="12">
        <f t="shared" si="553"/>
        <v>2.4117647058823528E-3</v>
      </c>
      <c r="GJ119" s="12">
        <f t="shared" si="553"/>
        <v>2.2156862745098026E-3</v>
      </c>
      <c r="GK119" s="12">
        <f t="shared" si="553"/>
        <v>4.6274509803921563E-3</v>
      </c>
      <c r="GL119" s="12">
        <f t="shared" si="553"/>
        <v>0.93137254901960786</v>
      </c>
      <c r="GM119" s="12">
        <f t="shared" si="553"/>
        <v>1.735294117647058E-3</v>
      </c>
      <c r="GN119" s="12">
        <f t="shared" si="553"/>
        <v>2.8235294117647061E-3</v>
      </c>
      <c r="GO119" s="12">
        <f t="shared" si="553"/>
        <v>0.44117647058823528</v>
      </c>
      <c r="GP119" s="12">
        <f t="shared" si="553"/>
        <v>0.26470588235294118</v>
      </c>
      <c r="GQ119" s="12">
        <f t="shared" si="553"/>
        <v>24.156862745098039</v>
      </c>
      <c r="GR119" s="12">
        <f t="shared" si="553"/>
        <v>6.715686274509804</v>
      </c>
      <c r="GS119" s="12">
        <f t="shared" si="553"/>
        <v>0.96078431372549022</v>
      </c>
      <c r="GT119" s="12">
        <f t="shared" si="553"/>
        <v>1.9607843137254919E-5</v>
      </c>
      <c r="GU119" s="12">
        <f t="shared" si="553"/>
        <v>-0.17647058823529413</v>
      </c>
      <c r="GV119" s="12">
        <f t="shared" si="553"/>
        <v>1.107843137254902</v>
      </c>
      <c r="GW119" s="12">
        <f t="shared" si="553"/>
        <v>-0.43137254901960786</v>
      </c>
      <c r="GX119" s="12">
        <f t="shared" si="553"/>
        <v>-0.4911764705882351</v>
      </c>
      <c r="GY119" s="12">
        <f t="shared" si="553"/>
        <v>1.0490196078431373</v>
      </c>
      <c r="GZ119" s="12">
        <f t="shared" si="553"/>
        <v>0.93137254901960786</v>
      </c>
      <c r="HA119" s="12">
        <f t="shared" si="553"/>
        <v>0.11764705882352941</v>
      </c>
      <c r="HB119" s="12">
        <f t="shared" ref="HB119:HE119" si="554">AVERAGE(HB2:HB10,HB12:HB20,HB22:HB23,HB25:HB36,HB38:HB54,HB56:HB61,HB63:HB68,HB70:HB77,HB79:HB111)</f>
        <v>0.14411764705882341</v>
      </c>
      <c r="HC119" s="12">
        <f t="shared" si="554"/>
        <v>0.91176470588235292</v>
      </c>
      <c r="HD119" s="12">
        <f t="shared" si="554"/>
        <v>0.35294117647058826</v>
      </c>
      <c r="HE119" s="12">
        <f t="shared" si="554"/>
        <v>1.9607843137254902E-2</v>
      </c>
    </row>
    <row r="120" spans="1:213" ht="17.25" x14ac:dyDescent="0.3">
      <c r="A120" s="12" t="str">
        <f t="shared" si="384"/>
        <v>2002삼성</v>
      </c>
      <c r="B120" s="12" t="s">
        <v>40</v>
      </c>
      <c r="C120" s="10">
        <v>2002</v>
      </c>
      <c r="D120" s="12">
        <v>1</v>
      </c>
      <c r="E120" s="12">
        <v>3.92</v>
      </c>
      <c r="F120" s="12">
        <v>133</v>
      </c>
      <c r="G120" s="12">
        <v>82</v>
      </c>
      <c r="H120" s="12">
        <v>47</v>
      </c>
      <c r="I120" s="12">
        <v>0</v>
      </c>
      <c r="J120" s="12">
        <v>22</v>
      </c>
      <c r="K120" s="12">
        <v>0.63600000000000001</v>
      </c>
      <c r="L120" s="33">
        <v>1197.6666666666667</v>
      </c>
      <c r="M120" s="12">
        <v>1182</v>
      </c>
      <c r="N120" s="12">
        <v>148</v>
      </c>
      <c r="O120" s="12">
        <v>385</v>
      </c>
      <c r="P120" s="12">
        <v>74</v>
      </c>
      <c r="Q120" s="12">
        <v>987</v>
      </c>
      <c r="R120" s="12">
        <v>581</v>
      </c>
      <c r="S120" s="12">
        <v>521</v>
      </c>
      <c r="T120" s="12">
        <v>1.31</v>
      </c>
      <c r="U120" s="12">
        <v>2</v>
      </c>
      <c r="V120" s="12">
        <v>8</v>
      </c>
      <c r="W120" s="12">
        <v>45</v>
      </c>
      <c r="X120" s="12">
        <v>0</v>
      </c>
      <c r="Y120" s="12">
        <v>5089</v>
      </c>
      <c r="Z120" s="12">
        <v>19535</v>
      </c>
      <c r="AA120" s="12">
        <v>0.26200000000000001</v>
      </c>
      <c r="AB120" s="12">
        <v>214</v>
      </c>
      <c r="AC120" s="12">
        <v>22</v>
      </c>
      <c r="AD120" s="12">
        <v>80</v>
      </c>
      <c r="AE120" s="12">
        <v>33</v>
      </c>
      <c r="AF120" s="12">
        <v>16</v>
      </c>
      <c r="AG120" s="12">
        <v>45</v>
      </c>
      <c r="AH120" s="12">
        <v>3</v>
      </c>
      <c r="AI120" s="12">
        <v>0.28399999999999997</v>
      </c>
      <c r="AJ120" s="12">
        <v>5304</v>
      </c>
      <c r="AK120" s="12">
        <v>4648</v>
      </c>
      <c r="AL120" s="12">
        <v>777</v>
      </c>
      <c r="AM120" s="12">
        <v>1321</v>
      </c>
      <c r="AN120" s="12">
        <v>266</v>
      </c>
      <c r="AO120" s="12">
        <v>16</v>
      </c>
      <c r="AP120" s="12">
        <v>191</v>
      </c>
      <c r="AQ120" s="12">
        <v>2192</v>
      </c>
      <c r="AR120" s="12">
        <v>731</v>
      </c>
      <c r="AS120" s="12">
        <v>55</v>
      </c>
      <c r="AT120" s="12">
        <v>34</v>
      </c>
      <c r="AU120" s="12">
        <v>469</v>
      </c>
      <c r="AV120" s="12">
        <v>26</v>
      </c>
      <c r="AW120" s="12">
        <v>97</v>
      </c>
      <c r="AX120" s="12">
        <v>804</v>
      </c>
      <c r="AY120" s="12">
        <v>116</v>
      </c>
      <c r="AZ120" s="12">
        <v>0.47199999999999998</v>
      </c>
      <c r="BA120" s="12">
        <v>0.36</v>
      </c>
      <c r="BB120" s="12">
        <v>0.83199999999999996</v>
      </c>
      <c r="BC120" s="12">
        <v>133</v>
      </c>
      <c r="BD120" s="12">
        <v>0.27800000000000002</v>
      </c>
      <c r="BE120" s="12">
        <v>0.16500000000000001</v>
      </c>
      <c r="BF120" s="12">
        <v>87</v>
      </c>
      <c r="BG120" s="12">
        <v>5</v>
      </c>
      <c r="BH120" s="12">
        <v>3593</v>
      </c>
      <c r="BI120" s="12">
        <v>1409</v>
      </c>
      <c r="BJ120" s="12">
        <v>115</v>
      </c>
      <c r="BK120" s="12">
        <v>0.98299999999999998</v>
      </c>
      <c r="BL120" s="12">
        <v>14</v>
      </c>
      <c r="BM120" s="12">
        <v>74</v>
      </c>
      <c r="BN120" s="12">
        <v>65</v>
      </c>
      <c r="BO120" s="12">
        <v>46.8</v>
      </c>
      <c r="BP120" s="12">
        <v>76</v>
      </c>
      <c r="BQ120" s="12">
        <v>47</v>
      </c>
      <c r="BR120" s="12">
        <v>29</v>
      </c>
      <c r="BS120" s="12">
        <v>61.8</v>
      </c>
      <c r="BT120" s="12">
        <v>49</v>
      </c>
      <c r="BU120" s="12">
        <v>5</v>
      </c>
      <c r="BW120" s="12">
        <v>7.0000000000000007E-2</v>
      </c>
      <c r="BX120" s="12">
        <f>AVERAGE(BX$2:BX$20,BX$22:BX$36,BX$38:BX$61,BX$63:BX$68,BX$70:BX$77,BX$79:BX$119)</f>
        <v>0.8584070796460177</v>
      </c>
      <c r="BY120" s="12">
        <f t="shared" ref="BY120:EJ121" si="555">AVERAGE(BY$2:BY$20,BY$22:BY$36,BY$38:BY$61,BY$63:BY$68,BY$70:BY$77,BY$79:BY$119)</f>
        <v>0.84955752212389379</v>
      </c>
      <c r="BZ120" s="12">
        <f t="shared" si="555"/>
        <v>0.21238938053097345</v>
      </c>
      <c r="CA120" s="12">
        <f t="shared" si="555"/>
        <v>2.7345132743362832</v>
      </c>
      <c r="CB120" s="12">
        <f t="shared" si="555"/>
        <v>2.6283185840707963</v>
      </c>
      <c r="CC120" s="12">
        <f t="shared" si="555"/>
        <v>2.2831858407079651E-3</v>
      </c>
      <c r="CD120" s="12">
        <f t="shared" si="555"/>
        <v>7.5427728613569291</v>
      </c>
      <c r="CE120" s="12">
        <f t="shared" si="555"/>
        <v>21.150442477876105</v>
      </c>
      <c r="CF120" s="12">
        <f t="shared" si="555"/>
        <v>0.91150442477876104</v>
      </c>
      <c r="CG120" s="12">
        <f t="shared" si="555"/>
        <v>7.0973451327433628</v>
      </c>
      <c r="CH120" s="12">
        <f t="shared" si="555"/>
        <v>-0.76106194690265483</v>
      </c>
      <c r="CI120" s="12">
        <f t="shared" si="555"/>
        <v>4.7699115044247788</v>
      </c>
      <c r="CJ120" s="12">
        <f t="shared" si="555"/>
        <v>14.858407079646017</v>
      </c>
      <c r="CK120" s="12">
        <f t="shared" si="555"/>
        <v>13.805309734513274</v>
      </c>
      <c r="CL120" s="12">
        <f t="shared" si="555"/>
        <v>1.3893805309734509E-2</v>
      </c>
      <c r="CM120" s="12">
        <f t="shared" si="555"/>
        <v>-0.24778761061946902</v>
      </c>
      <c r="CN120" s="12">
        <f t="shared" si="555"/>
        <v>-0.12389380530973451</v>
      </c>
      <c r="CO120" s="12">
        <f t="shared" si="555"/>
        <v>-0.13274336283185842</v>
      </c>
      <c r="CP120" s="12">
        <f t="shared" si="555"/>
        <v>1.1150442477876106</v>
      </c>
      <c r="CQ120" s="12">
        <f t="shared" si="555"/>
        <v>49.424778761061944</v>
      </c>
      <c r="CR120" s="12">
        <f t="shared" si="555"/>
        <v>196.47787610619469</v>
      </c>
      <c r="CS120" s="12">
        <f t="shared" si="555"/>
        <v>1.9911504424778748E-3</v>
      </c>
      <c r="CT120" s="12">
        <f t="shared" si="555"/>
        <v>3.0353982300884956</v>
      </c>
      <c r="CU120" s="12">
        <f t="shared" si="555"/>
        <v>0.52212389380530977</v>
      </c>
      <c r="CV120" s="12">
        <f t="shared" si="555"/>
        <v>-0.51327433628318586</v>
      </c>
      <c r="CW120" s="12">
        <f t="shared" si="555"/>
        <v>1.1858407079646018</v>
      </c>
      <c r="CX120" s="12">
        <f t="shared" si="555"/>
        <v>-0.60176991150442483</v>
      </c>
      <c r="CY120" s="12">
        <f t="shared" si="555"/>
        <v>1.4778761061946903</v>
      </c>
      <c r="CZ120" s="12">
        <f t="shared" si="555"/>
        <v>0.20353982300884957</v>
      </c>
      <c r="DA120" s="12">
        <f t="shared" si="555"/>
        <v>2.4778761061946884E-3</v>
      </c>
      <c r="DB120" s="12">
        <f t="shared" si="555"/>
        <v>52.548672566371678</v>
      </c>
      <c r="DC120" s="12">
        <f t="shared" si="555"/>
        <v>41.982300884955755</v>
      </c>
      <c r="DD120" s="12">
        <f t="shared" si="555"/>
        <v>16.991150442477878</v>
      </c>
      <c r="DE120" s="12">
        <f t="shared" si="555"/>
        <v>23.389380530973451</v>
      </c>
      <c r="DF120" s="12">
        <f t="shared" si="555"/>
        <v>3.0973451327433628</v>
      </c>
      <c r="DG120" s="12">
        <f t="shared" si="555"/>
        <v>0.36283185840707965</v>
      </c>
      <c r="DH120" s="12">
        <f t="shared" si="555"/>
        <v>1.3274336283185841</v>
      </c>
      <c r="DI120" s="12">
        <f t="shared" si="555"/>
        <v>31.194690265486727</v>
      </c>
      <c r="DJ120" s="12">
        <f t="shared" si="555"/>
        <v>15.761061946902656</v>
      </c>
      <c r="DK120" s="12">
        <f t="shared" si="555"/>
        <v>0.13274336283185842</v>
      </c>
      <c r="DL120" s="12">
        <f t="shared" si="555"/>
        <v>1.4513274336283186</v>
      </c>
      <c r="DM120" s="12">
        <f t="shared" si="555"/>
        <v>8.9115044247787605</v>
      </c>
      <c r="DN120" s="12">
        <f t="shared" si="555"/>
        <v>-0.45132743362831856</v>
      </c>
      <c r="DO120" s="12">
        <f t="shared" si="555"/>
        <v>0.12389380530973451</v>
      </c>
      <c r="DP120" s="12">
        <f t="shared" si="555"/>
        <v>1.6814159292035398</v>
      </c>
      <c r="DQ120" s="12">
        <f t="shared" si="555"/>
        <v>1.5398230088495575</v>
      </c>
      <c r="DR120" s="12">
        <f t="shared" si="555"/>
        <v>2.8318584070796474E-3</v>
      </c>
      <c r="DS120" s="12">
        <f t="shared" si="555"/>
        <v>2.6548672566371664E-3</v>
      </c>
      <c r="DT120" s="12">
        <f t="shared" si="555"/>
        <v>5.4867256637168172E-3</v>
      </c>
      <c r="DU120" s="12">
        <f t="shared" si="555"/>
        <v>0.86725663716814161</v>
      </c>
      <c r="DV120" s="12">
        <f t="shared" si="555"/>
        <v>2.8495575221238923E-3</v>
      </c>
      <c r="DW120" s="12">
        <f t="shared" si="555"/>
        <v>5.0176991150442472E-3</v>
      </c>
      <c r="DX120" s="12">
        <f t="shared" si="555"/>
        <v>0.81415929203539827</v>
      </c>
      <c r="DY120" s="12">
        <f t="shared" si="555"/>
        <v>8.8495575221238937E-3</v>
      </c>
      <c r="DZ120" s="12">
        <f t="shared" si="555"/>
        <v>22.628318584070797</v>
      </c>
      <c r="EA120" s="12">
        <f t="shared" si="555"/>
        <v>6.3097345132743365</v>
      </c>
      <c r="EB120" s="12">
        <f t="shared" si="555"/>
        <v>1.0353982300884956</v>
      </c>
      <c r="EC120" s="12">
        <f t="shared" si="555"/>
        <v>-6.1946902654867308E-5</v>
      </c>
      <c r="ED120" s="12">
        <f t="shared" si="555"/>
        <v>-0.15929203539823009</v>
      </c>
      <c r="EE120" s="12">
        <f t="shared" si="555"/>
        <v>3.5398230088495575E-2</v>
      </c>
      <c r="EF120" s="12">
        <f t="shared" si="555"/>
        <v>8.8495575221238937E-3</v>
      </c>
      <c r="EG120" s="12">
        <f t="shared" si="555"/>
        <v>-4.5132743362831809E-2</v>
      </c>
      <c r="EH120" s="12">
        <f t="shared" si="555"/>
        <v>-0.41592920353982299</v>
      </c>
      <c r="EI120" s="12">
        <f t="shared" si="555"/>
        <v>-0.61061946902654862</v>
      </c>
      <c r="EJ120" s="12">
        <f t="shared" si="555"/>
        <v>0.19469026548672566</v>
      </c>
      <c r="EK120" s="12">
        <f t="shared" ref="EK120:EM124" si="556">AVERAGE(EK$2:EK$20,EK$22:EK$36,EK$38:EK$61,EK$63:EK$68,EK$70:EK$77,EK$79:EK$119)</f>
        <v>-0.14159292035398205</v>
      </c>
      <c r="EL120" s="12">
        <f t="shared" si="556"/>
        <v>0.8584070796460177</v>
      </c>
      <c r="EM120" s="12">
        <f t="shared" si="556"/>
        <v>7.0796460176991149E-2</v>
      </c>
      <c r="EN120" s="12">
        <f>AVERAGE(EN2:EN10,EN12:EN20,EN22:EN23,EN25:EN36,EN38:EN54,EN56:EN61,EN63:EN68,EN70:EN77,EN79:EN111)</f>
        <v>4.0882352941176515E-2</v>
      </c>
      <c r="EO120" s="12">
        <f>AVERAGE(EO2:EO10,EO12:EO20,EO22:EO23,EO25:EO36,EO38:EO54,EO56:EO61,EO63:EO68,EO70:EO77,EO79:EO111)</f>
        <v>0.9509803921568627</v>
      </c>
      <c r="EP120" s="12">
        <f t="shared" ref="EP120:HA120" si="557">AVERAGE(EP2:EP10,EP12:EP20,EP22:EP23,EP25:EP36,EP38:EP54,EP56:EP61,EP63:EP68,EP70:EP77,EP79:EP111)</f>
        <v>1.0980392156862746</v>
      </c>
      <c r="EQ120" s="12">
        <f t="shared" si="557"/>
        <v>0.11764705882352941</v>
      </c>
      <c r="ER120" s="12">
        <f t="shared" si="557"/>
        <v>2.6372549019607843</v>
      </c>
      <c r="ES120" s="12">
        <f t="shared" si="557"/>
        <v>2.0980392156862746</v>
      </c>
      <c r="ET120" s="12">
        <f t="shared" si="557"/>
        <v>3.6372549019607846E-3</v>
      </c>
      <c r="EU120" s="12">
        <f t="shared" si="557"/>
        <v>8.0522875816993462</v>
      </c>
      <c r="EV120" s="12">
        <f t="shared" si="557"/>
        <v>15.519607843137255</v>
      </c>
      <c r="EW120" s="12">
        <f t="shared" si="557"/>
        <v>0.79411764705882348</v>
      </c>
      <c r="EX120" s="12">
        <f t="shared" si="557"/>
        <v>5.9901960784313726</v>
      </c>
      <c r="EY120" s="12">
        <f t="shared" si="557"/>
        <v>7.8431372549019607E-2</v>
      </c>
      <c r="EZ120" s="12">
        <f t="shared" si="557"/>
        <v>13.421568627450981</v>
      </c>
      <c r="FA120" s="12">
        <f t="shared" si="557"/>
        <v>10.343137254901961</v>
      </c>
      <c r="FB120" s="12">
        <f t="shared" si="557"/>
        <v>9.7843137254901968</v>
      </c>
      <c r="FC120" s="12">
        <f t="shared" si="557"/>
        <v>7.8431372549019607E-3</v>
      </c>
      <c r="FD120" s="12">
        <f t="shared" si="557"/>
        <v>-0.17647058823529413</v>
      </c>
      <c r="FE120" s="12">
        <f t="shared" si="557"/>
        <v>0.21568627450980393</v>
      </c>
      <c r="FF120" s="12">
        <f t="shared" si="557"/>
        <v>0.37254901960784315</v>
      </c>
      <c r="FG120" s="12">
        <f t="shared" si="557"/>
        <v>1.0196078431372548</v>
      </c>
      <c r="FH120" s="12">
        <f t="shared" si="557"/>
        <v>44.882352941176471</v>
      </c>
      <c r="FI120" s="12">
        <f t="shared" si="557"/>
        <v>197.83333333333334</v>
      </c>
      <c r="FJ120" s="12">
        <f t="shared" si="557"/>
        <v>1.1666666666666665E-3</v>
      </c>
      <c r="FK120" s="12">
        <f t="shared" si="557"/>
        <v>3.1862745098039214</v>
      </c>
      <c r="FL120" s="12">
        <f t="shared" si="557"/>
        <v>9.8039215686274508E-2</v>
      </c>
      <c r="FM120" s="12">
        <f t="shared" si="557"/>
        <v>1.1372549019607843</v>
      </c>
      <c r="FN120" s="12">
        <f t="shared" si="557"/>
        <v>0.5490196078431373</v>
      </c>
      <c r="FO120" s="12">
        <f t="shared" si="557"/>
        <v>-0.16666666666666666</v>
      </c>
      <c r="FP120" s="12">
        <f t="shared" si="557"/>
        <v>2.2254901960784315</v>
      </c>
      <c r="FQ120" s="12">
        <f t="shared" si="557"/>
        <v>8.8235294117647065E-2</v>
      </c>
      <c r="FR120" s="12">
        <f t="shared" si="557"/>
        <v>1.7549019607843136E-3</v>
      </c>
      <c r="FS120" s="12">
        <f t="shared" si="557"/>
        <v>48.470588235294116</v>
      </c>
      <c r="FT120" s="12">
        <f t="shared" si="557"/>
        <v>35.666666666666664</v>
      </c>
      <c r="FU120" s="12">
        <f t="shared" si="557"/>
        <v>14.323529411764707</v>
      </c>
      <c r="FV120" s="12">
        <f t="shared" si="557"/>
        <v>18.009803921568629</v>
      </c>
      <c r="FW120" s="12">
        <f t="shared" si="557"/>
        <v>3.392156862745098</v>
      </c>
      <c r="FX120" s="12">
        <f t="shared" si="557"/>
        <v>-2.9411764705882353E-2</v>
      </c>
      <c r="FY120" s="12">
        <f t="shared" si="557"/>
        <v>1.7058823529411764</v>
      </c>
      <c r="FZ120" s="12">
        <f t="shared" si="557"/>
        <v>26.46078431372549</v>
      </c>
      <c r="GA120" s="12">
        <f t="shared" si="557"/>
        <v>13.156862745098039</v>
      </c>
      <c r="GB120" s="12">
        <f t="shared" si="557"/>
        <v>2.215686274509804</v>
      </c>
      <c r="GC120" s="12">
        <f t="shared" si="557"/>
        <v>0.93137254901960786</v>
      </c>
      <c r="GD120" s="12">
        <f t="shared" si="557"/>
        <v>8.7156862745098032</v>
      </c>
      <c r="GE120" s="12">
        <f t="shared" si="557"/>
        <v>-9.8039215686274508E-3</v>
      </c>
      <c r="GF120" s="12">
        <f t="shared" si="557"/>
        <v>1</v>
      </c>
      <c r="GG120" s="12">
        <f t="shared" si="557"/>
        <v>9.5588235294117645</v>
      </c>
      <c r="GH120" s="12">
        <f t="shared" si="557"/>
        <v>1.4313725490196079</v>
      </c>
      <c r="GI120" s="12">
        <f t="shared" si="557"/>
        <v>2.4117647058823528E-3</v>
      </c>
      <c r="GJ120" s="12">
        <f t="shared" si="557"/>
        <v>2.2156862745098026E-3</v>
      </c>
      <c r="GK120" s="12">
        <f t="shared" si="557"/>
        <v>4.6274509803921563E-3</v>
      </c>
      <c r="GL120" s="12">
        <f t="shared" si="557"/>
        <v>0.93137254901960786</v>
      </c>
      <c r="GM120" s="12">
        <f t="shared" si="557"/>
        <v>1.735294117647058E-3</v>
      </c>
      <c r="GN120" s="12">
        <f t="shared" si="557"/>
        <v>2.8235294117647061E-3</v>
      </c>
      <c r="GO120" s="12">
        <f t="shared" si="557"/>
        <v>0.44117647058823528</v>
      </c>
      <c r="GP120" s="12">
        <f t="shared" si="557"/>
        <v>0.26470588235294118</v>
      </c>
      <c r="GQ120" s="12">
        <f t="shared" si="557"/>
        <v>24.156862745098039</v>
      </c>
      <c r="GR120" s="12">
        <f t="shared" si="557"/>
        <v>6.715686274509804</v>
      </c>
      <c r="GS120" s="12">
        <f t="shared" si="557"/>
        <v>0.96078431372549022</v>
      </c>
      <c r="GT120" s="12">
        <f t="shared" si="557"/>
        <v>1.9607843137254919E-5</v>
      </c>
      <c r="GU120" s="12">
        <f t="shared" si="557"/>
        <v>-0.17647058823529413</v>
      </c>
      <c r="GV120" s="12">
        <f t="shared" si="557"/>
        <v>1.107843137254902</v>
      </c>
      <c r="GW120" s="12">
        <f t="shared" si="557"/>
        <v>-0.43137254901960786</v>
      </c>
      <c r="GX120" s="12">
        <f t="shared" si="557"/>
        <v>-0.4911764705882351</v>
      </c>
      <c r="GY120" s="12">
        <f t="shared" si="557"/>
        <v>1.0490196078431373</v>
      </c>
      <c r="GZ120" s="12">
        <f t="shared" si="557"/>
        <v>0.93137254901960786</v>
      </c>
      <c r="HA120" s="12">
        <f t="shared" si="557"/>
        <v>0.11764705882352941</v>
      </c>
      <c r="HB120" s="12">
        <f t="shared" ref="HB120:HE120" si="558">AVERAGE(HB2:HB10,HB12:HB20,HB22:HB23,HB25:HB36,HB38:HB54,HB56:HB61,HB63:HB68,HB70:HB77,HB79:HB111)</f>
        <v>0.14411764705882341</v>
      </c>
      <c r="HC120" s="12">
        <f t="shared" si="558"/>
        <v>0.91176470588235292</v>
      </c>
      <c r="HD120" s="12">
        <f t="shared" si="558"/>
        <v>0.35294117647058826</v>
      </c>
      <c r="HE120" s="12">
        <f t="shared" si="558"/>
        <v>1.9607843137254902E-2</v>
      </c>
    </row>
    <row r="121" spans="1:213" ht="17.25" x14ac:dyDescent="0.3">
      <c r="A121" s="12" t="str">
        <f t="shared" si="384"/>
        <v>2002LG</v>
      </c>
      <c r="B121" s="12" t="s">
        <v>38</v>
      </c>
      <c r="C121" s="10">
        <v>2002</v>
      </c>
      <c r="D121" s="12">
        <v>2</v>
      </c>
      <c r="E121" s="12">
        <v>3.93</v>
      </c>
      <c r="F121" s="12">
        <v>133</v>
      </c>
      <c r="G121" s="12">
        <v>66</v>
      </c>
      <c r="H121" s="12">
        <v>61</v>
      </c>
      <c r="I121" s="12">
        <v>0</v>
      </c>
      <c r="J121" s="12">
        <v>40</v>
      </c>
      <c r="K121" s="12">
        <v>0.52</v>
      </c>
      <c r="L121" s="33">
        <v>1190.6666666666667</v>
      </c>
      <c r="M121" s="12">
        <v>1119</v>
      </c>
      <c r="N121" s="12">
        <v>135</v>
      </c>
      <c r="O121" s="12">
        <v>501</v>
      </c>
      <c r="P121" s="12">
        <v>100</v>
      </c>
      <c r="Q121" s="12">
        <v>896</v>
      </c>
      <c r="R121" s="12">
        <v>575</v>
      </c>
      <c r="S121" s="12">
        <v>520</v>
      </c>
      <c r="T121" s="12">
        <v>1.36</v>
      </c>
      <c r="U121" s="12">
        <v>2</v>
      </c>
      <c r="V121" s="12">
        <v>9</v>
      </c>
      <c r="W121" s="12">
        <v>38</v>
      </c>
      <c r="X121" s="12">
        <v>0</v>
      </c>
      <c r="Y121" s="12">
        <v>5145</v>
      </c>
      <c r="Z121" s="12">
        <v>20432</v>
      </c>
      <c r="AA121" s="12">
        <v>0.252</v>
      </c>
      <c r="AB121" s="12">
        <v>185</v>
      </c>
      <c r="AC121" s="12">
        <v>19</v>
      </c>
      <c r="AD121" s="12">
        <v>74</v>
      </c>
      <c r="AE121" s="12">
        <v>26</v>
      </c>
      <c r="AF121" s="12">
        <v>30</v>
      </c>
      <c r="AG121" s="12">
        <v>40</v>
      </c>
      <c r="AH121" s="12">
        <v>5</v>
      </c>
      <c r="AI121" s="12">
        <v>0.26100000000000001</v>
      </c>
      <c r="AJ121" s="12">
        <v>5121</v>
      </c>
      <c r="AK121" s="12">
        <v>4492</v>
      </c>
      <c r="AL121" s="12">
        <v>583</v>
      </c>
      <c r="AM121" s="12">
        <v>1173</v>
      </c>
      <c r="AN121" s="12">
        <v>212</v>
      </c>
      <c r="AO121" s="12">
        <v>22</v>
      </c>
      <c r="AP121" s="12">
        <v>100</v>
      </c>
      <c r="AQ121" s="12">
        <v>1729</v>
      </c>
      <c r="AR121" s="12">
        <v>541</v>
      </c>
      <c r="AS121" s="12">
        <v>93</v>
      </c>
      <c r="AT121" s="12">
        <v>37</v>
      </c>
      <c r="AU121" s="12">
        <v>412</v>
      </c>
      <c r="AV121" s="12">
        <v>29</v>
      </c>
      <c r="AW121" s="12">
        <v>86</v>
      </c>
      <c r="AX121" s="12">
        <v>951</v>
      </c>
      <c r="AY121" s="12">
        <v>91</v>
      </c>
      <c r="AZ121" s="12">
        <v>0.38500000000000001</v>
      </c>
      <c r="BA121" s="12">
        <v>0.33200000000000002</v>
      </c>
      <c r="BB121" s="12">
        <v>0.71699999999999997</v>
      </c>
      <c r="BC121" s="12">
        <v>133</v>
      </c>
      <c r="BD121" s="12">
        <v>0.25800000000000001</v>
      </c>
      <c r="BE121" s="12">
        <v>0.17799999999999999</v>
      </c>
      <c r="BF121" s="12">
        <v>91</v>
      </c>
      <c r="BG121" s="12">
        <v>10</v>
      </c>
      <c r="BH121" s="12">
        <v>3572</v>
      </c>
      <c r="BI121" s="12">
        <v>1369</v>
      </c>
      <c r="BJ121" s="12">
        <v>139</v>
      </c>
      <c r="BK121" s="12">
        <v>0.98199999999999998</v>
      </c>
      <c r="BL121" s="12">
        <v>8</v>
      </c>
      <c r="BM121" s="12">
        <v>67</v>
      </c>
      <c r="BN121" s="12">
        <v>48</v>
      </c>
      <c r="BO121" s="12">
        <v>41.7</v>
      </c>
      <c r="BP121" s="12">
        <v>203</v>
      </c>
      <c r="BQ121" s="12">
        <v>140</v>
      </c>
      <c r="BR121" s="12">
        <v>63</v>
      </c>
      <c r="BS121" s="12">
        <v>69</v>
      </c>
      <c r="BT121" s="12">
        <v>46</v>
      </c>
      <c r="BU121" s="12">
        <v>7</v>
      </c>
      <c r="BW121" s="12">
        <v>7.0000000000000007E-2</v>
      </c>
      <c r="BX121" s="12">
        <f t="shared" ref="BX121:CM127" si="559">AVERAGE(BX$2:BX$20,BX$22:BX$36,BX$38:BX$61,BX$63:BX$68,BX$70:BX$77,BX$79:BX$119)</f>
        <v>0.8584070796460177</v>
      </c>
      <c r="BY121" s="12">
        <f t="shared" si="559"/>
        <v>0.84955752212389379</v>
      </c>
      <c r="BZ121" s="12">
        <f t="shared" si="559"/>
        <v>0.21238938053097345</v>
      </c>
      <c r="CA121" s="12">
        <f t="shared" si="559"/>
        <v>2.7345132743362832</v>
      </c>
      <c r="CB121" s="12">
        <f t="shared" si="559"/>
        <v>2.6283185840707963</v>
      </c>
      <c r="CC121" s="12">
        <f t="shared" si="559"/>
        <v>2.2831858407079651E-3</v>
      </c>
      <c r="CD121" s="12">
        <f t="shared" si="559"/>
        <v>7.5427728613569291</v>
      </c>
      <c r="CE121" s="12">
        <f t="shared" si="559"/>
        <v>21.150442477876105</v>
      </c>
      <c r="CF121" s="12">
        <f t="shared" si="559"/>
        <v>0.91150442477876104</v>
      </c>
      <c r="CG121" s="12">
        <f t="shared" si="559"/>
        <v>7.0973451327433628</v>
      </c>
      <c r="CH121" s="12">
        <f t="shared" si="559"/>
        <v>-0.76106194690265483</v>
      </c>
      <c r="CI121" s="12">
        <f t="shared" si="559"/>
        <v>4.7699115044247788</v>
      </c>
      <c r="CJ121" s="12">
        <f t="shared" si="559"/>
        <v>14.858407079646017</v>
      </c>
      <c r="CK121" s="12">
        <f t="shared" si="559"/>
        <v>13.805309734513274</v>
      </c>
      <c r="CL121" s="12">
        <f t="shared" si="559"/>
        <v>1.3893805309734509E-2</v>
      </c>
      <c r="CM121" s="12">
        <f t="shared" si="559"/>
        <v>-0.24778761061946902</v>
      </c>
      <c r="CN121" s="12">
        <f t="shared" si="555"/>
        <v>-0.12389380530973451</v>
      </c>
      <c r="CO121" s="12">
        <f t="shared" si="555"/>
        <v>-0.13274336283185842</v>
      </c>
      <c r="CP121" s="12">
        <f t="shared" si="555"/>
        <v>1.1150442477876106</v>
      </c>
      <c r="CQ121" s="12">
        <f t="shared" si="555"/>
        <v>49.424778761061944</v>
      </c>
      <c r="CR121" s="12">
        <f t="shared" si="555"/>
        <v>196.47787610619469</v>
      </c>
      <c r="CS121" s="12">
        <f t="shared" si="555"/>
        <v>1.9911504424778748E-3</v>
      </c>
      <c r="CT121" s="12">
        <f t="shared" si="555"/>
        <v>3.0353982300884956</v>
      </c>
      <c r="CU121" s="12">
        <f t="shared" si="555"/>
        <v>0.52212389380530977</v>
      </c>
      <c r="CV121" s="12">
        <f t="shared" si="555"/>
        <v>-0.51327433628318586</v>
      </c>
      <c r="CW121" s="12">
        <f t="shared" si="555"/>
        <v>1.1858407079646018</v>
      </c>
      <c r="CX121" s="12">
        <f t="shared" si="555"/>
        <v>-0.60176991150442483</v>
      </c>
      <c r="CY121" s="12">
        <f t="shared" si="555"/>
        <v>1.4778761061946903</v>
      </c>
      <c r="CZ121" s="12">
        <f t="shared" si="555"/>
        <v>0.20353982300884957</v>
      </c>
      <c r="DA121" s="12">
        <f t="shared" si="555"/>
        <v>2.4778761061946884E-3</v>
      </c>
      <c r="DB121" s="12">
        <f t="shared" si="555"/>
        <v>52.548672566371678</v>
      </c>
      <c r="DC121" s="12">
        <f t="shared" si="555"/>
        <v>41.982300884955755</v>
      </c>
      <c r="DD121" s="12">
        <f t="shared" si="555"/>
        <v>16.991150442477878</v>
      </c>
      <c r="DE121" s="12">
        <f t="shared" si="555"/>
        <v>23.389380530973451</v>
      </c>
      <c r="DF121" s="12">
        <f t="shared" si="555"/>
        <v>3.0973451327433628</v>
      </c>
      <c r="DG121" s="12">
        <f t="shared" si="555"/>
        <v>0.36283185840707965</v>
      </c>
      <c r="DH121" s="12">
        <f t="shared" si="555"/>
        <v>1.3274336283185841</v>
      </c>
      <c r="DI121" s="12">
        <f t="shared" si="555"/>
        <v>31.194690265486727</v>
      </c>
      <c r="DJ121" s="12">
        <f t="shared" si="555"/>
        <v>15.761061946902656</v>
      </c>
      <c r="DK121" s="12">
        <f t="shared" si="555"/>
        <v>0.13274336283185842</v>
      </c>
      <c r="DL121" s="12">
        <f t="shared" si="555"/>
        <v>1.4513274336283186</v>
      </c>
      <c r="DM121" s="12">
        <f t="shared" si="555"/>
        <v>8.9115044247787605</v>
      </c>
      <c r="DN121" s="12">
        <f t="shared" si="555"/>
        <v>-0.45132743362831856</v>
      </c>
      <c r="DO121" s="12">
        <f t="shared" si="555"/>
        <v>0.12389380530973451</v>
      </c>
      <c r="DP121" s="12">
        <f t="shared" si="555"/>
        <v>1.6814159292035398</v>
      </c>
      <c r="DQ121" s="12">
        <f t="shared" si="555"/>
        <v>1.5398230088495575</v>
      </c>
      <c r="DR121" s="12">
        <f t="shared" si="555"/>
        <v>2.8318584070796474E-3</v>
      </c>
      <c r="DS121" s="12">
        <f t="shared" si="555"/>
        <v>2.6548672566371664E-3</v>
      </c>
      <c r="DT121" s="12">
        <f t="shared" si="555"/>
        <v>5.4867256637168172E-3</v>
      </c>
      <c r="DU121" s="12">
        <f t="shared" si="555"/>
        <v>0.86725663716814161</v>
      </c>
      <c r="DV121" s="12">
        <f t="shared" si="555"/>
        <v>2.8495575221238923E-3</v>
      </c>
      <c r="DW121" s="12">
        <f t="shared" si="555"/>
        <v>5.0176991150442472E-3</v>
      </c>
      <c r="DX121" s="12">
        <f t="shared" si="555"/>
        <v>0.81415929203539827</v>
      </c>
      <c r="DY121" s="12">
        <f t="shared" si="555"/>
        <v>8.8495575221238937E-3</v>
      </c>
      <c r="DZ121" s="12">
        <f t="shared" si="555"/>
        <v>22.628318584070797</v>
      </c>
      <c r="EA121" s="12">
        <f t="shared" si="555"/>
        <v>6.3097345132743365</v>
      </c>
      <c r="EB121" s="12">
        <f t="shared" si="555"/>
        <v>1.0353982300884956</v>
      </c>
      <c r="EC121" s="12">
        <f t="shared" si="555"/>
        <v>-6.1946902654867308E-5</v>
      </c>
      <c r="ED121" s="12">
        <f t="shared" si="555"/>
        <v>-0.15929203539823009</v>
      </c>
      <c r="EE121" s="12">
        <f t="shared" si="555"/>
        <v>3.5398230088495575E-2</v>
      </c>
      <c r="EF121" s="12">
        <f t="shared" si="555"/>
        <v>8.8495575221238937E-3</v>
      </c>
      <c r="EG121" s="12">
        <f t="shared" si="555"/>
        <v>-4.5132743362831809E-2</v>
      </c>
      <c r="EH121" s="12">
        <f t="shared" si="555"/>
        <v>-0.41592920353982299</v>
      </c>
      <c r="EI121" s="12">
        <f t="shared" si="555"/>
        <v>-0.61061946902654862</v>
      </c>
      <c r="EJ121" s="12">
        <f t="shared" si="555"/>
        <v>0.19469026548672566</v>
      </c>
      <c r="EK121" s="12">
        <f t="shared" si="556"/>
        <v>-0.14159292035398205</v>
      </c>
      <c r="EL121" s="12">
        <f t="shared" si="556"/>
        <v>0.8584070796460177</v>
      </c>
      <c r="EM121" s="12">
        <f t="shared" si="556"/>
        <v>7.0796460176991149E-2</v>
      </c>
      <c r="EN121" s="12">
        <f>AVERAGE(EN2:EN10,EN12:EN20,EN22:EN23,EN25:EN36,EN38:EN54,EN56:EN61,EN63:EN68,EN70:EN77,EN79:EN111)</f>
        <v>4.0882352941176515E-2</v>
      </c>
      <c r="EO121" s="12">
        <f>AVERAGE(EO2:EO10,EO12:EO20,EO22:EO23,EO25:EO36,EO38:EO54,EO56:EO61,EO63:EO68,EO70:EO77,EO79:EO111)</f>
        <v>0.9509803921568627</v>
      </c>
      <c r="EP121" s="12">
        <f t="shared" ref="EP121:HA121" si="560">AVERAGE(EP2:EP10,EP12:EP20,EP22:EP23,EP25:EP36,EP38:EP54,EP56:EP61,EP63:EP68,EP70:EP77,EP79:EP111)</f>
        <v>1.0980392156862746</v>
      </c>
      <c r="EQ121" s="12">
        <f t="shared" si="560"/>
        <v>0.11764705882352941</v>
      </c>
      <c r="ER121" s="12">
        <f t="shared" si="560"/>
        <v>2.6372549019607843</v>
      </c>
      <c r="ES121" s="12">
        <f t="shared" si="560"/>
        <v>2.0980392156862746</v>
      </c>
      <c r="ET121" s="12">
        <f t="shared" si="560"/>
        <v>3.6372549019607846E-3</v>
      </c>
      <c r="EU121" s="12">
        <f t="shared" si="560"/>
        <v>8.0522875816993462</v>
      </c>
      <c r="EV121" s="12">
        <f t="shared" si="560"/>
        <v>15.519607843137255</v>
      </c>
      <c r="EW121" s="12">
        <f t="shared" si="560"/>
        <v>0.79411764705882348</v>
      </c>
      <c r="EX121" s="12">
        <f t="shared" si="560"/>
        <v>5.9901960784313726</v>
      </c>
      <c r="EY121" s="12">
        <f t="shared" si="560"/>
        <v>7.8431372549019607E-2</v>
      </c>
      <c r="EZ121" s="12">
        <f t="shared" si="560"/>
        <v>13.421568627450981</v>
      </c>
      <c r="FA121" s="12">
        <f t="shared" si="560"/>
        <v>10.343137254901961</v>
      </c>
      <c r="FB121" s="12">
        <f t="shared" si="560"/>
        <v>9.7843137254901968</v>
      </c>
      <c r="FC121" s="12">
        <f t="shared" si="560"/>
        <v>7.8431372549019607E-3</v>
      </c>
      <c r="FD121" s="12">
        <f t="shared" si="560"/>
        <v>-0.17647058823529413</v>
      </c>
      <c r="FE121" s="12">
        <f t="shared" si="560"/>
        <v>0.21568627450980393</v>
      </c>
      <c r="FF121" s="12">
        <f t="shared" si="560"/>
        <v>0.37254901960784315</v>
      </c>
      <c r="FG121" s="12">
        <f t="shared" si="560"/>
        <v>1.0196078431372548</v>
      </c>
      <c r="FH121" s="12">
        <f t="shared" si="560"/>
        <v>44.882352941176471</v>
      </c>
      <c r="FI121" s="12">
        <f t="shared" si="560"/>
        <v>197.83333333333334</v>
      </c>
      <c r="FJ121" s="12">
        <f t="shared" si="560"/>
        <v>1.1666666666666665E-3</v>
      </c>
      <c r="FK121" s="12">
        <f t="shared" si="560"/>
        <v>3.1862745098039214</v>
      </c>
      <c r="FL121" s="12">
        <f t="shared" si="560"/>
        <v>9.8039215686274508E-2</v>
      </c>
      <c r="FM121" s="12">
        <f t="shared" si="560"/>
        <v>1.1372549019607843</v>
      </c>
      <c r="FN121" s="12">
        <f t="shared" si="560"/>
        <v>0.5490196078431373</v>
      </c>
      <c r="FO121" s="12">
        <f t="shared" si="560"/>
        <v>-0.16666666666666666</v>
      </c>
      <c r="FP121" s="12">
        <f t="shared" si="560"/>
        <v>2.2254901960784315</v>
      </c>
      <c r="FQ121" s="12">
        <f t="shared" si="560"/>
        <v>8.8235294117647065E-2</v>
      </c>
      <c r="FR121" s="12">
        <f t="shared" si="560"/>
        <v>1.7549019607843136E-3</v>
      </c>
      <c r="FS121" s="12">
        <f t="shared" si="560"/>
        <v>48.470588235294116</v>
      </c>
      <c r="FT121" s="12">
        <f t="shared" si="560"/>
        <v>35.666666666666664</v>
      </c>
      <c r="FU121" s="12">
        <f t="shared" si="560"/>
        <v>14.323529411764707</v>
      </c>
      <c r="FV121" s="12">
        <f t="shared" si="560"/>
        <v>18.009803921568629</v>
      </c>
      <c r="FW121" s="12">
        <f t="shared" si="560"/>
        <v>3.392156862745098</v>
      </c>
      <c r="FX121" s="12">
        <f t="shared" si="560"/>
        <v>-2.9411764705882353E-2</v>
      </c>
      <c r="FY121" s="12">
        <f t="shared" si="560"/>
        <v>1.7058823529411764</v>
      </c>
      <c r="FZ121" s="12">
        <f t="shared" si="560"/>
        <v>26.46078431372549</v>
      </c>
      <c r="GA121" s="12">
        <f t="shared" si="560"/>
        <v>13.156862745098039</v>
      </c>
      <c r="GB121" s="12">
        <f t="shared" si="560"/>
        <v>2.215686274509804</v>
      </c>
      <c r="GC121" s="12">
        <f t="shared" si="560"/>
        <v>0.93137254901960786</v>
      </c>
      <c r="GD121" s="12">
        <f t="shared" si="560"/>
        <v>8.7156862745098032</v>
      </c>
      <c r="GE121" s="12">
        <f t="shared" si="560"/>
        <v>-9.8039215686274508E-3</v>
      </c>
      <c r="GF121" s="12">
        <f t="shared" si="560"/>
        <v>1</v>
      </c>
      <c r="GG121" s="12">
        <f t="shared" si="560"/>
        <v>9.5588235294117645</v>
      </c>
      <c r="GH121" s="12">
        <f t="shared" si="560"/>
        <v>1.4313725490196079</v>
      </c>
      <c r="GI121" s="12">
        <f t="shared" si="560"/>
        <v>2.4117647058823528E-3</v>
      </c>
      <c r="GJ121" s="12">
        <f t="shared" si="560"/>
        <v>2.2156862745098026E-3</v>
      </c>
      <c r="GK121" s="12">
        <f t="shared" si="560"/>
        <v>4.6274509803921563E-3</v>
      </c>
      <c r="GL121" s="12">
        <f t="shared" si="560"/>
        <v>0.93137254901960786</v>
      </c>
      <c r="GM121" s="12">
        <f t="shared" si="560"/>
        <v>1.735294117647058E-3</v>
      </c>
      <c r="GN121" s="12">
        <f t="shared" si="560"/>
        <v>2.8235294117647061E-3</v>
      </c>
      <c r="GO121" s="12">
        <f t="shared" si="560"/>
        <v>0.44117647058823528</v>
      </c>
      <c r="GP121" s="12">
        <f t="shared" si="560"/>
        <v>0.26470588235294118</v>
      </c>
      <c r="GQ121" s="12">
        <f t="shared" si="560"/>
        <v>24.156862745098039</v>
      </c>
      <c r="GR121" s="12">
        <f t="shared" si="560"/>
        <v>6.715686274509804</v>
      </c>
      <c r="GS121" s="12">
        <f t="shared" si="560"/>
        <v>0.96078431372549022</v>
      </c>
      <c r="GT121" s="12">
        <f t="shared" si="560"/>
        <v>1.9607843137254919E-5</v>
      </c>
      <c r="GU121" s="12">
        <f t="shared" si="560"/>
        <v>-0.17647058823529413</v>
      </c>
      <c r="GV121" s="12">
        <f t="shared" si="560"/>
        <v>1.107843137254902</v>
      </c>
      <c r="GW121" s="12">
        <f t="shared" si="560"/>
        <v>-0.43137254901960786</v>
      </c>
      <c r="GX121" s="12">
        <f t="shared" si="560"/>
        <v>-0.4911764705882351</v>
      </c>
      <c r="GY121" s="12">
        <f t="shared" si="560"/>
        <v>1.0490196078431373</v>
      </c>
      <c r="GZ121" s="12">
        <f t="shared" si="560"/>
        <v>0.93137254901960786</v>
      </c>
      <c r="HA121" s="12">
        <f t="shared" si="560"/>
        <v>0.11764705882352941</v>
      </c>
      <c r="HB121" s="12">
        <f t="shared" ref="HB121:HE121" si="561">AVERAGE(HB2:HB10,HB12:HB20,HB22:HB23,HB25:HB36,HB38:HB54,HB56:HB61,HB63:HB68,HB70:HB77,HB79:HB111)</f>
        <v>0.14411764705882341</v>
      </c>
      <c r="HC121" s="12">
        <f t="shared" si="561"/>
        <v>0.91176470588235292</v>
      </c>
      <c r="HD121" s="12">
        <f t="shared" si="561"/>
        <v>0.35294117647058826</v>
      </c>
      <c r="HE121" s="12">
        <f t="shared" si="561"/>
        <v>1.9607843137254902E-2</v>
      </c>
    </row>
    <row r="122" spans="1:213" ht="17.25" x14ac:dyDescent="0.3">
      <c r="A122" s="12" t="str">
        <f t="shared" si="384"/>
        <v>2002KIA</v>
      </c>
      <c r="B122" s="12" t="s">
        <v>37</v>
      </c>
      <c r="C122" s="10">
        <v>2002</v>
      </c>
      <c r="D122" s="12">
        <v>3</v>
      </c>
      <c r="E122" s="12">
        <v>3.92</v>
      </c>
      <c r="F122" s="12">
        <v>133</v>
      </c>
      <c r="G122" s="12">
        <v>78</v>
      </c>
      <c r="H122" s="12">
        <v>51</v>
      </c>
      <c r="I122" s="12">
        <v>0</v>
      </c>
      <c r="J122" s="12">
        <v>30</v>
      </c>
      <c r="K122" s="12">
        <v>0.60499999999999998</v>
      </c>
      <c r="L122" s="12">
        <v>1195</v>
      </c>
      <c r="M122" s="12">
        <v>1185</v>
      </c>
      <c r="N122" s="12">
        <v>151</v>
      </c>
      <c r="O122" s="12">
        <v>370</v>
      </c>
      <c r="P122" s="12">
        <v>97</v>
      </c>
      <c r="Q122" s="12">
        <v>862</v>
      </c>
      <c r="R122" s="12">
        <v>580</v>
      </c>
      <c r="S122" s="12">
        <v>520</v>
      </c>
      <c r="T122" s="12">
        <v>1.3</v>
      </c>
      <c r="U122" s="12">
        <v>10</v>
      </c>
      <c r="V122" s="12">
        <v>7</v>
      </c>
      <c r="W122" s="12">
        <v>55</v>
      </c>
      <c r="X122" s="12">
        <v>0</v>
      </c>
      <c r="Y122" s="12">
        <v>5106</v>
      </c>
      <c r="Z122" s="12">
        <v>19112</v>
      </c>
      <c r="AA122" s="12">
        <v>0.26</v>
      </c>
      <c r="AB122" s="12">
        <v>159</v>
      </c>
      <c r="AC122" s="12">
        <v>12</v>
      </c>
      <c r="AD122" s="12">
        <v>54</v>
      </c>
      <c r="AE122" s="12">
        <v>34</v>
      </c>
      <c r="AF122" s="12">
        <v>14</v>
      </c>
      <c r="AG122" s="12">
        <v>55</v>
      </c>
      <c r="AH122" s="12">
        <v>2</v>
      </c>
      <c r="AI122" s="12">
        <v>0.26900000000000002</v>
      </c>
      <c r="AJ122" s="12">
        <v>5200</v>
      </c>
      <c r="AK122" s="12">
        <v>4575</v>
      </c>
      <c r="AL122" s="12">
        <v>643</v>
      </c>
      <c r="AM122" s="12">
        <v>1230</v>
      </c>
      <c r="AN122" s="12">
        <v>220</v>
      </c>
      <c r="AO122" s="12">
        <v>14</v>
      </c>
      <c r="AP122" s="12">
        <v>120</v>
      </c>
      <c r="AQ122" s="12">
        <v>1838</v>
      </c>
      <c r="AR122" s="12">
        <v>611</v>
      </c>
      <c r="AS122" s="12">
        <v>45</v>
      </c>
      <c r="AT122" s="12">
        <v>35</v>
      </c>
      <c r="AU122" s="12">
        <v>454</v>
      </c>
      <c r="AV122" s="12">
        <v>32</v>
      </c>
      <c r="AW122" s="12">
        <v>91</v>
      </c>
      <c r="AX122" s="12">
        <v>914</v>
      </c>
      <c r="AY122" s="12">
        <v>107</v>
      </c>
      <c r="AZ122" s="12">
        <v>0.40200000000000002</v>
      </c>
      <c r="BA122" s="12">
        <v>0.34399999999999997</v>
      </c>
      <c r="BB122" s="12">
        <v>0.746</v>
      </c>
      <c r="BC122" s="12">
        <v>133</v>
      </c>
      <c r="BD122" s="12">
        <v>0.26800000000000002</v>
      </c>
      <c r="BE122" s="12">
        <v>0.25</v>
      </c>
      <c r="BF122" s="12">
        <v>101</v>
      </c>
      <c r="BG122" s="12">
        <v>1</v>
      </c>
      <c r="BH122" s="12">
        <v>3585</v>
      </c>
      <c r="BI122" s="12">
        <v>1403</v>
      </c>
      <c r="BJ122" s="12">
        <v>127</v>
      </c>
      <c r="BK122" s="12">
        <v>0.98</v>
      </c>
      <c r="BL122" s="12">
        <v>12</v>
      </c>
      <c r="BM122" s="12">
        <v>75</v>
      </c>
      <c r="BN122" s="12">
        <v>60</v>
      </c>
      <c r="BO122" s="12">
        <v>44.4</v>
      </c>
      <c r="BP122" s="12">
        <v>194</v>
      </c>
      <c r="BQ122" s="12">
        <v>155</v>
      </c>
      <c r="BR122" s="12">
        <v>39</v>
      </c>
      <c r="BS122" s="12">
        <v>79.900000000000006</v>
      </c>
      <c r="BT122" s="12">
        <v>54</v>
      </c>
      <c r="BU122" s="12">
        <v>8</v>
      </c>
      <c r="BW122" s="12">
        <v>7.0000000000000007E-2</v>
      </c>
      <c r="BX122" s="12">
        <f t="shared" si="559"/>
        <v>0.8584070796460177</v>
      </c>
      <c r="BY122" s="12">
        <f t="shared" ref="BY122:EJ125" si="562">AVERAGE(BY$2:BY$20,BY$22:BY$36,BY$38:BY$61,BY$63:BY$68,BY$70:BY$77,BY$79:BY$119)</f>
        <v>0.84955752212389379</v>
      </c>
      <c r="BZ122" s="12">
        <f t="shared" si="562"/>
        <v>0.21238938053097345</v>
      </c>
      <c r="CA122" s="12">
        <f t="shared" si="562"/>
        <v>2.7345132743362832</v>
      </c>
      <c r="CB122" s="12">
        <f t="shared" si="562"/>
        <v>2.6283185840707963</v>
      </c>
      <c r="CC122" s="12">
        <f t="shared" si="562"/>
        <v>2.2831858407079651E-3</v>
      </c>
      <c r="CD122" s="12">
        <f t="shared" si="562"/>
        <v>7.5427728613569291</v>
      </c>
      <c r="CE122" s="12">
        <f t="shared" si="562"/>
        <v>21.150442477876105</v>
      </c>
      <c r="CF122" s="12">
        <f t="shared" si="562"/>
        <v>0.91150442477876104</v>
      </c>
      <c r="CG122" s="12">
        <f t="shared" si="562"/>
        <v>7.0973451327433628</v>
      </c>
      <c r="CH122" s="12">
        <f t="shared" si="562"/>
        <v>-0.76106194690265483</v>
      </c>
      <c r="CI122" s="12">
        <f t="shared" si="562"/>
        <v>4.7699115044247788</v>
      </c>
      <c r="CJ122" s="12">
        <f t="shared" si="562"/>
        <v>14.858407079646017</v>
      </c>
      <c r="CK122" s="12">
        <f t="shared" si="562"/>
        <v>13.805309734513274</v>
      </c>
      <c r="CL122" s="12">
        <f t="shared" si="562"/>
        <v>1.3893805309734509E-2</v>
      </c>
      <c r="CM122" s="12">
        <f t="shared" si="562"/>
        <v>-0.24778761061946902</v>
      </c>
      <c r="CN122" s="12">
        <f t="shared" si="562"/>
        <v>-0.12389380530973451</v>
      </c>
      <c r="CO122" s="12">
        <f t="shared" si="562"/>
        <v>-0.13274336283185842</v>
      </c>
      <c r="CP122" s="12">
        <f t="shared" si="562"/>
        <v>1.1150442477876106</v>
      </c>
      <c r="CQ122" s="12">
        <f t="shared" si="562"/>
        <v>49.424778761061944</v>
      </c>
      <c r="CR122" s="12">
        <f t="shared" si="562"/>
        <v>196.47787610619469</v>
      </c>
      <c r="CS122" s="12">
        <f t="shared" si="562"/>
        <v>1.9911504424778748E-3</v>
      </c>
      <c r="CT122" s="12">
        <f t="shared" si="562"/>
        <v>3.0353982300884956</v>
      </c>
      <c r="CU122" s="12">
        <f t="shared" si="562"/>
        <v>0.52212389380530977</v>
      </c>
      <c r="CV122" s="12">
        <f t="shared" si="562"/>
        <v>-0.51327433628318586</v>
      </c>
      <c r="CW122" s="12">
        <f t="shared" si="562"/>
        <v>1.1858407079646018</v>
      </c>
      <c r="CX122" s="12">
        <f t="shared" si="562"/>
        <v>-0.60176991150442483</v>
      </c>
      <c r="CY122" s="12">
        <f t="shared" si="562"/>
        <v>1.4778761061946903</v>
      </c>
      <c r="CZ122" s="12">
        <f t="shared" si="562"/>
        <v>0.20353982300884957</v>
      </c>
      <c r="DA122" s="12">
        <f t="shared" si="562"/>
        <v>2.4778761061946884E-3</v>
      </c>
      <c r="DB122" s="12">
        <f t="shared" si="562"/>
        <v>52.548672566371678</v>
      </c>
      <c r="DC122" s="12">
        <f t="shared" si="562"/>
        <v>41.982300884955755</v>
      </c>
      <c r="DD122" s="12">
        <f t="shared" si="562"/>
        <v>16.991150442477878</v>
      </c>
      <c r="DE122" s="12">
        <f t="shared" si="562"/>
        <v>23.389380530973451</v>
      </c>
      <c r="DF122" s="12">
        <f t="shared" si="562"/>
        <v>3.0973451327433628</v>
      </c>
      <c r="DG122" s="12">
        <f t="shared" si="562"/>
        <v>0.36283185840707965</v>
      </c>
      <c r="DH122" s="12">
        <f t="shared" si="562"/>
        <v>1.3274336283185841</v>
      </c>
      <c r="DI122" s="12">
        <f t="shared" si="562"/>
        <v>31.194690265486727</v>
      </c>
      <c r="DJ122" s="12">
        <f t="shared" si="562"/>
        <v>15.761061946902656</v>
      </c>
      <c r="DK122" s="12">
        <f t="shared" si="562"/>
        <v>0.13274336283185842</v>
      </c>
      <c r="DL122" s="12">
        <f t="shared" si="562"/>
        <v>1.4513274336283186</v>
      </c>
      <c r="DM122" s="12">
        <f t="shared" si="562"/>
        <v>8.9115044247787605</v>
      </c>
      <c r="DN122" s="12">
        <f t="shared" si="562"/>
        <v>-0.45132743362831856</v>
      </c>
      <c r="DO122" s="12">
        <f t="shared" si="562"/>
        <v>0.12389380530973451</v>
      </c>
      <c r="DP122" s="12">
        <f t="shared" si="562"/>
        <v>1.6814159292035398</v>
      </c>
      <c r="DQ122" s="12">
        <f t="shared" si="562"/>
        <v>1.5398230088495575</v>
      </c>
      <c r="DR122" s="12">
        <f t="shared" si="562"/>
        <v>2.8318584070796474E-3</v>
      </c>
      <c r="DS122" s="12">
        <f t="shared" si="562"/>
        <v>2.6548672566371664E-3</v>
      </c>
      <c r="DT122" s="12">
        <f t="shared" si="562"/>
        <v>5.4867256637168172E-3</v>
      </c>
      <c r="DU122" s="12">
        <f t="shared" si="562"/>
        <v>0.86725663716814161</v>
      </c>
      <c r="DV122" s="12">
        <f t="shared" si="562"/>
        <v>2.8495575221238923E-3</v>
      </c>
      <c r="DW122" s="12">
        <f t="shared" si="562"/>
        <v>5.0176991150442472E-3</v>
      </c>
      <c r="DX122" s="12">
        <f t="shared" si="562"/>
        <v>0.81415929203539827</v>
      </c>
      <c r="DY122" s="12">
        <f t="shared" si="562"/>
        <v>8.8495575221238937E-3</v>
      </c>
      <c r="DZ122" s="12">
        <f t="shared" si="562"/>
        <v>22.628318584070797</v>
      </c>
      <c r="EA122" s="12">
        <f t="shared" si="562"/>
        <v>6.3097345132743365</v>
      </c>
      <c r="EB122" s="12">
        <f t="shared" si="562"/>
        <v>1.0353982300884956</v>
      </c>
      <c r="EC122" s="12">
        <f t="shared" si="562"/>
        <v>-6.1946902654867308E-5</v>
      </c>
      <c r="ED122" s="12">
        <f t="shared" si="562"/>
        <v>-0.15929203539823009</v>
      </c>
      <c r="EE122" s="12">
        <f t="shared" si="562"/>
        <v>3.5398230088495575E-2</v>
      </c>
      <c r="EF122" s="12">
        <f t="shared" si="562"/>
        <v>8.8495575221238937E-3</v>
      </c>
      <c r="EG122" s="12">
        <f t="shared" si="562"/>
        <v>-4.5132743362831809E-2</v>
      </c>
      <c r="EH122" s="12">
        <f t="shared" si="562"/>
        <v>-0.41592920353982299</v>
      </c>
      <c r="EI122" s="12">
        <f t="shared" si="562"/>
        <v>-0.61061946902654862</v>
      </c>
      <c r="EJ122" s="12">
        <f t="shared" si="562"/>
        <v>0.19469026548672566</v>
      </c>
      <c r="EK122" s="12">
        <f t="shared" si="556"/>
        <v>-0.14159292035398205</v>
      </c>
      <c r="EL122" s="12">
        <f t="shared" si="556"/>
        <v>0.8584070796460177</v>
      </c>
      <c r="EM122" s="12">
        <f t="shared" si="556"/>
        <v>7.0796460176991149E-2</v>
      </c>
      <c r="EN122" s="12">
        <f>AVERAGE(EN2:EN10,EN12:EN20,EN22:EN23,EN25:EN36,EN38:EN54,EN56:EN61,EN63:EN68,EN70:EN77,EN79:EN111)</f>
        <v>4.0882352941176515E-2</v>
      </c>
      <c r="EO122" s="12">
        <f>AVERAGE(EO2:EO10,EO12:EO20,EO22:EO23,EO25:EO36,EO38:EO54,EO56:EO61,EO63:EO68,EO70:EO77,EO79:EO111)</f>
        <v>0.9509803921568627</v>
      </c>
      <c r="EP122" s="12">
        <f t="shared" ref="EP122:HA122" si="563">AVERAGE(EP2:EP10,EP12:EP20,EP22:EP23,EP25:EP36,EP38:EP54,EP56:EP61,EP63:EP68,EP70:EP77,EP79:EP111)</f>
        <v>1.0980392156862746</v>
      </c>
      <c r="EQ122" s="12">
        <f t="shared" si="563"/>
        <v>0.11764705882352941</v>
      </c>
      <c r="ER122" s="12">
        <f t="shared" si="563"/>
        <v>2.6372549019607843</v>
      </c>
      <c r="ES122" s="12">
        <f t="shared" si="563"/>
        <v>2.0980392156862746</v>
      </c>
      <c r="ET122" s="12">
        <f t="shared" si="563"/>
        <v>3.6372549019607846E-3</v>
      </c>
      <c r="EU122" s="12">
        <f t="shared" si="563"/>
        <v>8.0522875816993462</v>
      </c>
      <c r="EV122" s="12">
        <f t="shared" si="563"/>
        <v>15.519607843137255</v>
      </c>
      <c r="EW122" s="12">
        <f t="shared" si="563"/>
        <v>0.79411764705882348</v>
      </c>
      <c r="EX122" s="12">
        <f t="shared" si="563"/>
        <v>5.9901960784313726</v>
      </c>
      <c r="EY122" s="12">
        <f t="shared" si="563"/>
        <v>7.8431372549019607E-2</v>
      </c>
      <c r="EZ122" s="12">
        <f t="shared" si="563"/>
        <v>13.421568627450981</v>
      </c>
      <c r="FA122" s="12">
        <f t="shared" si="563"/>
        <v>10.343137254901961</v>
      </c>
      <c r="FB122" s="12">
        <f t="shared" si="563"/>
        <v>9.7843137254901968</v>
      </c>
      <c r="FC122" s="12">
        <f t="shared" si="563"/>
        <v>7.8431372549019607E-3</v>
      </c>
      <c r="FD122" s="12">
        <f t="shared" si="563"/>
        <v>-0.17647058823529413</v>
      </c>
      <c r="FE122" s="12">
        <f t="shared" si="563"/>
        <v>0.21568627450980393</v>
      </c>
      <c r="FF122" s="12">
        <f t="shared" si="563"/>
        <v>0.37254901960784315</v>
      </c>
      <c r="FG122" s="12">
        <f t="shared" si="563"/>
        <v>1.0196078431372548</v>
      </c>
      <c r="FH122" s="12">
        <f t="shared" si="563"/>
        <v>44.882352941176471</v>
      </c>
      <c r="FI122" s="12">
        <f t="shared" si="563"/>
        <v>197.83333333333334</v>
      </c>
      <c r="FJ122" s="12">
        <f t="shared" si="563"/>
        <v>1.1666666666666665E-3</v>
      </c>
      <c r="FK122" s="12">
        <f t="shared" si="563"/>
        <v>3.1862745098039214</v>
      </c>
      <c r="FL122" s="12">
        <f t="shared" si="563"/>
        <v>9.8039215686274508E-2</v>
      </c>
      <c r="FM122" s="12">
        <f t="shared" si="563"/>
        <v>1.1372549019607843</v>
      </c>
      <c r="FN122" s="12">
        <f t="shared" si="563"/>
        <v>0.5490196078431373</v>
      </c>
      <c r="FO122" s="12">
        <f t="shared" si="563"/>
        <v>-0.16666666666666666</v>
      </c>
      <c r="FP122" s="12">
        <f t="shared" si="563"/>
        <v>2.2254901960784315</v>
      </c>
      <c r="FQ122" s="12">
        <f t="shared" si="563"/>
        <v>8.8235294117647065E-2</v>
      </c>
      <c r="FR122" s="12">
        <f t="shared" si="563"/>
        <v>1.7549019607843136E-3</v>
      </c>
      <c r="FS122" s="12">
        <f t="shared" si="563"/>
        <v>48.470588235294116</v>
      </c>
      <c r="FT122" s="12">
        <f t="shared" si="563"/>
        <v>35.666666666666664</v>
      </c>
      <c r="FU122" s="12">
        <f t="shared" si="563"/>
        <v>14.323529411764707</v>
      </c>
      <c r="FV122" s="12">
        <f t="shared" si="563"/>
        <v>18.009803921568629</v>
      </c>
      <c r="FW122" s="12">
        <f t="shared" si="563"/>
        <v>3.392156862745098</v>
      </c>
      <c r="FX122" s="12">
        <f t="shared" si="563"/>
        <v>-2.9411764705882353E-2</v>
      </c>
      <c r="FY122" s="12">
        <f t="shared" si="563"/>
        <v>1.7058823529411764</v>
      </c>
      <c r="FZ122" s="12">
        <f t="shared" si="563"/>
        <v>26.46078431372549</v>
      </c>
      <c r="GA122" s="12">
        <f t="shared" si="563"/>
        <v>13.156862745098039</v>
      </c>
      <c r="GB122" s="12">
        <f t="shared" si="563"/>
        <v>2.215686274509804</v>
      </c>
      <c r="GC122" s="12">
        <f t="shared" si="563"/>
        <v>0.93137254901960786</v>
      </c>
      <c r="GD122" s="12">
        <f t="shared" si="563"/>
        <v>8.7156862745098032</v>
      </c>
      <c r="GE122" s="12">
        <f t="shared" si="563"/>
        <v>-9.8039215686274508E-3</v>
      </c>
      <c r="GF122" s="12">
        <f t="shared" si="563"/>
        <v>1</v>
      </c>
      <c r="GG122" s="12">
        <f t="shared" si="563"/>
        <v>9.5588235294117645</v>
      </c>
      <c r="GH122" s="12">
        <f t="shared" si="563"/>
        <v>1.4313725490196079</v>
      </c>
      <c r="GI122" s="12">
        <f t="shared" si="563"/>
        <v>2.4117647058823528E-3</v>
      </c>
      <c r="GJ122" s="12">
        <f t="shared" si="563"/>
        <v>2.2156862745098026E-3</v>
      </c>
      <c r="GK122" s="12">
        <f t="shared" si="563"/>
        <v>4.6274509803921563E-3</v>
      </c>
      <c r="GL122" s="12">
        <f t="shared" si="563"/>
        <v>0.93137254901960786</v>
      </c>
      <c r="GM122" s="12">
        <f t="shared" si="563"/>
        <v>1.735294117647058E-3</v>
      </c>
      <c r="GN122" s="12">
        <f t="shared" si="563"/>
        <v>2.8235294117647061E-3</v>
      </c>
      <c r="GO122" s="12">
        <f t="shared" si="563"/>
        <v>0.44117647058823528</v>
      </c>
      <c r="GP122" s="12">
        <f t="shared" si="563"/>
        <v>0.26470588235294118</v>
      </c>
      <c r="GQ122" s="12">
        <f t="shared" si="563"/>
        <v>24.156862745098039</v>
      </c>
      <c r="GR122" s="12">
        <f t="shared" si="563"/>
        <v>6.715686274509804</v>
      </c>
      <c r="GS122" s="12">
        <f t="shared" si="563"/>
        <v>0.96078431372549022</v>
      </c>
      <c r="GT122" s="12">
        <f t="shared" si="563"/>
        <v>1.9607843137254919E-5</v>
      </c>
      <c r="GU122" s="12">
        <f t="shared" si="563"/>
        <v>-0.17647058823529413</v>
      </c>
      <c r="GV122" s="12">
        <f t="shared" si="563"/>
        <v>1.107843137254902</v>
      </c>
      <c r="GW122" s="12">
        <f t="shared" si="563"/>
        <v>-0.43137254901960786</v>
      </c>
      <c r="GX122" s="12">
        <f t="shared" si="563"/>
        <v>-0.4911764705882351</v>
      </c>
      <c r="GY122" s="12">
        <f t="shared" si="563"/>
        <v>1.0490196078431373</v>
      </c>
      <c r="GZ122" s="12">
        <f t="shared" si="563"/>
        <v>0.93137254901960786</v>
      </c>
      <c r="HA122" s="12">
        <f t="shared" si="563"/>
        <v>0.11764705882352941</v>
      </c>
      <c r="HB122" s="12">
        <f t="shared" ref="HB122:HE122" si="564">AVERAGE(HB2:HB10,HB12:HB20,HB22:HB23,HB25:HB36,HB38:HB54,HB56:HB61,HB63:HB68,HB70:HB77,HB79:HB111)</f>
        <v>0.14411764705882341</v>
      </c>
      <c r="HC122" s="12">
        <f t="shared" si="564"/>
        <v>0.91176470588235292</v>
      </c>
      <c r="HD122" s="12">
        <f t="shared" si="564"/>
        <v>0.35294117647058826</v>
      </c>
      <c r="HE122" s="12">
        <f t="shared" si="564"/>
        <v>1.9607843137254902E-2</v>
      </c>
    </row>
    <row r="123" spans="1:213" ht="17.25" x14ac:dyDescent="0.3">
      <c r="A123" s="12" t="str">
        <f t="shared" si="384"/>
        <v>2002현대</v>
      </c>
      <c r="B123" s="12" t="s">
        <v>45</v>
      </c>
      <c r="C123" s="10">
        <v>2002</v>
      </c>
      <c r="D123" s="12">
        <v>4</v>
      </c>
      <c r="E123" s="12">
        <v>4.2300000000000004</v>
      </c>
      <c r="F123" s="12">
        <v>133</v>
      </c>
      <c r="G123" s="12">
        <v>70</v>
      </c>
      <c r="H123" s="12">
        <v>58</v>
      </c>
      <c r="I123" s="12">
        <v>0</v>
      </c>
      <c r="J123" s="12">
        <v>36</v>
      </c>
      <c r="K123" s="12">
        <v>0.54700000000000004</v>
      </c>
      <c r="L123" s="33">
        <v>1186.3333333333333</v>
      </c>
      <c r="M123" s="12">
        <v>1219</v>
      </c>
      <c r="N123" s="12">
        <v>142</v>
      </c>
      <c r="O123" s="12">
        <v>416</v>
      </c>
      <c r="P123" s="12">
        <v>64</v>
      </c>
      <c r="Q123" s="12">
        <v>890</v>
      </c>
      <c r="R123" s="12">
        <v>614</v>
      </c>
      <c r="S123" s="12">
        <v>558</v>
      </c>
      <c r="T123" s="12">
        <v>1.38</v>
      </c>
      <c r="U123" s="12">
        <v>3</v>
      </c>
      <c r="V123" s="12">
        <v>6</v>
      </c>
      <c r="W123" s="12">
        <v>49</v>
      </c>
      <c r="X123" s="12">
        <v>0</v>
      </c>
      <c r="Y123" s="12">
        <v>5131</v>
      </c>
      <c r="Z123" s="12">
        <v>19927</v>
      </c>
      <c r="AA123" s="12">
        <v>0.26800000000000002</v>
      </c>
      <c r="AB123" s="12">
        <v>230</v>
      </c>
      <c r="AC123" s="12">
        <v>10</v>
      </c>
      <c r="AD123" s="12">
        <v>64</v>
      </c>
      <c r="AE123" s="12">
        <v>32</v>
      </c>
      <c r="AF123" s="12">
        <v>12</v>
      </c>
      <c r="AG123" s="12">
        <v>54</v>
      </c>
      <c r="AH123" s="12">
        <v>5</v>
      </c>
      <c r="AI123" s="12">
        <v>0.26100000000000001</v>
      </c>
      <c r="AJ123" s="12">
        <v>5140</v>
      </c>
      <c r="AK123" s="12">
        <v>4444</v>
      </c>
      <c r="AL123" s="12">
        <v>658</v>
      </c>
      <c r="AM123" s="12">
        <v>1160</v>
      </c>
      <c r="AN123" s="12">
        <v>191</v>
      </c>
      <c r="AO123" s="12">
        <v>25</v>
      </c>
      <c r="AP123" s="12">
        <v>173</v>
      </c>
      <c r="AQ123" s="12">
        <v>1920</v>
      </c>
      <c r="AR123" s="12">
        <v>643</v>
      </c>
      <c r="AS123" s="12">
        <v>99</v>
      </c>
      <c r="AT123" s="12">
        <v>34</v>
      </c>
      <c r="AU123" s="12">
        <v>464</v>
      </c>
      <c r="AV123" s="12">
        <v>26</v>
      </c>
      <c r="AW123" s="12">
        <v>99</v>
      </c>
      <c r="AX123" s="12">
        <v>945</v>
      </c>
      <c r="AY123" s="12">
        <v>82</v>
      </c>
      <c r="AZ123" s="12">
        <v>0.432</v>
      </c>
      <c r="BA123" s="12">
        <v>0.34200000000000003</v>
      </c>
      <c r="BB123" s="12">
        <v>0.77400000000000002</v>
      </c>
      <c r="BC123" s="12">
        <v>133</v>
      </c>
      <c r="BD123" s="12">
        <v>0.27</v>
      </c>
      <c r="BE123" s="12">
        <v>0.20899999999999999</v>
      </c>
      <c r="BF123" s="12">
        <v>82</v>
      </c>
      <c r="BG123" s="12">
        <v>10</v>
      </c>
      <c r="BH123" s="12">
        <v>3559</v>
      </c>
      <c r="BI123" s="12">
        <v>1445</v>
      </c>
      <c r="BJ123" s="12">
        <v>125</v>
      </c>
      <c r="BK123" s="12">
        <v>0.98399999999999999</v>
      </c>
      <c r="BL123" s="12">
        <v>12</v>
      </c>
      <c r="BM123" s="12">
        <v>82</v>
      </c>
      <c r="BN123" s="12">
        <v>46</v>
      </c>
      <c r="BO123" s="12">
        <v>35.9</v>
      </c>
      <c r="BP123" s="12">
        <v>129</v>
      </c>
      <c r="BQ123" s="12">
        <v>79</v>
      </c>
      <c r="BR123" s="12">
        <v>50</v>
      </c>
      <c r="BS123" s="12">
        <v>61.2</v>
      </c>
      <c r="BT123" s="12">
        <v>50</v>
      </c>
      <c r="BU123" s="12">
        <v>6</v>
      </c>
      <c r="BW123" s="12">
        <v>7.0000000000000007E-2</v>
      </c>
      <c r="BX123" s="12">
        <f t="shared" si="559"/>
        <v>0.8584070796460177</v>
      </c>
      <c r="BY123" s="12">
        <f t="shared" si="562"/>
        <v>0.84955752212389379</v>
      </c>
      <c r="BZ123" s="12">
        <f t="shared" si="562"/>
        <v>0.21238938053097345</v>
      </c>
      <c r="CA123" s="12">
        <f t="shared" si="562"/>
        <v>2.7345132743362832</v>
      </c>
      <c r="CB123" s="12">
        <f t="shared" si="562"/>
        <v>2.6283185840707963</v>
      </c>
      <c r="CC123" s="12">
        <f t="shared" si="562"/>
        <v>2.2831858407079651E-3</v>
      </c>
      <c r="CD123" s="12">
        <f t="shared" si="562"/>
        <v>7.5427728613569291</v>
      </c>
      <c r="CE123" s="12">
        <f t="shared" si="562"/>
        <v>21.150442477876105</v>
      </c>
      <c r="CF123" s="12">
        <f t="shared" si="562"/>
        <v>0.91150442477876104</v>
      </c>
      <c r="CG123" s="12">
        <f t="shared" si="562"/>
        <v>7.0973451327433628</v>
      </c>
      <c r="CH123" s="12">
        <f t="shared" si="562"/>
        <v>-0.76106194690265483</v>
      </c>
      <c r="CI123" s="12">
        <f t="shared" si="562"/>
        <v>4.7699115044247788</v>
      </c>
      <c r="CJ123" s="12">
        <f t="shared" si="562"/>
        <v>14.858407079646017</v>
      </c>
      <c r="CK123" s="12">
        <f t="shared" si="562"/>
        <v>13.805309734513274</v>
      </c>
      <c r="CL123" s="12">
        <f t="shared" si="562"/>
        <v>1.3893805309734509E-2</v>
      </c>
      <c r="CM123" s="12">
        <f t="shared" si="562"/>
        <v>-0.24778761061946902</v>
      </c>
      <c r="CN123" s="12">
        <f t="shared" si="562"/>
        <v>-0.12389380530973451</v>
      </c>
      <c r="CO123" s="12">
        <f t="shared" si="562"/>
        <v>-0.13274336283185842</v>
      </c>
      <c r="CP123" s="12">
        <f t="shared" si="562"/>
        <v>1.1150442477876106</v>
      </c>
      <c r="CQ123" s="12">
        <f t="shared" si="562"/>
        <v>49.424778761061944</v>
      </c>
      <c r="CR123" s="12">
        <f t="shared" si="562"/>
        <v>196.47787610619469</v>
      </c>
      <c r="CS123" s="12">
        <f t="shared" si="562"/>
        <v>1.9911504424778748E-3</v>
      </c>
      <c r="CT123" s="12">
        <f t="shared" si="562"/>
        <v>3.0353982300884956</v>
      </c>
      <c r="CU123" s="12">
        <f t="shared" si="562"/>
        <v>0.52212389380530977</v>
      </c>
      <c r="CV123" s="12">
        <f t="shared" si="562"/>
        <v>-0.51327433628318586</v>
      </c>
      <c r="CW123" s="12">
        <f t="shared" si="562"/>
        <v>1.1858407079646018</v>
      </c>
      <c r="CX123" s="12">
        <f t="shared" si="562"/>
        <v>-0.60176991150442483</v>
      </c>
      <c r="CY123" s="12">
        <f t="shared" si="562"/>
        <v>1.4778761061946903</v>
      </c>
      <c r="CZ123" s="12">
        <f t="shared" si="562"/>
        <v>0.20353982300884957</v>
      </c>
      <c r="DA123" s="12">
        <f t="shared" si="562"/>
        <v>2.4778761061946884E-3</v>
      </c>
      <c r="DB123" s="12">
        <f t="shared" si="562"/>
        <v>52.548672566371678</v>
      </c>
      <c r="DC123" s="12">
        <f t="shared" si="562"/>
        <v>41.982300884955755</v>
      </c>
      <c r="DD123" s="12">
        <f t="shared" si="562"/>
        <v>16.991150442477878</v>
      </c>
      <c r="DE123" s="12">
        <f t="shared" si="562"/>
        <v>23.389380530973451</v>
      </c>
      <c r="DF123" s="12">
        <f t="shared" si="562"/>
        <v>3.0973451327433628</v>
      </c>
      <c r="DG123" s="12">
        <f t="shared" si="562"/>
        <v>0.36283185840707965</v>
      </c>
      <c r="DH123" s="12">
        <f t="shared" si="562"/>
        <v>1.3274336283185841</v>
      </c>
      <c r="DI123" s="12">
        <f t="shared" si="562"/>
        <v>31.194690265486727</v>
      </c>
      <c r="DJ123" s="12">
        <f t="shared" si="562"/>
        <v>15.761061946902656</v>
      </c>
      <c r="DK123" s="12">
        <f t="shared" si="562"/>
        <v>0.13274336283185842</v>
      </c>
      <c r="DL123" s="12">
        <f t="shared" si="562"/>
        <v>1.4513274336283186</v>
      </c>
      <c r="DM123" s="12">
        <f t="shared" si="562"/>
        <v>8.9115044247787605</v>
      </c>
      <c r="DN123" s="12">
        <f t="shared" si="562"/>
        <v>-0.45132743362831856</v>
      </c>
      <c r="DO123" s="12">
        <f t="shared" si="562"/>
        <v>0.12389380530973451</v>
      </c>
      <c r="DP123" s="12">
        <f t="shared" si="562"/>
        <v>1.6814159292035398</v>
      </c>
      <c r="DQ123" s="12">
        <f t="shared" si="562"/>
        <v>1.5398230088495575</v>
      </c>
      <c r="DR123" s="12">
        <f t="shared" si="562"/>
        <v>2.8318584070796474E-3</v>
      </c>
      <c r="DS123" s="12">
        <f t="shared" si="562"/>
        <v>2.6548672566371664E-3</v>
      </c>
      <c r="DT123" s="12">
        <f t="shared" si="562"/>
        <v>5.4867256637168172E-3</v>
      </c>
      <c r="DU123" s="12">
        <f t="shared" si="562"/>
        <v>0.86725663716814161</v>
      </c>
      <c r="DV123" s="12">
        <f t="shared" si="562"/>
        <v>2.8495575221238923E-3</v>
      </c>
      <c r="DW123" s="12">
        <f t="shared" si="562"/>
        <v>5.0176991150442472E-3</v>
      </c>
      <c r="DX123" s="12">
        <f t="shared" si="562"/>
        <v>0.81415929203539827</v>
      </c>
      <c r="DY123" s="12">
        <f t="shared" si="562"/>
        <v>8.8495575221238937E-3</v>
      </c>
      <c r="DZ123" s="12">
        <f t="shared" si="562"/>
        <v>22.628318584070797</v>
      </c>
      <c r="EA123" s="12">
        <f t="shared" si="562"/>
        <v>6.3097345132743365</v>
      </c>
      <c r="EB123" s="12">
        <f t="shared" si="562"/>
        <v>1.0353982300884956</v>
      </c>
      <c r="EC123" s="12">
        <f t="shared" si="562"/>
        <v>-6.1946902654867308E-5</v>
      </c>
      <c r="ED123" s="12">
        <f t="shared" si="562"/>
        <v>-0.15929203539823009</v>
      </c>
      <c r="EE123" s="12">
        <f t="shared" si="562"/>
        <v>3.5398230088495575E-2</v>
      </c>
      <c r="EF123" s="12">
        <f t="shared" si="562"/>
        <v>8.8495575221238937E-3</v>
      </c>
      <c r="EG123" s="12">
        <f t="shared" si="562"/>
        <v>-4.5132743362831809E-2</v>
      </c>
      <c r="EH123" s="12">
        <f t="shared" si="562"/>
        <v>-0.41592920353982299</v>
      </c>
      <c r="EI123" s="12">
        <f t="shared" si="562"/>
        <v>-0.61061946902654862</v>
      </c>
      <c r="EJ123" s="12">
        <f t="shared" si="562"/>
        <v>0.19469026548672566</v>
      </c>
      <c r="EK123" s="12">
        <f t="shared" si="556"/>
        <v>-0.14159292035398205</v>
      </c>
      <c r="EL123" s="12">
        <f t="shared" si="556"/>
        <v>0.8584070796460177</v>
      </c>
      <c r="EM123" s="12">
        <f t="shared" si="556"/>
        <v>7.0796460176991149E-2</v>
      </c>
      <c r="EN123" s="12">
        <f>AVERAGE(EN2:EN10,EN12:EN20,EN22:EN23,EN25:EN36,EN38:EN54,EN56:EN61,EN63:EN68,EN70:EN77,EN79:EN111)</f>
        <v>4.0882352941176515E-2</v>
      </c>
      <c r="EO123" s="12">
        <f>AVERAGE(EO2:EO10,EO12:EO20,EO22:EO23,EO25:EO36,EO38:EO54,EO56:EO61,EO63:EO68,EO70:EO77,EO79:EO111)</f>
        <v>0.9509803921568627</v>
      </c>
      <c r="EP123" s="12">
        <f t="shared" ref="EP123:HA123" si="565">AVERAGE(EP2:EP10,EP12:EP20,EP22:EP23,EP25:EP36,EP38:EP54,EP56:EP61,EP63:EP68,EP70:EP77,EP79:EP111)</f>
        <v>1.0980392156862746</v>
      </c>
      <c r="EQ123" s="12">
        <f t="shared" si="565"/>
        <v>0.11764705882352941</v>
      </c>
      <c r="ER123" s="12">
        <f t="shared" si="565"/>
        <v>2.6372549019607843</v>
      </c>
      <c r="ES123" s="12">
        <f t="shared" si="565"/>
        <v>2.0980392156862746</v>
      </c>
      <c r="ET123" s="12">
        <f t="shared" si="565"/>
        <v>3.6372549019607846E-3</v>
      </c>
      <c r="EU123" s="12">
        <f t="shared" si="565"/>
        <v>8.0522875816993462</v>
      </c>
      <c r="EV123" s="12">
        <f t="shared" si="565"/>
        <v>15.519607843137255</v>
      </c>
      <c r="EW123" s="12">
        <f t="shared" si="565"/>
        <v>0.79411764705882348</v>
      </c>
      <c r="EX123" s="12">
        <f t="shared" si="565"/>
        <v>5.9901960784313726</v>
      </c>
      <c r="EY123" s="12">
        <f t="shared" si="565"/>
        <v>7.8431372549019607E-2</v>
      </c>
      <c r="EZ123" s="12">
        <f t="shared" si="565"/>
        <v>13.421568627450981</v>
      </c>
      <c r="FA123" s="12">
        <f t="shared" si="565"/>
        <v>10.343137254901961</v>
      </c>
      <c r="FB123" s="12">
        <f t="shared" si="565"/>
        <v>9.7843137254901968</v>
      </c>
      <c r="FC123" s="12">
        <f t="shared" si="565"/>
        <v>7.8431372549019607E-3</v>
      </c>
      <c r="FD123" s="12">
        <f t="shared" si="565"/>
        <v>-0.17647058823529413</v>
      </c>
      <c r="FE123" s="12">
        <f t="shared" si="565"/>
        <v>0.21568627450980393</v>
      </c>
      <c r="FF123" s="12">
        <f t="shared" si="565"/>
        <v>0.37254901960784315</v>
      </c>
      <c r="FG123" s="12">
        <f t="shared" si="565"/>
        <v>1.0196078431372548</v>
      </c>
      <c r="FH123" s="12">
        <f t="shared" si="565"/>
        <v>44.882352941176471</v>
      </c>
      <c r="FI123" s="12">
        <f t="shared" si="565"/>
        <v>197.83333333333334</v>
      </c>
      <c r="FJ123" s="12">
        <f t="shared" si="565"/>
        <v>1.1666666666666665E-3</v>
      </c>
      <c r="FK123" s="12">
        <f t="shared" si="565"/>
        <v>3.1862745098039214</v>
      </c>
      <c r="FL123" s="12">
        <f t="shared" si="565"/>
        <v>9.8039215686274508E-2</v>
      </c>
      <c r="FM123" s="12">
        <f t="shared" si="565"/>
        <v>1.1372549019607843</v>
      </c>
      <c r="FN123" s="12">
        <f t="shared" si="565"/>
        <v>0.5490196078431373</v>
      </c>
      <c r="FO123" s="12">
        <f t="shared" si="565"/>
        <v>-0.16666666666666666</v>
      </c>
      <c r="FP123" s="12">
        <f t="shared" si="565"/>
        <v>2.2254901960784315</v>
      </c>
      <c r="FQ123" s="12">
        <f t="shared" si="565"/>
        <v>8.8235294117647065E-2</v>
      </c>
      <c r="FR123" s="12">
        <f t="shared" si="565"/>
        <v>1.7549019607843136E-3</v>
      </c>
      <c r="FS123" s="12">
        <f t="shared" si="565"/>
        <v>48.470588235294116</v>
      </c>
      <c r="FT123" s="12">
        <f t="shared" si="565"/>
        <v>35.666666666666664</v>
      </c>
      <c r="FU123" s="12">
        <f t="shared" si="565"/>
        <v>14.323529411764707</v>
      </c>
      <c r="FV123" s="12">
        <f t="shared" si="565"/>
        <v>18.009803921568629</v>
      </c>
      <c r="FW123" s="12">
        <f t="shared" si="565"/>
        <v>3.392156862745098</v>
      </c>
      <c r="FX123" s="12">
        <f t="shared" si="565"/>
        <v>-2.9411764705882353E-2</v>
      </c>
      <c r="FY123" s="12">
        <f t="shared" si="565"/>
        <v>1.7058823529411764</v>
      </c>
      <c r="FZ123" s="12">
        <f t="shared" si="565"/>
        <v>26.46078431372549</v>
      </c>
      <c r="GA123" s="12">
        <f t="shared" si="565"/>
        <v>13.156862745098039</v>
      </c>
      <c r="GB123" s="12">
        <f t="shared" si="565"/>
        <v>2.215686274509804</v>
      </c>
      <c r="GC123" s="12">
        <f t="shared" si="565"/>
        <v>0.93137254901960786</v>
      </c>
      <c r="GD123" s="12">
        <f t="shared" si="565"/>
        <v>8.7156862745098032</v>
      </c>
      <c r="GE123" s="12">
        <f t="shared" si="565"/>
        <v>-9.8039215686274508E-3</v>
      </c>
      <c r="GF123" s="12">
        <f t="shared" si="565"/>
        <v>1</v>
      </c>
      <c r="GG123" s="12">
        <f t="shared" si="565"/>
        <v>9.5588235294117645</v>
      </c>
      <c r="GH123" s="12">
        <f t="shared" si="565"/>
        <v>1.4313725490196079</v>
      </c>
      <c r="GI123" s="12">
        <f t="shared" si="565"/>
        <v>2.4117647058823528E-3</v>
      </c>
      <c r="GJ123" s="12">
        <f t="shared" si="565"/>
        <v>2.2156862745098026E-3</v>
      </c>
      <c r="GK123" s="12">
        <f t="shared" si="565"/>
        <v>4.6274509803921563E-3</v>
      </c>
      <c r="GL123" s="12">
        <f t="shared" si="565"/>
        <v>0.93137254901960786</v>
      </c>
      <c r="GM123" s="12">
        <f t="shared" si="565"/>
        <v>1.735294117647058E-3</v>
      </c>
      <c r="GN123" s="12">
        <f t="shared" si="565"/>
        <v>2.8235294117647061E-3</v>
      </c>
      <c r="GO123" s="12">
        <f t="shared" si="565"/>
        <v>0.44117647058823528</v>
      </c>
      <c r="GP123" s="12">
        <f t="shared" si="565"/>
        <v>0.26470588235294118</v>
      </c>
      <c r="GQ123" s="12">
        <f t="shared" si="565"/>
        <v>24.156862745098039</v>
      </c>
      <c r="GR123" s="12">
        <f t="shared" si="565"/>
        <v>6.715686274509804</v>
      </c>
      <c r="GS123" s="12">
        <f t="shared" si="565"/>
        <v>0.96078431372549022</v>
      </c>
      <c r="GT123" s="12">
        <f t="shared" si="565"/>
        <v>1.9607843137254919E-5</v>
      </c>
      <c r="GU123" s="12">
        <f t="shared" si="565"/>
        <v>-0.17647058823529413</v>
      </c>
      <c r="GV123" s="12">
        <f t="shared" si="565"/>
        <v>1.107843137254902</v>
      </c>
      <c r="GW123" s="12">
        <f t="shared" si="565"/>
        <v>-0.43137254901960786</v>
      </c>
      <c r="GX123" s="12">
        <f t="shared" si="565"/>
        <v>-0.4911764705882351</v>
      </c>
      <c r="GY123" s="12">
        <f t="shared" si="565"/>
        <v>1.0490196078431373</v>
      </c>
      <c r="GZ123" s="12">
        <f t="shared" si="565"/>
        <v>0.93137254901960786</v>
      </c>
      <c r="HA123" s="12">
        <f t="shared" si="565"/>
        <v>0.11764705882352941</v>
      </c>
      <c r="HB123" s="12">
        <f t="shared" ref="HB123:HE123" si="566">AVERAGE(HB2:HB10,HB12:HB20,HB22:HB23,HB25:HB36,HB38:HB54,HB56:HB61,HB63:HB68,HB70:HB77,HB79:HB111)</f>
        <v>0.14411764705882341</v>
      </c>
      <c r="HC123" s="12">
        <f t="shared" si="566"/>
        <v>0.91176470588235292</v>
      </c>
      <c r="HD123" s="12">
        <f t="shared" si="566"/>
        <v>0.35294117647058826</v>
      </c>
      <c r="HE123" s="12">
        <f t="shared" si="566"/>
        <v>1.9607843137254902E-2</v>
      </c>
    </row>
    <row r="124" spans="1:213" ht="17.25" x14ac:dyDescent="0.3">
      <c r="A124" s="12" t="str">
        <f t="shared" si="384"/>
        <v>2002두산</v>
      </c>
      <c r="B124" s="12" t="s">
        <v>33</v>
      </c>
      <c r="C124" s="10">
        <v>2002</v>
      </c>
      <c r="D124" s="12">
        <v>5</v>
      </c>
      <c r="E124" s="12">
        <v>3.93</v>
      </c>
      <c r="F124" s="12">
        <v>133</v>
      </c>
      <c r="G124" s="12">
        <v>66</v>
      </c>
      <c r="H124" s="12">
        <v>65</v>
      </c>
      <c r="I124" s="12">
        <v>0</v>
      </c>
      <c r="J124" s="12">
        <v>43</v>
      </c>
      <c r="K124" s="12">
        <v>0.504</v>
      </c>
      <c r="L124" s="12">
        <v>1183</v>
      </c>
      <c r="M124" s="12">
        <v>1139</v>
      </c>
      <c r="N124" s="12">
        <v>99</v>
      </c>
      <c r="O124" s="12">
        <v>479</v>
      </c>
      <c r="P124" s="12">
        <v>60</v>
      </c>
      <c r="Q124" s="12">
        <v>954</v>
      </c>
      <c r="R124" s="12">
        <v>562</v>
      </c>
      <c r="S124" s="12">
        <v>517</v>
      </c>
      <c r="T124" s="12">
        <v>1.37</v>
      </c>
      <c r="U124" s="12">
        <v>3</v>
      </c>
      <c r="V124" s="12">
        <v>6</v>
      </c>
      <c r="W124" s="12">
        <v>60</v>
      </c>
      <c r="X124" s="12">
        <v>0</v>
      </c>
      <c r="Y124" s="12">
        <v>5087</v>
      </c>
      <c r="Z124" s="12">
        <v>19237</v>
      </c>
      <c r="AA124" s="12">
        <v>0.25700000000000001</v>
      </c>
      <c r="AB124" s="12">
        <v>187</v>
      </c>
      <c r="AC124" s="12">
        <v>23</v>
      </c>
      <c r="AD124" s="12">
        <v>77</v>
      </c>
      <c r="AE124" s="12">
        <v>33</v>
      </c>
      <c r="AF124" s="12">
        <v>30</v>
      </c>
      <c r="AG124" s="12">
        <v>44</v>
      </c>
      <c r="AH124" s="12">
        <v>2</v>
      </c>
      <c r="AI124" s="12">
        <v>0.26100000000000001</v>
      </c>
      <c r="AJ124" s="12">
        <v>5083</v>
      </c>
      <c r="AK124" s="12">
        <v>4498</v>
      </c>
      <c r="AL124" s="12">
        <v>587</v>
      </c>
      <c r="AM124" s="12">
        <v>1173</v>
      </c>
      <c r="AN124" s="12">
        <v>174</v>
      </c>
      <c r="AO124" s="12">
        <v>21</v>
      </c>
      <c r="AP124" s="12">
        <v>130</v>
      </c>
      <c r="AQ124" s="12">
        <v>1779</v>
      </c>
      <c r="AR124" s="12">
        <v>556</v>
      </c>
      <c r="AS124" s="12">
        <v>47</v>
      </c>
      <c r="AT124" s="12">
        <v>46</v>
      </c>
      <c r="AU124" s="12">
        <v>434</v>
      </c>
      <c r="AV124" s="12">
        <v>17</v>
      </c>
      <c r="AW124" s="12">
        <v>58</v>
      </c>
      <c r="AX124" s="12">
        <v>794</v>
      </c>
      <c r="AY124" s="12">
        <v>107</v>
      </c>
      <c r="AZ124" s="12">
        <v>0.39600000000000002</v>
      </c>
      <c r="BA124" s="12">
        <v>0.33100000000000002</v>
      </c>
      <c r="BB124" s="12">
        <v>0.72699999999999998</v>
      </c>
      <c r="BC124" s="12">
        <v>133</v>
      </c>
      <c r="BD124" s="12">
        <v>0.255</v>
      </c>
      <c r="BE124" s="12">
        <v>0.26600000000000001</v>
      </c>
      <c r="BF124" s="12">
        <v>88</v>
      </c>
      <c r="BG124" s="12">
        <v>3</v>
      </c>
      <c r="BH124" s="12">
        <v>3549</v>
      </c>
      <c r="BI124" s="12">
        <v>1447</v>
      </c>
      <c r="BJ124" s="12">
        <v>130</v>
      </c>
      <c r="BK124" s="12">
        <v>0.98299999999999998</v>
      </c>
      <c r="BL124" s="12">
        <v>7</v>
      </c>
      <c r="BM124" s="12">
        <v>103</v>
      </c>
      <c r="BN124" s="12">
        <v>53</v>
      </c>
      <c r="BO124" s="12">
        <v>34</v>
      </c>
      <c r="BP124" s="12">
        <v>148</v>
      </c>
      <c r="BQ124" s="12">
        <v>106</v>
      </c>
      <c r="BR124" s="12">
        <v>42</v>
      </c>
      <c r="BS124" s="12">
        <v>71.599999999999994</v>
      </c>
      <c r="BT124" s="12">
        <v>46</v>
      </c>
      <c r="BU124" s="12">
        <v>1</v>
      </c>
      <c r="BW124" s="12">
        <v>7.0000000000000007E-2</v>
      </c>
      <c r="BX124" s="12">
        <f t="shared" si="559"/>
        <v>0.8584070796460177</v>
      </c>
      <c r="BY124" s="12">
        <f t="shared" si="562"/>
        <v>0.84955752212389379</v>
      </c>
      <c r="BZ124" s="12">
        <f t="shared" si="562"/>
        <v>0.21238938053097345</v>
      </c>
      <c r="CA124" s="12">
        <f t="shared" si="562"/>
        <v>2.7345132743362832</v>
      </c>
      <c r="CB124" s="12">
        <f t="shared" si="562"/>
        <v>2.6283185840707963</v>
      </c>
      <c r="CC124" s="12">
        <f t="shared" si="562"/>
        <v>2.2831858407079651E-3</v>
      </c>
      <c r="CD124" s="12">
        <f t="shared" si="562"/>
        <v>7.5427728613569291</v>
      </c>
      <c r="CE124" s="12">
        <f t="shared" si="562"/>
        <v>21.150442477876105</v>
      </c>
      <c r="CF124" s="12">
        <f t="shared" si="562"/>
        <v>0.91150442477876104</v>
      </c>
      <c r="CG124" s="12">
        <f t="shared" si="562"/>
        <v>7.0973451327433628</v>
      </c>
      <c r="CH124" s="12">
        <f t="shared" si="562"/>
        <v>-0.76106194690265483</v>
      </c>
      <c r="CI124" s="12">
        <f t="shared" si="562"/>
        <v>4.7699115044247788</v>
      </c>
      <c r="CJ124" s="12">
        <f t="shared" si="562"/>
        <v>14.858407079646017</v>
      </c>
      <c r="CK124" s="12">
        <f t="shared" si="562"/>
        <v>13.805309734513274</v>
      </c>
      <c r="CL124" s="12">
        <f t="shared" si="562"/>
        <v>1.3893805309734509E-2</v>
      </c>
      <c r="CM124" s="12">
        <f t="shared" si="562"/>
        <v>-0.24778761061946902</v>
      </c>
      <c r="CN124" s="12">
        <f t="shared" si="562"/>
        <v>-0.12389380530973451</v>
      </c>
      <c r="CO124" s="12">
        <f t="shared" si="562"/>
        <v>-0.13274336283185842</v>
      </c>
      <c r="CP124" s="12">
        <f t="shared" si="562"/>
        <v>1.1150442477876106</v>
      </c>
      <c r="CQ124" s="12">
        <f t="shared" si="562"/>
        <v>49.424778761061944</v>
      </c>
      <c r="CR124" s="12">
        <f t="shared" si="562"/>
        <v>196.47787610619469</v>
      </c>
      <c r="CS124" s="12">
        <f t="shared" si="562"/>
        <v>1.9911504424778748E-3</v>
      </c>
      <c r="CT124" s="12">
        <f t="shared" si="562"/>
        <v>3.0353982300884956</v>
      </c>
      <c r="CU124" s="12">
        <f t="shared" si="562"/>
        <v>0.52212389380530977</v>
      </c>
      <c r="CV124" s="12">
        <f t="shared" si="562"/>
        <v>-0.51327433628318586</v>
      </c>
      <c r="CW124" s="12">
        <f t="shared" si="562"/>
        <v>1.1858407079646018</v>
      </c>
      <c r="CX124" s="12">
        <f t="shared" si="562"/>
        <v>-0.60176991150442483</v>
      </c>
      <c r="CY124" s="12">
        <f t="shared" si="562"/>
        <v>1.4778761061946903</v>
      </c>
      <c r="CZ124" s="12">
        <f t="shared" si="562"/>
        <v>0.20353982300884957</v>
      </c>
      <c r="DA124" s="12">
        <f t="shared" si="562"/>
        <v>2.4778761061946884E-3</v>
      </c>
      <c r="DB124" s="12">
        <f t="shared" si="562"/>
        <v>52.548672566371678</v>
      </c>
      <c r="DC124" s="12">
        <f t="shared" si="562"/>
        <v>41.982300884955755</v>
      </c>
      <c r="DD124" s="12">
        <f t="shared" si="562"/>
        <v>16.991150442477878</v>
      </c>
      <c r="DE124" s="12">
        <f t="shared" si="562"/>
        <v>23.389380530973451</v>
      </c>
      <c r="DF124" s="12">
        <f t="shared" si="562"/>
        <v>3.0973451327433628</v>
      </c>
      <c r="DG124" s="12">
        <f t="shared" si="562"/>
        <v>0.36283185840707965</v>
      </c>
      <c r="DH124" s="12">
        <f t="shared" si="562"/>
        <v>1.3274336283185841</v>
      </c>
      <c r="DI124" s="12">
        <f t="shared" si="562"/>
        <v>31.194690265486727</v>
      </c>
      <c r="DJ124" s="12">
        <f t="shared" si="562"/>
        <v>15.761061946902656</v>
      </c>
      <c r="DK124" s="12">
        <f t="shared" si="562"/>
        <v>0.13274336283185842</v>
      </c>
      <c r="DL124" s="12">
        <f t="shared" si="562"/>
        <v>1.4513274336283186</v>
      </c>
      <c r="DM124" s="12">
        <f t="shared" si="562"/>
        <v>8.9115044247787605</v>
      </c>
      <c r="DN124" s="12">
        <f t="shared" si="562"/>
        <v>-0.45132743362831856</v>
      </c>
      <c r="DO124" s="12">
        <f t="shared" si="562"/>
        <v>0.12389380530973451</v>
      </c>
      <c r="DP124" s="12">
        <f t="shared" si="562"/>
        <v>1.6814159292035398</v>
      </c>
      <c r="DQ124" s="12">
        <f t="shared" si="562"/>
        <v>1.5398230088495575</v>
      </c>
      <c r="DR124" s="12">
        <f t="shared" si="562"/>
        <v>2.8318584070796474E-3</v>
      </c>
      <c r="DS124" s="12">
        <f t="shared" si="562"/>
        <v>2.6548672566371664E-3</v>
      </c>
      <c r="DT124" s="12">
        <f t="shared" si="562"/>
        <v>5.4867256637168172E-3</v>
      </c>
      <c r="DU124" s="12">
        <f t="shared" si="562"/>
        <v>0.86725663716814161</v>
      </c>
      <c r="DV124" s="12">
        <f t="shared" si="562"/>
        <v>2.8495575221238923E-3</v>
      </c>
      <c r="DW124" s="12">
        <f t="shared" si="562"/>
        <v>5.0176991150442472E-3</v>
      </c>
      <c r="DX124" s="12">
        <f t="shared" si="562"/>
        <v>0.81415929203539827</v>
      </c>
      <c r="DY124" s="12">
        <f t="shared" si="562"/>
        <v>8.8495575221238937E-3</v>
      </c>
      <c r="DZ124" s="12">
        <f t="shared" si="562"/>
        <v>22.628318584070797</v>
      </c>
      <c r="EA124" s="12">
        <f t="shared" si="562"/>
        <v>6.3097345132743365</v>
      </c>
      <c r="EB124" s="12">
        <f t="shared" si="562"/>
        <v>1.0353982300884956</v>
      </c>
      <c r="EC124" s="12">
        <f t="shared" si="562"/>
        <v>-6.1946902654867308E-5</v>
      </c>
      <c r="ED124" s="12">
        <f t="shared" si="562"/>
        <v>-0.15929203539823009</v>
      </c>
      <c r="EE124" s="12">
        <f t="shared" si="562"/>
        <v>3.5398230088495575E-2</v>
      </c>
      <c r="EF124" s="12">
        <f t="shared" si="562"/>
        <v>8.8495575221238937E-3</v>
      </c>
      <c r="EG124" s="12">
        <f t="shared" si="562"/>
        <v>-4.5132743362831809E-2</v>
      </c>
      <c r="EH124" s="12">
        <f t="shared" si="562"/>
        <v>-0.41592920353982299</v>
      </c>
      <c r="EI124" s="12">
        <f t="shared" si="562"/>
        <v>-0.61061946902654862</v>
      </c>
      <c r="EJ124" s="12">
        <f t="shared" si="562"/>
        <v>0.19469026548672566</v>
      </c>
      <c r="EK124" s="12">
        <f t="shared" si="556"/>
        <v>-0.14159292035398205</v>
      </c>
      <c r="EL124" s="12">
        <f t="shared" si="556"/>
        <v>0.8584070796460177</v>
      </c>
      <c r="EM124" s="12">
        <f t="shared" si="556"/>
        <v>7.0796460176991149E-2</v>
      </c>
      <c r="EN124" s="12">
        <f>AVERAGE(EN2:EN10,EN12:EN20,EN22:EN23,EN25:EN36,EN38:EN54,EN56:EN61,EN63:EN68,EN70:EN77,EN79:EN111)</f>
        <v>4.0882352941176515E-2</v>
      </c>
      <c r="EO124" s="12">
        <f>AVERAGE(EO2:EO10,EO12:EO20,EO22:EO23,EO25:EO36,EO38:EO54,EO56:EO61,EO63:EO68,EO70:EO77,EO79:EO111)</f>
        <v>0.9509803921568627</v>
      </c>
      <c r="EP124" s="12">
        <f t="shared" ref="EP124:HA124" si="567">AVERAGE(EP2:EP10,EP12:EP20,EP22:EP23,EP25:EP36,EP38:EP54,EP56:EP61,EP63:EP68,EP70:EP77,EP79:EP111)</f>
        <v>1.0980392156862746</v>
      </c>
      <c r="EQ124" s="12">
        <f t="shared" si="567"/>
        <v>0.11764705882352941</v>
      </c>
      <c r="ER124" s="12">
        <f t="shared" si="567"/>
        <v>2.6372549019607843</v>
      </c>
      <c r="ES124" s="12">
        <f t="shared" si="567"/>
        <v>2.0980392156862746</v>
      </c>
      <c r="ET124" s="12">
        <f t="shared" si="567"/>
        <v>3.6372549019607846E-3</v>
      </c>
      <c r="EU124" s="12">
        <f t="shared" si="567"/>
        <v>8.0522875816993462</v>
      </c>
      <c r="EV124" s="12">
        <f t="shared" si="567"/>
        <v>15.519607843137255</v>
      </c>
      <c r="EW124" s="12">
        <f t="shared" si="567"/>
        <v>0.79411764705882348</v>
      </c>
      <c r="EX124" s="12">
        <f t="shared" si="567"/>
        <v>5.9901960784313726</v>
      </c>
      <c r="EY124" s="12">
        <f t="shared" si="567"/>
        <v>7.8431372549019607E-2</v>
      </c>
      <c r="EZ124" s="12">
        <f t="shared" si="567"/>
        <v>13.421568627450981</v>
      </c>
      <c r="FA124" s="12">
        <f t="shared" si="567"/>
        <v>10.343137254901961</v>
      </c>
      <c r="FB124" s="12">
        <f t="shared" si="567"/>
        <v>9.7843137254901968</v>
      </c>
      <c r="FC124" s="12">
        <f t="shared" si="567"/>
        <v>7.8431372549019607E-3</v>
      </c>
      <c r="FD124" s="12">
        <f t="shared" si="567"/>
        <v>-0.17647058823529413</v>
      </c>
      <c r="FE124" s="12">
        <f t="shared" si="567"/>
        <v>0.21568627450980393</v>
      </c>
      <c r="FF124" s="12">
        <f t="shared" si="567"/>
        <v>0.37254901960784315</v>
      </c>
      <c r="FG124" s="12">
        <f t="shared" si="567"/>
        <v>1.0196078431372548</v>
      </c>
      <c r="FH124" s="12">
        <f t="shared" si="567"/>
        <v>44.882352941176471</v>
      </c>
      <c r="FI124" s="12">
        <f t="shared" si="567"/>
        <v>197.83333333333334</v>
      </c>
      <c r="FJ124" s="12">
        <f t="shared" si="567"/>
        <v>1.1666666666666665E-3</v>
      </c>
      <c r="FK124" s="12">
        <f t="shared" si="567"/>
        <v>3.1862745098039214</v>
      </c>
      <c r="FL124" s="12">
        <f t="shared" si="567"/>
        <v>9.8039215686274508E-2</v>
      </c>
      <c r="FM124" s="12">
        <f t="shared" si="567"/>
        <v>1.1372549019607843</v>
      </c>
      <c r="FN124" s="12">
        <f t="shared" si="567"/>
        <v>0.5490196078431373</v>
      </c>
      <c r="FO124" s="12">
        <f t="shared" si="567"/>
        <v>-0.16666666666666666</v>
      </c>
      <c r="FP124" s="12">
        <f t="shared" si="567"/>
        <v>2.2254901960784315</v>
      </c>
      <c r="FQ124" s="12">
        <f t="shared" si="567"/>
        <v>8.8235294117647065E-2</v>
      </c>
      <c r="FR124" s="12">
        <f t="shared" si="567"/>
        <v>1.7549019607843136E-3</v>
      </c>
      <c r="FS124" s="12">
        <f t="shared" si="567"/>
        <v>48.470588235294116</v>
      </c>
      <c r="FT124" s="12">
        <f t="shared" si="567"/>
        <v>35.666666666666664</v>
      </c>
      <c r="FU124" s="12">
        <f t="shared" si="567"/>
        <v>14.323529411764707</v>
      </c>
      <c r="FV124" s="12">
        <f t="shared" si="567"/>
        <v>18.009803921568629</v>
      </c>
      <c r="FW124" s="12">
        <f t="shared" si="567"/>
        <v>3.392156862745098</v>
      </c>
      <c r="FX124" s="12">
        <f t="shared" si="567"/>
        <v>-2.9411764705882353E-2</v>
      </c>
      <c r="FY124" s="12">
        <f t="shared" si="567"/>
        <v>1.7058823529411764</v>
      </c>
      <c r="FZ124" s="12">
        <f t="shared" si="567"/>
        <v>26.46078431372549</v>
      </c>
      <c r="GA124" s="12">
        <f t="shared" si="567"/>
        <v>13.156862745098039</v>
      </c>
      <c r="GB124" s="12">
        <f t="shared" si="567"/>
        <v>2.215686274509804</v>
      </c>
      <c r="GC124" s="12">
        <f t="shared" si="567"/>
        <v>0.93137254901960786</v>
      </c>
      <c r="GD124" s="12">
        <f t="shared" si="567"/>
        <v>8.7156862745098032</v>
      </c>
      <c r="GE124" s="12">
        <f t="shared" si="567"/>
        <v>-9.8039215686274508E-3</v>
      </c>
      <c r="GF124" s="12">
        <f t="shared" si="567"/>
        <v>1</v>
      </c>
      <c r="GG124" s="12">
        <f t="shared" si="567"/>
        <v>9.5588235294117645</v>
      </c>
      <c r="GH124" s="12">
        <f t="shared" si="567"/>
        <v>1.4313725490196079</v>
      </c>
      <c r="GI124" s="12">
        <f t="shared" si="567"/>
        <v>2.4117647058823528E-3</v>
      </c>
      <c r="GJ124" s="12">
        <f t="shared" si="567"/>
        <v>2.2156862745098026E-3</v>
      </c>
      <c r="GK124" s="12">
        <f t="shared" si="567"/>
        <v>4.6274509803921563E-3</v>
      </c>
      <c r="GL124" s="12">
        <f t="shared" si="567"/>
        <v>0.93137254901960786</v>
      </c>
      <c r="GM124" s="12">
        <f t="shared" si="567"/>
        <v>1.735294117647058E-3</v>
      </c>
      <c r="GN124" s="12">
        <f t="shared" si="567"/>
        <v>2.8235294117647061E-3</v>
      </c>
      <c r="GO124" s="12">
        <f t="shared" si="567"/>
        <v>0.44117647058823528</v>
      </c>
      <c r="GP124" s="12">
        <f t="shared" si="567"/>
        <v>0.26470588235294118</v>
      </c>
      <c r="GQ124" s="12">
        <f t="shared" si="567"/>
        <v>24.156862745098039</v>
      </c>
      <c r="GR124" s="12">
        <f t="shared" si="567"/>
        <v>6.715686274509804</v>
      </c>
      <c r="GS124" s="12">
        <f t="shared" si="567"/>
        <v>0.96078431372549022</v>
      </c>
      <c r="GT124" s="12">
        <f t="shared" si="567"/>
        <v>1.9607843137254919E-5</v>
      </c>
      <c r="GU124" s="12">
        <f t="shared" si="567"/>
        <v>-0.17647058823529413</v>
      </c>
      <c r="GV124" s="12">
        <f t="shared" si="567"/>
        <v>1.107843137254902</v>
      </c>
      <c r="GW124" s="12">
        <f t="shared" si="567"/>
        <v>-0.43137254901960786</v>
      </c>
      <c r="GX124" s="12">
        <f t="shared" si="567"/>
        <v>-0.4911764705882351</v>
      </c>
      <c r="GY124" s="12">
        <f t="shared" si="567"/>
        <v>1.0490196078431373</v>
      </c>
      <c r="GZ124" s="12">
        <f t="shared" si="567"/>
        <v>0.93137254901960786</v>
      </c>
      <c r="HA124" s="12">
        <f t="shared" si="567"/>
        <v>0.11764705882352941</v>
      </c>
      <c r="HB124" s="12">
        <f t="shared" ref="HB124:HE124" si="568">AVERAGE(HB2:HB10,HB12:HB20,HB22:HB23,HB25:HB36,HB38:HB54,HB56:HB61,HB63:HB68,HB70:HB77,HB79:HB111)</f>
        <v>0.14411764705882341</v>
      </c>
      <c r="HC124" s="12">
        <f t="shared" si="568"/>
        <v>0.91176470588235292</v>
      </c>
      <c r="HD124" s="12">
        <f t="shared" si="568"/>
        <v>0.35294117647058826</v>
      </c>
      <c r="HE124" s="12">
        <f t="shared" si="568"/>
        <v>1.9607843137254902E-2</v>
      </c>
    </row>
    <row r="125" spans="1:213" ht="17.25" x14ac:dyDescent="0.3">
      <c r="A125" s="12" t="str">
        <f t="shared" si="384"/>
        <v>2002SK</v>
      </c>
      <c r="B125" s="12" t="s">
        <v>35</v>
      </c>
      <c r="C125" s="10">
        <v>2002</v>
      </c>
      <c r="D125" s="12">
        <v>6</v>
      </c>
      <c r="E125" s="12">
        <v>4.47</v>
      </c>
      <c r="F125" s="12">
        <v>133</v>
      </c>
      <c r="G125" s="12">
        <v>61</v>
      </c>
      <c r="H125" s="12">
        <v>69</v>
      </c>
      <c r="I125" s="12">
        <v>0</v>
      </c>
      <c r="J125" s="12">
        <v>15</v>
      </c>
      <c r="K125" s="12">
        <v>0.46899999999999997</v>
      </c>
      <c r="L125" s="12">
        <v>1179</v>
      </c>
      <c r="M125" s="12">
        <v>1150</v>
      </c>
      <c r="N125" s="12">
        <v>176</v>
      </c>
      <c r="O125" s="12">
        <v>402</v>
      </c>
      <c r="P125" s="12">
        <v>78</v>
      </c>
      <c r="Q125" s="12">
        <v>948</v>
      </c>
      <c r="R125" s="12">
        <v>638</v>
      </c>
      <c r="S125" s="12">
        <v>586</v>
      </c>
      <c r="T125" s="12">
        <v>1.32</v>
      </c>
      <c r="U125" s="12">
        <v>5</v>
      </c>
      <c r="V125" s="12">
        <v>7</v>
      </c>
      <c r="W125" s="12">
        <v>54</v>
      </c>
      <c r="X125" s="12">
        <v>0</v>
      </c>
      <c r="Y125" s="12">
        <v>5074</v>
      </c>
      <c r="Z125" s="12">
        <v>19578</v>
      </c>
      <c r="AA125" s="12">
        <v>0.255</v>
      </c>
      <c r="AB125" s="12">
        <v>209</v>
      </c>
      <c r="AC125" s="12">
        <v>15</v>
      </c>
      <c r="AD125" s="12">
        <v>55</v>
      </c>
      <c r="AE125" s="12">
        <v>23</v>
      </c>
      <c r="AF125" s="12">
        <v>34</v>
      </c>
      <c r="AG125" s="12">
        <v>34</v>
      </c>
      <c r="AH125" s="12">
        <v>3</v>
      </c>
      <c r="AI125" s="12">
        <v>0.27</v>
      </c>
      <c r="AJ125" s="12">
        <v>5090</v>
      </c>
      <c r="AK125" s="12">
        <v>4475</v>
      </c>
      <c r="AL125" s="12">
        <v>618</v>
      </c>
      <c r="AM125" s="12">
        <v>1207</v>
      </c>
      <c r="AN125" s="12">
        <v>204</v>
      </c>
      <c r="AO125" s="12">
        <v>27</v>
      </c>
      <c r="AP125" s="12">
        <v>158</v>
      </c>
      <c r="AQ125" s="12">
        <v>1939</v>
      </c>
      <c r="AR125" s="12">
        <v>587</v>
      </c>
      <c r="AS125" s="12">
        <v>96</v>
      </c>
      <c r="AT125" s="12">
        <v>34</v>
      </c>
      <c r="AU125" s="12">
        <v>385</v>
      </c>
      <c r="AV125" s="12">
        <v>15</v>
      </c>
      <c r="AW125" s="12">
        <v>100</v>
      </c>
      <c r="AX125" s="12">
        <v>815</v>
      </c>
      <c r="AY125" s="12">
        <v>94</v>
      </c>
      <c r="AZ125" s="12">
        <v>0.433</v>
      </c>
      <c r="BA125" s="12">
        <v>0.33900000000000002</v>
      </c>
      <c r="BB125" s="12">
        <v>0.77200000000000002</v>
      </c>
      <c r="BC125" s="12">
        <v>133</v>
      </c>
      <c r="BD125" s="12">
        <v>0.27100000000000002</v>
      </c>
      <c r="BE125" s="12">
        <v>0.218</v>
      </c>
      <c r="BF125" s="12">
        <v>94</v>
      </c>
      <c r="BG125" s="12">
        <v>8</v>
      </c>
      <c r="BH125" s="12">
        <v>3537</v>
      </c>
      <c r="BI125" s="12">
        <v>1363</v>
      </c>
      <c r="BJ125" s="12">
        <v>95</v>
      </c>
      <c r="BK125" s="12">
        <v>0.98099999999999998</v>
      </c>
      <c r="BL125" s="12">
        <v>8</v>
      </c>
      <c r="BM125" s="12">
        <v>129</v>
      </c>
      <c r="BN125" s="12">
        <v>50</v>
      </c>
      <c r="BO125" s="12">
        <v>27.9</v>
      </c>
      <c r="BP125" s="12">
        <v>135</v>
      </c>
      <c r="BQ125" s="12">
        <v>80</v>
      </c>
      <c r="BR125" s="12">
        <v>55</v>
      </c>
      <c r="BS125" s="12">
        <v>59.3</v>
      </c>
      <c r="BT125" s="12">
        <v>60</v>
      </c>
      <c r="BU125" s="12">
        <v>11</v>
      </c>
      <c r="BW125" s="12">
        <v>7.0000000000000007E-2</v>
      </c>
      <c r="BX125" s="12">
        <f t="shared" si="559"/>
        <v>0.8584070796460177</v>
      </c>
      <c r="BY125" s="12">
        <f t="shared" si="562"/>
        <v>0.84955752212389379</v>
      </c>
      <c r="BZ125" s="12">
        <f t="shared" si="562"/>
        <v>0.21238938053097345</v>
      </c>
      <c r="CA125" s="12">
        <f t="shared" si="562"/>
        <v>2.7345132743362832</v>
      </c>
      <c r="CB125" s="12">
        <f t="shared" si="562"/>
        <v>2.6283185840707963</v>
      </c>
      <c r="CC125" s="12">
        <f t="shared" si="562"/>
        <v>2.2831858407079651E-3</v>
      </c>
      <c r="CD125" s="12">
        <f t="shared" si="562"/>
        <v>7.5427728613569291</v>
      </c>
      <c r="CE125" s="12">
        <f t="shared" si="562"/>
        <v>21.150442477876105</v>
      </c>
      <c r="CF125" s="12">
        <f t="shared" si="562"/>
        <v>0.91150442477876104</v>
      </c>
      <c r="CG125" s="12">
        <f t="shared" si="562"/>
        <v>7.0973451327433628</v>
      </c>
      <c r="CH125" s="12">
        <f t="shared" si="562"/>
        <v>-0.76106194690265483</v>
      </c>
      <c r="CI125" s="12">
        <f t="shared" si="562"/>
        <v>4.7699115044247788</v>
      </c>
      <c r="CJ125" s="12">
        <f t="shared" si="562"/>
        <v>14.858407079646017</v>
      </c>
      <c r="CK125" s="12">
        <f t="shared" si="562"/>
        <v>13.805309734513274</v>
      </c>
      <c r="CL125" s="12">
        <f t="shared" si="562"/>
        <v>1.3893805309734509E-2</v>
      </c>
      <c r="CM125" s="12">
        <f t="shared" si="562"/>
        <v>-0.24778761061946902</v>
      </c>
      <c r="CN125" s="12">
        <f t="shared" si="562"/>
        <v>-0.12389380530973451</v>
      </c>
      <c r="CO125" s="12">
        <f t="shared" si="562"/>
        <v>-0.13274336283185842</v>
      </c>
      <c r="CP125" s="12">
        <f t="shared" si="562"/>
        <v>1.1150442477876106</v>
      </c>
      <c r="CQ125" s="12">
        <f t="shared" si="562"/>
        <v>49.424778761061944</v>
      </c>
      <c r="CR125" s="12">
        <f t="shared" si="562"/>
        <v>196.47787610619469</v>
      </c>
      <c r="CS125" s="12">
        <f t="shared" si="562"/>
        <v>1.9911504424778748E-3</v>
      </c>
      <c r="CT125" s="12">
        <f t="shared" si="562"/>
        <v>3.0353982300884956</v>
      </c>
      <c r="CU125" s="12">
        <f t="shared" si="562"/>
        <v>0.52212389380530977</v>
      </c>
      <c r="CV125" s="12">
        <f t="shared" si="562"/>
        <v>-0.51327433628318586</v>
      </c>
      <c r="CW125" s="12">
        <f t="shared" si="562"/>
        <v>1.1858407079646018</v>
      </c>
      <c r="CX125" s="12">
        <f t="shared" si="562"/>
        <v>-0.60176991150442483</v>
      </c>
      <c r="CY125" s="12">
        <f t="shared" si="562"/>
        <v>1.4778761061946903</v>
      </c>
      <c r="CZ125" s="12">
        <f t="shared" si="562"/>
        <v>0.20353982300884957</v>
      </c>
      <c r="DA125" s="12">
        <f t="shared" si="562"/>
        <v>2.4778761061946884E-3</v>
      </c>
      <c r="DB125" s="12">
        <f t="shared" si="562"/>
        <v>52.548672566371678</v>
      </c>
      <c r="DC125" s="12">
        <f t="shared" si="562"/>
        <v>41.982300884955755</v>
      </c>
      <c r="DD125" s="12">
        <f t="shared" si="562"/>
        <v>16.991150442477878</v>
      </c>
      <c r="DE125" s="12">
        <f t="shared" si="562"/>
        <v>23.389380530973451</v>
      </c>
      <c r="DF125" s="12">
        <f t="shared" si="562"/>
        <v>3.0973451327433628</v>
      </c>
      <c r="DG125" s="12">
        <f t="shared" si="562"/>
        <v>0.36283185840707965</v>
      </c>
      <c r="DH125" s="12">
        <f t="shared" si="562"/>
        <v>1.3274336283185841</v>
      </c>
      <c r="DI125" s="12">
        <f t="shared" si="562"/>
        <v>31.194690265486727</v>
      </c>
      <c r="DJ125" s="12">
        <f t="shared" si="562"/>
        <v>15.761061946902656</v>
      </c>
      <c r="DK125" s="12">
        <f t="shared" si="562"/>
        <v>0.13274336283185842</v>
      </c>
      <c r="DL125" s="12">
        <f t="shared" si="562"/>
        <v>1.4513274336283186</v>
      </c>
      <c r="DM125" s="12">
        <f t="shared" si="562"/>
        <v>8.9115044247787605</v>
      </c>
      <c r="DN125" s="12">
        <f t="shared" si="562"/>
        <v>-0.45132743362831856</v>
      </c>
      <c r="DO125" s="12">
        <f t="shared" si="562"/>
        <v>0.12389380530973451</v>
      </c>
      <c r="DP125" s="12">
        <f t="shared" si="562"/>
        <v>1.6814159292035398</v>
      </c>
      <c r="DQ125" s="12">
        <f t="shared" si="562"/>
        <v>1.5398230088495575</v>
      </c>
      <c r="DR125" s="12">
        <f t="shared" si="562"/>
        <v>2.8318584070796474E-3</v>
      </c>
      <c r="DS125" s="12">
        <f t="shared" si="562"/>
        <v>2.6548672566371664E-3</v>
      </c>
      <c r="DT125" s="12">
        <f t="shared" si="562"/>
        <v>5.4867256637168172E-3</v>
      </c>
      <c r="DU125" s="12">
        <f t="shared" si="562"/>
        <v>0.86725663716814161</v>
      </c>
      <c r="DV125" s="12">
        <f t="shared" si="562"/>
        <v>2.8495575221238923E-3</v>
      </c>
      <c r="DW125" s="12">
        <f t="shared" si="562"/>
        <v>5.0176991150442472E-3</v>
      </c>
      <c r="DX125" s="12">
        <f t="shared" si="562"/>
        <v>0.81415929203539827</v>
      </c>
      <c r="DY125" s="12">
        <f t="shared" si="562"/>
        <v>8.8495575221238937E-3</v>
      </c>
      <c r="DZ125" s="12">
        <f t="shared" si="562"/>
        <v>22.628318584070797</v>
      </c>
      <c r="EA125" s="12">
        <f t="shared" si="562"/>
        <v>6.3097345132743365</v>
      </c>
      <c r="EB125" s="12">
        <f t="shared" si="562"/>
        <v>1.0353982300884956</v>
      </c>
      <c r="EC125" s="12">
        <f t="shared" si="562"/>
        <v>-6.1946902654867308E-5</v>
      </c>
      <c r="ED125" s="12">
        <f t="shared" si="562"/>
        <v>-0.15929203539823009</v>
      </c>
      <c r="EE125" s="12">
        <f t="shared" si="562"/>
        <v>3.5398230088495575E-2</v>
      </c>
      <c r="EF125" s="12">
        <f t="shared" si="562"/>
        <v>8.8495575221238937E-3</v>
      </c>
      <c r="EG125" s="12">
        <f t="shared" si="562"/>
        <v>-4.5132743362831809E-2</v>
      </c>
      <c r="EH125" s="12">
        <f t="shared" si="562"/>
        <v>-0.41592920353982299</v>
      </c>
      <c r="EI125" s="12">
        <f t="shared" si="562"/>
        <v>-0.61061946902654862</v>
      </c>
      <c r="EJ125" s="12">
        <f t="shared" ref="EJ125:EM127" si="569">AVERAGE(EJ$2:EJ$20,EJ$22:EJ$36,EJ$38:EJ$61,EJ$63:EJ$68,EJ$70:EJ$77,EJ$79:EJ$119)</f>
        <v>0.19469026548672566</v>
      </c>
      <c r="EK125" s="12">
        <f t="shared" si="569"/>
        <v>-0.14159292035398205</v>
      </c>
      <c r="EL125" s="12">
        <f t="shared" si="569"/>
        <v>0.8584070796460177</v>
      </c>
      <c r="EM125" s="12">
        <f t="shared" si="569"/>
        <v>7.0796460176991149E-2</v>
      </c>
      <c r="EN125" s="12">
        <f>AVERAGE(EN2:EN10,EN12:EN20,EN22:EN23,EN25:EN36,EN38:EN54,EN56:EN61,EN63:EN68,EN70:EN77,EN79:EN111)</f>
        <v>4.0882352941176515E-2</v>
      </c>
      <c r="EO125" s="12">
        <f>AVERAGE(EO2:EO10,EO12:EO20,EO22:EO23,EO25:EO36,EO38:EO54,EO56:EO61,EO63:EO68,EO70:EO77,EO79:EO111)</f>
        <v>0.9509803921568627</v>
      </c>
      <c r="EP125" s="12">
        <f t="shared" ref="EP125:HA125" si="570">AVERAGE(EP2:EP10,EP12:EP20,EP22:EP23,EP25:EP36,EP38:EP54,EP56:EP61,EP63:EP68,EP70:EP77,EP79:EP111)</f>
        <v>1.0980392156862746</v>
      </c>
      <c r="EQ125" s="12">
        <f t="shared" si="570"/>
        <v>0.11764705882352941</v>
      </c>
      <c r="ER125" s="12">
        <f t="shared" si="570"/>
        <v>2.6372549019607843</v>
      </c>
      <c r="ES125" s="12">
        <f t="shared" si="570"/>
        <v>2.0980392156862746</v>
      </c>
      <c r="ET125" s="12">
        <f t="shared" si="570"/>
        <v>3.6372549019607846E-3</v>
      </c>
      <c r="EU125" s="12">
        <f t="shared" si="570"/>
        <v>8.0522875816993462</v>
      </c>
      <c r="EV125" s="12">
        <f t="shared" si="570"/>
        <v>15.519607843137255</v>
      </c>
      <c r="EW125" s="12">
        <f t="shared" si="570"/>
        <v>0.79411764705882348</v>
      </c>
      <c r="EX125" s="12">
        <f t="shared" si="570"/>
        <v>5.9901960784313726</v>
      </c>
      <c r="EY125" s="12">
        <f t="shared" si="570"/>
        <v>7.8431372549019607E-2</v>
      </c>
      <c r="EZ125" s="12">
        <f t="shared" si="570"/>
        <v>13.421568627450981</v>
      </c>
      <c r="FA125" s="12">
        <f t="shared" si="570"/>
        <v>10.343137254901961</v>
      </c>
      <c r="FB125" s="12">
        <f t="shared" si="570"/>
        <v>9.7843137254901968</v>
      </c>
      <c r="FC125" s="12">
        <f t="shared" si="570"/>
        <v>7.8431372549019607E-3</v>
      </c>
      <c r="FD125" s="12">
        <f t="shared" si="570"/>
        <v>-0.17647058823529413</v>
      </c>
      <c r="FE125" s="12">
        <f t="shared" si="570"/>
        <v>0.21568627450980393</v>
      </c>
      <c r="FF125" s="12">
        <f t="shared" si="570"/>
        <v>0.37254901960784315</v>
      </c>
      <c r="FG125" s="12">
        <f t="shared" si="570"/>
        <v>1.0196078431372548</v>
      </c>
      <c r="FH125" s="12">
        <f t="shared" si="570"/>
        <v>44.882352941176471</v>
      </c>
      <c r="FI125" s="12">
        <f t="shared" si="570"/>
        <v>197.83333333333334</v>
      </c>
      <c r="FJ125" s="12">
        <f t="shared" si="570"/>
        <v>1.1666666666666665E-3</v>
      </c>
      <c r="FK125" s="12">
        <f t="shared" si="570"/>
        <v>3.1862745098039214</v>
      </c>
      <c r="FL125" s="12">
        <f t="shared" si="570"/>
        <v>9.8039215686274508E-2</v>
      </c>
      <c r="FM125" s="12">
        <f t="shared" si="570"/>
        <v>1.1372549019607843</v>
      </c>
      <c r="FN125" s="12">
        <f t="shared" si="570"/>
        <v>0.5490196078431373</v>
      </c>
      <c r="FO125" s="12">
        <f t="shared" si="570"/>
        <v>-0.16666666666666666</v>
      </c>
      <c r="FP125" s="12">
        <f t="shared" si="570"/>
        <v>2.2254901960784315</v>
      </c>
      <c r="FQ125" s="12">
        <f t="shared" si="570"/>
        <v>8.8235294117647065E-2</v>
      </c>
      <c r="FR125" s="12">
        <f t="shared" si="570"/>
        <v>1.7549019607843136E-3</v>
      </c>
      <c r="FS125" s="12">
        <f t="shared" si="570"/>
        <v>48.470588235294116</v>
      </c>
      <c r="FT125" s="12">
        <f t="shared" si="570"/>
        <v>35.666666666666664</v>
      </c>
      <c r="FU125" s="12">
        <f t="shared" si="570"/>
        <v>14.323529411764707</v>
      </c>
      <c r="FV125" s="12">
        <f t="shared" si="570"/>
        <v>18.009803921568629</v>
      </c>
      <c r="FW125" s="12">
        <f t="shared" si="570"/>
        <v>3.392156862745098</v>
      </c>
      <c r="FX125" s="12">
        <f t="shared" si="570"/>
        <v>-2.9411764705882353E-2</v>
      </c>
      <c r="FY125" s="12">
        <f t="shared" si="570"/>
        <v>1.7058823529411764</v>
      </c>
      <c r="FZ125" s="12">
        <f t="shared" si="570"/>
        <v>26.46078431372549</v>
      </c>
      <c r="GA125" s="12">
        <f t="shared" si="570"/>
        <v>13.156862745098039</v>
      </c>
      <c r="GB125" s="12">
        <f t="shared" si="570"/>
        <v>2.215686274509804</v>
      </c>
      <c r="GC125" s="12">
        <f t="shared" si="570"/>
        <v>0.93137254901960786</v>
      </c>
      <c r="GD125" s="12">
        <f t="shared" si="570"/>
        <v>8.7156862745098032</v>
      </c>
      <c r="GE125" s="12">
        <f t="shared" si="570"/>
        <v>-9.8039215686274508E-3</v>
      </c>
      <c r="GF125" s="12">
        <f t="shared" si="570"/>
        <v>1</v>
      </c>
      <c r="GG125" s="12">
        <f t="shared" si="570"/>
        <v>9.5588235294117645</v>
      </c>
      <c r="GH125" s="12">
        <f t="shared" si="570"/>
        <v>1.4313725490196079</v>
      </c>
      <c r="GI125" s="12">
        <f t="shared" si="570"/>
        <v>2.4117647058823528E-3</v>
      </c>
      <c r="GJ125" s="12">
        <f t="shared" si="570"/>
        <v>2.2156862745098026E-3</v>
      </c>
      <c r="GK125" s="12">
        <f t="shared" si="570"/>
        <v>4.6274509803921563E-3</v>
      </c>
      <c r="GL125" s="12">
        <f t="shared" si="570"/>
        <v>0.93137254901960786</v>
      </c>
      <c r="GM125" s="12">
        <f t="shared" si="570"/>
        <v>1.735294117647058E-3</v>
      </c>
      <c r="GN125" s="12">
        <f t="shared" si="570"/>
        <v>2.8235294117647061E-3</v>
      </c>
      <c r="GO125" s="12">
        <f t="shared" si="570"/>
        <v>0.44117647058823528</v>
      </c>
      <c r="GP125" s="12">
        <f t="shared" si="570"/>
        <v>0.26470588235294118</v>
      </c>
      <c r="GQ125" s="12">
        <f t="shared" si="570"/>
        <v>24.156862745098039</v>
      </c>
      <c r="GR125" s="12">
        <f t="shared" si="570"/>
        <v>6.715686274509804</v>
      </c>
      <c r="GS125" s="12">
        <f t="shared" si="570"/>
        <v>0.96078431372549022</v>
      </c>
      <c r="GT125" s="12">
        <f t="shared" si="570"/>
        <v>1.9607843137254919E-5</v>
      </c>
      <c r="GU125" s="12">
        <f t="shared" si="570"/>
        <v>-0.17647058823529413</v>
      </c>
      <c r="GV125" s="12">
        <f t="shared" si="570"/>
        <v>1.107843137254902</v>
      </c>
      <c r="GW125" s="12">
        <f t="shared" si="570"/>
        <v>-0.43137254901960786</v>
      </c>
      <c r="GX125" s="12">
        <f t="shared" si="570"/>
        <v>-0.4911764705882351</v>
      </c>
      <c r="GY125" s="12">
        <f t="shared" si="570"/>
        <v>1.0490196078431373</v>
      </c>
      <c r="GZ125" s="12">
        <f t="shared" si="570"/>
        <v>0.93137254901960786</v>
      </c>
      <c r="HA125" s="12">
        <f t="shared" si="570"/>
        <v>0.11764705882352941</v>
      </c>
      <c r="HB125" s="12">
        <f t="shared" ref="HB125:HE125" si="571">AVERAGE(HB2:HB10,HB12:HB20,HB22:HB23,HB25:HB36,HB38:HB54,HB56:HB61,HB63:HB68,HB70:HB77,HB79:HB111)</f>
        <v>0.14411764705882341</v>
      </c>
      <c r="HC125" s="12">
        <f t="shared" si="571"/>
        <v>0.91176470588235292</v>
      </c>
      <c r="HD125" s="12">
        <f t="shared" si="571"/>
        <v>0.35294117647058826</v>
      </c>
      <c r="HE125" s="12">
        <f t="shared" si="571"/>
        <v>1.9607843137254902E-2</v>
      </c>
    </row>
    <row r="126" spans="1:213" ht="17.25" x14ac:dyDescent="0.3">
      <c r="A126" s="12" t="str">
        <f t="shared" si="384"/>
        <v>2002한화</v>
      </c>
      <c r="B126" s="12" t="s">
        <v>41</v>
      </c>
      <c r="C126" s="10">
        <v>2002</v>
      </c>
      <c r="D126" s="12">
        <v>7</v>
      </c>
      <c r="E126" s="12">
        <v>4.79</v>
      </c>
      <c r="F126" s="12">
        <v>133</v>
      </c>
      <c r="G126" s="12">
        <v>59</v>
      </c>
      <c r="H126" s="12">
        <v>69</v>
      </c>
      <c r="I126" s="12">
        <v>0</v>
      </c>
      <c r="J126" s="12">
        <v>32</v>
      </c>
      <c r="K126" s="12">
        <v>0.46100000000000002</v>
      </c>
      <c r="L126" s="33">
        <v>1184.6666666666667</v>
      </c>
      <c r="M126" s="12">
        <v>1254</v>
      </c>
      <c r="N126" s="12">
        <v>146</v>
      </c>
      <c r="O126" s="12">
        <v>392</v>
      </c>
      <c r="P126" s="12">
        <v>102</v>
      </c>
      <c r="Q126" s="12">
        <v>953</v>
      </c>
      <c r="R126" s="12">
        <v>672</v>
      </c>
      <c r="S126" s="12">
        <v>631</v>
      </c>
      <c r="T126" s="12">
        <v>1.39</v>
      </c>
      <c r="U126" s="12">
        <v>8</v>
      </c>
      <c r="V126" s="12">
        <v>5</v>
      </c>
      <c r="W126" s="12">
        <v>54</v>
      </c>
      <c r="X126" s="12">
        <v>0</v>
      </c>
      <c r="Y126" s="12">
        <v>5198</v>
      </c>
      <c r="Z126" s="12">
        <v>20061</v>
      </c>
      <c r="AA126" s="12">
        <v>0.27200000000000002</v>
      </c>
      <c r="AB126" s="12">
        <v>229</v>
      </c>
      <c r="AC126" s="12">
        <v>25</v>
      </c>
      <c r="AD126" s="12">
        <v>62</v>
      </c>
      <c r="AE126" s="12">
        <v>38</v>
      </c>
      <c r="AF126" s="12">
        <v>29</v>
      </c>
      <c r="AG126" s="12">
        <v>42</v>
      </c>
      <c r="AH126" s="12">
        <v>4</v>
      </c>
      <c r="AI126" s="12">
        <v>0.25600000000000001</v>
      </c>
      <c r="AJ126" s="12">
        <v>5062</v>
      </c>
      <c r="AK126" s="12">
        <v>4491</v>
      </c>
      <c r="AL126" s="12">
        <v>603</v>
      </c>
      <c r="AM126" s="12">
        <v>1148</v>
      </c>
      <c r="AN126" s="12">
        <v>206</v>
      </c>
      <c r="AO126" s="12">
        <v>10</v>
      </c>
      <c r="AP126" s="12">
        <v>170</v>
      </c>
      <c r="AQ126" s="12">
        <v>1884</v>
      </c>
      <c r="AR126" s="12">
        <v>570</v>
      </c>
      <c r="AS126" s="12">
        <v>52</v>
      </c>
      <c r="AT126" s="12">
        <v>22</v>
      </c>
      <c r="AU126" s="12">
        <v>446</v>
      </c>
      <c r="AV126" s="12">
        <v>22</v>
      </c>
      <c r="AW126" s="12">
        <v>49</v>
      </c>
      <c r="AX126" s="12">
        <v>1064</v>
      </c>
      <c r="AY126" s="12">
        <v>106</v>
      </c>
      <c r="AZ126" s="12">
        <v>0.42</v>
      </c>
      <c r="BA126" s="12">
        <v>0.32800000000000001</v>
      </c>
      <c r="BB126" s="12">
        <v>0.748</v>
      </c>
      <c r="BC126" s="12">
        <v>133</v>
      </c>
      <c r="BD126" s="12">
        <v>0.251</v>
      </c>
      <c r="BE126" s="12">
        <v>0.189</v>
      </c>
      <c r="BF126" s="12">
        <v>85</v>
      </c>
      <c r="BG126" s="12">
        <v>10</v>
      </c>
      <c r="BH126" s="12">
        <v>3554</v>
      </c>
      <c r="BI126" s="12">
        <v>1363</v>
      </c>
      <c r="BJ126" s="12">
        <v>94</v>
      </c>
      <c r="BK126" s="12">
        <v>0.98299999999999998</v>
      </c>
      <c r="BL126" s="12">
        <v>9</v>
      </c>
      <c r="BM126" s="12">
        <v>116</v>
      </c>
      <c r="BN126" s="12">
        <v>43</v>
      </c>
      <c r="BO126" s="12">
        <v>27</v>
      </c>
      <c r="BP126" s="12">
        <v>159</v>
      </c>
      <c r="BQ126" s="12">
        <v>94</v>
      </c>
      <c r="BR126" s="12">
        <v>65</v>
      </c>
      <c r="BS126" s="12">
        <v>59.1</v>
      </c>
      <c r="BT126" s="12">
        <v>38</v>
      </c>
      <c r="BU126" s="12">
        <v>3</v>
      </c>
      <c r="BW126" s="12">
        <v>7.0000000000000007E-2</v>
      </c>
      <c r="BX126" s="12">
        <f t="shared" si="559"/>
        <v>0.8584070796460177</v>
      </c>
      <c r="BY126" s="12">
        <f t="shared" ref="BY126:EJ127" si="572">AVERAGE(BY$2:BY$20,BY$22:BY$36,BY$38:BY$61,BY$63:BY$68,BY$70:BY$77,BY$79:BY$119)</f>
        <v>0.84955752212389379</v>
      </c>
      <c r="BZ126" s="12">
        <f t="shared" si="572"/>
        <v>0.21238938053097345</v>
      </c>
      <c r="CA126" s="12">
        <f t="shared" si="572"/>
        <v>2.7345132743362832</v>
      </c>
      <c r="CB126" s="12">
        <f t="shared" si="572"/>
        <v>2.6283185840707963</v>
      </c>
      <c r="CC126" s="12">
        <f t="shared" si="572"/>
        <v>2.2831858407079651E-3</v>
      </c>
      <c r="CD126" s="12">
        <f t="shared" si="572"/>
        <v>7.5427728613569291</v>
      </c>
      <c r="CE126" s="12">
        <f t="shared" si="572"/>
        <v>21.150442477876105</v>
      </c>
      <c r="CF126" s="12">
        <f t="shared" si="572"/>
        <v>0.91150442477876104</v>
      </c>
      <c r="CG126" s="12">
        <f t="shared" si="572"/>
        <v>7.0973451327433628</v>
      </c>
      <c r="CH126" s="12">
        <f t="shared" si="572"/>
        <v>-0.76106194690265483</v>
      </c>
      <c r="CI126" s="12">
        <f t="shared" si="572"/>
        <v>4.7699115044247788</v>
      </c>
      <c r="CJ126" s="12">
        <f t="shared" si="572"/>
        <v>14.858407079646017</v>
      </c>
      <c r="CK126" s="12">
        <f t="shared" si="572"/>
        <v>13.805309734513274</v>
      </c>
      <c r="CL126" s="12">
        <f t="shared" si="572"/>
        <v>1.3893805309734509E-2</v>
      </c>
      <c r="CM126" s="12">
        <f t="shared" si="572"/>
        <v>-0.24778761061946902</v>
      </c>
      <c r="CN126" s="12">
        <f t="shared" si="572"/>
        <v>-0.12389380530973451</v>
      </c>
      <c r="CO126" s="12">
        <f t="shared" si="572"/>
        <v>-0.13274336283185842</v>
      </c>
      <c r="CP126" s="12">
        <f t="shared" si="572"/>
        <v>1.1150442477876106</v>
      </c>
      <c r="CQ126" s="12">
        <f t="shared" si="572"/>
        <v>49.424778761061944</v>
      </c>
      <c r="CR126" s="12">
        <f t="shared" si="572"/>
        <v>196.47787610619469</v>
      </c>
      <c r="CS126" s="12">
        <f t="shared" si="572"/>
        <v>1.9911504424778748E-3</v>
      </c>
      <c r="CT126" s="12">
        <f t="shared" si="572"/>
        <v>3.0353982300884956</v>
      </c>
      <c r="CU126" s="12">
        <f t="shared" si="572"/>
        <v>0.52212389380530977</v>
      </c>
      <c r="CV126" s="12">
        <f t="shared" si="572"/>
        <v>-0.51327433628318586</v>
      </c>
      <c r="CW126" s="12">
        <f t="shared" si="572"/>
        <v>1.1858407079646018</v>
      </c>
      <c r="CX126" s="12">
        <f t="shared" si="572"/>
        <v>-0.60176991150442483</v>
      </c>
      <c r="CY126" s="12">
        <f t="shared" si="572"/>
        <v>1.4778761061946903</v>
      </c>
      <c r="CZ126" s="12">
        <f t="shared" si="572"/>
        <v>0.20353982300884957</v>
      </c>
      <c r="DA126" s="12">
        <f t="shared" si="572"/>
        <v>2.4778761061946884E-3</v>
      </c>
      <c r="DB126" s="12">
        <f t="shared" si="572"/>
        <v>52.548672566371678</v>
      </c>
      <c r="DC126" s="12">
        <f t="shared" si="572"/>
        <v>41.982300884955755</v>
      </c>
      <c r="DD126" s="12">
        <f t="shared" si="572"/>
        <v>16.991150442477878</v>
      </c>
      <c r="DE126" s="12">
        <f t="shared" si="572"/>
        <v>23.389380530973451</v>
      </c>
      <c r="DF126" s="12">
        <f t="shared" si="572"/>
        <v>3.0973451327433628</v>
      </c>
      <c r="DG126" s="12">
        <f t="shared" si="572"/>
        <v>0.36283185840707965</v>
      </c>
      <c r="DH126" s="12">
        <f t="shared" si="572"/>
        <v>1.3274336283185841</v>
      </c>
      <c r="DI126" s="12">
        <f t="shared" si="572"/>
        <v>31.194690265486727</v>
      </c>
      <c r="DJ126" s="12">
        <f t="shared" si="572"/>
        <v>15.761061946902656</v>
      </c>
      <c r="DK126" s="12">
        <f t="shared" si="572"/>
        <v>0.13274336283185842</v>
      </c>
      <c r="DL126" s="12">
        <f t="shared" si="572"/>
        <v>1.4513274336283186</v>
      </c>
      <c r="DM126" s="12">
        <f t="shared" si="572"/>
        <v>8.9115044247787605</v>
      </c>
      <c r="DN126" s="12">
        <f t="shared" si="572"/>
        <v>-0.45132743362831856</v>
      </c>
      <c r="DO126" s="12">
        <f t="shared" si="572"/>
        <v>0.12389380530973451</v>
      </c>
      <c r="DP126" s="12">
        <f t="shared" si="572"/>
        <v>1.6814159292035398</v>
      </c>
      <c r="DQ126" s="12">
        <f t="shared" si="572"/>
        <v>1.5398230088495575</v>
      </c>
      <c r="DR126" s="12">
        <f t="shared" si="572"/>
        <v>2.8318584070796474E-3</v>
      </c>
      <c r="DS126" s="12">
        <f t="shared" si="572"/>
        <v>2.6548672566371664E-3</v>
      </c>
      <c r="DT126" s="12">
        <f t="shared" si="572"/>
        <v>5.4867256637168172E-3</v>
      </c>
      <c r="DU126" s="12">
        <f t="shared" si="572"/>
        <v>0.86725663716814161</v>
      </c>
      <c r="DV126" s="12">
        <f t="shared" si="572"/>
        <v>2.8495575221238923E-3</v>
      </c>
      <c r="DW126" s="12">
        <f t="shared" si="572"/>
        <v>5.0176991150442472E-3</v>
      </c>
      <c r="DX126" s="12">
        <f t="shared" si="572"/>
        <v>0.81415929203539827</v>
      </c>
      <c r="DY126" s="12">
        <f t="shared" si="572"/>
        <v>8.8495575221238937E-3</v>
      </c>
      <c r="DZ126" s="12">
        <f t="shared" si="572"/>
        <v>22.628318584070797</v>
      </c>
      <c r="EA126" s="12">
        <f t="shared" si="572"/>
        <v>6.3097345132743365</v>
      </c>
      <c r="EB126" s="12">
        <f t="shared" si="572"/>
        <v>1.0353982300884956</v>
      </c>
      <c r="EC126" s="12">
        <f t="shared" si="572"/>
        <v>-6.1946902654867308E-5</v>
      </c>
      <c r="ED126" s="12">
        <f t="shared" si="572"/>
        <v>-0.15929203539823009</v>
      </c>
      <c r="EE126" s="12">
        <f t="shared" si="572"/>
        <v>3.5398230088495575E-2</v>
      </c>
      <c r="EF126" s="12">
        <f t="shared" si="572"/>
        <v>8.8495575221238937E-3</v>
      </c>
      <c r="EG126" s="12">
        <f t="shared" si="572"/>
        <v>-4.5132743362831809E-2</v>
      </c>
      <c r="EH126" s="12">
        <f t="shared" si="572"/>
        <v>-0.41592920353982299</v>
      </c>
      <c r="EI126" s="12">
        <f t="shared" si="572"/>
        <v>-0.61061946902654862</v>
      </c>
      <c r="EJ126" s="12">
        <f t="shared" si="572"/>
        <v>0.19469026548672566</v>
      </c>
      <c r="EK126" s="12">
        <f t="shared" si="569"/>
        <v>-0.14159292035398205</v>
      </c>
      <c r="EL126" s="12">
        <f t="shared" si="569"/>
        <v>0.8584070796460177</v>
      </c>
      <c r="EM126" s="12">
        <f t="shared" si="569"/>
        <v>7.0796460176991149E-2</v>
      </c>
      <c r="EN126" s="12">
        <f>AVERAGE(EN2:EN10,EN12:EN20,EN22:EN23,EN25:EN36,EN38:EN54,EN56:EN61,EN63:EN68,EN70:EN77,EN79:EN111)</f>
        <v>4.0882352941176515E-2</v>
      </c>
      <c r="EO126" s="12">
        <f>AVERAGE(EO2:EO10,EO12:EO20,EO22:EO23,EO25:EO36,EO38:EO54,EO56:EO61,EO63:EO68,EO70:EO77,EO79:EO111)</f>
        <v>0.9509803921568627</v>
      </c>
      <c r="EP126" s="12">
        <f t="shared" ref="EP126:HA126" si="573">AVERAGE(EP2:EP10,EP12:EP20,EP22:EP23,EP25:EP36,EP38:EP54,EP56:EP61,EP63:EP68,EP70:EP77,EP79:EP111)</f>
        <v>1.0980392156862746</v>
      </c>
      <c r="EQ126" s="12">
        <f t="shared" si="573"/>
        <v>0.11764705882352941</v>
      </c>
      <c r="ER126" s="12">
        <f t="shared" si="573"/>
        <v>2.6372549019607843</v>
      </c>
      <c r="ES126" s="12">
        <f t="shared" si="573"/>
        <v>2.0980392156862746</v>
      </c>
      <c r="ET126" s="12">
        <f t="shared" si="573"/>
        <v>3.6372549019607846E-3</v>
      </c>
      <c r="EU126" s="12">
        <f t="shared" si="573"/>
        <v>8.0522875816993462</v>
      </c>
      <c r="EV126" s="12">
        <f t="shared" si="573"/>
        <v>15.519607843137255</v>
      </c>
      <c r="EW126" s="12">
        <f t="shared" si="573"/>
        <v>0.79411764705882348</v>
      </c>
      <c r="EX126" s="12">
        <f t="shared" si="573"/>
        <v>5.9901960784313726</v>
      </c>
      <c r="EY126" s="12">
        <f t="shared" si="573"/>
        <v>7.8431372549019607E-2</v>
      </c>
      <c r="EZ126" s="12">
        <f t="shared" si="573"/>
        <v>13.421568627450981</v>
      </c>
      <c r="FA126" s="12">
        <f t="shared" si="573"/>
        <v>10.343137254901961</v>
      </c>
      <c r="FB126" s="12">
        <f t="shared" si="573"/>
        <v>9.7843137254901968</v>
      </c>
      <c r="FC126" s="12">
        <f t="shared" si="573"/>
        <v>7.8431372549019607E-3</v>
      </c>
      <c r="FD126" s="12">
        <f t="shared" si="573"/>
        <v>-0.17647058823529413</v>
      </c>
      <c r="FE126" s="12">
        <f t="shared" si="573"/>
        <v>0.21568627450980393</v>
      </c>
      <c r="FF126" s="12">
        <f t="shared" si="573"/>
        <v>0.37254901960784315</v>
      </c>
      <c r="FG126" s="12">
        <f t="shared" si="573"/>
        <v>1.0196078431372548</v>
      </c>
      <c r="FH126" s="12">
        <f t="shared" si="573"/>
        <v>44.882352941176471</v>
      </c>
      <c r="FI126" s="12">
        <f t="shared" si="573"/>
        <v>197.83333333333334</v>
      </c>
      <c r="FJ126" s="12">
        <f t="shared" si="573"/>
        <v>1.1666666666666665E-3</v>
      </c>
      <c r="FK126" s="12">
        <f t="shared" si="573"/>
        <v>3.1862745098039214</v>
      </c>
      <c r="FL126" s="12">
        <f t="shared" si="573"/>
        <v>9.8039215686274508E-2</v>
      </c>
      <c r="FM126" s="12">
        <f t="shared" si="573"/>
        <v>1.1372549019607843</v>
      </c>
      <c r="FN126" s="12">
        <f t="shared" si="573"/>
        <v>0.5490196078431373</v>
      </c>
      <c r="FO126" s="12">
        <f t="shared" si="573"/>
        <v>-0.16666666666666666</v>
      </c>
      <c r="FP126" s="12">
        <f t="shared" si="573"/>
        <v>2.2254901960784315</v>
      </c>
      <c r="FQ126" s="12">
        <f t="shared" si="573"/>
        <v>8.8235294117647065E-2</v>
      </c>
      <c r="FR126" s="12">
        <f t="shared" si="573"/>
        <v>1.7549019607843136E-3</v>
      </c>
      <c r="FS126" s="12">
        <f t="shared" si="573"/>
        <v>48.470588235294116</v>
      </c>
      <c r="FT126" s="12">
        <f t="shared" si="573"/>
        <v>35.666666666666664</v>
      </c>
      <c r="FU126" s="12">
        <f t="shared" si="573"/>
        <v>14.323529411764707</v>
      </c>
      <c r="FV126" s="12">
        <f t="shared" si="573"/>
        <v>18.009803921568629</v>
      </c>
      <c r="FW126" s="12">
        <f t="shared" si="573"/>
        <v>3.392156862745098</v>
      </c>
      <c r="FX126" s="12">
        <f t="shared" si="573"/>
        <v>-2.9411764705882353E-2</v>
      </c>
      <c r="FY126" s="12">
        <f t="shared" si="573"/>
        <v>1.7058823529411764</v>
      </c>
      <c r="FZ126" s="12">
        <f t="shared" si="573"/>
        <v>26.46078431372549</v>
      </c>
      <c r="GA126" s="12">
        <f t="shared" si="573"/>
        <v>13.156862745098039</v>
      </c>
      <c r="GB126" s="12">
        <f t="shared" si="573"/>
        <v>2.215686274509804</v>
      </c>
      <c r="GC126" s="12">
        <f t="shared" si="573"/>
        <v>0.93137254901960786</v>
      </c>
      <c r="GD126" s="12">
        <f t="shared" si="573"/>
        <v>8.7156862745098032</v>
      </c>
      <c r="GE126" s="12">
        <f t="shared" si="573"/>
        <v>-9.8039215686274508E-3</v>
      </c>
      <c r="GF126" s="12">
        <f t="shared" si="573"/>
        <v>1</v>
      </c>
      <c r="GG126" s="12">
        <f t="shared" si="573"/>
        <v>9.5588235294117645</v>
      </c>
      <c r="GH126" s="12">
        <f t="shared" si="573"/>
        <v>1.4313725490196079</v>
      </c>
      <c r="GI126" s="12">
        <f t="shared" si="573"/>
        <v>2.4117647058823528E-3</v>
      </c>
      <c r="GJ126" s="12">
        <f t="shared" si="573"/>
        <v>2.2156862745098026E-3</v>
      </c>
      <c r="GK126" s="12">
        <f t="shared" si="573"/>
        <v>4.6274509803921563E-3</v>
      </c>
      <c r="GL126" s="12">
        <f t="shared" si="573"/>
        <v>0.93137254901960786</v>
      </c>
      <c r="GM126" s="12">
        <f t="shared" si="573"/>
        <v>1.735294117647058E-3</v>
      </c>
      <c r="GN126" s="12">
        <f t="shared" si="573"/>
        <v>2.8235294117647061E-3</v>
      </c>
      <c r="GO126" s="12">
        <f t="shared" si="573"/>
        <v>0.44117647058823528</v>
      </c>
      <c r="GP126" s="12">
        <f t="shared" si="573"/>
        <v>0.26470588235294118</v>
      </c>
      <c r="GQ126" s="12">
        <f t="shared" si="573"/>
        <v>24.156862745098039</v>
      </c>
      <c r="GR126" s="12">
        <f t="shared" si="573"/>
        <v>6.715686274509804</v>
      </c>
      <c r="GS126" s="12">
        <f t="shared" si="573"/>
        <v>0.96078431372549022</v>
      </c>
      <c r="GT126" s="12">
        <f t="shared" si="573"/>
        <v>1.9607843137254919E-5</v>
      </c>
      <c r="GU126" s="12">
        <f t="shared" si="573"/>
        <v>-0.17647058823529413</v>
      </c>
      <c r="GV126" s="12">
        <f t="shared" si="573"/>
        <v>1.107843137254902</v>
      </c>
      <c r="GW126" s="12">
        <f t="shared" si="573"/>
        <v>-0.43137254901960786</v>
      </c>
      <c r="GX126" s="12">
        <f t="shared" si="573"/>
        <v>-0.4911764705882351</v>
      </c>
      <c r="GY126" s="12">
        <f t="shared" si="573"/>
        <v>1.0490196078431373</v>
      </c>
      <c r="GZ126" s="12">
        <f t="shared" si="573"/>
        <v>0.93137254901960786</v>
      </c>
      <c r="HA126" s="12">
        <f t="shared" si="573"/>
        <v>0.11764705882352941</v>
      </c>
      <c r="HB126" s="12">
        <f t="shared" ref="HB126:HE126" si="574">AVERAGE(HB2:HB10,HB12:HB20,HB22:HB23,HB25:HB36,HB38:HB54,HB56:HB61,HB63:HB68,HB70:HB77,HB79:HB111)</f>
        <v>0.14411764705882341</v>
      </c>
      <c r="HC126" s="12">
        <f t="shared" si="574"/>
        <v>0.91176470588235292</v>
      </c>
      <c r="HD126" s="12">
        <f t="shared" si="574"/>
        <v>0.35294117647058826</v>
      </c>
      <c r="HE126" s="12">
        <f t="shared" si="574"/>
        <v>1.9607843137254902E-2</v>
      </c>
    </row>
    <row r="127" spans="1:213" ht="17.25" x14ac:dyDescent="0.3">
      <c r="A127" s="12" t="str">
        <f t="shared" si="384"/>
        <v>2002롯데</v>
      </c>
      <c r="B127" s="12" t="s">
        <v>39</v>
      </c>
      <c r="C127" s="10">
        <v>2002</v>
      </c>
      <c r="D127" s="12">
        <v>8</v>
      </c>
      <c r="E127" s="12">
        <v>4.72</v>
      </c>
      <c r="F127" s="12">
        <v>133</v>
      </c>
      <c r="G127" s="12">
        <v>35</v>
      </c>
      <c r="H127" s="12">
        <v>97</v>
      </c>
      <c r="I127" s="12">
        <v>0</v>
      </c>
      <c r="J127" s="12">
        <v>19</v>
      </c>
      <c r="K127" s="12">
        <v>0.26500000000000001</v>
      </c>
      <c r="L127" s="12">
        <v>1168</v>
      </c>
      <c r="M127" s="12">
        <v>1269</v>
      </c>
      <c r="N127" s="12">
        <v>130</v>
      </c>
      <c r="O127" s="12">
        <v>443</v>
      </c>
      <c r="P127" s="12">
        <v>83</v>
      </c>
      <c r="Q127" s="12">
        <v>775</v>
      </c>
      <c r="R127" s="12">
        <v>710</v>
      </c>
      <c r="S127" s="12">
        <v>612</v>
      </c>
      <c r="T127" s="12">
        <v>1.47</v>
      </c>
      <c r="U127" s="12">
        <v>5</v>
      </c>
      <c r="V127" s="12">
        <v>7</v>
      </c>
      <c r="W127" s="12">
        <v>49</v>
      </c>
      <c r="X127" s="12">
        <v>0</v>
      </c>
      <c r="Y127" s="12">
        <v>5156</v>
      </c>
      <c r="Z127" s="12">
        <v>19635</v>
      </c>
      <c r="AA127" s="12">
        <v>0.28100000000000003</v>
      </c>
      <c r="AB127" s="12">
        <v>266</v>
      </c>
      <c r="AC127" s="12">
        <v>28</v>
      </c>
      <c r="AD127" s="12">
        <v>70</v>
      </c>
      <c r="AE127" s="12">
        <v>45</v>
      </c>
      <c r="AF127" s="12">
        <v>16</v>
      </c>
      <c r="AG127" s="12">
        <v>40</v>
      </c>
      <c r="AH127" s="12">
        <v>1</v>
      </c>
      <c r="AI127" s="12">
        <v>0.245</v>
      </c>
      <c r="AJ127" s="12">
        <v>4986</v>
      </c>
      <c r="AK127" s="12">
        <v>4512</v>
      </c>
      <c r="AL127" s="12">
        <v>463</v>
      </c>
      <c r="AM127" s="12">
        <v>1105</v>
      </c>
      <c r="AN127" s="12">
        <v>206</v>
      </c>
      <c r="AO127" s="12">
        <v>19</v>
      </c>
      <c r="AP127" s="12">
        <v>85</v>
      </c>
      <c r="AQ127" s="12">
        <v>1604</v>
      </c>
      <c r="AR127" s="12">
        <v>443</v>
      </c>
      <c r="AS127" s="12">
        <v>49</v>
      </c>
      <c r="AT127" s="12">
        <v>22</v>
      </c>
      <c r="AU127" s="12">
        <v>324</v>
      </c>
      <c r="AV127" s="12">
        <v>14</v>
      </c>
      <c r="AW127" s="12">
        <v>78</v>
      </c>
      <c r="AX127" s="12">
        <v>978</v>
      </c>
      <c r="AY127" s="12">
        <v>75</v>
      </c>
      <c r="AZ127" s="12">
        <v>0.35499999999999998</v>
      </c>
      <c r="BA127" s="12">
        <v>0.30499999999999999</v>
      </c>
      <c r="BB127" s="12">
        <v>0.66</v>
      </c>
      <c r="BC127" s="12">
        <v>132</v>
      </c>
      <c r="BD127" s="12">
        <v>0.224</v>
      </c>
      <c r="BE127" s="12">
        <v>0.13100000000000001</v>
      </c>
      <c r="BF127" s="12">
        <v>117</v>
      </c>
      <c r="BG127" s="12">
        <v>2</v>
      </c>
      <c r="BH127" s="12">
        <v>3504</v>
      </c>
      <c r="BI127" s="12">
        <v>1523</v>
      </c>
      <c r="BJ127" s="12">
        <v>165</v>
      </c>
      <c r="BK127" s="12">
        <v>0.97699999999999998</v>
      </c>
      <c r="BL127" s="12">
        <v>13</v>
      </c>
      <c r="BM127" s="12">
        <v>107</v>
      </c>
      <c r="BN127" s="12">
        <v>41</v>
      </c>
      <c r="BO127" s="12">
        <v>27.7</v>
      </c>
      <c r="BP127" s="12">
        <v>139</v>
      </c>
      <c r="BQ127" s="12">
        <v>76</v>
      </c>
      <c r="BR127" s="12">
        <v>63</v>
      </c>
      <c r="BS127" s="12">
        <v>54.7</v>
      </c>
      <c r="BT127" s="12">
        <v>51</v>
      </c>
      <c r="BU127" s="12">
        <v>9</v>
      </c>
      <c r="BW127" s="12">
        <v>7.0000000000000007E-2</v>
      </c>
      <c r="BX127" s="12">
        <f t="shared" si="559"/>
        <v>0.8584070796460177</v>
      </c>
      <c r="BY127" s="12">
        <f t="shared" si="572"/>
        <v>0.84955752212389379</v>
      </c>
      <c r="BZ127" s="12">
        <f t="shared" si="572"/>
        <v>0.21238938053097345</v>
      </c>
      <c r="CA127" s="12">
        <f t="shared" si="572"/>
        <v>2.7345132743362832</v>
      </c>
      <c r="CB127" s="12">
        <f t="shared" si="572"/>
        <v>2.6283185840707963</v>
      </c>
      <c r="CC127" s="12">
        <f t="shared" si="572"/>
        <v>2.2831858407079651E-3</v>
      </c>
      <c r="CD127" s="12">
        <f t="shared" si="572"/>
        <v>7.5427728613569291</v>
      </c>
      <c r="CE127" s="12">
        <f t="shared" si="572"/>
        <v>21.150442477876105</v>
      </c>
      <c r="CF127" s="12">
        <f t="shared" si="572"/>
        <v>0.91150442477876104</v>
      </c>
      <c r="CG127" s="12">
        <f t="shared" si="572"/>
        <v>7.0973451327433628</v>
      </c>
      <c r="CH127" s="12">
        <f t="shared" si="572"/>
        <v>-0.76106194690265483</v>
      </c>
      <c r="CI127" s="12">
        <f t="shared" si="572"/>
        <v>4.7699115044247788</v>
      </c>
      <c r="CJ127" s="12">
        <f t="shared" si="572"/>
        <v>14.858407079646017</v>
      </c>
      <c r="CK127" s="12">
        <f t="shared" si="572"/>
        <v>13.805309734513274</v>
      </c>
      <c r="CL127" s="12">
        <f t="shared" si="572"/>
        <v>1.3893805309734509E-2</v>
      </c>
      <c r="CM127" s="12">
        <f t="shared" si="572"/>
        <v>-0.24778761061946902</v>
      </c>
      <c r="CN127" s="12">
        <f t="shared" si="572"/>
        <v>-0.12389380530973451</v>
      </c>
      <c r="CO127" s="12">
        <f t="shared" si="572"/>
        <v>-0.13274336283185842</v>
      </c>
      <c r="CP127" s="12">
        <f t="shared" si="572"/>
        <v>1.1150442477876106</v>
      </c>
      <c r="CQ127" s="12">
        <f t="shared" si="572"/>
        <v>49.424778761061944</v>
      </c>
      <c r="CR127" s="12">
        <f t="shared" si="572"/>
        <v>196.47787610619469</v>
      </c>
      <c r="CS127" s="12">
        <f t="shared" si="572"/>
        <v>1.9911504424778748E-3</v>
      </c>
      <c r="CT127" s="12">
        <f t="shared" si="572"/>
        <v>3.0353982300884956</v>
      </c>
      <c r="CU127" s="12">
        <f t="shared" si="572"/>
        <v>0.52212389380530977</v>
      </c>
      <c r="CV127" s="12">
        <f t="shared" si="572"/>
        <v>-0.51327433628318586</v>
      </c>
      <c r="CW127" s="12">
        <f t="shared" si="572"/>
        <v>1.1858407079646018</v>
      </c>
      <c r="CX127" s="12">
        <f t="shared" si="572"/>
        <v>-0.60176991150442483</v>
      </c>
      <c r="CY127" s="12">
        <f t="shared" si="572"/>
        <v>1.4778761061946903</v>
      </c>
      <c r="CZ127" s="12">
        <f t="shared" si="572"/>
        <v>0.20353982300884957</v>
      </c>
      <c r="DA127" s="12">
        <f t="shared" si="572"/>
        <v>2.4778761061946884E-3</v>
      </c>
      <c r="DB127" s="12">
        <f t="shared" si="572"/>
        <v>52.548672566371678</v>
      </c>
      <c r="DC127" s="12">
        <f t="shared" si="572"/>
        <v>41.982300884955755</v>
      </c>
      <c r="DD127" s="12">
        <f t="shared" si="572"/>
        <v>16.991150442477878</v>
      </c>
      <c r="DE127" s="12">
        <f t="shared" si="572"/>
        <v>23.389380530973451</v>
      </c>
      <c r="DF127" s="12">
        <f t="shared" si="572"/>
        <v>3.0973451327433628</v>
      </c>
      <c r="DG127" s="12">
        <f t="shared" si="572"/>
        <v>0.36283185840707965</v>
      </c>
      <c r="DH127" s="12">
        <f t="shared" si="572"/>
        <v>1.3274336283185841</v>
      </c>
      <c r="DI127" s="12">
        <f t="shared" si="572"/>
        <v>31.194690265486727</v>
      </c>
      <c r="DJ127" s="12">
        <f t="shared" si="572"/>
        <v>15.761061946902656</v>
      </c>
      <c r="DK127" s="12">
        <f t="shared" si="572"/>
        <v>0.13274336283185842</v>
      </c>
      <c r="DL127" s="12">
        <f t="shared" si="572"/>
        <v>1.4513274336283186</v>
      </c>
      <c r="DM127" s="12">
        <f t="shared" si="572"/>
        <v>8.9115044247787605</v>
      </c>
      <c r="DN127" s="12">
        <f t="shared" si="572"/>
        <v>-0.45132743362831856</v>
      </c>
      <c r="DO127" s="12">
        <f t="shared" si="572"/>
        <v>0.12389380530973451</v>
      </c>
      <c r="DP127" s="12">
        <f t="shared" si="572"/>
        <v>1.6814159292035398</v>
      </c>
      <c r="DQ127" s="12">
        <f t="shared" si="572"/>
        <v>1.5398230088495575</v>
      </c>
      <c r="DR127" s="12">
        <f t="shared" si="572"/>
        <v>2.8318584070796474E-3</v>
      </c>
      <c r="DS127" s="12">
        <f t="shared" si="572"/>
        <v>2.6548672566371664E-3</v>
      </c>
      <c r="DT127" s="12">
        <f t="shared" si="572"/>
        <v>5.4867256637168172E-3</v>
      </c>
      <c r="DU127" s="12">
        <f t="shared" si="572"/>
        <v>0.86725663716814161</v>
      </c>
      <c r="DV127" s="12">
        <f t="shared" si="572"/>
        <v>2.8495575221238923E-3</v>
      </c>
      <c r="DW127" s="12">
        <f t="shared" si="572"/>
        <v>5.0176991150442472E-3</v>
      </c>
      <c r="DX127" s="12">
        <f t="shared" si="572"/>
        <v>0.81415929203539827</v>
      </c>
      <c r="DY127" s="12">
        <f t="shared" si="572"/>
        <v>8.8495575221238937E-3</v>
      </c>
      <c r="DZ127" s="12">
        <f t="shared" si="572"/>
        <v>22.628318584070797</v>
      </c>
      <c r="EA127" s="12">
        <f t="shared" si="572"/>
        <v>6.3097345132743365</v>
      </c>
      <c r="EB127" s="12">
        <f t="shared" si="572"/>
        <v>1.0353982300884956</v>
      </c>
      <c r="EC127" s="12">
        <f t="shared" si="572"/>
        <v>-6.1946902654867308E-5</v>
      </c>
      <c r="ED127" s="12">
        <f t="shared" si="572"/>
        <v>-0.15929203539823009</v>
      </c>
      <c r="EE127" s="12">
        <f t="shared" si="572"/>
        <v>3.5398230088495575E-2</v>
      </c>
      <c r="EF127" s="12">
        <f t="shared" si="572"/>
        <v>8.8495575221238937E-3</v>
      </c>
      <c r="EG127" s="12">
        <f t="shared" si="572"/>
        <v>-4.5132743362831809E-2</v>
      </c>
      <c r="EH127" s="12">
        <f t="shared" si="572"/>
        <v>-0.41592920353982299</v>
      </c>
      <c r="EI127" s="12">
        <f t="shared" si="572"/>
        <v>-0.61061946902654862</v>
      </c>
      <c r="EJ127" s="12">
        <f t="shared" si="572"/>
        <v>0.19469026548672566</v>
      </c>
      <c r="EK127" s="12">
        <f t="shared" si="569"/>
        <v>-0.14159292035398205</v>
      </c>
      <c r="EL127" s="12">
        <f t="shared" si="569"/>
        <v>0.8584070796460177</v>
      </c>
      <c r="EM127" s="12">
        <f t="shared" si="569"/>
        <v>7.0796460176991149E-2</v>
      </c>
      <c r="EN127" s="12">
        <f>AVERAGE(EN2:EN10,EN12:EN20,EN22:EN23,EN25:EN36,EN38:EN54,EN56:EN61,EN63:EN68,EN70:EN77,EN79:EN111)</f>
        <v>4.0882352941176515E-2</v>
      </c>
      <c r="EO127" s="12">
        <f>AVERAGE(EO2:EO10,EO12:EO20,EO22:EO23,EO25:EO36,EO38:EO54,EO56:EO61,EO63:EO68,EO70:EO77,EO79:EO111)</f>
        <v>0.9509803921568627</v>
      </c>
      <c r="EP127" s="12">
        <f t="shared" ref="EP127:HA127" si="575">AVERAGE(EP2:EP10,EP12:EP20,EP22:EP23,EP25:EP36,EP38:EP54,EP56:EP61,EP63:EP68,EP70:EP77,EP79:EP111)</f>
        <v>1.0980392156862746</v>
      </c>
      <c r="EQ127" s="12">
        <f t="shared" si="575"/>
        <v>0.11764705882352941</v>
      </c>
      <c r="ER127" s="12">
        <f t="shared" si="575"/>
        <v>2.6372549019607843</v>
      </c>
      <c r="ES127" s="12">
        <f t="shared" si="575"/>
        <v>2.0980392156862746</v>
      </c>
      <c r="ET127" s="12">
        <f t="shared" si="575"/>
        <v>3.6372549019607846E-3</v>
      </c>
      <c r="EU127" s="12">
        <f t="shared" si="575"/>
        <v>8.0522875816993462</v>
      </c>
      <c r="EV127" s="12">
        <f t="shared" si="575"/>
        <v>15.519607843137255</v>
      </c>
      <c r="EW127" s="12">
        <f t="shared" si="575"/>
        <v>0.79411764705882348</v>
      </c>
      <c r="EX127" s="12">
        <f t="shared" si="575"/>
        <v>5.9901960784313726</v>
      </c>
      <c r="EY127" s="12">
        <f t="shared" si="575"/>
        <v>7.8431372549019607E-2</v>
      </c>
      <c r="EZ127" s="12">
        <f t="shared" si="575"/>
        <v>13.421568627450981</v>
      </c>
      <c r="FA127" s="12">
        <f t="shared" si="575"/>
        <v>10.343137254901961</v>
      </c>
      <c r="FB127" s="12">
        <f t="shared" si="575"/>
        <v>9.7843137254901968</v>
      </c>
      <c r="FC127" s="12">
        <f t="shared" si="575"/>
        <v>7.8431372549019607E-3</v>
      </c>
      <c r="FD127" s="12">
        <f t="shared" si="575"/>
        <v>-0.17647058823529413</v>
      </c>
      <c r="FE127" s="12">
        <f t="shared" si="575"/>
        <v>0.21568627450980393</v>
      </c>
      <c r="FF127" s="12">
        <f t="shared" si="575"/>
        <v>0.37254901960784315</v>
      </c>
      <c r="FG127" s="12">
        <f t="shared" si="575"/>
        <v>1.0196078431372548</v>
      </c>
      <c r="FH127" s="12">
        <f t="shared" si="575"/>
        <v>44.882352941176471</v>
      </c>
      <c r="FI127" s="12">
        <f t="shared" si="575"/>
        <v>197.83333333333334</v>
      </c>
      <c r="FJ127" s="12">
        <f t="shared" si="575"/>
        <v>1.1666666666666665E-3</v>
      </c>
      <c r="FK127" s="12">
        <f t="shared" si="575"/>
        <v>3.1862745098039214</v>
      </c>
      <c r="FL127" s="12">
        <f t="shared" si="575"/>
        <v>9.8039215686274508E-2</v>
      </c>
      <c r="FM127" s="12">
        <f t="shared" si="575"/>
        <v>1.1372549019607843</v>
      </c>
      <c r="FN127" s="12">
        <f t="shared" si="575"/>
        <v>0.5490196078431373</v>
      </c>
      <c r="FO127" s="12">
        <f t="shared" si="575"/>
        <v>-0.16666666666666666</v>
      </c>
      <c r="FP127" s="12">
        <f t="shared" si="575"/>
        <v>2.2254901960784315</v>
      </c>
      <c r="FQ127" s="12">
        <f t="shared" si="575"/>
        <v>8.8235294117647065E-2</v>
      </c>
      <c r="FR127" s="12">
        <f t="shared" si="575"/>
        <v>1.7549019607843136E-3</v>
      </c>
      <c r="FS127" s="12">
        <f t="shared" si="575"/>
        <v>48.470588235294116</v>
      </c>
      <c r="FT127" s="12">
        <f t="shared" si="575"/>
        <v>35.666666666666664</v>
      </c>
      <c r="FU127" s="12">
        <f t="shared" si="575"/>
        <v>14.323529411764707</v>
      </c>
      <c r="FV127" s="12">
        <f t="shared" si="575"/>
        <v>18.009803921568629</v>
      </c>
      <c r="FW127" s="12">
        <f t="shared" si="575"/>
        <v>3.392156862745098</v>
      </c>
      <c r="FX127" s="12">
        <f t="shared" si="575"/>
        <v>-2.9411764705882353E-2</v>
      </c>
      <c r="FY127" s="12">
        <f t="shared" si="575"/>
        <v>1.7058823529411764</v>
      </c>
      <c r="FZ127" s="12">
        <f t="shared" si="575"/>
        <v>26.46078431372549</v>
      </c>
      <c r="GA127" s="12">
        <f t="shared" si="575"/>
        <v>13.156862745098039</v>
      </c>
      <c r="GB127" s="12">
        <f t="shared" si="575"/>
        <v>2.215686274509804</v>
      </c>
      <c r="GC127" s="12">
        <f t="shared" si="575"/>
        <v>0.93137254901960786</v>
      </c>
      <c r="GD127" s="12">
        <f t="shared" si="575"/>
        <v>8.7156862745098032</v>
      </c>
      <c r="GE127" s="12">
        <f t="shared" si="575"/>
        <v>-9.8039215686274508E-3</v>
      </c>
      <c r="GF127" s="12">
        <f t="shared" si="575"/>
        <v>1</v>
      </c>
      <c r="GG127" s="12">
        <f t="shared" si="575"/>
        <v>9.5588235294117645</v>
      </c>
      <c r="GH127" s="12">
        <f t="shared" si="575"/>
        <v>1.4313725490196079</v>
      </c>
      <c r="GI127" s="12">
        <f t="shared" si="575"/>
        <v>2.4117647058823528E-3</v>
      </c>
      <c r="GJ127" s="12">
        <f t="shared" si="575"/>
        <v>2.2156862745098026E-3</v>
      </c>
      <c r="GK127" s="12">
        <f t="shared" si="575"/>
        <v>4.6274509803921563E-3</v>
      </c>
      <c r="GL127" s="12">
        <f t="shared" si="575"/>
        <v>0.93137254901960786</v>
      </c>
      <c r="GM127" s="12">
        <f t="shared" si="575"/>
        <v>1.735294117647058E-3</v>
      </c>
      <c r="GN127" s="12">
        <f t="shared" si="575"/>
        <v>2.8235294117647061E-3</v>
      </c>
      <c r="GO127" s="12">
        <f t="shared" si="575"/>
        <v>0.44117647058823528</v>
      </c>
      <c r="GP127" s="12">
        <f t="shared" si="575"/>
        <v>0.26470588235294118</v>
      </c>
      <c r="GQ127" s="12">
        <f t="shared" si="575"/>
        <v>24.156862745098039</v>
      </c>
      <c r="GR127" s="12">
        <f t="shared" si="575"/>
        <v>6.715686274509804</v>
      </c>
      <c r="GS127" s="12">
        <f t="shared" si="575"/>
        <v>0.96078431372549022</v>
      </c>
      <c r="GT127" s="12">
        <f t="shared" si="575"/>
        <v>1.9607843137254919E-5</v>
      </c>
      <c r="GU127" s="12">
        <f t="shared" si="575"/>
        <v>-0.17647058823529413</v>
      </c>
      <c r="GV127" s="12">
        <f t="shared" si="575"/>
        <v>1.107843137254902</v>
      </c>
      <c r="GW127" s="12">
        <f t="shared" si="575"/>
        <v>-0.43137254901960786</v>
      </c>
      <c r="GX127" s="12">
        <f t="shared" si="575"/>
        <v>-0.4911764705882351</v>
      </c>
      <c r="GY127" s="12">
        <f t="shared" si="575"/>
        <v>1.0490196078431373</v>
      </c>
      <c r="GZ127" s="12">
        <f t="shared" si="575"/>
        <v>0.93137254901960786</v>
      </c>
      <c r="HA127" s="12">
        <f t="shared" si="575"/>
        <v>0.11764705882352941</v>
      </c>
      <c r="HB127" s="12">
        <f t="shared" ref="HB127:HE127" si="576">AVERAGE(HB2:HB10,HB12:HB20,HB22:HB23,HB25:HB36,HB38:HB54,HB56:HB61,HB63:HB68,HB70:HB77,HB79:HB111)</f>
        <v>0.14411764705882341</v>
      </c>
      <c r="HC127" s="12">
        <f t="shared" si="576"/>
        <v>0.91176470588235292</v>
      </c>
      <c r="HD127" s="12">
        <f t="shared" si="576"/>
        <v>0.35294117647058826</v>
      </c>
      <c r="HE127" s="12">
        <f t="shared" si="576"/>
        <v>1.9607843137254902E-2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27"/>
  <sheetViews>
    <sheetView topLeftCell="AW1" workbookViewId="0">
      <selection activeCell="BU2" sqref="BU2"/>
    </sheetView>
  </sheetViews>
  <sheetFormatPr defaultRowHeight="16.5" x14ac:dyDescent="0.3"/>
  <cols>
    <col min="1" max="1" width="9" style="12"/>
  </cols>
  <sheetData>
    <row r="1" spans="1:72" ht="17.25" x14ac:dyDescent="0.3">
      <c r="A1" s="10" t="s">
        <v>0</v>
      </c>
      <c r="B1" t="s">
        <v>46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25</v>
      </c>
      <c r="AI1" t="s">
        <v>47</v>
      </c>
      <c r="AJ1" t="s">
        <v>48</v>
      </c>
      <c r="AK1" t="s">
        <v>16</v>
      </c>
      <c r="AL1" t="s">
        <v>11</v>
      </c>
      <c r="AM1" t="s">
        <v>26</v>
      </c>
      <c r="AN1" t="s">
        <v>27</v>
      </c>
      <c r="AO1" t="s">
        <v>12</v>
      </c>
      <c r="AP1" t="s">
        <v>49</v>
      </c>
      <c r="AQ1" t="s">
        <v>50</v>
      </c>
      <c r="AR1" t="s">
        <v>28</v>
      </c>
      <c r="AS1" t="s">
        <v>29</v>
      </c>
      <c r="AT1" t="s">
        <v>13</v>
      </c>
      <c r="AU1" t="s">
        <v>30</v>
      </c>
      <c r="AV1" t="s">
        <v>14</v>
      </c>
      <c r="AW1" t="s">
        <v>15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65</v>
      </c>
      <c r="BQ1" t="s">
        <v>66</v>
      </c>
      <c r="BR1" t="s">
        <v>69</v>
      </c>
      <c r="BS1" t="s">
        <v>70</v>
      </c>
      <c r="BT1" t="s">
        <v>59</v>
      </c>
    </row>
    <row r="2" spans="1:72" ht="17.25" x14ac:dyDescent="0.3">
      <c r="A2" s="10">
        <v>2016</v>
      </c>
      <c r="B2">
        <v>1</v>
      </c>
      <c r="C2" t="s">
        <v>33</v>
      </c>
      <c r="D2">
        <v>4.45</v>
      </c>
      <c r="E2">
        <v>144</v>
      </c>
      <c r="F2">
        <v>93</v>
      </c>
      <c r="G2">
        <v>50</v>
      </c>
      <c r="H2">
        <v>36</v>
      </c>
      <c r="I2">
        <v>55</v>
      </c>
      <c r="J2">
        <v>0.65</v>
      </c>
      <c r="K2" s="33">
        <v>1287.6666666666667</v>
      </c>
      <c r="L2">
        <v>1385</v>
      </c>
      <c r="M2">
        <v>136</v>
      </c>
      <c r="N2">
        <v>498</v>
      </c>
      <c r="O2">
        <v>77</v>
      </c>
      <c r="P2">
        <v>982</v>
      </c>
      <c r="Q2">
        <v>682</v>
      </c>
      <c r="R2">
        <v>636</v>
      </c>
      <c r="S2">
        <v>1.46</v>
      </c>
      <c r="T2">
        <v>2</v>
      </c>
      <c r="U2">
        <v>7</v>
      </c>
      <c r="V2">
        <v>75</v>
      </c>
      <c r="W2">
        <v>15</v>
      </c>
      <c r="X2">
        <v>5658</v>
      </c>
      <c r="Y2">
        <v>22155</v>
      </c>
      <c r="Z2">
        <v>0.27900000000000003</v>
      </c>
      <c r="AA2">
        <v>246</v>
      </c>
      <c r="AB2">
        <v>30</v>
      </c>
      <c r="AC2">
        <v>59</v>
      </c>
      <c r="AD2">
        <v>51</v>
      </c>
      <c r="AE2">
        <v>7</v>
      </c>
      <c r="AF2">
        <v>66</v>
      </c>
      <c r="AG2">
        <v>4</v>
      </c>
      <c r="AH2">
        <v>0.29799999999999999</v>
      </c>
      <c r="AI2">
        <v>5841</v>
      </c>
      <c r="AJ2">
        <v>5044</v>
      </c>
      <c r="AK2">
        <v>935</v>
      </c>
      <c r="AL2">
        <v>1504</v>
      </c>
      <c r="AM2">
        <v>284</v>
      </c>
      <c r="AN2">
        <v>25</v>
      </c>
      <c r="AO2">
        <v>183</v>
      </c>
      <c r="AP2">
        <v>2387</v>
      </c>
      <c r="AQ2">
        <v>877</v>
      </c>
      <c r="AR2">
        <v>43</v>
      </c>
      <c r="AS2">
        <v>68</v>
      </c>
      <c r="AT2">
        <v>600</v>
      </c>
      <c r="AU2">
        <v>11</v>
      </c>
      <c r="AV2">
        <v>86</v>
      </c>
      <c r="AW2">
        <v>884</v>
      </c>
      <c r="AX2">
        <v>121</v>
      </c>
      <c r="AY2">
        <v>0.47299999999999998</v>
      </c>
      <c r="AZ2">
        <v>0.378</v>
      </c>
      <c r="BA2">
        <v>0.85099999999999998</v>
      </c>
      <c r="BB2">
        <v>144</v>
      </c>
      <c r="BC2">
        <v>0.30499999999999999</v>
      </c>
      <c r="BD2">
        <v>0.26100000000000001</v>
      </c>
      <c r="BE2">
        <v>79</v>
      </c>
      <c r="BF2">
        <v>8</v>
      </c>
      <c r="BG2">
        <v>3863</v>
      </c>
      <c r="BH2">
        <v>1522</v>
      </c>
      <c r="BI2">
        <v>160</v>
      </c>
      <c r="BJ2">
        <v>0.98599999999999999</v>
      </c>
      <c r="BK2">
        <v>4</v>
      </c>
      <c r="BL2">
        <v>82</v>
      </c>
      <c r="BM2">
        <v>44</v>
      </c>
      <c r="BN2">
        <v>34.9</v>
      </c>
      <c r="BO2">
        <v>130</v>
      </c>
      <c r="BP2">
        <v>85</v>
      </c>
      <c r="BQ2">
        <v>45</v>
      </c>
      <c r="BR2">
        <v>65.400000000000006</v>
      </c>
      <c r="BS2">
        <v>64</v>
      </c>
      <c r="BT2">
        <v>4</v>
      </c>
    </row>
    <row r="3" spans="1:72" ht="17.25" x14ac:dyDescent="0.3">
      <c r="A3" s="10">
        <v>2016</v>
      </c>
      <c r="B3">
        <v>2</v>
      </c>
      <c r="C3" t="s">
        <v>34</v>
      </c>
      <c r="D3">
        <v>4.4800000000000004</v>
      </c>
      <c r="E3">
        <v>144</v>
      </c>
      <c r="F3">
        <v>83</v>
      </c>
      <c r="G3">
        <v>58</v>
      </c>
      <c r="H3">
        <v>36</v>
      </c>
      <c r="I3">
        <v>62</v>
      </c>
      <c r="J3">
        <v>0.58899999999999997</v>
      </c>
      <c r="K3" s="33">
        <v>1286.3333333333333</v>
      </c>
      <c r="L3">
        <v>1314</v>
      </c>
      <c r="M3">
        <v>137</v>
      </c>
      <c r="N3">
        <v>516</v>
      </c>
      <c r="O3">
        <v>86</v>
      </c>
      <c r="P3">
        <v>1147</v>
      </c>
      <c r="Q3">
        <v>690</v>
      </c>
      <c r="R3">
        <v>640</v>
      </c>
      <c r="S3">
        <v>1.42</v>
      </c>
      <c r="T3">
        <v>0</v>
      </c>
      <c r="U3">
        <v>10</v>
      </c>
      <c r="V3">
        <v>42</v>
      </c>
      <c r="W3">
        <v>13</v>
      </c>
      <c r="X3">
        <v>5643</v>
      </c>
      <c r="Y3">
        <v>22029</v>
      </c>
      <c r="Z3">
        <v>0.26600000000000001</v>
      </c>
      <c r="AA3">
        <v>208</v>
      </c>
      <c r="AB3">
        <v>18</v>
      </c>
      <c r="AC3">
        <v>53</v>
      </c>
      <c r="AD3">
        <v>40</v>
      </c>
      <c r="AE3">
        <v>2</v>
      </c>
      <c r="AF3">
        <v>84</v>
      </c>
      <c r="AG3">
        <v>7</v>
      </c>
      <c r="AH3">
        <v>0.29099999999999998</v>
      </c>
      <c r="AI3">
        <v>5833</v>
      </c>
      <c r="AJ3">
        <v>5007</v>
      </c>
      <c r="AK3">
        <v>857</v>
      </c>
      <c r="AL3">
        <v>1457</v>
      </c>
      <c r="AM3">
        <v>249</v>
      </c>
      <c r="AN3">
        <v>19</v>
      </c>
      <c r="AO3">
        <v>169</v>
      </c>
      <c r="AP3">
        <v>2251</v>
      </c>
      <c r="AQ3">
        <v>808</v>
      </c>
      <c r="AR3">
        <v>70</v>
      </c>
      <c r="AS3">
        <v>52</v>
      </c>
      <c r="AT3">
        <v>609</v>
      </c>
      <c r="AU3">
        <v>18</v>
      </c>
      <c r="AV3">
        <v>93</v>
      </c>
      <c r="AW3">
        <v>1023</v>
      </c>
      <c r="AX3">
        <v>133</v>
      </c>
      <c r="AY3">
        <v>0.45</v>
      </c>
      <c r="AZ3">
        <v>0.375</v>
      </c>
      <c r="BA3">
        <v>0.82499999999999996</v>
      </c>
      <c r="BB3">
        <v>143</v>
      </c>
      <c r="BC3">
        <v>0.30199999999999999</v>
      </c>
      <c r="BD3">
        <v>0.23899999999999999</v>
      </c>
      <c r="BE3">
        <v>100</v>
      </c>
      <c r="BF3">
        <v>4</v>
      </c>
      <c r="BG3">
        <v>3859</v>
      </c>
      <c r="BH3">
        <v>1430</v>
      </c>
      <c r="BI3">
        <v>136</v>
      </c>
      <c r="BJ3">
        <v>0.98099999999999998</v>
      </c>
      <c r="BK3">
        <v>3</v>
      </c>
      <c r="BL3">
        <v>70</v>
      </c>
      <c r="BM3">
        <v>43</v>
      </c>
      <c r="BN3">
        <v>38.1</v>
      </c>
      <c r="BO3">
        <v>140</v>
      </c>
      <c r="BP3">
        <v>99</v>
      </c>
      <c r="BQ3">
        <v>41</v>
      </c>
      <c r="BR3">
        <v>70.7</v>
      </c>
      <c r="BS3">
        <v>48</v>
      </c>
      <c r="BT3">
        <v>3</v>
      </c>
    </row>
    <row r="4" spans="1:72" ht="17.25" x14ac:dyDescent="0.3">
      <c r="A4" s="10">
        <v>2016</v>
      </c>
      <c r="B4">
        <v>3</v>
      </c>
      <c r="C4" t="s">
        <v>36</v>
      </c>
      <c r="D4">
        <v>4.96</v>
      </c>
      <c r="E4">
        <v>144</v>
      </c>
      <c r="F4">
        <v>77</v>
      </c>
      <c r="G4">
        <v>66</v>
      </c>
      <c r="H4">
        <v>38</v>
      </c>
      <c r="I4">
        <v>74</v>
      </c>
      <c r="J4">
        <v>0.53800000000000003</v>
      </c>
      <c r="K4" s="33">
        <v>1280.3333333333333</v>
      </c>
      <c r="L4">
        <v>1487</v>
      </c>
      <c r="M4">
        <v>152</v>
      </c>
      <c r="N4">
        <v>435</v>
      </c>
      <c r="O4">
        <v>68</v>
      </c>
      <c r="P4">
        <v>895</v>
      </c>
      <c r="Q4">
        <v>757</v>
      </c>
      <c r="R4">
        <v>705</v>
      </c>
      <c r="S4">
        <v>1.5</v>
      </c>
      <c r="T4">
        <v>0</v>
      </c>
      <c r="U4">
        <v>4</v>
      </c>
      <c r="V4">
        <v>45</v>
      </c>
      <c r="W4">
        <v>17</v>
      </c>
      <c r="X4">
        <v>5684</v>
      </c>
      <c r="Y4">
        <v>21627</v>
      </c>
      <c r="Z4">
        <v>0.29399999999999998</v>
      </c>
      <c r="AA4">
        <v>249</v>
      </c>
      <c r="AB4">
        <v>27</v>
      </c>
      <c r="AC4">
        <v>66</v>
      </c>
      <c r="AD4">
        <v>59</v>
      </c>
      <c r="AE4">
        <v>3</v>
      </c>
      <c r="AF4">
        <v>50</v>
      </c>
      <c r="AG4">
        <v>3</v>
      </c>
      <c r="AH4">
        <v>0.29299999999999998</v>
      </c>
      <c r="AI4">
        <v>5702</v>
      </c>
      <c r="AJ4">
        <v>4990</v>
      </c>
      <c r="AK4">
        <v>813</v>
      </c>
      <c r="AL4">
        <v>1464</v>
      </c>
      <c r="AM4">
        <v>254</v>
      </c>
      <c r="AN4">
        <v>39</v>
      </c>
      <c r="AO4">
        <v>134</v>
      </c>
      <c r="AP4">
        <v>2198</v>
      </c>
      <c r="AQ4">
        <v>765</v>
      </c>
      <c r="AR4">
        <v>34</v>
      </c>
      <c r="AS4">
        <v>59</v>
      </c>
      <c r="AT4">
        <v>556</v>
      </c>
      <c r="AU4">
        <v>17</v>
      </c>
      <c r="AV4">
        <v>63</v>
      </c>
      <c r="AW4">
        <v>956</v>
      </c>
      <c r="AX4">
        <v>121</v>
      </c>
      <c r="AY4">
        <v>0.44</v>
      </c>
      <c r="AZ4">
        <v>0.36799999999999999</v>
      </c>
      <c r="BA4">
        <v>0.80800000000000005</v>
      </c>
      <c r="BB4">
        <v>144</v>
      </c>
      <c r="BC4">
        <v>0.30599999999999999</v>
      </c>
      <c r="BD4">
        <v>0.24399999999999999</v>
      </c>
      <c r="BE4">
        <v>94</v>
      </c>
      <c r="BF4">
        <v>8</v>
      </c>
      <c r="BG4">
        <v>3841</v>
      </c>
      <c r="BH4">
        <v>1460</v>
      </c>
      <c r="BI4">
        <v>121</v>
      </c>
      <c r="BJ4">
        <v>0.98299999999999998</v>
      </c>
      <c r="BK4">
        <v>11</v>
      </c>
      <c r="BL4">
        <v>98</v>
      </c>
      <c r="BM4">
        <v>60</v>
      </c>
      <c r="BN4">
        <v>38</v>
      </c>
      <c r="BO4">
        <v>237</v>
      </c>
      <c r="BP4">
        <v>154</v>
      </c>
      <c r="BQ4">
        <v>83</v>
      </c>
      <c r="BR4">
        <v>65</v>
      </c>
      <c r="BS4">
        <v>56</v>
      </c>
      <c r="BT4">
        <v>11</v>
      </c>
    </row>
    <row r="5" spans="1:72" ht="17.25" x14ac:dyDescent="0.3">
      <c r="A5" s="10">
        <v>2016</v>
      </c>
      <c r="B5">
        <v>4</v>
      </c>
      <c r="C5" t="s">
        <v>38</v>
      </c>
      <c r="D5">
        <v>5.04</v>
      </c>
      <c r="E5">
        <v>144</v>
      </c>
      <c r="F5">
        <v>71</v>
      </c>
      <c r="G5">
        <v>71</v>
      </c>
      <c r="H5">
        <v>34</v>
      </c>
      <c r="I5">
        <v>75</v>
      </c>
      <c r="J5">
        <v>0.5</v>
      </c>
      <c r="K5" s="33">
        <v>1287.6666666666667</v>
      </c>
      <c r="L5">
        <v>1426</v>
      </c>
      <c r="M5">
        <v>122</v>
      </c>
      <c r="N5">
        <v>539</v>
      </c>
      <c r="O5">
        <v>109</v>
      </c>
      <c r="P5">
        <v>909</v>
      </c>
      <c r="Q5">
        <v>807</v>
      </c>
      <c r="R5">
        <v>721</v>
      </c>
      <c r="S5">
        <v>1.53</v>
      </c>
      <c r="T5">
        <v>2</v>
      </c>
      <c r="U5">
        <v>5</v>
      </c>
      <c r="V5">
        <v>53</v>
      </c>
      <c r="W5">
        <v>16</v>
      </c>
      <c r="X5">
        <v>5782</v>
      </c>
      <c r="Y5">
        <v>22100</v>
      </c>
      <c r="Z5">
        <v>0.28399999999999997</v>
      </c>
      <c r="AA5">
        <v>243</v>
      </c>
      <c r="AB5">
        <v>23</v>
      </c>
      <c r="AC5">
        <v>64</v>
      </c>
      <c r="AD5">
        <v>56</v>
      </c>
      <c r="AE5">
        <v>27</v>
      </c>
      <c r="AF5">
        <v>84</v>
      </c>
      <c r="AG5">
        <v>1</v>
      </c>
      <c r="AH5">
        <v>0.28999999999999998</v>
      </c>
      <c r="AI5">
        <v>5765</v>
      </c>
      <c r="AJ5">
        <v>5051</v>
      </c>
      <c r="AK5">
        <v>786</v>
      </c>
      <c r="AL5">
        <v>1464</v>
      </c>
      <c r="AM5">
        <v>238</v>
      </c>
      <c r="AN5">
        <v>26</v>
      </c>
      <c r="AO5">
        <v>118</v>
      </c>
      <c r="AP5">
        <v>2108</v>
      </c>
      <c r="AQ5">
        <v>744</v>
      </c>
      <c r="AR5">
        <v>65</v>
      </c>
      <c r="AS5">
        <v>54</v>
      </c>
      <c r="AT5">
        <v>523</v>
      </c>
      <c r="AU5">
        <v>10</v>
      </c>
      <c r="AV5">
        <v>72</v>
      </c>
      <c r="AW5">
        <v>982</v>
      </c>
      <c r="AX5">
        <v>92</v>
      </c>
      <c r="AY5">
        <v>0.41699999999999998</v>
      </c>
      <c r="AZ5">
        <v>0.36099999999999999</v>
      </c>
      <c r="BA5">
        <v>0.77800000000000002</v>
      </c>
      <c r="BB5">
        <v>143</v>
      </c>
      <c r="BC5">
        <v>0.28599999999999998</v>
      </c>
      <c r="BD5">
        <v>0.23599999999999999</v>
      </c>
      <c r="BE5">
        <v>103</v>
      </c>
      <c r="BF5">
        <v>12</v>
      </c>
      <c r="BG5">
        <v>3863</v>
      </c>
      <c r="BH5">
        <v>1580</v>
      </c>
      <c r="BI5">
        <v>139</v>
      </c>
      <c r="BJ5">
        <v>0.98099999999999998</v>
      </c>
      <c r="BK5">
        <v>9</v>
      </c>
      <c r="BL5">
        <v>80</v>
      </c>
      <c r="BM5">
        <v>49</v>
      </c>
      <c r="BN5">
        <v>38</v>
      </c>
      <c r="BO5">
        <v>191</v>
      </c>
      <c r="BP5">
        <v>121</v>
      </c>
      <c r="BQ5">
        <v>70</v>
      </c>
      <c r="BR5">
        <v>63.4</v>
      </c>
      <c r="BS5">
        <v>70</v>
      </c>
      <c r="BT5">
        <v>13</v>
      </c>
    </row>
    <row r="6" spans="1:72" ht="17.25" x14ac:dyDescent="0.3">
      <c r="A6" s="10">
        <v>2016</v>
      </c>
      <c r="B6">
        <v>5</v>
      </c>
      <c r="C6" t="s">
        <v>37</v>
      </c>
      <c r="D6">
        <v>4.97</v>
      </c>
      <c r="E6">
        <v>144</v>
      </c>
      <c r="F6">
        <v>70</v>
      </c>
      <c r="G6">
        <v>73</v>
      </c>
      <c r="H6">
        <v>38</v>
      </c>
      <c r="I6">
        <v>74</v>
      </c>
      <c r="J6">
        <v>0.49</v>
      </c>
      <c r="K6">
        <v>1276</v>
      </c>
      <c r="L6">
        <v>1456</v>
      </c>
      <c r="M6">
        <v>131</v>
      </c>
      <c r="N6">
        <v>561</v>
      </c>
      <c r="O6">
        <v>59</v>
      </c>
      <c r="P6">
        <v>965</v>
      </c>
      <c r="Q6">
        <v>785</v>
      </c>
      <c r="R6">
        <v>705</v>
      </c>
      <c r="S6">
        <v>1.58</v>
      </c>
      <c r="T6">
        <v>7</v>
      </c>
      <c r="U6">
        <v>5</v>
      </c>
      <c r="V6">
        <v>58</v>
      </c>
      <c r="W6">
        <v>21</v>
      </c>
      <c r="X6">
        <v>5771</v>
      </c>
      <c r="Y6">
        <v>22527</v>
      </c>
      <c r="Z6">
        <v>0.28999999999999998</v>
      </c>
      <c r="AA6">
        <v>230</v>
      </c>
      <c r="AB6">
        <v>23</v>
      </c>
      <c r="AC6">
        <v>75</v>
      </c>
      <c r="AD6">
        <v>54</v>
      </c>
      <c r="AE6">
        <v>18</v>
      </c>
      <c r="AF6">
        <v>69</v>
      </c>
      <c r="AG6">
        <v>7</v>
      </c>
      <c r="AH6">
        <v>0.28599999999999998</v>
      </c>
      <c r="AI6">
        <v>5696</v>
      </c>
      <c r="AJ6">
        <v>4999</v>
      </c>
      <c r="AK6">
        <v>803</v>
      </c>
      <c r="AL6">
        <v>1429</v>
      </c>
      <c r="AM6">
        <v>264</v>
      </c>
      <c r="AN6">
        <v>28</v>
      </c>
      <c r="AO6">
        <v>170</v>
      </c>
      <c r="AP6">
        <v>2259</v>
      </c>
      <c r="AQ6">
        <v>754</v>
      </c>
      <c r="AR6">
        <v>66</v>
      </c>
      <c r="AS6">
        <v>45</v>
      </c>
      <c r="AT6">
        <v>499</v>
      </c>
      <c r="AU6">
        <v>12</v>
      </c>
      <c r="AV6">
        <v>87</v>
      </c>
      <c r="AW6">
        <v>997</v>
      </c>
      <c r="AX6">
        <v>109</v>
      </c>
      <c r="AY6">
        <v>0.45200000000000001</v>
      </c>
      <c r="AZ6">
        <v>0.35799999999999998</v>
      </c>
      <c r="BA6">
        <v>0.81</v>
      </c>
      <c r="BB6">
        <v>144</v>
      </c>
      <c r="BC6">
        <v>0.28799999999999998</v>
      </c>
      <c r="BD6">
        <v>0.28599999999999998</v>
      </c>
      <c r="BE6">
        <v>111</v>
      </c>
      <c r="BF6">
        <v>10</v>
      </c>
      <c r="BG6">
        <v>3828</v>
      </c>
      <c r="BH6">
        <v>1441</v>
      </c>
      <c r="BI6">
        <v>139</v>
      </c>
      <c r="BJ6">
        <v>0.97899999999999998</v>
      </c>
      <c r="BK6">
        <v>4</v>
      </c>
      <c r="BL6">
        <v>136</v>
      </c>
      <c r="BM6">
        <v>49</v>
      </c>
      <c r="BN6">
        <v>26.5</v>
      </c>
      <c r="BO6">
        <v>151</v>
      </c>
      <c r="BP6">
        <v>101</v>
      </c>
      <c r="BQ6">
        <v>50</v>
      </c>
      <c r="BR6">
        <v>66.900000000000006</v>
      </c>
      <c r="BS6">
        <v>52</v>
      </c>
      <c r="BT6">
        <v>12</v>
      </c>
    </row>
    <row r="7" spans="1:72" ht="17.25" x14ac:dyDescent="0.3">
      <c r="A7" s="10">
        <v>2016</v>
      </c>
      <c r="B7">
        <v>6</v>
      </c>
      <c r="C7" t="s">
        <v>35</v>
      </c>
      <c r="D7">
        <v>4.87</v>
      </c>
      <c r="E7">
        <v>144</v>
      </c>
      <c r="F7">
        <v>69</v>
      </c>
      <c r="G7">
        <v>75</v>
      </c>
      <c r="H7">
        <v>31</v>
      </c>
      <c r="I7">
        <v>43</v>
      </c>
      <c r="J7">
        <v>0.47899999999999998</v>
      </c>
      <c r="K7">
        <v>1274</v>
      </c>
      <c r="L7">
        <v>1386</v>
      </c>
      <c r="M7">
        <v>151</v>
      </c>
      <c r="N7">
        <v>527</v>
      </c>
      <c r="O7">
        <v>76</v>
      </c>
      <c r="P7">
        <v>945</v>
      </c>
      <c r="Q7">
        <v>784</v>
      </c>
      <c r="R7">
        <v>689</v>
      </c>
      <c r="S7">
        <v>1.5</v>
      </c>
      <c r="T7">
        <v>1</v>
      </c>
      <c r="U7">
        <v>5</v>
      </c>
      <c r="V7">
        <v>60</v>
      </c>
      <c r="W7">
        <v>12</v>
      </c>
      <c r="X7">
        <v>5659</v>
      </c>
      <c r="Y7">
        <v>21558</v>
      </c>
      <c r="Z7">
        <v>0.28000000000000003</v>
      </c>
      <c r="AA7">
        <v>232</v>
      </c>
      <c r="AB7">
        <v>22</v>
      </c>
      <c r="AC7">
        <v>61</v>
      </c>
      <c r="AD7">
        <v>48</v>
      </c>
      <c r="AE7">
        <v>18</v>
      </c>
      <c r="AF7">
        <v>65</v>
      </c>
      <c r="AG7">
        <v>7</v>
      </c>
      <c r="AH7">
        <v>0.29099999999999998</v>
      </c>
      <c r="AI7">
        <v>5672</v>
      </c>
      <c r="AJ7">
        <v>5023</v>
      </c>
      <c r="AK7">
        <v>753</v>
      </c>
      <c r="AL7">
        <v>1464</v>
      </c>
      <c r="AM7">
        <v>234</v>
      </c>
      <c r="AN7">
        <v>19</v>
      </c>
      <c r="AO7">
        <v>182</v>
      </c>
      <c r="AP7">
        <v>2282</v>
      </c>
      <c r="AQ7">
        <v>715</v>
      </c>
      <c r="AR7">
        <v>71</v>
      </c>
      <c r="AS7">
        <v>47</v>
      </c>
      <c r="AT7">
        <v>429</v>
      </c>
      <c r="AU7">
        <v>13</v>
      </c>
      <c r="AV7">
        <v>102</v>
      </c>
      <c r="AW7">
        <v>1018</v>
      </c>
      <c r="AX7">
        <v>104</v>
      </c>
      <c r="AY7">
        <v>0.45400000000000001</v>
      </c>
      <c r="AZ7">
        <v>0.35599999999999998</v>
      </c>
      <c r="BA7">
        <v>0.81</v>
      </c>
      <c r="BB7">
        <v>142</v>
      </c>
      <c r="BC7">
        <v>0.27600000000000002</v>
      </c>
      <c r="BD7">
        <v>0.29899999999999999</v>
      </c>
      <c r="BE7">
        <v>123</v>
      </c>
      <c r="BF7">
        <v>7</v>
      </c>
      <c r="BG7">
        <v>3822</v>
      </c>
      <c r="BH7">
        <v>1691</v>
      </c>
      <c r="BI7">
        <v>149</v>
      </c>
      <c r="BJ7">
        <v>0.97799999999999998</v>
      </c>
      <c r="BK7">
        <v>4</v>
      </c>
      <c r="BL7">
        <v>106</v>
      </c>
      <c r="BM7">
        <v>64</v>
      </c>
      <c r="BN7">
        <v>37.6</v>
      </c>
      <c r="BO7">
        <v>149</v>
      </c>
      <c r="BP7">
        <v>89</v>
      </c>
      <c r="BQ7">
        <v>60</v>
      </c>
      <c r="BR7">
        <v>59.7</v>
      </c>
      <c r="BS7">
        <v>71</v>
      </c>
      <c r="BT7">
        <v>8</v>
      </c>
    </row>
    <row r="8" spans="1:72" ht="17.25" x14ac:dyDescent="0.3">
      <c r="A8" s="10">
        <v>2016</v>
      </c>
      <c r="B8">
        <v>7</v>
      </c>
      <c r="C8" t="s">
        <v>41</v>
      </c>
      <c r="D8">
        <v>5.76</v>
      </c>
      <c r="E8">
        <v>144</v>
      </c>
      <c r="F8">
        <v>66</v>
      </c>
      <c r="G8">
        <v>75</v>
      </c>
      <c r="H8">
        <v>24</v>
      </c>
      <c r="I8">
        <v>39</v>
      </c>
      <c r="J8">
        <v>0.46800000000000003</v>
      </c>
      <c r="K8" s="33">
        <v>1292.6666666666667</v>
      </c>
      <c r="L8">
        <v>1520</v>
      </c>
      <c r="M8">
        <v>155</v>
      </c>
      <c r="N8">
        <v>634</v>
      </c>
      <c r="O8">
        <v>76</v>
      </c>
      <c r="P8">
        <v>976</v>
      </c>
      <c r="Q8">
        <v>908</v>
      </c>
      <c r="R8">
        <v>827</v>
      </c>
      <c r="S8">
        <v>1.67</v>
      </c>
      <c r="T8">
        <v>1</v>
      </c>
      <c r="U8">
        <v>2</v>
      </c>
      <c r="V8">
        <v>25</v>
      </c>
      <c r="W8">
        <v>13</v>
      </c>
      <c r="X8">
        <v>5937</v>
      </c>
      <c r="Y8">
        <v>23157</v>
      </c>
      <c r="Z8">
        <v>0.29899999999999999</v>
      </c>
      <c r="AA8">
        <v>230</v>
      </c>
      <c r="AB8">
        <v>15</v>
      </c>
      <c r="AC8">
        <v>81</v>
      </c>
      <c r="AD8">
        <v>59</v>
      </c>
      <c r="AE8">
        <v>23</v>
      </c>
      <c r="AF8">
        <v>72</v>
      </c>
      <c r="AG8">
        <v>6</v>
      </c>
      <c r="AH8">
        <v>0.28899999999999998</v>
      </c>
      <c r="AI8">
        <v>5838</v>
      </c>
      <c r="AJ8">
        <v>5109</v>
      </c>
      <c r="AK8">
        <v>826</v>
      </c>
      <c r="AL8">
        <v>1478</v>
      </c>
      <c r="AM8">
        <v>242</v>
      </c>
      <c r="AN8">
        <v>27</v>
      </c>
      <c r="AO8">
        <v>142</v>
      </c>
      <c r="AP8">
        <v>2200</v>
      </c>
      <c r="AQ8">
        <v>787</v>
      </c>
      <c r="AR8">
        <v>87</v>
      </c>
      <c r="AS8">
        <v>41</v>
      </c>
      <c r="AT8">
        <v>510</v>
      </c>
      <c r="AU8">
        <v>19</v>
      </c>
      <c r="AV8">
        <v>91</v>
      </c>
      <c r="AW8">
        <v>1025</v>
      </c>
      <c r="AX8">
        <v>123</v>
      </c>
      <c r="AY8">
        <v>0.43099999999999999</v>
      </c>
      <c r="AZ8">
        <v>0.36199999999999999</v>
      </c>
      <c r="BA8">
        <v>0.79300000000000004</v>
      </c>
      <c r="BB8">
        <v>144</v>
      </c>
      <c r="BC8">
        <v>0.30099999999999999</v>
      </c>
      <c r="BD8">
        <v>0.28000000000000003</v>
      </c>
      <c r="BE8">
        <v>124</v>
      </c>
      <c r="BF8">
        <v>7</v>
      </c>
      <c r="BG8">
        <v>3878</v>
      </c>
      <c r="BH8">
        <v>1497</v>
      </c>
      <c r="BI8">
        <v>152</v>
      </c>
      <c r="BJ8">
        <v>0.97699999999999998</v>
      </c>
      <c r="BK8">
        <v>8</v>
      </c>
      <c r="BL8">
        <v>124</v>
      </c>
      <c r="BM8">
        <v>66</v>
      </c>
      <c r="BN8">
        <v>34.700000000000003</v>
      </c>
      <c r="BO8">
        <v>102</v>
      </c>
      <c r="BP8">
        <v>64</v>
      </c>
      <c r="BQ8">
        <v>38</v>
      </c>
      <c r="BR8">
        <v>62.7</v>
      </c>
      <c r="BS8">
        <v>58</v>
      </c>
      <c r="BT8">
        <v>10</v>
      </c>
    </row>
    <row r="9" spans="1:72" ht="17.25" x14ac:dyDescent="0.3">
      <c r="A9" s="10">
        <v>2016</v>
      </c>
      <c r="B9">
        <v>8</v>
      </c>
      <c r="C9" t="s">
        <v>39</v>
      </c>
      <c r="D9">
        <v>5.63</v>
      </c>
      <c r="E9">
        <v>144</v>
      </c>
      <c r="F9">
        <v>66</v>
      </c>
      <c r="G9">
        <v>78</v>
      </c>
      <c r="H9">
        <v>27</v>
      </c>
      <c r="I9">
        <v>59</v>
      </c>
      <c r="J9">
        <v>0.45800000000000002</v>
      </c>
      <c r="K9" s="33">
        <v>1266.3333333333333</v>
      </c>
      <c r="L9">
        <v>1486</v>
      </c>
      <c r="M9">
        <v>161</v>
      </c>
      <c r="N9">
        <v>585</v>
      </c>
      <c r="O9">
        <v>78</v>
      </c>
      <c r="P9">
        <v>1009</v>
      </c>
      <c r="Q9">
        <v>865</v>
      </c>
      <c r="R9">
        <v>792</v>
      </c>
      <c r="S9">
        <v>1.64</v>
      </c>
      <c r="T9">
        <v>2</v>
      </c>
      <c r="U9">
        <v>5</v>
      </c>
      <c r="V9">
        <v>50</v>
      </c>
      <c r="W9">
        <v>18</v>
      </c>
      <c r="X9">
        <v>5785</v>
      </c>
      <c r="Y9">
        <v>22761</v>
      </c>
      <c r="Z9">
        <v>0.29699999999999999</v>
      </c>
      <c r="AA9">
        <v>276</v>
      </c>
      <c r="AB9">
        <v>32</v>
      </c>
      <c r="AC9">
        <v>60</v>
      </c>
      <c r="AD9">
        <v>52</v>
      </c>
      <c r="AE9">
        <v>27</v>
      </c>
      <c r="AF9">
        <v>82</v>
      </c>
      <c r="AG9">
        <v>5</v>
      </c>
      <c r="AH9">
        <v>0.28799999999999998</v>
      </c>
      <c r="AI9">
        <v>5784</v>
      </c>
      <c r="AJ9">
        <v>5001</v>
      </c>
      <c r="AK9">
        <v>777</v>
      </c>
      <c r="AL9">
        <v>1439</v>
      </c>
      <c r="AM9">
        <v>252</v>
      </c>
      <c r="AN9">
        <v>20</v>
      </c>
      <c r="AO9">
        <v>127</v>
      </c>
      <c r="AP9">
        <v>2112</v>
      </c>
      <c r="AQ9">
        <v>732</v>
      </c>
      <c r="AR9">
        <v>62</v>
      </c>
      <c r="AS9">
        <v>41</v>
      </c>
      <c r="AT9">
        <v>596</v>
      </c>
      <c r="AU9">
        <v>18</v>
      </c>
      <c r="AV9">
        <v>83</v>
      </c>
      <c r="AW9">
        <v>1061</v>
      </c>
      <c r="AX9">
        <v>120</v>
      </c>
      <c r="AY9">
        <v>0.42199999999999999</v>
      </c>
      <c r="AZ9">
        <v>0.37</v>
      </c>
      <c r="BA9">
        <v>0.79200000000000004</v>
      </c>
      <c r="BB9">
        <v>144</v>
      </c>
      <c r="BC9">
        <v>0.28499999999999998</v>
      </c>
      <c r="BD9">
        <v>0.251</v>
      </c>
      <c r="BE9">
        <v>91</v>
      </c>
      <c r="BF9">
        <v>14</v>
      </c>
      <c r="BG9">
        <v>3799</v>
      </c>
      <c r="BH9">
        <v>1545</v>
      </c>
      <c r="BI9">
        <v>142</v>
      </c>
      <c r="BJ9">
        <v>0.98299999999999998</v>
      </c>
      <c r="BK9">
        <v>14</v>
      </c>
      <c r="BL9">
        <v>90</v>
      </c>
      <c r="BM9">
        <v>59</v>
      </c>
      <c r="BN9">
        <v>39.6</v>
      </c>
      <c r="BO9">
        <v>209</v>
      </c>
      <c r="BP9">
        <v>145</v>
      </c>
      <c r="BQ9">
        <v>64</v>
      </c>
      <c r="BR9">
        <v>69.400000000000006</v>
      </c>
      <c r="BS9">
        <v>55</v>
      </c>
      <c r="BT9">
        <v>10</v>
      </c>
    </row>
    <row r="10" spans="1:72" ht="17.25" x14ac:dyDescent="0.3">
      <c r="A10" s="10">
        <v>2016</v>
      </c>
      <c r="B10">
        <v>9</v>
      </c>
      <c r="C10" t="s">
        <v>40</v>
      </c>
      <c r="D10">
        <v>5.64</v>
      </c>
      <c r="E10">
        <v>144</v>
      </c>
      <c r="F10">
        <v>65</v>
      </c>
      <c r="G10">
        <v>78</v>
      </c>
      <c r="H10">
        <v>34</v>
      </c>
      <c r="I10">
        <v>60</v>
      </c>
      <c r="J10">
        <v>0.45500000000000002</v>
      </c>
      <c r="K10" s="33">
        <v>1282.3333333333333</v>
      </c>
      <c r="L10">
        <v>1507</v>
      </c>
      <c r="M10">
        <v>193</v>
      </c>
      <c r="N10">
        <v>518</v>
      </c>
      <c r="O10">
        <v>87</v>
      </c>
      <c r="P10">
        <v>935</v>
      </c>
      <c r="Q10">
        <v>869</v>
      </c>
      <c r="R10">
        <v>804</v>
      </c>
      <c r="S10">
        <v>1.58</v>
      </c>
      <c r="T10">
        <v>2</v>
      </c>
      <c r="U10">
        <v>4</v>
      </c>
      <c r="V10">
        <v>49</v>
      </c>
      <c r="W10">
        <v>18</v>
      </c>
      <c r="X10">
        <v>5799</v>
      </c>
      <c r="Y10">
        <v>22623</v>
      </c>
      <c r="Z10">
        <v>0.29599999999999999</v>
      </c>
      <c r="AA10">
        <v>251</v>
      </c>
      <c r="AB10">
        <v>20</v>
      </c>
      <c r="AC10">
        <v>59</v>
      </c>
      <c r="AD10">
        <v>43</v>
      </c>
      <c r="AE10">
        <v>6</v>
      </c>
      <c r="AF10">
        <v>52</v>
      </c>
      <c r="AG10">
        <v>8</v>
      </c>
      <c r="AH10">
        <v>0.29299999999999998</v>
      </c>
      <c r="AI10">
        <v>5863</v>
      </c>
      <c r="AJ10">
        <v>5093</v>
      </c>
      <c r="AK10">
        <v>852</v>
      </c>
      <c r="AL10">
        <v>1492</v>
      </c>
      <c r="AM10">
        <v>249</v>
      </c>
      <c r="AN10">
        <v>34</v>
      </c>
      <c r="AO10">
        <v>142</v>
      </c>
      <c r="AP10">
        <v>2235</v>
      </c>
      <c r="AQ10">
        <v>792</v>
      </c>
      <c r="AR10">
        <v>88</v>
      </c>
      <c r="AS10">
        <v>55</v>
      </c>
      <c r="AT10">
        <v>552</v>
      </c>
      <c r="AU10">
        <v>15</v>
      </c>
      <c r="AV10">
        <v>75</v>
      </c>
      <c r="AW10">
        <v>864</v>
      </c>
      <c r="AX10">
        <v>119</v>
      </c>
      <c r="AY10">
        <v>0.439</v>
      </c>
      <c r="AZ10">
        <v>0.36699999999999999</v>
      </c>
      <c r="BA10">
        <v>0.80600000000000005</v>
      </c>
      <c r="BB10">
        <v>144</v>
      </c>
      <c r="BC10">
        <v>0.29799999999999999</v>
      </c>
      <c r="BD10">
        <v>0.221</v>
      </c>
      <c r="BE10">
        <v>90</v>
      </c>
      <c r="BF10">
        <v>12</v>
      </c>
      <c r="BG10">
        <v>3847</v>
      </c>
      <c r="BH10">
        <v>1410</v>
      </c>
      <c r="BI10">
        <v>140</v>
      </c>
      <c r="BJ10">
        <v>0.98299999999999998</v>
      </c>
      <c r="BK10">
        <v>8</v>
      </c>
      <c r="BL10">
        <v>115</v>
      </c>
      <c r="BM10">
        <v>58</v>
      </c>
      <c r="BN10">
        <v>33.5</v>
      </c>
      <c r="BO10">
        <v>154</v>
      </c>
      <c r="BP10">
        <v>104</v>
      </c>
      <c r="BQ10">
        <v>50</v>
      </c>
      <c r="BR10">
        <v>67.5</v>
      </c>
      <c r="BS10">
        <v>51</v>
      </c>
      <c r="BT10">
        <v>5</v>
      </c>
    </row>
    <row r="11" spans="1:72" ht="17.25" x14ac:dyDescent="0.3">
      <c r="A11" s="10">
        <v>2016</v>
      </c>
      <c r="B11">
        <v>10</v>
      </c>
      <c r="C11" t="s">
        <v>42</v>
      </c>
      <c r="D11">
        <v>5.92</v>
      </c>
      <c r="E11">
        <v>144</v>
      </c>
      <c r="F11">
        <v>53</v>
      </c>
      <c r="G11">
        <v>89</v>
      </c>
      <c r="H11">
        <v>27</v>
      </c>
      <c r="I11">
        <v>48</v>
      </c>
      <c r="J11">
        <v>0.373</v>
      </c>
      <c r="K11">
        <v>1273</v>
      </c>
      <c r="L11">
        <v>1593</v>
      </c>
      <c r="M11">
        <v>145</v>
      </c>
      <c r="N11">
        <v>560</v>
      </c>
      <c r="O11">
        <v>84</v>
      </c>
      <c r="P11">
        <v>980</v>
      </c>
      <c r="Q11">
        <v>927</v>
      </c>
      <c r="R11">
        <v>838</v>
      </c>
      <c r="S11">
        <v>1.69</v>
      </c>
      <c r="T11">
        <v>1</v>
      </c>
      <c r="U11">
        <v>2</v>
      </c>
      <c r="V11">
        <v>38</v>
      </c>
      <c r="W11">
        <v>15</v>
      </c>
      <c r="X11">
        <v>5896</v>
      </c>
      <c r="Y11">
        <v>23328</v>
      </c>
      <c r="Z11">
        <v>0.31</v>
      </c>
      <c r="AA11">
        <v>315</v>
      </c>
      <c r="AB11">
        <v>38</v>
      </c>
      <c r="AC11">
        <v>73</v>
      </c>
      <c r="AD11">
        <v>45</v>
      </c>
      <c r="AE11">
        <v>9</v>
      </c>
      <c r="AF11">
        <v>77</v>
      </c>
      <c r="AG11">
        <v>9</v>
      </c>
      <c r="AH11">
        <v>0.27600000000000002</v>
      </c>
      <c r="AI11">
        <v>5620</v>
      </c>
      <c r="AJ11">
        <v>4963</v>
      </c>
      <c r="AK11">
        <v>672</v>
      </c>
      <c r="AL11">
        <v>1369</v>
      </c>
      <c r="AM11">
        <v>214</v>
      </c>
      <c r="AN11">
        <v>11</v>
      </c>
      <c r="AO11">
        <v>116</v>
      </c>
      <c r="AP11">
        <v>1953</v>
      </c>
      <c r="AQ11">
        <v>639</v>
      </c>
      <c r="AR11">
        <v>65</v>
      </c>
      <c r="AS11">
        <v>45</v>
      </c>
      <c r="AT11">
        <v>499</v>
      </c>
      <c r="AU11">
        <v>7</v>
      </c>
      <c r="AV11">
        <v>48</v>
      </c>
      <c r="AW11">
        <v>933</v>
      </c>
      <c r="AX11">
        <v>130</v>
      </c>
      <c r="AY11">
        <v>0.39400000000000002</v>
      </c>
      <c r="AZ11">
        <v>0.34499999999999997</v>
      </c>
      <c r="BA11">
        <v>0.73899999999999999</v>
      </c>
      <c r="BB11">
        <v>144</v>
      </c>
      <c r="BC11">
        <v>0.27800000000000002</v>
      </c>
      <c r="BD11">
        <v>0.22</v>
      </c>
      <c r="BE11">
        <v>130</v>
      </c>
      <c r="BF11">
        <v>5</v>
      </c>
      <c r="BG11">
        <v>3819</v>
      </c>
      <c r="BH11">
        <v>1550</v>
      </c>
      <c r="BI11">
        <v>151</v>
      </c>
      <c r="BJ11">
        <v>0.97599999999999998</v>
      </c>
      <c r="BK11">
        <v>11</v>
      </c>
      <c r="BL11">
        <v>115</v>
      </c>
      <c r="BM11">
        <v>55</v>
      </c>
      <c r="BN11">
        <v>32.4</v>
      </c>
      <c r="BO11">
        <v>142</v>
      </c>
      <c r="BP11">
        <v>96</v>
      </c>
      <c r="BQ11">
        <v>46</v>
      </c>
      <c r="BR11">
        <v>67.599999999999994</v>
      </c>
      <c r="BS11">
        <v>58</v>
      </c>
      <c r="BT11">
        <v>11</v>
      </c>
    </row>
    <row r="12" spans="1:72" ht="17.25" x14ac:dyDescent="0.3">
      <c r="A12" s="10">
        <v>2015</v>
      </c>
      <c r="B12">
        <v>1</v>
      </c>
      <c r="C12" t="s">
        <v>33</v>
      </c>
      <c r="D12">
        <v>5.0199999999999996</v>
      </c>
      <c r="E12">
        <v>144</v>
      </c>
      <c r="F12">
        <v>79</v>
      </c>
      <c r="G12">
        <v>65</v>
      </c>
      <c r="H12">
        <v>30</v>
      </c>
      <c r="I12">
        <v>57</v>
      </c>
      <c r="J12">
        <v>0.54900000000000004</v>
      </c>
      <c r="K12">
        <v>1286</v>
      </c>
      <c r="L12">
        <v>1385</v>
      </c>
      <c r="M12">
        <v>138</v>
      </c>
      <c r="N12">
        <v>584</v>
      </c>
      <c r="O12">
        <v>77</v>
      </c>
      <c r="P12">
        <v>1064</v>
      </c>
      <c r="Q12">
        <v>776</v>
      </c>
      <c r="R12">
        <v>718</v>
      </c>
      <c r="S12">
        <v>1.53</v>
      </c>
      <c r="T12">
        <v>3</v>
      </c>
      <c r="U12">
        <v>10</v>
      </c>
      <c r="V12">
        <v>58</v>
      </c>
      <c r="W12">
        <v>18</v>
      </c>
      <c r="X12">
        <v>5762</v>
      </c>
      <c r="Y12">
        <v>22557</v>
      </c>
      <c r="Z12">
        <v>0.28000000000000003</v>
      </c>
      <c r="AA12">
        <v>248</v>
      </c>
      <c r="AB12">
        <v>22</v>
      </c>
      <c r="AC12">
        <v>104</v>
      </c>
      <c r="AD12">
        <v>45</v>
      </c>
      <c r="AE12">
        <v>15</v>
      </c>
      <c r="AF12">
        <v>72</v>
      </c>
      <c r="AG12">
        <v>11</v>
      </c>
      <c r="AH12">
        <v>0.28999999999999998</v>
      </c>
      <c r="AI12">
        <v>5759</v>
      </c>
      <c r="AJ12">
        <v>4957</v>
      </c>
      <c r="AK12">
        <v>807</v>
      </c>
      <c r="AL12">
        <v>1436</v>
      </c>
      <c r="AM12">
        <v>254</v>
      </c>
      <c r="AN12">
        <v>22</v>
      </c>
      <c r="AO12">
        <v>140</v>
      </c>
      <c r="AP12">
        <v>2154</v>
      </c>
      <c r="AQ12">
        <v>770</v>
      </c>
      <c r="AR12">
        <v>75</v>
      </c>
      <c r="AS12">
        <v>60</v>
      </c>
      <c r="AT12">
        <v>567</v>
      </c>
      <c r="AU12">
        <v>24</v>
      </c>
      <c r="AV12">
        <v>99</v>
      </c>
      <c r="AW12">
        <v>820</v>
      </c>
      <c r="AX12">
        <v>139</v>
      </c>
      <c r="AY12">
        <v>0.435</v>
      </c>
      <c r="AZ12">
        <v>0.37</v>
      </c>
      <c r="BA12">
        <v>0.80500000000000005</v>
      </c>
      <c r="BB12">
        <v>143</v>
      </c>
      <c r="BC12">
        <v>0.28699999999999998</v>
      </c>
      <c r="BD12">
        <v>0.26200000000000001</v>
      </c>
      <c r="BE12">
        <v>93</v>
      </c>
      <c r="BF12">
        <v>7</v>
      </c>
      <c r="BG12">
        <v>3858</v>
      </c>
      <c r="BH12">
        <v>1498</v>
      </c>
      <c r="BI12">
        <v>134</v>
      </c>
      <c r="BJ12">
        <v>0.98299999999999998</v>
      </c>
      <c r="BK12">
        <v>6</v>
      </c>
      <c r="BL12">
        <v>109</v>
      </c>
      <c r="BM12">
        <v>48</v>
      </c>
      <c r="BN12">
        <v>30.6</v>
      </c>
      <c r="BO12">
        <v>158</v>
      </c>
      <c r="BP12">
        <v>111</v>
      </c>
      <c r="BQ12">
        <v>47</v>
      </c>
      <c r="BR12">
        <v>70.3</v>
      </c>
      <c r="BS12">
        <v>56</v>
      </c>
      <c r="BT12">
        <v>6</v>
      </c>
    </row>
    <row r="13" spans="1:72" ht="17.25" x14ac:dyDescent="0.3">
      <c r="A13" s="10">
        <v>2015</v>
      </c>
      <c r="B13">
        <v>2</v>
      </c>
      <c r="C13" t="s">
        <v>40</v>
      </c>
      <c r="D13">
        <v>4.6900000000000004</v>
      </c>
      <c r="E13">
        <v>144</v>
      </c>
      <c r="F13">
        <v>88</v>
      </c>
      <c r="G13">
        <v>56</v>
      </c>
      <c r="H13">
        <v>34</v>
      </c>
      <c r="I13">
        <v>60</v>
      </c>
      <c r="J13">
        <v>0.61099999999999999</v>
      </c>
      <c r="K13" s="33">
        <v>1275.3333333333333</v>
      </c>
      <c r="L13">
        <v>1323</v>
      </c>
      <c r="M13">
        <v>182</v>
      </c>
      <c r="N13">
        <v>423</v>
      </c>
      <c r="O13">
        <v>64</v>
      </c>
      <c r="P13">
        <v>1194</v>
      </c>
      <c r="Q13">
        <v>716</v>
      </c>
      <c r="R13">
        <v>665</v>
      </c>
      <c r="S13">
        <v>1.37</v>
      </c>
      <c r="T13">
        <v>4</v>
      </c>
      <c r="U13">
        <v>7</v>
      </c>
      <c r="V13">
        <v>75</v>
      </c>
      <c r="W13">
        <v>10</v>
      </c>
      <c r="X13">
        <v>5523</v>
      </c>
      <c r="Y13">
        <v>21832</v>
      </c>
      <c r="Z13">
        <v>0.26800000000000002</v>
      </c>
      <c r="AA13">
        <v>270</v>
      </c>
      <c r="AB13">
        <v>17</v>
      </c>
      <c r="AC13">
        <v>67</v>
      </c>
      <c r="AD13">
        <v>37</v>
      </c>
      <c r="AE13">
        <v>11</v>
      </c>
      <c r="AF13">
        <v>44</v>
      </c>
      <c r="AG13">
        <v>2</v>
      </c>
      <c r="AH13">
        <v>0.30199999999999999</v>
      </c>
      <c r="AI13">
        <v>5803</v>
      </c>
      <c r="AJ13">
        <v>5019</v>
      </c>
      <c r="AK13">
        <v>897</v>
      </c>
      <c r="AL13">
        <v>1515</v>
      </c>
      <c r="AM13">
        <v>259</v>
      </c>
      <c r="AN13">
        <v>25</v>
      </c>
      <c r="AO13">
        <v>176</v>
      </c>
      <c r="AP13">
        <v>2352</v>
      </c>
      <c r="AQ13">
        <v>850</v>
      </c>
      <c r="AR13">
        <v>76</v>
      </c>
      <c r="AS13">
        <v>57</v>
      </c>
      <c r="AT13">
        <v>581</v>
      </c>
      <c r="AU13">
        <v>21</v>
      </c>
      <c r="AV13">
        <v>70</v>
      </c>
      <c r="AW13">
        <v>930</v>
      </c>
      <c r="AX13">
        <v>109</v>
      </c>
      <c r="AY13">
        <v>0.46899999999999997</v>
      </c>
      <c r="AZ13">
        <v>0.378</v>
      </c>
      <c r="BA13">
        <v>0.84699999999999998</v>
      </c>
      <c r="BB13">
        <v>143</v>
      </c>
      <c r="BC13">
        <v>0.311</v>
      </c>
      <c r="BD13">
        <v>0.23899999999999999</v>
      </c>
      <c r="BE13">
        <v>96</v>
      </c>
      <c r="BF13">
        <v>9</v>
      </c>
      <c r="BG13">
        <v>3826</v>
      </c>
      <c r="BH13">
        <v>1304</v>
      </c>
      <c r="BI13">
        <v>104</v>
      </c>
      <c r="BJ13">
        <v>0.98199999999999998</v>
      </c>
      <c r="BK13">
        <v>8</v>
      </c>
      <c r="BL13">
        <v>80</v>
      </c>
      <c r="BM13">
        <v>49</v>
      </c>
      <c r="BN13">
        <v>38</v>
      </c>
      <c r="BO13">
        <v>209</v>
      </c>
      <c r="BP13">
        <v>157</v>
      </c>
      <c r="BQ13">
        <v>52</v>
      </c>
      <c r="BR13">
        <v>75.099999999999994</v>
      </c>
      <c r="BS13">
        <v>60</v>
      </c>
      <c r="BT13">
        <v>6</v>
      </c>
    </row>
    <row r="14" spans="1:72" ht="17.25" x14ac:dyDescent="0.3">
      <c r="A14" s="10">
        <v>2015</v>
      </c>
      <c r="B14">
        <v>3</v>
      </c>
      <c r="C14" t="s">
        <v>34</v>
      </c>
      <c r="D14">
        <v>4.26</v>
      </c>
      <c r="E14">
        <v>144</v>
      </c>
      <c r="F14">
        <v>84</v>
      </c>
      <c r="G14">
        <v>57</v>
      </c>
      <c r="H14">
        <v>37</v>
      </c>
      <c r="I14">
        <v>55</v>
      </c>
      <c r="J14">
        <v>0.59599999999999997</v>
      </c>
      <c r="K14" s="33">
        <v>1279.3333333333333</v>
      </c>
      <c r="L14">
        <v>1283</v>
      </c>
      <c r="M14">
        <v>149</v>
      </c>
      <c r="N14">
        <v>436</v>
      </c>
      <c r="O14">
        <v>113</v>
      </c>
      <c r="P14">
        <v>1057</v>
      </c>
      <c r="Q14">
        <v>655</v>
      </c>
      <c r="R14">
        <v>605</v>
      </c>
      <c r="S14">
        <v>1.34</v>
      </c>
      <c r="T14">
        <v>1</v>
      </c>
      <c r="U14">
        <v>11</v>
      </c>
      <c r="V14">
        <v>55</v>
      </c>
      <c r="W14">
        <v>11</v>
      </c>
      <c r="X14">
        <v>5536</v>
      </c>
      <c r="Y14">
        <v>21650</v>
      </c>
      <c r="Z14">
        <v>0.26400000000000001</v>
      </c>
      <c r="AA14">
        <v>221</v>
      </c>
      <c r="AB14">
        <v>17</v>
      </c>
      <c r="AC14">
        <v>79</v>
      </c>
      <c r="AD14">
        <v>50</v>
      </c>
      <c r="AE14">
        <v>13</v>
      </c>
      <c r="AF14">
        <v>60</v>
      </c>
      <c r="AG14">
        <v>3</v>
      </c>
      <c r="AH14">
        <v>0.28899999999999998</v>
      </c>
      <c r="AI14">
        <v>5727</v>
      </c>
      <c r="AJ14">
        <v>4967</v>
      </c>
      <c r="AK14">
        <v>844</v>
      </c>
      <c r="AL14">
        <v>1437</v>
      </c>
      <c r="AM14">
        <v>283</v>
      </c>
      <c r="AN14">
        <v>28</v>
      </c>
      <c r="AO14">
        <v>161</v>
      </c>
      <c r="AP14">
        <v>2259</v>
      </c>
      <c r="AQ14">
        <v>802</v>
      </c>
      <c r="AR14">
        <v>64</v>
      </c>
      <c r="AS14">
        <v>53</v>
      </c>
      <c r="AT14">
        <v>536</v>
      </c>
      <c r="AU14">
        <v>25</v>
      </c>
      <c r="AV14">
        <v>106</v>
      </c>
      <c r="AW14">
        <v>1023</v>
      </c>
      <c r="AX14">
        <v>105</v>
      </c>
      <c r="AY14">
        <v>0.45500000000000002</v>
      </c>
      <c r="AZ14">
        <v>0.36699999999999999</v>
      </c>
      <c r="BA14">
        <v>0.82199999999999995</v>
      </c>
      <c r="BB14">
        <v>144</v>
      </c>
      <c r="BC14">
        <v>0.29299999999999998</v>
      </c>
      <c r="BD14">
        <v>0.28000000000000003</v>
      </c>
      <c r="BE14">
        <v>83</v>
      </c>
      <c r="BF14">
        <v>3</v>
      </c>
      <c r="BG14">
        <v>3838</v>
      </c>
      <c r="BH14">
        <v>1460</v>
      </c>
      <c r="BI14">
        <v>133</v>
      </c>
      <c r="BJ14">
        <v>0.98499999999999999</v>
      </c>
      <c r="BK14">
        <v>5</v>
      </c>
      <c r="BL14">
        <v>85</v>
      </c>
      <c r="BM14">
        <v>37</v>
      </c>
      <c r="BN14">
        <v>30.3</v>
      </c>
      <c r="BO14">
        <v>264</v>
      </c>
      <c r="BP14">
        <v>204</v>
      </c>
      <c r="BQ14">
        <v>60</v>
      </c>
      <c r="BR14">
        <v>77.3</v>
      </c>
      <c r="BS14">
        <v>50</v>
      </c>
      <c r="BT14">
        <v>14</v>
      </c>
    </row>
    <row r="15" spans="1:72" ht="17.25" x14ac:dyDescent="0.3">
      <c r="A15" s="10">
        <v>2015</v>
      </c>
      <c r="B15">
        <v>4</v>
      </c>
      <c r="C15" t="s">
        <v>36</v>
      </c>
      <c r="D15">
        <v>4.91</v>
      </c>
      <c r="E15">
        <v>144</v>
      </c>
      <c r="F15">
        <v>78</v>
      </c>
      <c r="G15">
        <v>65</v>
      </c>
      <c r="H15">
        <v>29</v>
      </c>
      <c r="I15">
        <v>44</v>
      </c>
      <c r="J15">
        <v>0.54500000000000004</v>
      </c>
      <c r="K15">
        <v>1286</v>
      </c>
      <c r="L15">
        <v>1404</v>
      </c>
      <c r="M15">
        <v>146</v>
      </c>
      <c r="N15">
        <v>518</v>
      </c>
      <c r="O15">
        <v>81</v>
      </c>
      <c r="P15">
        <v>1066</v>
      </c>
      <c r="Q15">
        <v>790</v>
      </c>
      <c r="R15">
        <v>701</v>
      </c>
      <c r="S15">
        <v>1.49</v>
      </c>
      <c r="T15">
        <v>1</v>
      </c>
      <c r="U15">
        <v>7</v>
      </c>
      <c r="V15">
        <v>49</v>
      </c>
      <c r="W15">
        <v>11</v>
      </c>
      <c r="X15">
        <v>5709</v>
      </c>
      <c r="Y15">
        <v>22181</v>
      </c>
      <c r="Z15">
        <v>0.28100000000000003</v>
      </c>
      <c r="AA15">
        <v>236</v>
      </c>
      <c r="AB15">
        <v>28</v>
      </c>
      <c r="AC15">
        <v>70</v>
      </c>
      <c r="AD15">
        <v>45</v>
      </c>
      <c r="AE15">
        <v>8</v>
      </c>
      <c r="AF15">
        <v>85</v>
      </c>
      <c r="AG15">
        <v>4</v>
      </c>
      <c r="AH15">
        <v>0.29799999999999999</v>
      </c>
      <c r="AI15">
        <v>5811</v>
      </c>
      <c r="AJ15">
        <v>5069</v>
      </c>
      <c r="AK15">
        <v>904</v>
      </c>
      <c r="AL15">
        <v>1512</v>
      </c>
      <c r="AM15">
        <v>304</v>
      </c>
      <c r="AN15">
        <v>20</v>
      </c>
      <c r="AO15">
        <v>203</v>
      </c>
      <c r="AP15">
        <v>2465</v>
      </c>
      <c r="AQ15">
        <v>855</v>
      </c>
      <c r="AR15">
        <v>61</v>
      </c>
      <c r="AS15">
        <v>55</v>
      </c>
      <c r="AT15">
        <v>544</v>
      </c>
      <c r="AU15">
        <v>18</v>
      </c>
      <c r="AV15">
        <v>82</v>
      </c>
      <c r="AW15">
        <v>1098</v>
      </c>
      <c r="AX15">
        <v>112</v>
      </c>
      <c r="AY15">
        <v>0.48599999999999999</v>
      </c>
      <c r="AZ15">
        <v>0.372</v>
      </c>
      <c r="BA15">
        <v>0.85799999999999998</v>
      </c>
      <c r="BB15">
        <v>141</v>
      </c>
      <c r="BC15">
        <v>0.29799999999999999</v>
      </c>
      <c r="BD15">
        <v>0.27</v>
      </c>
      <c r="BE15">
        <v>110</v>
      </c>
      <c r="BF15">
        <v>24</v>
      </c>
      <c r="BG15">
        <v>3858</v>
      </c>
      <c r="BH15">
        <v>1540</v>
      </c>
      <c r="BI15">
        <v>138</v>
      </c>
      <c r="BJ15">
        <v>0.98</v>
      </c>
      <c r="BK15">
        <v>10</v>
      </c>
      <c r="BL15">
        <v>111</v>
      </c>
      <c r="BM15">
        <v>52</v>
      </c>
      <c r="BN15">
        <v>31.9</v>
      </c>
      <c r="BO15">
        <v>147</v>
      </c>
      <c r="BP15">
        <v>100</v>
      </c>
      <c r="BQ15">
        <v>47</v>
      </c>
      <c r="BR15">
        <v>68</v>
      </c>
      <c r="BS15">
        <v>72</v>
      </c>
      <c r="BT15">
        <v>16</v>
      </c>
    </row>
    <row r="16" spans="1:72" ht="17.25" x14ac:dyDescent="0.3">
      <c r="A16" s="10">
        <v>2015</v>
      </c>
      <c r="B16">
        <v>5</v>
      </c>
      <c r="C16" t="s">
        <v>35</v>
      </c>
      <c r="D16">
        <v>4.71</v>
      </c>
      <c r="E16">
        <v>144</v>
      </c>
      <c r="F16">
        <v>69</v>
      </c>
      <c r="G16">
        <v>73</v>
      </c>
      <c r="H16">
        <v>31</v>
      </c>
      <c r="I16">
        <v>60</v>
      </c>
      <c r="J16">
        <v>0.48599999999999999</v>
      </c>
      <c r="K16" s="33">
        <v>1280.6666666666667</v>
      </c>
      <c r="L16">
        <v>1358</v>
      </c>
      <c r="M16">
        <v>153</v>
      </c>
      <c r="N16">
        <v>517</v>
      </c>
      <c r="O16">
        <v>70</v>
      </c>
      <c r="P16">
        <v>1149</v>
      </c>
      <c r="Q16">
        <v>724</v>
      </c>
      <c r="R16">
        <v>670</v>
      </c>
      <c r="S16">
        <v>1.46</v>
      </c>
      <c r="T16">
        <v>3</v>
      </c>
      <c r="U16">
        <v>7</v>
      </c>
      <c r="V16">
        <v>57</v>
      </c>
      <c r="W16">
        <v>12</v>
      </c>
      <c r="X16">
        <v>5646</v>
      </c>
      <c r="Y16">
        <v>22190</v>
      </c>
      <c r="Z16">
        <v>0.27500000000000002</v>
      </c>
      <c r="AA16">
        <v>270</v>
      </c>
      <c r="AB16">
        <v>11</v>
      </c>
      <c r="AC16">
        <v>77</v>
      </c>
      <c r="AD16">
        <v>38</v>
      </c>
      <c r="AE16">
        <v>31</v>
      </c>
      <c r="AF16">
        <v>71</v>
      </c>
      <c r="AG16">
        <v>4</v>
      </c>
      <c r="AH16">
        <v>0.27200000000000002</v>
      </c>
      <c r="AI16">
        <v>5588</v>
      </c>
      <c r="AJ16">
        <v>4861</v>
      </c>
      <c r="AK16">
        <v>693</v>
      </c>
      <c r="AL16">
        <v>1323</v>
      </c>
      <c r="AM16">
        <v>214</v>
      </c>
      <c r="AN16">
        <v>10</v>
      </c>
      <c r="AO16">
        <v>145</v>
      </c>
      <c r="AP16">
        <v>1992</v>
      </c>
      <c r="AQ16">
        <v>656</v>
      </c>
      <c r="AR16">
        <v>110</v>
      </c>
      <c r="AS16">
        <v>29</v>
      </c>
      <c r="AT16">
        <v>490</v>
      </c>
      <c r="AU16">
        <v>13</v>
      </c>
      <c r="AV16">
        <v>98</v>
      </c>
      <c r="AW16">
        <v>1047</v>
      </c>
      <c r="AX16">
        <v>113</v>
      </c>
      <c r="AY16">
        <v>0.41</v>
      </c>
      <c r="AZ16">
        <v>0.34899999999999998</v>
      </c>
      <c r="BA16">
        <v>0.75900000000000001</v>
      </c>
      <c r="BB16">
        <v>144</v>
      </c>
      <c r="BC16">
        <v>0.28000000000000003</v>
      </c>
      <c r="BD16">
        <v>0.22700000000000001</v>
      </c>
      <c r="BE16">
        <v>95</v>
      </c>
      <c r="BF16">
        <v>7</v>
      </c>
      <c r="BG16">
        <v>3842</v>
      </c>
      <c r="BH16">
        <v>1471</v>
      </c>
      <c r="BI16">
        <v>130</v>
      </c>
      <c r="BJ16">
        <v>0.98199999999999998</v>
      </c>
      <c r="BK16">
        <v>6</v>
      </c>
      <c r="BL16">
        <v>108</v>
      </c>
      <c r="BM16">
        <v>51</v>
      </c>
      <c r="BN16">
        <v>32.1</v>
      </c>
      <c r="BO16">
        <v>153</v>
      </c>
      <c r="BP16">
        <v>94</v>
      </c>
      <c r="BQ16">
        <v>59</v>
      </c>
      <c r="BR16">
        <v>61.4</v>
      </c>
      <c r="BS16">
        <v>59</v>
      </c>
      <c r="BT16">
        <v>14</v>
      </c>
    </row>
    <row r="17" spans="1:72" ht="17.25" x14ac:dyDescent="0.3">
      <c r="A17" s="10">
        <v>2015</v>
      </c>
      <c r="B17">
        <v>6</v>
      </c>
      <c r="C17" t="s">
        <v>41</v>
      </c>
      <c r="D17">
        <v>5.1100000000000003</v>
      </c>
      <c r="E17">
        <v>144</v>
      </c>
      <c r="F17">
        <v>68</v>
      </c>
      <c r="G17">
        <v>76</v>
      </c>
      <c r="H17">
        <v>32</v>
      </c>
      <c r="I17">
        <v>44</v>
      </c>
      <c r="J17">
        <v>0.47199999999999998</v>
      </c>
      <c r="K17" s="33">
        <v>1279.6666666666667</v>
      </c>
      <c r="L17">
        <v>1349</v>
      </c>
      <c r="M17">
        <v>157</v>
      </c>
      <c r="N17">
        <v>648</v>
      </c>
      <c r="O17">
        <v>96</v>
      </c>
      <c r="P17">
        <v>920</v>
      </c>
      <c r="Q17">
        <v>800</v>
      </c>
      <c r="R17">
        <v>727</v>
      </c>
      <c r="S17">
        <v>1.56</v>
      </c>
      <c r="T17">
        <v>5</v>
      </c>
      <c r="U17">
        <v>7</v>
      </c>
      <c r="V17">
        <v>37</v>
      </c>
      <c r="W17">
        <v>14</v>
      </c>
      <c r="X17">
        <v>5771</v>
      </c>
      <c r="Y17">
        <v>22825</v>
      </c>
      <c r="Z17">
        <v>0.27500000000000002</v>
      </c>
      <c r="AA17">
        <v>232</v>
      </c>
      <c r="AB17">
        <v>12</v>
      </c>
      <c r="AC17">
        <v>82</v>
      </c>
      <c r="AD17">
        <v>45</v>
      </c>
      <c r="AE17">
        <v>38</v>
      </c>
      <c r="AF17">
        <v>85</v>
      </c>
      <c r="AG17">
        <v>9</v>
      </c>
      <c r="AH17">
        <v>0.27100000000000002</v>
      </c>
      <c r="AI17">
        <v>5716</v>
      </c>
      <c r="AJ17">
        <v>4852</v>
      </c>
      <c r="AK17">
        <v>717</v>
      </c>
      <c r="AL17">
        <v>1316</v>
      </c>
      <c r="AM17">
        <v>218</v>
      </c>
      <c r="AN17">
        <v>19</v>
      </c>
      <c r="AO17">
        <v>130</v>
      </c>
      <c r="AP17">
        <v>1962</v>
      </c>
      <c r="AQ17">
        <v>667</v>
      </c>
      <c r="AR17">
        <v>139</v>
      </c>
      <c r="AS17">
        <v>35</v>
      </c>
      <c r="AT17">
        <v>581</v>
      </c>
      <c r="AU17">
        <v>33</v>
      </c>
      <c r="AV17">
        <v>109</v>
      </c>
      <c r="AW17">
        <v>1135</v>
      </c>
      <c r="AX17">
        <v>112</v>
      </c>
      <c r="AY17">
        <v>0.40400000000000003</v>
      </c>
      <c r="AZ17">
        <v>0.36</v>
      </c>
      <c r="BA17">
        <v>0.76400000000000001</v>
      </c>
      <c r="BB17">
        <v>144</v>
      </c>
      <c r="BC17">
        <v>0.26900000000000002</v>
      </c>
      <c r="BD17">
        <v>0.20699999999999999</v>
      </c>
      <c r="BE17">
        <v>105</v>
      </c>
      <c r="BF17">
        <v>9</v>
      </c>
      <c r="BG17">
        <v>3839</v>
      </c>
      <c r="BH17">
        <v>1582</v>
      </c>
      <c r="BI17">
        <v>145</v>
      </c>
      <c r="BJ17">
        <v>0.98099999999999998</v>
      </c>
      <c r="BK17">
        <v>14</v>
      </c>
      <c r="BL17">
        <v>165</v>
      </c>
      <c r="BM17">
        <v>63</v>
      </c>
      <c r="BN17">
        <v>27.6</v>
      </c>
      <c r="BO17">
        <v>127</v>
      </c>
      <c r="BP17">
        <v>80</v>
      </c>
      <c r="BQ17">
        <v>47</v>
      </c>
      <c r="BR17">
        <v>63</v>
      </c>
      <c r="BS17">
        <v>57</v>
      </c>
      <c r="BT17">
        <v>14</v>
      </c>
    </row>
    <row r="18" spans="1:72" ht="17.25" x14ac:dyDescent="0.3">
      <c r="A18" s="10">
        <v>2015</v>
      </c>
      <c r="B18">
        <v>7</v>
      </c>
      <c r="C18" t="s">
        <v>37</v>
      </c>
      <c r="D18">
        <v>4.79</v>
      </c>
      <c r="E18">
        <v>144</v>
      </c>
      <c r="F18">
        <v>67</v>
      </c>
      <c r="G18">
        <v>77</v>
      </c>
      <c r="H18">
        <v>32</v>
      </c>
      <c r="I18">
        <v>65</v>
      </c>
      <c r="J18">
        <v>0.46500000000000002</v>
      </c>
      <c r="K18">
        <v>1273</v>
      </c>
      <c r="L18">
        <v>1371</v>
      </c>
      <c r="M18">
        <v>143</v>
      </c>
      <c r="N18">
        <v>572</v>
      </c>
      <c r="O18">
        <v>98</v>
      </c>
      <c r="P18">
        <v>979</v>
      </c>
      <c r="Q18">
        <v>739</v>
      </c>
      <c r="R18">
        <v>678</v>
      </c>
      <c r="S18">
        <v>1.53</v>
      </c>
      <c r="T18">
        <v>1</v>
      </c>
      <c r="U18">
        <v>10</v>
      </c>
      <c r="V18">
        <v>44</v>
      </c>
      <c r="W18">
        <v>17</v>
      </c>
      <c r="X18">
        <v>5673</v>
      </c>
      <c r="Y18">
        <v>22126</v>
      </c>
      <c r="Z18">
        <v>0.28299999999999997</v>
      </c>
      <c r="AA18">
        <v>252</v>
      </c>
      <c r="AB18">
        <v>31</v>
      </c>
      <c r="AC18">
        <v>101</v>
      </c>
      <c r="AD18">
        <v>49</v>
      </c>
      <c r="AE18">
        <v>22</v>
      </c>
      <c r="AF18">
        <v>80</v>
      </c>
      <c r="AG18">
        <v>4</v>
      </c>
      <c r="AH18">
        <v>0.251</v>
      </c>
      <c r="AI18">
        <v>5454</v>
      </c>
      <c r="AJ18">
        <v>4777</v>
      </c>
      <c r="AK18">
        <v>648</v>
      </c>
      <c r="AL18">
        <v>1197</v>
      </c>
      <c r="AM18">
        <v>223</v>
      </c>
      <c r="AN18">
        <v>22</v>
      </c>
      <c r="AO18">
        <v>136</v>
      </c>
      <c r="AP18">
        <v>1872</v>
      </c>
      <c r="AQ18">
        <v>602</v>
      </c>
      <c r="AR18">
        <v>79</v>
      </c>
      <c r="AS18">
        <v>43</v>
      </c>
      <c r="AT18">
        <v>454</v>
      </c>
      <c r="AU18">
        <v>16</v>
      </c>
      <c r="AV18">
        <v>101</v>
      </c>
      <c r="AW18">
        <v>1126</v>
      </c>
      <c r="AX18">
        <v>105</v>
      </c>
      <c r="AY18">
        <v>0.39200000000000002</v>
      </c>
      <c r="AZ18">
        <v>0.32600000000000001</v>
      </c>
      <c r="BA18">
        <v>0.71799999999999997</v>
      </c>
      <c r="BB18">
        <v>144</v>
      </c>
      <c r="BC18">
        <v>0.248</v>
      </c>
      <c r="BD18">
        <v>0.19800000000000001</v>
      </c>
      <c r="BE18">
        <v>84</v>
      </c>
      <c r="BF18">
        <v>14</v>
      </c>
      <c r="BG18">
        <v>3819</v>
      </c>
      <c r="BH18">
        <v>1537</v>
      </c>
      <c r="BI18">
        <v>148</v>
      </c>
      <c r="BJ18">
        <v>0.98499999999999999</v>
      </c>
      <c r="BK18">
        <v>6</v>
      </c>
      <c r="BL18">
        <v>140</v>
      </c>
      <c r="BM18">
        <v>56</v>
      </c>
      <c r="BN18">
        <v>28.6</v>
      </c>
      <c r="BO18">
        <v>165</v>
      </c>
      <c r="BP18">
        <v>115</v>
      </c>
      <c r="BQ18">
        <v>50</v>
      </c>
      <c r="BR18">
        <v>69.7</v>
      </c>
      <c r="BS18">
        <v>60</v>
      </c>
      <c r="BT18">
        <v>13</v>
      </c>
    </row>
    <row r="19" spans="1:72" ht="17.25" x14ac:dyDescent="0.3">
      <c r="A19" s="10">
        <v>2015</v>
      </c>
      <c r="B19">
        <v>8</v>
      </c>
      <c r="C19" t="s">
        <v>39</v>
      </c>
      <c r="D19">
        <v>5.07</v>
      </c>
      <c r="E19">
        <v>144</v>
      </c>
      <c r="F19">
        <v>66</v>
      </c>
      <c r="G19">
        <v>77</v>
      </c>
      <c r="H19">
        <v>19</v>
      </c>
      <c r="I19">
        <v>47</v>
      </c>
      <c r="J19">
        <v>0.46200000000000002</v>
      </c>
      <c r="K19" s="33">
        <v>1281.3333333333333</v>
      </c>
      <c r="L19">
        <v>1461</v>
      </c>
      <c r="M19">
        <v>164</v>
      </c>
      <c r="N19">
        <v>489</v>
      </c>
      <c r="O19">
        <v>87</v>
      </c>
      <c r="P19">
        <v>1015</v>
      </c>
      <c r="Q19">
        <v>802</v>
      </c>
      <c r="R19">
        <v>722</v>
      </c>
      <c r="S19">
        <v>1.52</v>
      </c>
      <c r="T19">
        <v>3</v>
      </c>
      <c r="U19">
        <v>5</v>
      </c>
      <c r="V19">
        <v>59</v>
      </c>
      <c r="W19">
        <v>18</v>
      </c>
      <c r="X19">
        <v>5724</v>
      </c>
      <c r="Y19">
        <v>22356</v>
      </c>
      <c r="Z19">
        <v>0.29099999999999998</v>
      </c>
      <c r="AA19">
        <v>253</v>
      </c>
      <c r="AB19">
        <v>13</v>
      </c>
      <c r="AC19">
        <v>76</v>
      </c>
      <c r="AD19">
        <v>49</v>
      </c>
      <c r="AE19">
        <v>26</v>
      </c>
      <c r="AF19">
        <v>89</v>
      </c>
      <c r="AG19">
        <v>3</v>
      </c>
      <c r="AH19">
        <v>0.28000000000000003</v>
      </c>
      <c r="AI19">
        <v>5680</v>
      </c>
      <c r="AJ19">
        <v>4972</v>
      </c>
      <c r="AK19">
        <v>765</v>
      </c>
      <c r="AL19">
        <v>1393</v>
      </c>
      <c r="AM19">
        <v>254</v>
      </c>
      <c r="AN19">
        <v>19</v>
      </c>
      <c r="AO19">
        <v>177</v>
      </c>
      <c r="AP19">
        <v>2216</v>
      </c>
      <c r="AQ19">
        <v>727</v>
      </c>
      <c r="AR19">
        <v>80</v>
      </c>
      <c r="AS19">
        <v>28</v>
      </c>
      <c r="AT19">
        <v>532</v>
      </c>
      <c r="AU19">
        <v>22</v>
      </c>
      <c r="AV19">
        <v>68</v>
      </c>
      <c r="AW19">
        <v>1186</v>
      </c>
      <c r="AX19">
        <v>136</v>
      </c>
      <c r="AY19">
        <v>0.44600000000000001</v>
      </c>
      <c r="AZ19">
        <v>0.35599999999999998</v>
      </c>
      <c r="BA19">
        <v>0.80200000000000005</v>
      </c>
      <c r="BB19">
        <v>144</v>
      </c>
      <c r="BC19">
        <v>0.27400000000000002</v>
      </c>
      <c r="BD19">
        <v>0.183</v>
      </c>
      <c r="BE19">
        <v>114</v>
      </c>
      <c r="BF19">
        <v>10</v>
      </c>
      <c r="BG19">
        <v>3844</v>
      </c>
      <c r="BH19">
        <v>1569</v>
      </c>
      <c r="BI19">
        <v>138</v>
      </c>
      <c r="BJ19">
        <v>0.97899999999999998</v>
      </c>
      <c r="BK19">
        <v>16</v>
      </c>
      <c r="BL19">
        <v>107</v>
      </c>
      <c r="BM19">
        <v>54</v>
      </c>
      <c r="BN19">
        <v>33.5</v>
      </c>
      <c r="BO19">
        <v>154</v>
      </c>
      <c r="BP19">
        <v>104</v>
      </c>
      <c r="BQ19">
        <v>50</v>
      </c>
      <c r="BR19">
        <v>67.5</v>
      </c>
      <c r="BS19">
        <v>56</v>
      </c>
      <c r="BT19">
        <v>9</v>
      </c>
    </row>
    <row r="20" spans="1:72" ht="17.25" x14ac:dyDescent="0.3">
      <c r="A20" s="10">
        <v>2015</v>
      </c>
      <c r="B20">
        <v>9</v>
      </c>
      <c r="C20" t="s">
        <v>38</v>
      </c>
      <c r="D20">
        <v>4.62</v>
      </c>
      <c r="E20">
        <v>144</v>
      </c>
      <c r="F20">
        <v>64</v>
      </c>
      <c r="G20">
        <v>78</v>
      </c>
      <c r="H20">
        <v>25</v>
      </c>
      <c r="I20">
        <v>44</v>
      </c>
      <c r="J20">
        <v>0.45100000000000001</v>
      </c>
      <c r="K20" s="33">
        <v>1279.6666666666667</v>
      </c>
      <c r="L20">
        <v>1352</v>
      </c>
      <c r="M20">
        <v>125</v>
      </c>
      <c r="N20">
        <v>490</v>
      </c>
      <c r="O20">
        <v>98</v>
      </c>
      <c r="P20">
        <v>1063</v>
      </c>
      <c r="Q20">
        <v>721</v>
      </c>
      <c r="R20">
        <v>657</v>
      </c>
      <c r="S20">
        <v>1.44</v>
      </c>
      <c r="T20">
        <v>3</v>
      </c>
      <c r="U20">
        <v>5</v>
      </c>
      <c r="V20">
        <v>57</v>
      </c>
      <c r="W20">
        <v>15</v>
      </c>
      <c r="X20">
        <v>5599</v>
      </c>
      <c r="Y20">
        <v>21661</v>
      </c>
      <c r="Z20">
        <v>0.27700000000000002</v>
      </c>
      <c r="AA20">
        <v>227</v>
      </c>
      <c r="AB20">
        <v>26</v>
      </c>
      <c r="AC20">
        <v>91</v>
      </c>
      <c r="AD20">
        <v>37</v>
      </c>
      <c r="AE20">
        <v>30</v>
      </c>
      <c r="AF20">
        <v>82</v>
      </c>
      <c r="AG20">
        <v>3</v>
      </c>
      <c r="AH20">
        <v>0.26900000000000002</v>
      </c>
      <c r="AI20">
        <v>5599</v>
      </c>
      <c r="AJ20">
        <v>4941</v>
      </c>
      <c r="AK20">
        <v>653</v>
      </c>
      <c r="AL20">
        <v>1331</v>
      </c>
      <c r="AM20">
        <v>252</v>
      </c>
      <c r="AN20">
        <v>22</v>
      </c>
      <c r="AO20">
        <v>114</v>
      </c>
      <c r="AP20">
        <v>1969</v>
      </c>
      <c r="AQ20">
        <v>601</v>
      </c>
      <c r="AR20">
        <v>75</v>
      </c>
      <c r="AS20">
        <v>41</v>
      </c>
      <c r="AT20">
        <v>462</v>
      </c>
      <c r="AU20">
        <v>18</v>
      </c>
      <c r="AV20">
        <v>80</v>
      </c>
      <c r="AW20">
        <v>1076</v>
      </c>
      <c r="AX20">
        <v>98</v>
      </c>
      <c r="AY20">
        <v>0.39900000000000002</v>
      </c>
      <c r="AZ20">
        <v>0.33900000000000002</v>
      </c>
      <c r="BA20">
        <v>0.73799999999999999</v>
      </c>
      <c r="BB20">
        <v>144</v>
      </c>
      <c r="BC20">
        <v>0.245</v>
      </c>
      <c r="BD20">
        <v>0.218</v>
      </c>
      <c r="BE20">
        <v>103</v>
      </c>
      <c r="BF20">
        <v>14</v>
      </c>
      <c r="BG20">
        <v>3839</v>
      </c>
      <c r="BH20">
        <v>1608</v>
      </c>
      <c r="BI20">
        <v>162</v>
      </c>
      <c r="BJ20">
        <v>0.98099999999999998</v>
      </c>
      <c r="BK20">
        <v>8</v>
      </c>
      <c r="BL20">
        <v>127</v>
      </c>
      <c r="BM20">
        <v>52</v>
      </c>
      <c r="BN20">
        <v>29.1</v>
      </c>
      <c r="BO20">
        <v>175</v>
      </c>
      <c r="BP20">
        <v>113</v>
      </c>
      <c r="BQ20">
        <v>62</v>
      </c>
      <c r="BR20">
        <v>64.599999999999994</v>
      </c>
      <c r="BS20">
        <v>55</v>
      </c>
      <c r="BT20">
        <v>9</v>
      </c>
    </row>
    <row r="21" spans="1:72" ht="17.25" x14ac:dyDescent="0.3">
      <c r="A21" s="10">
        <v>2015</v>
      </c>
      <c r="B21">
        <v>10</v>
      </c>
      <c r="C21" t="s">
        <v>42</v>
      </c>
      <c r="D21">
        <v>5.56</v>
      </c>
      <c r="E21">
        <v>144</v>
      </c>
      <c r="F21">
        <v>52</v>
      </c>
      <c r="G21">
        <v>91</v>
      </c>
      <c r="H21">
        <v>16</v>
      </c>
      <c r="I21">
        <v>31</v>
      </c>
      <c r="J21">
        <v>0.36399999999999999</v>
      </c>
      <c r="K21" s="33">
        <v>1266.6666666666667</v>
      </c>
      <c r="L21">
        <v>1518</v>
      </c>
      <c r="M21">
        <v>154</v>
      </c>
      <c r="N21">
        <v>577</v>
      </c>
      <c r="O21">
        <v>87</v>
      </c>
      <c r="P21">
        <v>1046</v>
      </c>
      <c r="Q21">
        <v>875</v>
      </c>
      <c r="R21">
        <v>782</v>
      </c>
      <c r="S21">
        <v>1.65</v>
      </c>
      <c r="T21">
        <v>3</v>
      </c>
      <c r="U21">
        <v>3</v>
      </c>
      <c r="V21">
        <v>34</v>
      </c>
      <c r="W21">
        <v>10</v>
      </c>
      <c r="X21">
        <v>5799</v>
      </c>
      <c r="Y21">
        <v>22867</v>
      </c>
      <c r="Z21">
        <v>0.30299999999999999</v>
      </c>
      <c r="AA21">
        <v>273</v>
      </c>
      <c r="AB21">
        <v>25</v>
      </c>
      <c r="AC21">
        <v>87</v>
      </c>
      <c r="AD21">
        <v>43</v>
      </c>
      <c r="AE21">
        <v>17</v>
      </c>
      <c r="AF21">
        <v>86</v>
      </c>
      <c r="AG21">
        <v>4</v>
      </c>
      <c r="AH21">
        <v>0.27300000000000002</v>
      </c>
      <c r="AI21">
        <v>5605</v>
      </c>
      <c r="AJ21">
        <v>4927</v>
      </c>
      <c r="AK21">
        <v>670</v>
      </c>
      <c r="AL21">
        <v>1344</v>
      </c>
      <c r="AM21">
        <v>221</v>
      </c>
      <c r="AN21">
        <v>15</v>
      </c>
      <c r="AO21">
        <v>129</v>
      </c>
      <c r="AP21">
        <v>1982</v>
      </c>
      <c r="AQ21">
        <v>633</v>
      </c>
      <c r="AR21">
        <v>75</v>
      </c>
      <c r="AS21">
        <v>37</v>
      </c>
      <c r="AT21">
        <v>507</v>
      </c>
      <c r="AU21">
        <v>21</v>
      </c>
      <c r="AV21">
        <v>58</v>
      </c>
      <c r="AW21">
        <v>1112</v>
      </c>
      <c r="AX21">
        <v>118</v>
      </c>
      <c r="AY21">
        <v>0.40200000000000002</v>
      </c>
      <c r="AZ21">
        <v>0.34499999999999997</v>
      </c>
      <c r="BA21">
        <v>0.747</v>
      </c>
      <c r="BB21">
        <v>142</v>
      </c>
      <c r="BC21">
        <v>0.27200000000000002</v>
      </c>
      <c r="BD21">
        <v>0.26700000000000002</v>
      </c>
      <c r="BE21">
        <v>118</v>
      </c>
      <c r="BF21">
        <v>14</v>
      </c>
      <c r="BG21">
        <v>3800</v>
      </c>
      <c r="BH21">
        <v>1530</v>
      </c>
      <c r="BI21">
        <v>159</v>
      </c>
      <c r="BJ21">
        <v>0.97799999999999998</v>
      </c>
      <c r="BK21">
        <v>6</v>
      </c>
      <c r="BL21">
        <v>139</v>
      </c>
      <c r="BM21">
        <v>64</v>
      </c>
      <c r="BN21">
        <v>31.5</v>
      </c>
      <c r="BO21">
        <v>176</v>
      </c>
      <c r="BP21">
        <v>124</v>
      </c>
      <c r="BQ21">
        <v>52</v>
      </c>
      <c r="BR21">
        <v>70.5</v>
      </c>
      <c r="BS21">
        <v>58</v>
      </c>
      <c r="BT21">
        <v>10</v>
      </c>
    </row>
    <row r="22" spans="1:72" ht="17.25" x14ac:dyDescent="0.3">
      <c r="A22" s="10">
        <v>2014</v>
      </c>
      <c r="B22">
        <v>1</v>
      </c>
      <c r="C22" t="s">
        <v>40</v>
      </c>
      <c r="D22">
        <v>4.5199999999999996</v>
      </c>
      <c r="E22">
        <v>128</v>
      </c>
      <c r="F22">
        <v>78</v>
      </c>
      <c r="G22">
        <v>47</v>
      </c>
      <c r="H22">
        <v>35</v>
      </c>
      <c r="I22">
        <v>65</v>
      </c>
      <c r="J22">
        <v>0.624</v>
      </c>
      <c r="K22">
        <v>1144</v>
      </c>
      <c r="L22">
        <v>1217</v>
      </c>
      <c r="M22">
        <v>120</v>
      </c>
      <c r="N22">
        <v>395</v>
      </c>
      <c r="O22">
        <v>61</v>
      </c>
      <c r="P22">
        <v>996</v>
      </c>
      <c r="Q22">
        <v>621</v>
      </c>
      <c r="R22">
        <v>575</v>
      </c>
      <c r="S22">
        <v>1.41</v>
      </c>
      <c r="T22">
        <v>3</v>
      </c>
      <c r="U22">
        <v>6</v>
      </c>
      <c r="V22">
        <v>63</v>
      </c>
      <c r="W22">
        <v>18</v>
      </c>
      <c r="X22">
        <v>4990</v>
      </c>
      <c r="Y22">
        <v>19628</v>
      </c>
      <c r="Z22">
        <v>0.27500000000000002</v>
      </c>
      <c r="AA22">
        <v>257</v>
      </c>
      <c r="AB22">
        <v>24</v>
      </c>
      <c r="AC22">
        <v>66</v>
      </c>
      <c r="AD22">
        <v>40</v>
      </c>
      <c r="AE22">
        <v>11</v>
      </c>
      <c r="AF22">
        <v>51</v>
      </c>
      <c r="AG22">
        <v>3</v>
      </c>
      <c r="AH22">
        <v>0.30099999999999999</v>
      </c>
      <c r="AI22">
        <v>5152</v>
      </c>
      <c r="AJ22">
        <v>4464</v>
      </c>
      <c r="AK22">
        <v>812</v>
      </c>
      <c r="AL22">
        <v>1345</v>
      </c>
      <c r="AM22">
        <v>238</v>
      </c>
      <c r="AN22">
        <v>23</v>
      </c>
      <c r="AO22">
        <v>161</v>
      </c>
      <c r="AP22">
        <v>2112</v>
      </c>
      <c r="AQ22">
        <v>763</v>
      </c>
      <c r="AR22">
        <v>76</v>
      </c>
      <c r="AS22">
        <v>43</v>
      </c>
      <c r="AT22">
        <v>507</v>
      </c>
      <c r="AU22">
        <v>11</v>
      </c>
      <c r="AV22">
        <v>62</v>
      </c>
      <c r="AW22">
        <v>743</v>
      </c>
      <c r="AX22">
        <v>88</v>
      </c>
      <c r="AY22">
        <v>0.47299999999999998</v>
      </c>
      <c r="AZ22">
        <v>0.377</v>
      </c>
      <c r="BA22">
        <v>0.85</v>
      </c>
      <c r="BB22">
        <v>128</v>
      </c>
      <c r="BC22">
        <v>0.32700000000000001</v>
      </c>
      <c r="BD22">
        <v>0.223</v>
      </c>
      <c r="BE22">
        <v>77</v>
      </c>
      <c r="BF22">
        <v>6</v>
      </c>
      <c r="BG22">
        <v>3432</v>
      </c>
      <c r="BH22">
        <v>1171</v>
      </c>
      <c r="BI22">
        <v>104</v>
      </c>
      <c r="BJ22">
        <v>0.98399999999999999</v>
      </c>
      <c r="BK22">
        <v>8</v>
      </c>
      <c r="BL22">
        <v>100</v>
      </c>
      <c r="BM22">
        <v>44</v>
      </c>
      <c r="BN22">
        <v>30.6</v>
      </c>
      <c r="BO22">
        <v>207</v>
      </c>
      <c r="BP22">
        <v>161</v>
      </c>
      <c r="BQ22">
        <v>46</v>
      </c>
      <c r="BR22">
        <v>77.8</v>
      </c>
      <c r="BS22">
        <v>60</v>
      </c>
      <c r="BT22">
        <v>10</v>
      </c>
    </row>
    <row r="23" spans="1:72" ht="17.25" x14ac:dyDescent="0.3">
      <c r="A23" s="10">
        <v>2014</v>
      </c>
      <c r="B23">
        <v>2</v>
      </c>
      <c r="C23" t="s">
        <v>36</v>
      </c>
      <c r="D23">
        <v>5.25</v>
      </c>
      <c r="E23">
        <v>128</v>
      </c>
      <c r="F23">
        <v>78</v>
      </c>
      <c r="G23">
        <v>48</v>
      </c>
      <c r="H23">
        <v>35</v>
      </c>
      <c r="I23">
        <v>55</v>
      </c>
      <c r="J23">
        <v>0.61899999999999999</v>
      </c>
      <c r="K23" s="33">
        <v>1131.6666666666667</v>
      </c>
      <c r="L23">
        <v>1299</v>
      </c>
      <c r="M23">
        <v>142</v>
      </c>
      <c r="N23">
        <v>516</v>
      </c>
      <c r="O23">
        <v>61</v>
      </c>
      <c r="P23">
        <v>901</v>
      </c>
      <c r="Q23">
        <v>716</v>
      </c>
      <c r="R23">
        <v>660</v>
      </c>
      <c r="S23">
        <v>1.6</v>
      </c>
      <c r="T23">
        <v>0</v>
      </c>
      <c r="U23">
        <v>3</v>
      </c>
      <c r="V23">
        <v>43</v>
      </c>
      <c r="W23">
        <v>12</v>
      </c>
      <c r="X23">
        <v>5107</v>
      </c>
      <c r="Y23">
        <v>20728</v>
      </c>
      <c r="Z23">
        <v>0.29299999999999998</v>
      </c>
      <c r="AA23">
        <v>231</v>
      </c>
      <c r="AB23">
        <v>18</v>
      </c>
      <c r="AC23">
        <v>57</v>
      </c>
      <c r="AD23">
        <v>36</v>
      </c>
      <c r="AE23">
        <v>2</v>
      </c>
      <c r="AF23">
        <v>55</v>
      </c>
      <c r="AG23">
        <v>4</v>
      </c>
      <c r="AH23">
        <v>0.29799999999999999</v>
      </c>
      <c r="AI23">
        <v>5163</v>
      </c>
      <c r="AJ23">
        <v>4434</v>
      </c>
      <c r="AK23">
        <v>841</v>
      </c>
      <c r="AL23">
        <v>1323</v>
      </c>
      <c r="AM23">
        <v>275</v>
      </c>
      <c r="AN23">
        <v>31</v>
      </c>
      <c r="AO23">
        <v>199</v>
      </c>
      <c r="AP23">
        <v>2257</v>
      </c>
      <c r="AQ23">
        <v>786</v>
      </c>
      <c r="AR23">
        <v>65</v>
      </c>
      <c r="AS23">
        <v>40</v>
      </c>
      <c r="AT23">
        <v>523</v>
      </c>
      <c r="AU23">
        <v>10</v>
      </c>
      <c r="AV23">
        <v>101</v>
      </c>
      <c r="AW23">
        <v>849</v>
      </c>
      <c r="AX23">
        <v>100</v>
      </c>
      <c r="AY23">
        <v>0.50900000000000001</v>
      </c>
      <c r="AZ23">
        <v>0.38200000000000001</v>
      </c>
      <c r="BA23">
        <v>0.89100000000000001</v>
      </c>
      <c r="BB23">
        <v>128</v>
      </c>
      <c r="BC23">
        <v>0.28599999999999998</v>
      </c>
      <c r="BD23">
        <v>0.23300000000000001</v>
      </c>
      <c r="BE23">
        <v>79</v>
      </c>
      <c r="BF23">
        <v>12</v>
      </c>
      <c r="BG23">
        <v>3395</v>
      </c>
      <c r="BH23">
        <v>1342</v>
      </c>
      <c r="BI23">
        <v>125</v>
      </c>
      <c r="BJ23">
        <v>0.98399999999999999</v>
      </c>
      <c r="BK23">
        <v>7</v>
      </c>
      <c r="BL23">
        <v>118</v>
      </c>
      <c r="BM23">
        <v>44</v>
      </c>
      <c r="BN23">
        <v>27.2</v>
      </c>
      <c r="BO23">
        <v>144</v>
      </c>
      <c r="BP23">
        <v>100</v>
      </c>
      <c r="BQ23">
        <v>44</v>
      </c>
      <c r="BR23">
        <v>69.400000000000006</v>
      </c>
      <c r="BS23">
        <v>54</v>
      </c>
      <c r="BT23">
        <v>13</v>
      </c>
    </row>
    <row r="24" spans="1:72" ht="17.25" x14ac:dyDescent="0.3">
      <c r="A24" s="10">
        <v>2014</v>
      </c>
      <c r="B24">
        <v>3</v>
      </c>
      <c r="C24" t="s">
        <v>34</v>
      </c>
      <c r="D24">
        <v>4.29</v>
      </c>
      <c r="E24">
        <v>128</v>
      </c>
      <c r="F24">
        <v>70</v>
      </c>
      <c r="G24">
        <v>57</v>
      </c>
      <c r="H24">
        <v>31</v>
      </c>
      <c r="I24">
        <v>59</v>
      </c>
      <c r="J24">
        <v>0.55100000000000005</v>
      </c>
      <c r="K24" s="33">
        <v>1135.6666666666667</v>
      </c>
      <c r="L24">
        <v>1174</v>
      </c>
      <c r="M24">
        <v>117</v>
      </c>
      <c r="N24">
        <v>481</v>
      </c>
      <c r="O24">
        <v>73</v>
      </c>
      <c r="P24">
        <v>848</v>
      </c>
      <c r="Q24">
        <v>608</v>
      </c>
      <c r="R24">
        <v>541</v>
      </c>
      <c r="S24">
        <v>1.46</v>
      </c>
      <c r="T24">
        <v>3</v>
      </c>
      <c r="U24">
        <v>4</v>
      </c>
      <c r="V24">
        <v>59</v>
      </c>
      <c r="W24">
        <v>19</v>
      </c>
      <c r="X24">
        <v>5003</v>
      </c>
      <c r="Y24">
        <v>19320</v>
      </c>
      <c r="Z24">
        <v>0.27100000000000002</v>
      </c>
      <c r="AA24">
        <v>223</v>
      </c>
      <c r="AB24">
        <v>12</v>
      </c>
      <c r="AC24">
        <v>78</v>
      </c>
      <c r="AD24">
        <v>38</v>
      </c>
      <c r="AE24">
        <v>8</v>
      </c>
      <c r="AF24">
        <v>50</v>
      </c>
      <c r="AG24">
        <v>5</v>
      </c>
      <c r="AH24">
        <v>0.28199999999999997</v>
      </c>
      <c r="AI24">
        <v>5031</v>
      </c>
      <c r="AJ24">
        <v>4426</v>
      </c>
      <c r="AK24">
        <v>737</v>
      </c>
      <c r="AL24">
        <v>1249</v>
      </c>
      <c r="AM24">
        <v>228</v>
      </c>
      <c r="AN24">
        <v>36</v>
      </c>
      <c r="AO24">
        <v>143</v>
      </c>
      <c r="AP24">
        <v>1978</v>
      </c>
      <c r="AQ24">
        <v>697</v>
      </c>
      <c r="AR24">
        <v>44</v>
      </c>
      <c r="AS24">
        <v>51</v>
      </c>
      <c r="AT24">
        <v>443</v>
      </c>
      <c r="AU24">
        <v>9</v>
      </c>
      <c r="AV24">
        <v>67</v>
      </c>
      <c r="AW24">
        <v>918</v>
      </c>
      <c r="AX24">
        <v>90</v>
      </c>
      <c r="AY24">
        <v>0.44700000000000001</v>
      </c>
      <c r="AZ24">
        <v>0.35299999999999998</v>
      </c>
      <c r="BA24">
        <v>0.8</v>
      </c>
      <c r="BB24">
        <v>127</v>
      </c>
      <c r="BC24">
        <v>0.3</v>
      </c>
      <c r="BD24">
        <v>0.25700000000000001</v>
      </c>
      <c r="BE24">
        <v>87</v>
      </c>
      <c r="BF24">
        <v>6</v>
      </c>
      <c r="BG24">
        <v>3407</v>
      </c>
      <c r="BH24">
        <v>1384</v>
      </c>
      <c r="BI24">
        <v>125</v>
      </c>
      <c r="BJ24">
        <v>0.98199999999999998</v>
      </c>
      <c r="BK24">
        <v>9</v>
      </c>
      <c r="BL24">
        <v>94</v>
      </c>
      <c r="BM24">
        <v>43</v>
      </c>
      <c r="BN24">
        <v>31.4</v>
      </c>
      <c r="BO24">
        <v>201</v>
      </c>
      <c r="BP24">
        <v>154</v>
      </c>
      <c r="BQ24">
        <v>47</v>
      </c>
      <c r="BR24">
        <v>76.599999999999994</v>
      </c>
      <c r="BS24">
        <v>44</v>
      </c>
      <c r="BT24">
        <v>7</v>
      </c>
    </row>
    <row r="25" spans="1:72" ht="17.25" x14ac:dyDescent="0.3">
      <c r="A25" s="10">
        <v>2014</v>
      </c>
      <c r="B25">
        <v>4</v>
      </c>
      <c r="C25" t="s">
        <v>38</v>
      </c>
      <c r="D25">
        <v>4.58</v>
      </c>
      <c r="E25">
        <v>128</v>
      </c>
      <c r="F25">
        <v>62</v>
      </c>
      <c r="G25">
        <v>64</v>
      </c>
      <c r="H25">
        <v>35</v>
      </c>
      <c r="I25">
        <v>65</v>
      </c>
      <c r="J25">
        <v>0.49199999999999999</v>
      </c>
      <c r="K25" s="33">
        <v>1142.6666666666667</v>
      </c>
      <c r="L25">
        <v>1211</v>
      </c>
      <c r="M25">
        <v>104</v>
      </c>
      <c r="N25">
        <v>419</v>
      </c>
      <c r="O25">
        <v>95</v>
      </c>
      <c r="P25">
        <v>810</v>
      </c>
      <c r="Q25">
        <v>643</v>
      </c>
      <c r="R25">
        <v>581</v>
      </c>
      <c r="S25">
        <v>1.43</v>
      </c>
      <c r="T25">
        <v>2</v>
      </c>
      <c r="U25">
        <v>9</v>
      </c>
      <c r="V25">
        <v>47</v>
      </c>
      <c r="W25">
        <v>21</v>
      </c>
      <c r="X25">
        <v>5028</v>
      </c>
      <c r="Y25">
        <v>19440</v>
      </c>
      <c r="Z25">
        <v>0.27500000000000002</v>
      </c>
      <c r="AA25">
        <v>195</v>
      </c>
      <c r="AB25">
        <v>27</v>
      </c>
      <c r="AC25">
        <v>72</v>
      </c>
      <c r="AD25">
        <v>44</v>
      </c>
      <c r="AE25">
        <v>25</v>
      </c>
      <c r="AF25">
        <v>51</v>
      </c>
      <c r="AG25">
        <v>1</v>
      </c>
      <c r="AH25">
        <v>0.27900000000000003</v>
      </c>
      <c r="AI25">
        <v>5070</v>
      </c>
      <c r="AJ25">
        <v>4349</v>
      </c>
      <c r="AK25">
        <v>668</v>
      </c>
      <c r="AL25">
        <v>1214</v>
      </c>
      <c r="AM25">
        <v>213</v>
      </c>
      <c r="AN25">
        <v>22</v>
      </c>
      <c r="AO25">
        <v>90</v>
      </c>
      <c r="AP25">
        <v>1741</v>
      </c>
      <c r="AQ25">
        <v>622</v>
      </c>
      <c r="AR25">
        <v>77</v>
      </c>
      <c r="AS25">
        <v>57</v>
      </c>
      <c r="AT25">
        <v>524</v>
      </c>
      <c r="AU25">
        <v>17</v>
      </c>
      <c r="AV25">
        <v>63</v>
      </c>
      <c r="AW25">
        <v>817</v>
      </c>
      <c r="AX25">
        <v>112</v>
      </c>
      <c r="AY25">
        <v>0.4</v>
      </c>
      <c r="AZ25">
        <v>0.36099999999999999</v>
      </c>
      <c r="BA25">
        <v>0.76100000000000001</v>
      </c>
      <c r="BB25">
        <v>127</v>
      </c>
      <c r="BC25">
        <v>0.28999999999999998</v>
      </c>
      <c r="BD25">
        <v>0.20200000000000001</v>
      </c>
      <c r="BE25">
        <v>91</v>
      </c>
      <c r="BF25">
        <v>10</v>
      </c>
      <c r="BG25">
        <v>3428</v>
      </c>
      <c r="BH25">
        <v>1414</v>
      </c>
      <c r="BI25">
        <v>125</v>
      </c>
      <c r="BJ25">
        <v>0.98199999999999998</v>
      </c>
      <c r="BK25">
        <v>9</v>
      </c>
      <c r="BL25">
        <v>119</v>
      </c>
      <c r="BM25">
        <v>48</v>
      </c>
      <c r="BN25">
        <v>28.7</v>
      </c>
      <c r="BO25">
        <v>169</v>
      </c>
      <c r="BP25">
        <v>105</v>
      </c>
      <c r="BQ25">
        <v>64</v>
      </c>
      <c r="BR25">
        <v>62.1</v>
      </c>
      <c r="BS25">
        <v>51</v>
      </c>
      <c r="BT25">
        <v>9</v>
      </c>
    </row>
    <row r="26" spans="1:72" ht="17.25" x14ac:dyDescent="0.3">
      <c r="A26" s="10">
        <v>2014</v>
      </c>
      <c r="B26">
        <v>5</v>
      </c>
      <c r="C26" t="s">
        <v>35</v>
      </c>
      <c r="D26">
        <v>5.51</v>
      </c>
      <c r="E26">
        <v>128</v>
      </c>
      <c r="F26">
        <v>61</v>
      </c>
      <c r="G26">
        <v>65</v>
      </c>
      <c r="H26">
        <v>26</v>
      </c>
      <c r="I26">
        <v>44</v>
      </c>
      <c r="J26">
        <v>0.48399999999999999</v>
      </c>
      <c r="K26" s="33">
        <v>1129.3333333333333</v>
      </c>
      <c r="L26">
        <v>1271</v>
      </c>
      <c r="M26">
        <v>153</v>
      </c>
      <c r="N26">
        <v>522</v>
      </c>
      <c r="O26">
        <v>68</v>
      </c>
      <c r="P26">
        <v>837</v>
      </c>
      <c r="Q26">
        <v>760</v>
      </c>
      <c r="R26">
        <v>692</v>
      </c>
      <c r="S26">
        <v>1.59</v>
      </c>
      <c r="T26">
        <v>2</v>
      </c>
      <c r="U26">
        <v>3</v>
      </c>
      <c r="V26">
        <v>41</v>
      </c>
      <c r="W26">
        <v>15</v>
      </c>
      <c r="X26">
        <v>5112</v>
      </c>
      <c r="Y26">
        <v>20141</v>
      </c>
      <c r="Z26">
        <v>0.28699999999999998</v>
      </c>
      <c r="AA26">
        <v>239</v>
      </c>
      <c r="AB26">
        <v>21</v>
      </c>
      <c r="AC26">
        <v>60</v>
      </c>
      <c r="AD26">
        <v>36</v>
      </c>
      <c r="AE26">
        <v>19</v>
      </c>
      <c r="AF26">
        <v>67</v>
      </c>
      <c r="AG26">
        <v>1</v>
      </c>
      <c r="AH26">
        <v>0.29099999999999998</v>
      </c>
      <c r="AI26">
        <v>5082</v>
      </c>
      <c r="AJ26">
        <v>4423</v>
      </c>
      <c r="AK26">
        <v>735</v>
      </c>
      <c r="AL26">
        <v>1285</v>
      </c>
      <c r="AM26">
        <v>245</v>
      </c>
      <c r="AN26">
        <v>22</v>
      </c>
      <c r="AO26">
        <v>115</v>
      </c>
      <c r="AP26">
        <v>1919</v>
      </c>
      <c r="AQ26">
        <v>696</v>
      </c>
      <c r="AR26">
        <v>91</v>
      </c>
      <c r="AS26">
        <v>49</v>
      </c>
      <c r="AT26">
        <v>447</v>
      </c>
      <c r="AU26">
        <v>12</v>
      </c>
      <c r="AV26">
        <v>72</v>
      </c>
      <c r="AW26">
        <v>926</v>
      </c>
      <c r="AX26">
        <v>92</v>
      </c>
      <c r="AY26">
        <v>0.434</v>
      </c>
      <c r="AZ26">
        <v>0.36099999999999999</v>
      </c>
      <c r="BA26">
        <v>0.79500000000000004</v>
      </c>
      <c r="BB26">
        <v>128</v>
      </c>
      <c r="BC26">
        <v>0.30099999999999999</v>
      </c>
      <c r="BD26">
        <v>0.30499999999999999</v>
      </c>
      <c r="BE26">
        <v>107</v>
      </c>
      <c r="BF26">
        <v>3</v>
      </c>
      <c r="BG26">
        <v>3388</v>
      </c>
      <c r="BH26">
        <v>1373</v>
      </c>
      <c r="BI26">
        <v>132</v>
      </c>
      <c r="BJ26">
        <v>0.97799999999999998</v>
      </c>
      <c r="BK26">
        <v>6</v>
      </c>
      <c r="BL26">
        <v>103</v>
      </c>
      <c r="BM26">
        <v>51</v>
      </c>
      <c r="BN26">
        <v>33.1</v>
      </c>
      <c r="BO26">
        <v>185</v>
      </c>
      <c r="BP26">
        <v>139</v>
      </c>
      <c r="BQ26">
        <v>46</v>
      </c>
      <c r="BR26">
        <v>75.099999999999994</v>
      </c>
      <c r="BS26">
        <v>50</v>
      </c>
      <c r="BT26">
        <v>11</v>
      </c>
    </row>
    <row r="27" spans="1:72" ht="17.25" x14ac:dyDescent="0.3">
      <c r="A27" s="10">
        <v>2014</v>
      </c>
      <c r="B27">
        <v>6</v>
      </c>
      <c r="C27" t="s">
        <v>33</v>
      </c>
      <c r="D27">
        <v>5.43</v>
      </c>
      <c r="E27">
        <v>128</v>
      </c>
      <c r="F27">
        <v>59</v>
      </c>
      <c r="G27">
        <v>68</v>
      </c>
      <c r="H27">
        <v>19</v>
      </c>
      <c r="I27">
        <v>61</v>
      </c>
      <c r="J27">
        <v>0.46500000000000002</v>
      </c>
      <c r="K27" s="33">
        <v>1123.6666666666667</v>
      </c>
      <c r="L27">
        <v>1311</v>
      </c>
      <c r="M27">
        <v>121</v>
      </c>
      <c r="N27">
        <v>450</v>
      </c>
      <c r="O27">
        <v>58</v>
      </c>
      <c r="P27">
        <v>840</v>
      </c>
      <c r="Q27">
        <v>733</v>
      </c>
      <c r="R27">
        <v>678</v>
      </c>
      <c r="S27">
        <v>1.57</v>
      </c>
      <c r="T27">
        <v>4</v>
      </c>
      <c r="U27">
        <v>2</v>
      </c>
      <c r="V27">
        <v>42</v>
      </c>
      <c r="W27">
        <v>14</v>
      </c>
      <c r="X27">
        <v>5066</v>
      </c>
      <c r="Y27">
        <v>19670</v>
      </c>
      <c r="Z27">
        <v>0.29499999999999998</v>
      </c>
      <c r="AA27">
        <v>243</v>
      </c>
      <c r="AB27">
        <v>29</v>
      </c>
      <c r="AC27">
        <v>63</v>
      </c>
      <c r="AD27">
        <v>55</v>
      </c>
      <c r="AE27">
        <v>4</v>
      </c>
      <c r="AF27">
        <v>56</v>
      </c>
      <c r="AG27">
        <v>4</v>
      </c>
      <c r="AH27">
        <v>0.29299999999999998</v>
      </c>
      <c r="AI27">
        <v>5083</v>
      </c>
      <c r="AJ27">
        <v>4427</v>
      </c>
      <c r="AK27">
        <v>687</v>
      </c>
      <c r="AL27">
        <v>1299</v>
      </c>
      <c r="AM27">
        <v>235</v>
      </c>
      <c r="AN27">
        <v>26</v>
      </c>
      <c r="AO27">
        <v>108</v>
      </c>
      <c r="AP27">
        <v>1910</v>
      </c>
      <c r="AQ27">
        <v>646</v>
      </c>
      <c r="AR27">
        <v>81</v>
      </c>
      <c r="AS27">
        <v>43</v>
      </c>
      <c r="AT27">
        <v>468</v>
      </c>
      <c r="AU27">
        <v>10</v>
      </c>
      <c r="AV27">
        <v>64</v>
      </c>
      <c r="AW27">
        <v>731</v>
      </c>
      <c r="AX27">
        <v>103</v>
      </c>
      <c r="AY27">
        <v>0.43099999999999999</v>
      </c>
      <c r="AZ27">
        <v>0.36599999999999999</v>
      </c>
      <c r="BA27">
        <v>0.79700000000000004</v>
      </c>
      <c r="BB27">
        <v>128</v>
      </c>
      <c r="BC27">
        <v>0.28199999999999997</v>
      </c>
      <c r="BD27">
        <v>0.19400000000000001</v>
      </c>
      <c r="BE27">
        <v>81</v>
      </c>
      <c r="BF27">
        <v>3</v>
      </c>
      <c r="BG27">
        <v>3371</v>
      </c>
      <c r="BH27">
        <v>1268</v>
      </c>
      <c r="BI27">
        <v>102</v>
      </c>
      <c r="BJ27">
        <v>0.98299999999999998</v>
      </c>
      <c r="BK27">
        <v>7</v>
      </c>
      <c r="BL27">
        <v>113</v>
      </c>
      <c r="BM27">
        <v>46</v>
      </c>
      <c r="BN27">
        <v>28.9</v>
      </c>
      <c r="BO27">
        <v>155</v>
      </c>
      <c r="BP27">
        <v>111</v>
      </c>
      <c r="BQ27">
        <v>44</v>
      </c>
      <c r="BR27">
        <v>71.599999999999994</v>
      </c>
      <c r="BS27">
        <v>50</v>
      </c>
      <c r="BT27">
        <v>6</v>
      </c>
    </row>
    <row r="28" spans="1:72" ht="17.25" x14ac:dyDescent="0.3">
      <c r="A28" s="10">
        <v>2014</v>
      </c>
      <c r="B28">
        <v>7</v>
      </c>
      <c r="C28" t="s">
        <v>39</v>
      </c>
      <c r="D28">
        <v>5.19</v>
      </c>
      <c r="E28">
        <v>128</v>
      </c>
      <c r="F28">
        <v>58</v>
      </c>
      <c r="G28">
        <v>69</v>
      </c>
      <c r="H28">
        <v>28</v>
      </c>
      <c r="I28">
        <v>64</v>
      </c>
      <c r="J28">
        <v>0.45700000000000002</v>
      </c>
      <c r="K28" s="33">
        <v>1133.3333333333333</v>
      </c>
      <c r="L28">
        <v>1310</v>
      </c>
      <c r="M28">
        <v>127</v>
      </c>
      <c r="N28">
        <v>471</v>
      </c>
      <c r="O28">
        <v>52</v>
      </c>
      <c r="P28">
        <v>781</v>
      </c>
      <c r="Q28">
        <v>719</v>
      </c>
      <c r="R28">
        <v>654</v>
      </c>
      <c r="S28">
        <v>1.57</v>
      </c>
      <c r="T28">
        <v>0</v>
      </c>
      <c r="U28">
        <v>4</v>
      </c>
      <c r="V28">
        <v>46</v>
      </c>
      <c r="W28">
        <v>14</v>
      </c>
      <c r="X28">
        <v>5092</v>
      </c>
      <c r="Y28">
        <v>19761</v>
      </c>
      <c r="Z28">
        <v>0.29499999999999998</v>
      </c>
      <c r="AA28">
        <v>250</v>
      </c>
      <c r="AB28">
        <v>26</v>
      </c>
      <c r="AC28">
        <v>82</v>
      </c>
      <c r="AD28">
        <v>42</v>
      </c>
      <c r="AE28">
        <v>13</v>
      </c>
      <c r="AF28">
        <v>54</v>
      </c>
      <c r="AG28">
        <v>1</v>
      </c>
      <c r="AH28">
        <v>0.28699999999999998</v>
      </c>
      <c r="AI28">
        <v>5194</v>
      </c>
      <c r="AJ28">
        <v>4487</v>
      </c>
      <c r="AK28">
        <v>716</v>
      </c>
      <c r="AL28">
        <v>1288</v>
      </c>
      <c r="AM28">
        <v>252</v>
      </c>
      <c r="AN28">
        <v>26</v>
      </c>
      <c r="AO28">
        <v>121</v>
      </c>
      <c r="AP28">
        <v>1955</v>
      </c>
      <c r="AQ28">
        <v>685</v>
      </c>
      <c r="AR28">
        <v>62</v>
      </c>
      <c r="AS28">
        <v>41</v>
      </c>
      <c r="AT28">
        <v>534</v>
      </c>
      <c r="AU28">
        <v>19</v>
      </c>
      <c r="AV28">
        <v>70</v>
      </c>
      <c r="AW28">
        <v>964</v>
      </c>
      <c r="AX28">
        <v>95</v>
      </c>
      <c r="AY28">
        <v>0.436</v>
      </c>
      <c r="AZ28">
        <v>0.36899999999999999</v>
      </c>
      <c r="BA28">
        <v>0.80500000000000005</v>
      </c>
      <c r="BB28">
        <v>127</v>
      </c>
      <c r="BC28">
        <v>0.28299999999999997</v>
      </c>
      <c r="BD28">
        <v>0.245</v>
      </c>
      <c r="BE28">
        <v>89</v>
      </c>
      <c r="BF28">
        <v>16</v>
      </c>
      <c r="BG28">
        <v>3400</v>
      </c>
      <c r="BH28">
        <v>1407</v>
      </c>
      <c r="BI28">
        <v>134</v>
      </c>
      <c r="BJ28">
        <v>0.98199999999999998</v>
      </c>
      <c r="BK28">
        <v>11</v>
      </c>
      <c r="BL28">
        <v>84</v>
      </c>
      <c r="BM28">
        <v>37</v>
      </c>
      <c r="BN28">
        <v>30.6</v>
      </c>
      <c r="BO28">
        <v>104</v>
      </c>
      <c r="BP28">
        <v>63</v>
      </c>
      <c r="BQ28">
        <v>41</v>
      </c>
      <c r="BR28">
        <v>60.6</v>
      </c>
      <c r="BS28">
        <v>49</v>
      </c>
      <c r="BT28">
        <v>2</v>
      </c>
    </row>
    <row r="29" spans="1:72" ht="17.25" x14ac:dyDescent="0.3">
      <c r="A29" s="10">
        <v>2014</v>
      </c>
      <c r="B29">
        <v>8</v>
      </c>
      <c r="C29" t="s">
        <v>37</v>
      </c>
      <c r="D29">
        <v>5.82</v>
      </c>
      <c r="E29">
        <v>128</v>
      </c>
      <c r="F29">
        <v>54</v>
      </c>
      <c r="G29">
        <v>74</v>
      </c>
      <c r="H29">
        <v>26</v>
      </c>
      <c r="I29">
        <v>40</v>
      </c>
      <c r="J29">
        <v>0.42199999999999999</v>
      </c>
      <c r="K29" s="33">
        <v>1121.6666666666667</v>
      </c>
      <c r="L29">
        <v>1289</v>
      </c>
      <c r="M29">
        <v>116</v>
      </c>
      <c r="N29">
        <v>561</v>
      </c>
      <c r="O29">
        <v>67</v>
      </c>
      <c r="P29">
        <v>896</v>
      </c>
      <c r="Q29">
        <v>788</v>
      </c>
      <c r="R29">
        <v>725</v>
      </c>
      <c r="S29">
        <v>1.65</v>
      </c>
      <c r="T29">
        <v>2</v>
      </c>
      <c r="U29">
        <v>5</v>
      </c>
      <c r="V29">
        <v>42</v>
      </c>
      <c r="W29">
        <v>21</v>
      </c>
      <c r="X29">
        <v>5143</v>
      </c>
      <c r="Y29">
        <v>20272</v>
      </c>
      <c r="Z29">
        <v>0.29299999999999998</v>
      </c>
      <c r="AA29">
        <v>252</v>
      </c>
      <c r="AB29">
        <v>32</v>
      </c>
      <c r="AC29">
        <v>66</v>
      </c>
      <c r="AD29">
        <v>52</v>
      </c>
      <c r="AE29">
        <v>8</v>
      </c>
      <c r="AF29">
        <v>78</v>
      </c>
      <c r="AG29">
        <v>1</v>
      </c>
      <c r="AH29">
        <v>0.28799999999999998</v>
      </c>
      <c r="AI29">
        <v>5023</v>
      </c>
      <c r="AJ29">
        <v>4443</v>
      </c>
      <c r="AK29">
        <v>662</v>
      </c>
      <c r="AL29">
        <v>1279</v>
      </c>
      <c r="AM29">
        <v>246</v>
      </c>
      <c r="AN29">
        <v>27</v>
      </c>
      <c r="AO29">
        <v>121</v>
      </c>
      <c r="AP29">
        <v>1942</v>
      </c>
      <c r="AQ29">
        <v>631</v>
      </c>
      <c r="AR29">
        <v>67</v>
      </c>
      <c r="AS29">
        <v>35</v>
      </c>
      <c r="AT29">
        <v>416</v>
      </c>
      <c r="AU29">
        <v>11</v>
      </c>
      <c r="AV29">
        <v>62</v>
      </c>
      <c r="AW29">
        <v>870</v>
      </c>
      <c r="AX29">
        <v>95</v>
      </c>
      <c r="AY29">
        <v>0.437</v>
      </c>
      <c r="AZ29">
        <v>0.35499999999999998</v>
      </c>
      <c r="BA29">
        <v>0.79200000000000004</v>
      </c>
      <c r="BB29">
        <v>128</v>
      </c>
      <c r="BC29">
        <v>0.25800000000000001</v>
      </c>
      <c r="BD29">
        <v>0.23499999999999999</v>
      </c>
      <c r="BE29">
        <v>94</v>
      </c>
      <c r="BF29">
        <v>7</v>
      </c>
      <c r="BG29">
        <v>3365</v>
      </c>
      <c r="BH29">
        <v>1348</v>
      </c>
      <c r="BI29">
        <v>131</v>
      </c>
      <c r="BJ29">
        <v>0.98</v>
      </c>
      <c r="BK29">
        <v>7</v>
      </c>
      <c r="BL29">
        <v>162</v>
      </c>
      <c r="BM29">
        <v>64</v>
      </c>
      <c r="BN29">
        <v>28.3</v>
      </c>
      <c r="BO29">
        <v>184</v>
      </c>
      <c r="BP29">
        <v>121</v>
      </c>
      <c r="BQ29">
        <v>63</v>
      </c>
      <c r="BR29">
        <v>65.8</v>
      </c>
      <c r="BS29">
        <v>59</v>
      </c>
      <c r="BT29">
        <v>7</v>
      </c>
    </row>
    <row r="30" spans="1:72" ht="17.25" x14ac:dyDescent="0.3">
      <c r="A30" s="10">
        <v>2014</v>
      </c>
      <c r="B30">
        <v>9</v>
      </c>
      <c r="C30" t="s">
        <v>41</v>
      </c>
      <c r="D30">
        <v>6.35</v>
      </c>
      <c r="E30">
        <v>128</v>
      </c>
      <c r="F30">
        <v>49</v>
      </c>
      <c r="G30">
        <v>77</v>
      </c>
      <c r="H30">
        <v>26</v>
      </c>
      <c r="I30">
        <v>30</v>
      </c>
      <c r="J30">
        <v>0.38900000000000001</v>
      </c>
      <c r="K30">
        <v>1129</v>
      </c>
      <c r="L30">
        <v>1451</v>
      </c>
      <c r="M30">
        <v>162</v>
      </c>
      <c r="N30">
        <v>537</v>
      </c>
      <c r="O30">
        <v>81</v>
      </c>
      <c r="P30">
        <v>748</v>
      </c>
      <c r="Q30">
        <v>889</v>
      </c>
      <c r="R30">
        <v>796</v>
      </c>
      <c r="S30">
        <v>1.76</v>
      </c>
      <c r="T30">
        <v>2</v>
      </c>
      <c r="U30">
        <v>3</v>
      </c>
      <c r="V30">
        <v>37</v>
      </c>
      <c r="W30">
        <v>11</v>
      </c>
      <c r="X30">
        <v>5312</v>
      </c>
      <c r="Y30">
        <v>20365</v>
      </c>
      <c r="Z30">
        <v>0.318</v>
      </c>
      <c r="AA30">
        <v>265</v>
      </c>
      <c r="AB30">
        <v>48</v>
      </c>
      <c r="AC30">
        <v>69</v>
      </c>
      <c r="AD30">
        <v>59</v>
      </c>
      <c r="AE30">
        <v>14</v>
      </c>
      <c r="AF30">
        <v>83</v>
      </c>
      <c r="AG30">
        <v>3</v>
      </c>
      <c r="AH30">
        <v>0.28299999999999997</v>
      </c>
      <c r="AI30">
        <v>5055</v>
      </c>
      <c r="AJ30">
        <v>4417</v>
      </c>
      <c r="AK30">
        <v>619</v>
      </c>
      <c r="AL30">
        <v>1251</v>
      </c>
      <c r="AM30">
        <v>223</v>
      </c>
      <c r="AN30">
        <v>24</v>
      </c>
      <c r="AO30">
        <v>104</v>
      </c>
      <c r="AP30">
        <v>1834</v>
      </c>
      <c r="AQ30">
        <v>594</v>
      </c>
      <c r="AR30">
        <v>50</v>
      </c>
      <c r="AS30">
        <v>43</v>
      </c>
      <c r="AT30">
        <v>490</v>
      </c>
      <c r="AU30">
        <v>5</v>
      </c>
      <c r="AV30">
        <v>55</v>
      </c>
      <c r="AW30">
        <v>839</v>
      </c>
      <c r="AX30">
        <v>125</v>
      </c>
      <c r="AY30">
        <v>0.41499999999999998</v>
      </c>
      <c r="AZ30">
        <v>0.35899999999999999</v>
      </c>
      <c r="BA30">
        <v>0.77400000000000002</v>
      </c>
      <c r="BB30">
        <v>128</v>
      </c>
      <c r="BC30">
        <v>0.26600000000000001</v>
      </c>
      <c r="BD30">
        <v>0.221</v>
      </c>
      <c r="BE30">
        <v>113</v>
      </c>
      <c r="BF30">
        <v>7</v>
      </c>
      <c r="BG30">
        <v>3387</v>
      </c>
      <c r="BH30">
        <v>1344</v>
      </c>
      <c r="BI30">
        <v>126</v>
      </c>
      <c r="BJ30">
        <v>0.97699999999999998</v>
      </c>
      <c r="BK30">
        <v>12</v>
      </c>
      <c r="BL30">
        <v>110</v>
      </c>
      <c r="BM30">
        <v>59</v>
      </c>
      <c r="BN30">
        <v>34.9</v>
      </c>
      <c r="BO30">
        <v>111</v>
      </c>
      <c r="BP30">
        <v>70</v>
      </c>
      <c r="BQ30">
        <v>41</v>
      </c>
      <c r="BR30">
        <v>63.1</v>
      </c>
      <c r="BS30">
        <v>46</v>
      </c>
      <c r="BT30">
        <v>5</v>
      </c>
    </row>
    <row r="31" spans="1:72" ht="17.25" x14ac:dyDescent="0.3">
      <c r="A31" s="10">
        <v>2013</v>
      </c>
      <c r="B31">
        <v>1</v>
      </c>
      <c r="C31" t="s">
        <v>40</v>
      </c>
      <c r="D31">
        <v>3.98</v>
      </c>
      <c r="E31">
        <v>128</v>
      </c>
      <c r="F31">
        <v>75</v>
      </c>
      <c r="G31">
        <v>51</v>
      </c>
      <c r="H31">
        <v>0</v>
      </c>
      <c r="I31">
        <v>49</v>
      </c>
      <c r="J31">
        <v>0.59499999999999997</v>
      </c>
      <c r="K31" s="33">
        <v>1146.6666666666667</v>
      </c>
      <c r="L31">
        <v>1119</v>
      </c>
      <c r="M31">
        <v>98</v>
      </c>
      <c r="N31">
        <v>411</v>
      </c>
      <c r="O31">
        <v>60</v>
      </c>
      <c r="P31">
        <v>955</v>
      </c>
      <c r="Q31">
        <v>545</v>
      </c>
      <c r="R31">
        <v>507</v>
      </c>
      <c r="S31">
        <v>1.33</v>
      </c>
      <c r="T31">
        <v>2</v>
      </c>
      <c r="U31">
        <v>5</v>
      </c>
      <c r="V31">
        <v>70</v>
      </c>
      <c r="W31">
        <v>7</v>
      </c>
      <c r="X31">
        <v>4896</v>
      </c>
      <c r="Y31">
        <v>19250</v>
      </c>
      <c r="Z31">
        <v>0.25900000000000001</v>
      </c>
      <c r="AA31">
        <v>194</v>
      </c>
      <c r="AB31">
        <v>21</v>
      </c>
      <c r="AC31">
        <v>70</v>
      </c>
      <c r="AD31">
        <v>29</v>
      </c>
      <c r="AE31">
        <v>12</v>
      </c>
      <c r="AF31">
        <v>44</v>
      </c>
      <c r="AG31">
        <v>4</v>
      </c>
      <c r="AH31">
        <v>0.28299999999999997</v>
      </c>
      <c r="AI31">
        <v>5042</v>
      </c>
      <c r="AJ31">
        <v>4370</v>
      </c>
      <c r="AK31">
        <v>669</v>
      </c>
      <c r="AL31">
        <v>1235</v>
      </c>
      <c r="AM31">
        <v>212</v>
      </c>
      <c r="AN31">
        <v>17</v>
      </c>
      <c r="AO31">
        <v>113</v>
      </c>
      <c r="AP31">
        <v>1820</v>
      </c>
      <c r="AQ31">
        <v>624</v>
      </c>
      <c r="AR31">
        <v>84</v>
      </c>
      <c r="AS31">
        <v>41</v>
      </c>
      <c r="AT31">
        <v>453</v>
      </c>
      <c r="AU31">
        <v>9</v>
      </c>
      <c r="AV31">
        <v>93</v>
      </c>
      <c r="AW31">
        <v>818</v>
      </c>
      <c r="AX31">
        <v>98</v>
      </c>
      <c r="AY31">
        <v>0.41599999999999998</v>
      </c>
      <c r="AZ31">
        <v>0.35899999999999999</v>
      </c>
      <c r="BA31">
        <v>0.77500000000000002</v>
      </c>
      <c r="BB31">
        <v>128</v>
      </c>
      <c r="BC31">
        <v>0.29799999999999999</v>
      </c>
      <c r="BD31">
        <v>0.20799999999999999</v>
      </c>
      <c r="BE31">
        <v>76</v>
      </c>
      <c r="BF31">
        <v>12</v>
      </c>
      <c r="BG31">
        <v>3440</v>
      </c>
      <c r="BH31">
        <v>1226</v>
      </c>
      <c r="BI31">
        <v>113</v>
      </c>
      <c r="BJ31">
        <v>0.98399999999999999</v>
      </c>
      <c r="BK31">
        <v>8</v>
      </c>
      <c r="BL31">
        <v>128</v>
      </c>
      <c r="BM31">
        <v>46</v>
      </c>
      <c r="BN31">
        <v>26.4</v>
      </c>
      <c r="BO31">
        <v>136</v>
      </c>
      <c r="BP31">
        <v>95</v>
      </c>
      <c r="BQ31">
        <v>41</v>
      </c>
      <c r="BR31">
        <v>69.900000000000006</v>
      </c>
      <c r="BS31">
        <v>58</v>
      </c>
      <c r="BT31">
        <v>6</v>
      </c>
    </row>
    <row r="32" spans="1:72" ht="17.25" x14ac:dyDescent="0.3">
      <c r="A32" s="10">
        <v>2013</v>
      </c>
      <c r="B32">
        <v>2</v>
      </c>
      <c r="C32" t="s">
        <v>33</v>
      </c>
      <c r="D32">
        <v>4.57</v>
      </c>
      <c r="E32">
        <v>128</v>
      </c>
      <c r="F32">
        <v>71</v>
      </c>
      <c r="G32">
        <v>54</v>
      </c>
      <c r="H32">
        <v>0</v>
      </c>
      <c r="I32">
        <v>42</v>
      </c>
      <c r="J32">
        <v>0.56799999999999995</v>
      </c>
      <c r="K32" s="33">
        <v>1150.3333333333333</v>
      </c>
      <c r="L32">
        <v>1183</v>
      </c>
      <c r="M32">
        <v>84</v>
      </c>
      <c r="N32">
        <v>514</v>
      </c>
      <c r="O32">
        <v>76</v>
      </c>
      <c r="P32">
        <v>848</v>
      </c>
      <c r="Q32">
        <v>625</v>
      </c>
      <c r="R32">
        <v>584</v>
      </c>
      <c r="S32">
        <v>1.48</v>
      </c>
      <c r="T32">
        <v>1</v>
      </c>
      <c r="U32">
        <v>8</v>
      </c>
      <c r="V32">
        <v>44</v>
      </c>
      <c r="W32">
        <v>17</v>
      </c>
      <c r="X32">
        <v>5043</v>
      </c>
      <c r="Y32">
        <v>19707</v>
      </c>
      <c r="Z32">
        <v>0.27200000000000002</v>
      </c>
      <c r="AA32">
        <v>207</v>
      </c>
      <c r="AB32">
        <v>30</v>
      </c>
      <c r="AC32">
        <v>67</v>
      </c>
      <c r="AD32">
        <v>39</v>
      </c>
      <c r="AE32">
        <v>10</v>
      </c>
      <c r="AF32">
        <v>55</v>
      </c>
      <c r="AG32">
        <v>6</v>
      </c>
      <c r="AH32">
        <v>0.28899999999999998</v>
      </c>
      <c r="AI32">
        <v>5142</v>
      </c>
      <c r="AJ32">
        <v>4401</v>
      </c>
      <c r="AK32">
        <v>699</v>
      </c>
      <c r="AL32">
        <v>1271</v>
      </c>
      <c r="AM32">
        <v>217</v>
      </c>
      <c r="AN32">
        <v>37</v>
      </c>
      <c r="AO32">
        <v>95</v>
      </c>
      <c r="AP32">
        <v>1847</v>
      </c>
      <c r="AQ32">
        <v>654</v>
      </c>
      <c r="AR32">
        <v>82</v>
      </c>
      <c r="AS32">
        <v>56</v>
      </c>
      <c r="AT32">
        <v>524</v>
      </c>
      <c r="AU32">
        <v>19</v>
      </c>
      <c r="AV32">
        <v>79</v>
      </c>
      <c r="AW32">
        <v>717</v>
      </c>
      <c r="AX32">
        <v>105</v>
      </c>
      <c r="AY32">
        <v>0.42</v>
      </c>
      <c r="AZ32">
        <v>0.37</v>
      </c>
      <c r="BA32">
        <v>0.79</v>
      </c>
      <c r="BB32">
        <v>128</v>
      </c>
      <c r="BC32">
        <v>0.28899999999999998</v>
      </c>
      <c r="BD32">
        <v>0.29499999999999998</v>
      </c>
      <c r="BE32">
        <v>61</v>
      </c>
      <c r="BF32">
        <v>6</v>
      </c>
      <c r="BG32">
        <v>3451</v>
      </c>
      <c r="BH32">
        <v>1372</v>
      </c>
      <c r="BI32">
        <v>133</v>
      </c>
      <c r="BJ32">
        <v>0.98799999999999999</v>
      </c>
      <c r="BK32">
        <v>8</v>
      </c>
      <c r="BL32">
        <v>114</v>
      </c>
      <c r="BM32">
        <v>59</v>
      </c>
      <c r="BN32">
        <v>34.1</v>
      </c>
      <c r="BO32">
        <v>233</v>
      </c>
      <c r="BP32">
        <v>172</v>
      </c>
      <c r="BQ32">
        <v>61</v>
      </c>
      <c r="BR32">
        <v>73.8</v>
      </c>
      <c r="BS32">
        <v>53</v>
      </c>
      <c r="BT32">
        <v>15</v>
      </c>
    </row>
    <row r="33" spans="1:72" ht="17.25" x14ac:dyDescent="0.3">
      <c r="A33" s="10">
        <v>2013</v>
      </c>
      <c r="B33">
        <v>3</v>
      </c>
      <c r="C33" t="s">
        <v>38</v>
      </c>
      <c r="D33">
        <v>3.72</v>
      </c>
      <c r="E33">
        <v>128</v>
      </c>
      <c r="F33">
        <v>74</v>
      </c>
      <c r="G33">
        <v>54</v>
      </c>
      <c r="H33">
        <v>0</v>
      </c>
      <c r="I33">
        <v>86</v>
      </c>
      <c r="J33">
        <v>0.57799999999999996</v>
      </c>
      <c r="K33" s="33">
        <v>1134.6666666666667</v>
      </c>
      <c r="L33">
        <v>1131</v>
      </c>
      <c r="M33">
        <v>74</v>
      </c>
      <c r="N33">
        <v>406</v>
      </c>
      <c r="O33">
        <v>87</v>
      </c>
      <c r="P33">
        <v>822</v>
      </c>
      <c r="Q33">
        <v>510</v>
      </c>
      <c r="R33">
        <v>469</v>
      </c>
      <c r="S33">
        <v>1.35</v>
      </c>
      <c r="T33">
        <v>4</v>
      </c>
      <c r="U33">
        <v>9</v>
      </c>
      <c r="V33">
        <v>55</v>
      </c>
      <c r="W33">
        <v>11</v>
      </c>
      <c r="X33">
        <v>4848</v>
      </c>
      <c r="Y33">
        <v>18714</v>
      </c>
      <c r="Z33">
        <v>0.26600000000000001</v>
      </c>
      <c r="AA33">
        <v>183</v>
      </c>
      <c r="AB33">
        <v>20</v>
      </c>
      <c r="AC33">
        <v>59</v>
      </c>
      <c r="AD33">
        <v>38</v>
      </c>
      <c r="AE33">
        <v>27</v>
      </c>
      <c r="AF33">
        <v>46</v>
      </c>
      <c r="AG33">
        <v>2</v>
      </c>
      <c r="AH33">
        <v>0.28199999999999997</v>
      </c>
      <c r="AI33">
        <v>4934</v>
      </c>
      <c r="AJ33">
        <v>4291</v>
      </c>
      <c r="AK33">
        <v>616</v>
      </c>
      <c r="AL33">
        <v>1210</v>
      </c>
      <c r="AM33">
        <v>194</v>
      </c>
      <c r="AN33">
        <v>38</v>
      </c>
      <c r="AO33">
        <v>59</v>
      </c>
      <c r="AP33">
        <v>1657</v>
      </c>
      <c r="AQ33">
        <v>574</v>
      </c>
      <c r="AR33">
        <v>91</v>
      </c>
      <c r="AS33">
        <v>42</v>
      </c>
      <c r="AT33">
        <v>451</v>
      </c>
      <c r="AU33">
        <v>11</v>
      </c>
      <c r="AV33">
        <v>59</v>
      </c>
      <c r="AW33">
        <v>806</v>
      </c>
      <c r="AX33">
        <v>80</v>
      </c>
      <c r="AY33">
        <v>0.38600000000000001</v>
      </c>
      <c r="AZ33">
        <v>0.35499999999999998</v>
      </c>
      <c r="BA33">
        <v>0.74099999999999999</v>
      </c>
      <c r="BB33">
        <v>128</v>
      </c>
      <c r="BC33">
        <v>0.29499999999999998</v>
      </c>
      <c r="BD33">
        <v>0.252</v>
      </c>
      <c r="BE33">
        <v>77</v>
      </c>
      <c r="BF33">
        <v>14</v>
      </c>
      <c r="BG33">
        <v>3404</v>
      </c>
      <c r="BH33">
        <v>1436</v>
      </c>
      <c r="BI33">
        <v>165</v>
      </c>
      <c r="BJ33">
        <v>0.98399999999999999</v>
      </c>
      <c r="BK33">
        <v>8</v>
      </c>
      <c r="BL33">
        <v>123</v>
      </c>
      <c r="BM33">
        <v>51</v>
      </c>
      <c r="BN33">
        <v>29.3</v>
      </c>
      <c r="BO33">
        <v>210</v>
      </c>
      <c r="BP33">
        <v>139</v>
      </c>
      <c r="BQ33">
        <v>71</v>
      </c>
      <c r="BR33">
        <v>66.2</v>
      </c>
      <c r="BS33">
        <v>69</v>
      </c>
      <c r="BT33">
        <v>17</v>
      </c>
    </row>
    <row r="34" spans="1:72" ht="17.25" x14ac:dyDescent="0.3">
      <c r="A34" s="10">
        <v>2013</v>
      </c>
      <c r="B34">
        <v>4</v>
      </c>
      <c r="C34" t="s">
        <v>36</v>
      </c>
      <c r="D34">
        <v>4.12</v>
      </c>
      <c r="E34">
        <v>128</v>
      </c>
      <c r="F34">
        <v>72</v>
      </c>
      <c r="G34">
        <v>54</v>
      </c>
      <c r="H34">
        <v>0</v>
      </c>
      <c r="I34">
        <v>70</v>
      </c>
      <c r="J34">
        <v>0.57099999999999995</v>
      </c>
      <c r="K34" s="33">
        <v>1146.3333333333333</v>
      </c>
      <c r="L34">
        <v>1160</v>
      </c>
      <c r="M34">
        <v>75</v>
      </c>
      <c r="N34">
        <v>503</v>
      </c>
      <c r="O34">
        <v>84</v>
      </c>
      <c r="P34">
        <v>860</v>
      </c>
      <c r="Q34">
        <v>576</v>
      </c>
      <c r="R34">
        <v>525</v>
      </c>
      <c r="S34">
        <v>1.45</v>
      </c>
      <c r="T34">
        <v>0</v>
      </c>
      <c r="U34">
        <v>7</v>
      </c>
      <c r="V34">
        <v>53</v>
      </c>
      <c r="W34">
        <v>12</v>
      </c>
      <c r="X34">
        <v>4996</v>
      </c>
      <c r="Y34">
        <v>19638</v>
      </c>
      <c r="Z34">
        <v>0.27</v>
      </c>
      <c r="AA34">
        <v>202</v>
      </c>
      <c r="AB34">
        <v>21</v>
      </c>
      <c r="AC34">
        <v>71</v>
      </c>
      <c r="AD34">
        <v>37</v>
      </c>
      <c r="AE34">
        <v>8</v>
      </c>
      <c r="AF34">
        <v>52</v>
      </c>
      <c r="AG34">
        <v>3</v>
      </c>
      <c r="AH34">
        <v>0.27200000000000002</v>
      </c>
      <c r="AI34">
        <v>5015</v>
      </c>
      <c r="AJ34">
        <v>4294</v>
      </c>
      <c r="AK34">
        <v>646</v>
      </c>
      <c r="AL34">
        <v>1167</v>
      </c>
      <c r="AM34">
        <v>209</v>
      </c>
      <c r="AN34">
        <v>11</v>
      </c>
      <c r="AO34">
        <v>125</v>
      </c>
      <c r="AP34">
        <v>1773</v>
      </c>
      <c r="AQ34">
        <v>607</v>
      </c>
      <c r="AR34">
        <v>76</v>
      </c>
      <c r="AS34">
        <v>42</v>
      </c>
      <c r="AT34">
        <v>505</v>
      </c>
      <c r="AU34">
        <v>12</v>
      </c>
      <c r="AV34">
        <v>98</v>
      </c>
      <c r="AW34">
        <v>912</v>
      </c>
      <c r="AX34">
        <v>94</v>
      </c>
      <c r="AY34">
        <v>0.41299999999999998</v>
      </c>
      <c r="AZ34">
        <v>0.35799999999999998</v>
      </c>
      <c r="BA34">
        <v>0.77100000000000002</v>
      </c>
      <c r="BB34">
        <v>127</v>
      </c>
      <c r="BC34">
        <v>0.28000000000000003</v>
      </c>
      <c r="BD34">
        <v>0.2</v>
      </c>
      <c r="BE34">
        <v>97</v>
      </c>
      <c r="BF34">
        <v>15</v>
      </c>
      <c r="BG34">
        <v>3439</v>
      </c>
      <c r="BH34">
        <v>1463</v>
      </c>
      <c r="BI34">
        <v>142</v>
      </c>
      <c r="BJ34">
        <v>0.98099999999999998</v>
      </c>
      <c r="BK34">
        <v>11</v>
      </c>
      <c r="BL34">
        <v>133</v>
      </c>
      <c r="BM34">
        <v>65</v>
      </c>
      <c r="BN34">
        <v>32.799999999999997</v>
      </c>
      <c r="BO34">
        <v>196</v>
      </c>
      <c r="BP34">
        <v>131</v>
      </c>
      <c r="BQ34">
        <v>65</v>
      </c>
      <c r="BR34">
        <v>66.8</v>
      </c>
      <c r="BS34">
        <v>55</v>
      </c>
      <c r="BT34">
        <v>14</v>
      </c>
    </row>
    <row r="35" spans="1:72" ht="17.25" x14ac:dyDescent="0.3">
      <c r="A35" s="10">
        <v>2013</v>
      </c>
      <c r="B35">
        <v>5</v>
      </c>
      <c r="C35" t="s">
        <v>39</v>
      </c>
      <c r="D35">
        <v>3.93</v>
      </c>
      <c r="E35">
        <v>128</v>
      </c>
      <c r="F35">
        <v>66</v>
      </c>
      <c r="G35">
        <v>58</v>
      </c>
      <c r="H35">
        <v>0</v>
      </c>
      <c r="I35">
        <v>64</v>
      </c>
      <c r="J35">
        <v>0.53200000000000003</v>
      </c>
      <c r="K35" s="33">
        <v>1149.3333333333333</v>
      </c>
      <c r="L35">
        <v>1148</v>
      </c>
      <c r="M35">
        <v>84</v>
      </c>
      <c r="N35">
        <v>489</v>
      </c>
      <c r="O35">
        <v>62</v>
      </c>
      <c r="P35">
        <v>820</v>
      </c>
      <c r="Q35">
        <v>553</v>
      </c>
      <c r="R35">
        <v>502</v>
      </c>
      <c r="S35">
        <v>1.42</v>
      </c>
      <c r="T35">
        <v>1</v>
      </c>
      <c r="U35">
        <v>11</v>
      </c>
      <c r="V35">
        <v>68</v>
      </c>
      <c r="W35">
        <v>21</v>
      </c>
      <c r="X35">
        <v>4986</v>
      </c>
      <c r="Y35">
        <v>19418</v>
      </c>
      <c r="Z35">
        <v>0.26700000000000002</v>
      </c>
      <c r="AA35">
        <v>180</v>
      </c>
      <c r="AB35">
        <v>13</v>
      </c>
      <c r="AC35">
        <v>94</v>
      </c>
      <c r="AD35">
        <v>36</v>
      </c>
      <c r="AE35">
        <v>15</v>
      </c>
      <c r="AF35">
        <v>45</v>
      </c>
      <c r="AG35">
        <v>0</v>
      </c>
      <c r="AH35">
        <v>0.26100000000000001</v>
      </c>
      <c r="AI35">
        <v>4978</v>
      </c>
      <c r="AJ35">
        <v>4289</v>
      </c>
      <c r="AK35">
        <v>556</v>
      </c>
      <c r="AL35">
        <v>1118</v>
      </c>
      <c r="AM35">
        <v>208</v>
      </c>
      <c r="AN35">
        <v>18</v>
      </c>
      <c r="AO35">
        <v>61</v>
      </c>
      <c r="AP35">
        <v>1545</v>
      </c>
      <c r="AQ35">
        <v>522</v>
      </c>
      <c r="AR35">
        <v>74</v>
      </c>
      <c r="AS35">
        <v>41</v>
      </c>
      <c r="AT35">
        <v>502</v>
      </c>
      <c r="AU35">
        <v>22</v>
      </c>
      <c r="AV35">
        <v>72</v>
      </c>
      <c r="AW35">
        <v>862</v>
      </c>
      <c r="AX35">
        <v>92</v>
      </c>
      <c r="AY35">
        <v>0.36</v>
      </c>
      <c r="AZ35">
        <v>0.34499999999999997</v>
      </c>
      <c r="BA35">
        <v>0.70499999999999996</v>
      </c>
      <c r="BB35">
        <v>128</v>
      </c>
      <c r="BC35">
        <v>0.25900000000000001</v>
      </c>
      <c r="BD35">
        <v>0.27900000000000003</v>
      </c>
      <c r="BE35">
        <v>98</v>
      </c>
      <c r="BF35">
        <v>26</v>
      </c>
      <c r="BG35">
        <v>3448</v>
      </c>
      <c r="BH35">
        <v>1449</v>
      </c>
      <c r="BI35">
        <v>114</v>
      </c>
      <c r="BJ35">
        <v>0.98</v>
      </c>
      <c r="BK35">
        <v>2</v>
      </c>
      <c r="BL35">
        <v>113</v>
      </c>
      <c r="BM35">
        <v>66</v>
      </c>
      <c r="BN35">
        <v>36.9</v>
      </c>
      <c r="BO35">
        <v>191</v>
      </c>
      <c r="BP35">
        <v>133</v>
      </c>
      <c r="BQ35">
        <v>58</v>
      </c>
      <c r="BR35">
        <v>69.599999999999994</v>
      </c>
      <c r="BS35">
        <v>66</v>
      </c>
      <c r="BT35">
        <v>12</v>
      </c>
    </row>
    <row r="36" spans="1:72" ht="17.25" x14ac:dyDescent="0.3">
      <c r="A36" s="10">
        <v>2013</v>
      </c>
      <c r="B36">
        <v>6</v>
      </c>
      <c r="C36" t="s">
        <v>35</v>
      </c>
      <c r="D36">
        <v>4.16</v>
      </c>
      <c r="E36">
        <v>128</v>
      </c>
      <c r="F36">
        <v>62</v>
      </c>
      <c r="G36">
        <v>63</v>
      </c>
      <c r="H36">
        <v>0</v>
      </c>
      <c r="I36">
        <v>38</v>
      </c>
      <c r="J36">
        <v>0.496</v>
      </c>
      <c r="K36">
        <v>1139</v>
      </c>
      <c r="L36">
        <v>1091</v>
      </c>
      <c r="M36">
        <v>101</v>
      </c>
      <c r="N36">
        <v>505</v>
      </c>
      <c r="O36">
        <v>70</v>
      </c>
      <c r="P36">
        <v>878</v>
      </c>
      <c r="Q36">
        <v>571</v>
      </c>
      <c r="R36">
        <v>527</v>
      </c>
      <c r="S36">
        <v>1.4</v>
      </c>
      <c r="T36">
        <v>4</v>
      </c>
      <c r="U36">
        <v>8</v>
      </c>
      <c r="V36">
        <v>65</v>
      </c>
      <c r="W36">
        <v>17</v>
      </c>
      <c r="X36">
        <v>4932</v>
      </c>
      <c r="Y36">
        <v>19108</v>
      </c>
      <c r="Z36">
        <v>0.25700000000000001</v>
      </c>
      <c r="AA36">
        <v>217</v>
      </c>
      <c r="AB36">
        <v>12</v>
      </c>
      <c r="AC36">
        <v>75</v>
      </c>
      <c r="AD36">
        <v>42</v>
      </c>
      <c r="AE36">
        <v>15</v>
      </c>
      <c r="AF36">
        <v>66</v>
      </c>
      <c r="AG36">
        <v>5</v>
      </c>
      <c r="AH36">
        <v>0.26500000000000001</v>
      </c>
      <c r="AI36">
        <v>4950</v>
      </c>
      <c r="AJ36">
        <v>4278</v>
      </c>
      <c r="AK36">
        <v>588</v>
      </c>
      <c r="AL36">
        <v>1134</v>
      </c>
      <c r="AM36">
        <v>189</v>
      </c>
      <c r="AN36">
        <v>20</v>
      </c>
      <c r="AO36">
        <v>124</v>
      </c>
      <c r="AP36">
        <v>1735</v>
      </c>
      <c r="AQ36">
        <v>558</v>
      </c>
      <c r="AR36">
        <v>83</v>
      </c>
      <c r="AS36">
        <v>37</v>
      </c>
      <c r="AT36">
        <v>465</v>
      </c>
      <c r="AU36">
        <v>26</v>
      </c>
      <c r="AV36">
        <v>86</v>
      </c>
      <c r="AW36">
        <v>918</v>
      </c>
      <c r="AX36">
        <v>99</v>
      </c>
      <c r="AY36">
        <v>0.40600000000000003</v>
      </c>
      <c r="AZ36">
        <v>0.34599999999999997</v>
      </c>
      <c r="BA36">
        <v>0.752</v>
      </c>
      <c r="BB36">
        <v>128</v>
      </c>
      <c r="BC36">
        <v>0.26600000000000001</v>
      </c>
      <c r="BD36">
        <v>0.245</v>
      </c>
      <c r="BE36">
        <v>84</v>
      </c>
      <c r="BF36">
        <v>14</v>
      </c>
      <c r="BG36">
        <v>3417</v>
      </c>
      <c r="BH36">
        <v>1350</v>
      </c>
      <c r="BI36">
        <v>128</v>
      </c>
      <c r="BJ36">
        <v>0.98299999999999998</v>
      </c>
      <c r="BK36">
        <v>11</v>
      </c>
      <c r="BL36">
        <v>81</v>
      </c>
      <c r="BM36">
        <v>47</v>
      </c>
      <c r="BN36">
        <v>36.700000000000003</v>
      </c>
      <c r="BO36">
        <v>207</v>
      </c>
      <c r="BP36">
        <v>144</v>
      </c>
      <c r="BQ36">
        <v>63</v>
      </c>
      <c r="BR36">
        <v>69.599999999999994</v>
      </c>
      <c r="BS36">
        <v>42</v>
      </c>
      <c r="BT36">
        <v>13</v>
      </c>
    </row>
    <row r="37" spans="1:72" ht="17.25" x14ac:dyDescent="0.3">
      <c r="A37" s="10">
        <v>2013</v>
      </c>
      <c r="B37">
        <v>7</v>
      </c>
      <c r="C37" t="s">
        <v>34</v>
      </c>
      <c r="D37">
        <v>3.96</v>
      </c>
      <c r="E37">
        <v>128</v>
      </c>
      <c r="F37">
        <v>52</v>
      </c>
      <c r="G37">
        <v>72</v>
      </c>
      <c r="H37">
        <v>0</v>
      </c>
      <c r="I37">
        <v>31</v>
      </c>
      <c r="J37">
        <v>0.41899999999999998</v>
      </c>
      <c r="K37" s="33">
        <v>1144.3333333333333</v>
      </c>
      <c r="L37">
        <v>1077</v>
      </c>
      <c r="M37">
        <v>96</v>
      </c>
      <c r="N37">
        <v>458</v>
      </c>
      <c r="O37">
        <v>94</v>
      </c>
      <c r="P37">
        <v>857</v>
      </c>
      <c r="Q37">
        <v>551</v>
      </c>
      <c r="R37">
        <v>503</v>
      </c>
      <c r="S37">
        <v>1.34</v>
      </c>
      <c r="T37">
        <v>5</v>
      </c>
      <c r="U37">
        <v>5</v>
      </c>
      <c r="V37">
        <v>74</v>
      </c>
      <c r="W37">
        <v>21</v>
      </c>
      <c r="X37">
        <v>4919</v>
      </c>
      <c r="Y37">
        <v>19087</v>
      </c>
      <c r="Z37">
        <v>0.254</v>
      </c>
      <c r="AA37">
        <v>176</v>
      </c>
      <c r="AB37">
        <v>15</v>
      </c>
      <c r="AC37">
        <v>84</v>
      </c>
      <c r="AD37">
        <v>50</v>
      </c>
      <c r="AE37">
        <v>13</v>
      </c>
      <c r="AF37">
        <v>60</v>
      </c>
      <c r="AG37">
        <v>6</v>
      </c>
      <c r="AH37">
        <v>0.24399999999999999</v>
      </c>
      <c r="AI37">
        <v>4866</v>
      </c>
      <c r="AJ37">
        <v>4282</v>
      </c>
      <c r="AK37">
        <v>512</v>
      </c>
      <c r="AL37">
        <v>1045</v>
      </c>
      <c r="AM37">
        <v>209</v>
      </c>
      <c r="AN37">
        <v>25</v>
      </c>
      <c r="AO37">
        <v>86</v>
      </c>
      <c r="AP37">
        <v>1562</v>
      </c>
      <c r="AQ37">
        <v>485</v>
      </c>
      <c r="AR37">
        <v>55</v>
      </c>
      <c r="AS37">
        <v>31</v>
      </c>
      <c r="AT37">
        <v>434</v>
      </c>
      <c r="AU37">
        <v>11</v>
      </c>
      <c r="AV37">
        <v>62</v>
      </c>
      <c r="AW37">
        <v>955</v>
      </c>
      <c r="AX37">
        <v>94</v>
      </c>
      <c r="AY37">
        <v>0.36499999999999999</v>
      </c>
      <c r="AZ37">
        <v>0.32</v>
      </c>
      <c r="BA37">
        <v>0.68500000000000005</v>
      </c>
      <c r="BB37">
        <v>127</v>
      </c>
      <c r="BC37">
        <v>0.25700000000000001</v>
      </c>
      <c r="BD37">
        <v>0.17599999999999999</v>
      </c>
      <c r="BE37">
        <v>93</v>
      </c>
      <c r="BF37">
        <v>10</v>
      </c>
      <c r="BG37">
        <v>3433</v>
      </c>
      <c r="BH37">
        <v>1373</v>
      </c>
      <c r="BI37">
        <v>121</v>
      </c>
      <c r="BJ37">
        <v>0.98099999999999998</v>
      </c>
      <c r="BK37">
        <v>8</v>
      </c>
      <c r="BL37">
        <v>87</v>
      </c>
      <c r="BM37">
        <v>55</v>
      </c>
      <c r="BN37">
        <v>38.700000000000003</v>
      </c>
      <c r="BO37">
        <v>189</v>
      </c>
      <c r="BP37">
        <v>142</v>
      </c>
      <c r="BQ37">
        <v>47</v>
      </c>
      <c r="BR37">
        <v>75.099999999999994</v>
      </c>
      <c r="BS37">
        <v>35</v>
      </c>
      <c r="BT37">
        <v>19</v>
      </c>
    </row>
    <row r="38" spans="1:72" ht="17.25" x14ac:dyDescent="0.3">
      <c r="A38" s="10">
        <v>2013</v>
      </c>
      <c r="B38">
        <v>8</v>
      </c>
      <c r="C38" t="s">
        <v>37</v>
      </c>
      <c r="D38">
        <v>5.12</v>
      </c>
      <c r="E38">
        <v>128</v>
      </c>
      <c r="F38">
        <v>51</v>
      </c>
      <c r="G38">
        <v>74</v>
      </c>
      <c r="H38">
        <v>0</v>
      </c>
      <c r="I38">
        <v>50</v>
      </c>
      <c r="J38">
        <v>0.40799999999999997</v>
      </c>
      <c r="K38" s="33">
        <v>1142.3333333333333</v>
      </c>
      <c r="L38">
        <v>1307</v>
      </c>
      <c r="M38">
        <v>88</v>
      </c>
      <c r="N38">
        <v>532</v>
      </c>
      <c r="O38">
        <v>76</v>
      </c>
      <c r="P38">
        <v>923</v>
      </c>
      <c r="Q38">
        <v>711</v>
      </c>
      <c r="R38">
        <v>650</v>
      </c>
      <c r="S38">
        <v>1.61</v>
      </c>
      <c r="T38">
        <v>2</v>
      </c>
      <c r="U38">
        <v>3</v>
      </c>
      <c r="V38">
        <v>48</v>
      </c>
      <c r="W38">
        <v>12</v>
      </c>
      <c r="X38">
        <v>5200</v>
      </c>
      <c r="Y38">
        <v>20309</v>
      </c>
      <c r="Z38">
        <v>0.29299999999999998</v>
      </c>
      <c r="AA38">
        <v>259</v>
      </c>
      <c r="AB38">
        <v>28</v>
      </c>
      <c r="AC38">
        <v>79</v>
      </c>
      <c r="AD38">
        <v>48</v>
      </c>
      <c r="AE38">
        <v>12</v>
      </c>
      <c r="AF38">
        <v>73</v>
      </c>
      <c r="AG38">
        <v>6</v>
      </c>
      <c r="AH38">
        <v>0.26100000000000001</v>
      </c>
      <c r="AI38">
        <v>5051</v>
      </c>
      <c r="AJ38">
        <v>4318</v>
      </c>
      <c r="AK38">
        <v>587</v>
      </c>
      <c r="AL38">
        <v>1125</v>
      </c>
      <c r="AM38">
        <v>195</v>
      </c>
      <c r="AN38">
        <v>13</v>
      </c>
      <c r="AO38">
        <v>88</v>
      </c>
      <c r="AP38">
        <v>1610</v>
      </c>
      <c r="AQ38">
        <v>545</v>
      </c>
      <c r="AR38">
        <v>78</v>
      </c>
      <c r="AS38">
        <v>42</v>
      </c>
      <c r="AT38">
        <v>537</v>
      </c>
      <c r="AU38">
        <v>8</v>
      </c>
      <c r="AV38">
        <v>75</v>
      </c>
      <c r="AW38">
        <v>864</v>
      </c>
      <c r="AX38">
        <v>110</v>
      </c>
      <c r="AY38">
        <v>0.373</v>
      </c>
      <c r="AZ38">
        <v>0.34899999999999998</v>
      </c>
      <c r="BA38">
        <v>0.72199999999999998</v>
      </c>
      <c r="BB38">
        <v>127</v>
      </c>
      <c r="BC38">
        <v>0.25800000000000001</v>
      </c>
      <c r="BD38">
        <v>0.24</v>
      </c>
      <c r="BE38">
        <v>71</v>
      </c>
      <c r="BF38">
        <v>10</v>
      </c>
      <c r="BG38">
        <v>3427</v>
      </c>
      <c r="BH38">
        <v>1318</v>
      </c>
      <c r="BI38">
        <v>103</v>
      </c>
      <c r="BJ38">
        <v>0.98499999999999999</v>
      </c>
      <c r="BK38">
        <v>10</v>
      </c>
      <c r="BL38">
        <v>193</v>
      </c>
      <c r="BM38">
        <v>57</v>
      </c>
      <c r="BN38">
        <v>22.8</v>
      </c>
      <c r="BO38">
        <v>188</v>
      </c>
      <c r="BP38">
        <v>141</v>
      </c>
      <c r="BQ38">
        <v>47</v>
      </c>
      <c r="BR38">
        <v>75</v>
      </c>
      <c r="BS38">
        <v>50</v>
      </c>
      <c r="BT38">
        <v>7</v>
      </c>
    </row>
    <row r="39" spans="1:72" ht="17.25" x14ac:dyDescent="0.3">
      <c r="A39" s="10">
        <v>2013</v>
      </c>
      <c r="B39">
        <v>9</v>
      </c>
      <c r="C39" t="s">
        <v>41</v>
      </c>
      <c r="D39">
        <v>5.31</v>
      </c>
      <c r="E39">
        <v>128</v>
      </c>
      <c r="F39">
        <v>42</v>
      </c>
      <c r="G39">
        <v>85</v>
      </c>
      <c r="H39">
        <v>0</v>
      </c>
      <c r="I39">
        <v>34</v>
      </c>
      <c r="J39">
        <v>0.33100000000000002</v>
      </c>
      <c r="K39">
        <v>1129</v>
      </c>
      <c r="L39">
        <v>1195</v>
      </c>
      <c r="M39">
        <v>98</v>
      </c>
      <c r="N39">
        <v>532</v>
      </c>
      <c r="O39">
        <v>95</v>
      </c>
      <c r="P39">
        <v>822</v>
      </c>
      <c r="Q39">
        <v>711</v>
      </c>
      <c r="R39">
        <v>666</v>
      </c>
      <c r="S39">
        <v>1.53</v>
      </c>
      <c r="T39">
        <v>2</v>
      </c>
      <c r="U39">
        <v>2</v>
      </c>
      <c r="V39">
        <v>34</v>
      </c>
      <c r="W39">
        <v>8</v>
      </c>
      <c r="X39">
        <v>5073</v>
      </c>
      <c r="Y39">
        <v>19471</v>
      </c>
      <c r="Z39">
        <v>0.27600000000000002</v>
      </c>
      <c r="AA39">
        <v>227</v>
      </c>
      <c r="AB39">
        <v>32</v>
      </c>
      <c r="AC39">
        <v>78</v>
      </c>
      <c r="AD39">
        <v>43</v>
      </c>
      <c r="AE39">
        <v>17</v>
      </c>
      <c r="AF39">
        <v>89</v>
      </c>
      <c r="AG39">
        <v>8</v>
      </c>
      <c r="AH39">
        <v>0.25900000000000001</v>
      </c>
      <c r="AI39">
        <v>4915</v>
      </c>
      <c r="AJ39">
        <v>4271</v>
      </c>
      <c r="AK39">
        <v>480</v>
      </c>
      <c r="AL39">
        <v>1106</v>
      </c>
      <c r="AM39">
        <v>212</v>
      </c>
      <c r="AN39">
        <v>13</v>
      </c>
      <c r="AO39">
        <v>47</v>
      </c>
      <c r="AP39">
        <v>1485</v>
      </c>
      <c r="AQ39">
        <v>448</v>
      </c>
      <c r="AR39">
        <v>54</v>
      </c>
      <c r="AS39">
        <v>30</v>
      </c>
      <c r="AT39">
        <v>479</v>
      </c>
      <c r="AU39">
        <v>11</v>
      </c>
      <c r="AV39">
        <v>80</v>
      </c>
      <c r="AW39">
        <v>933</v>
      </c>
      <c r="AX39">
        <v>140</v>
      </c>
      <c r="AY39">
        <v>0.34799999999999998</v>
      </c>
      <c r="AZ39">
        <v>0.34300000000000003</v>
      </c>
      <c r="BA39">
        <v>0.69099999999999995</v>
      </c>
      <c r="BB39">
        <v>128</v>
      </c>
      <c r="BC39">
        <v>0.253</v>
      </c>
      <c r="BD39">
        <v>0.21099999999999999</v>
      </c>
      <c r="BE39">
        <v>74</v>
      </c>
      <c r="BF39">
        <v>5</v>
      </c>
      <c r="BG39">
        <v>3387</v>
      </c>
      <c r="BH39">
        <v>1301</v>
      </c>
      <c r="BI39">
        <v>103</v>
      </c>
      <c r="BJ39">
        <v>0.98399999999999999</v>
      </c>
      <c r="BK39">
        <v>12</v>
      </c>
      <c r="BL39">
        <v>159</v>
      </c>
      <c r="BM39">
        <v>56</v>
      </c>
      <c r="BN39">
        <v>26</v>
      </c>
      <c r="BO39">
        <v>119</v>
      </c>
      <c r="BP39">
        <v>70</v>
      </c>
      <c r="BQ39">
        <v>49</v>
      </c>
      <c r="BR39">
        <v>58.8</v>
      </c>
      <c r="BS39">
        <v>56</v>
      </c>
      <c r="BT39">
        <v>9</v>
      </c>
    </row>
    <row r="40" spans="1:72" ht="17.25" x14ac:dyDescent="0.3">
      <c r="A40" s="10">
        <v>2012</v>
      </c>
      <c r="B40">
        <v>1</v>
      </c>
      <c r="C40" t="s">
        <v>40</v>
      </c>
      <c r="D40">
        <v>3.39</v>
      </c>
      <c r="E40">
        <v>133</v>
      </c>
      <c r="F40">
        <v>80</v>
      </c>
      <c r="G40">
        <v>51</v>
      </c>
      <c r="H40">
        <v>0</v>
      </c>
      <c r="I40">
        <v>71</v>
      </c>
      <c r="J40">
        <v>0.61099999999999999</v>
      </c>
      <c r="K40" s="33">
        <v>1187.6666666666667</v>
      </c>
      <c r="L40">
        <v>1085</v>
      </c>
      <c r="M40">
        <v>65</v>
      </c>
      <c r="N40">
        <v>384</v>
      </c>
      <c r="O40">
        <v>37</v>
      </c>
      <c r="P40">
        <v>885</v>
      </c>
      <c r="Q40">
        <v>473</v>
      </c>
      <c r="R40">
        <v>448</v>
      </c>
      <c r="S40">
        <v>1.24</v>
      </c>
      <c r="T40">
        <v>3</v>
      </c>
      <c r="U40">
        <v>13</v>
      </c>
      <c r="V40">
        <v>67</v>
      </c>
      <c r="W40">
        <v>5</v>
      </c>
      <c r="X40">
        <v>4941</v>
      </c>
      <c r="Y40">
        <v>19074</v>
      </c>
      <c r="Z40">
        <v>0.247</v>
      </c>
      <c r="AA40">
        <v>196</v>
      </c>
      <c r="AB40">
        <v>21</v>
      </c>
      <c r="AC40">
        <v>82</v>
      </c>
      <c r="AD40">
        <v>43</v>
      </c>
      <c r="AE40">
        <v>14</v>
      </c>
      <c r="AF40">
        <v>46</v>
      </c>
      <c r="AG40">
        <v>5</v>
      </c>
      <c r="AH40">
        <v>0.27200000000000002</v>
      </c>
      <c r="AI40">
        <v>5161</v>
      </c>
      <c r="AJ40">
        <v>4436</v>
      </c>
      <c r="AK40">
        <v>628</v>
      </c>
      <c r="AL40">
        <v>1205</v>
      </c>
      <c r="AM40">
        <v>200</v>
      </c>
      <c r="AN40">
        <v>26</v>
      </c>
      <c r="AO40">
        <v>89</v>
      </c>
      <c r="AP40">
        <v>1724</v>
      </c>
      <c r="AQ40">
        <v>585</v>
      </c>
      <c r="AR40">
        <v>91</v>
      </c>
      <c r="AS40">
        <v>47</v>
      </c>
      <c r="AT40">
        <v>500</v>
      </c>
      <c r="AU40">
        <v>19</v>
      </c>
      <c r="AV40">
        <v>86</v>
      </c>
      <c r="AW40">
        <v>813</v>
      </c>
      <c r="AX40">
        <v>91</v>
      </c>
      <c r="AY40">
        <v>0.38900000000000001</v>
      </c>
      <c r="AZ40">
        <v>0.35299999999999998</v>
      </c>
      <c r="BA40">
        <v>0.74199999999999999</v>
      </c>
      <c r="BB40">
        <v>132</v>
      </c>
      <c r="BC40">
        <v>0.27300000000000002</v>
      </c>
      <c r="BD40">
        <v>0.16900000000000001</v>
      </c>
      <c r="BE40">
        <v>67</v>
      </c>
      <c r="BF40">
        <v>13</v>
      </c>
      <c r="BG40">
        <v>3563</v>
      </c>
      <c r="BH40">
        <v>1337</v>
      </c>
      <c r="BI40">
        <v>105</v>
      </c>
      <c r="BJ40">
        <v>0.98699999999999999</v>
      </c>
      <c r="BK40">
        <v>7</v>
      </c>
      <c r="BL40">
        <v>122</v>
      </c>
      <c r="BM40">
        <v>49</v>
      </c>
      <c r="BN40">
        <v>28.7</v>
      </c>
      <c r="BO40">
        <v>173</v>
      </c>
      <c r="BP40">
        <v>125</v>
      </c>
      <c r="BQ40">
        <v>48</v>
      </c>
      <c r="BR40">
        <v>72.3</v>
      </c>
      <c r="BS40">
        <v>63</v>
      </c>
      <c r="BT40">
        <v>8</v>
      </c>
    </row>
    <row r="41" spans="1:72" ht="17.25" x14ac:dyDescent="0.3">
      <c r="A41" s="10">
        <v>2012</v>
      </c>
      <c r="B41">
        <v>2</v>
      </c>
      <c r="C41" t="s">
        <v>35</v>
      </c>
      <c r="D41">
        <v>3.82</v>
      </c>
      <c r="E41">
        <v>133</v>
      </c>
      <c r="F41">
        <v>71</v>
      </c>
      <c r="G41">
        <v>59</v>
      </c>
      <c r="H41">
        <v>0</v>
      </c>
      <c r="I41">
        <v>69</v>
      </c>
      <c r="J41">
        <v>0.54600000000000004</v>
      </c>
      <c r="K41" s="33">
        <v>1181.3333333333333</v>
      </c>
      <c r="L41">
        <v>1114</v>
      </c>
      <c r="M41">
        <v>90</v>
      </c>
      <c r="N41">
        <v>457</v>
      </c>
      <c r="O41">
        <v>70</v>
      </c>
      <c r="P41">
        <v>814</v>
      </c>
      <c r="Q41">
        <v>528</v>
      </c>
      <c r="R41">
        <v>502</v>
      </c>
      <c r="S41">
        <v>1.33</v>
      </c>
      <c r="T41">
        <v>0</v>
      </c>
      <c r="U41">
        <v>10</v>
      </c>
      <c r="V41">
        <v>54</v>
      </c>
      <c r="W41">
        <v>15</v>
      </c>
      <c r="X41">
        <v>5007</v>
      </c>
      <c r="Y41">
        <v>19078</v>
      </c>
      <c r="Z41">
        <v>0.25600000000000001</v>
      </c>
      <c r="AA41">
        <v>201</v>
      </c>
      <c r="AB41">
        <v>19</v>
      </c>
      <c r="AC41">
        <v>92</v>
      </c>
      <c r="AD41">
        <v>32</v>
      </c>
      <c r="AE41">
        <v>26</v>
      </c>
      <c r="AF41">
        <v>35</v>
      </c>
      <c r="AG41">
        <v>7</v>
      </c>
      <c r="AH41">
        <v>0.25800000000000001</v>
      </c>
      <c r="AI41">
        <v>4996</v>
      </c>
      <c r="AJ41">
        <v>4347</v>
      </c>
      <c r="AK41">
        <v>564</v>
      </c>
      <c r="AL41">
        <v>1120</v>
      </c>
      <c r="AM41">
        <v>197</v>
      </c>
      <c r="AN41">
        <v>15</v>
      </c>
      <c r="AO41">
        <v>108</v>
      </c>
      <c r="AP41">
        <v>1671</v>
      </c>
      <c r="AQ41">
        <v>523</v>
      </c>
      <c r="AR41">
        <v>118</v>
      </c>
      <c r="AS41">
        <v>28</v>
      </c>
      <c r="AT41">
        <v>445</v>
      </c>
      <c r="AU41">
        <v>19</v>
      </c>
      <c r="AV41">
        <v>58</v>
      </c>
      <c r="AW41">
        <v>864</v>
      </c>
      <c r="AX41">
        <v>85</v>
      </c>
      <c r="AY41">
        <v>0.38400000000000001</v>
      </c>
      <c r="AZ41">
        <v>0.33300000000000002</v>
      </c>
      <c r="BA41">
        <v>0.71699999999999997</v>
      </c>
      <c r="BB41">
        <v>131</v>
      </c>
      <c r="BC41">
        <v>0.25600000000000001</v>
      </c>
      <c r="BD41">
        <v>0.19700000000000001</v>
      </c>
      <c r="BE41">
        <v>63</v>
      </c>
      <c r="BF41">
        <v>9</v>
      </c>
      <c r="BG41">
        <v>3544</v>
      </c>
      <c r="BH41">
        <v>1414</v>
      </c>
      <c r="BI41">
        <v>143</v>
      </c>
      <c r="BJ41">
        <v>0.98699999999999999</v>
      </c>
      <c r="BK41">
        <v>6</v>
      </c>
      <c r="BL41">
        <v>95</v>
      </c>
      <c r="BM41">
        <v>54</v>
      </c>
      <c r="BN41">
        <v>36.200000000000003</v>
      </c>
      <c r="BO41">
        <v>179</v>
      </c>
      <c r="BP41">
        <v>104</v>
      </c>
      <c r="BQ41">
        <v>75</v>
      </c>
      <c r="BR41">
        <v>58.1</v>
      </c>
      <c r="BS41">
        <v>57</v>
      </c>
      <c r="BT41">
        <v>4</v>
      </c>
    </row>
    <row r="42" spans="1:72" ht="17.25" x14ac:dyDescent="0.3">
      <c r="A42" s="10">
        <v>2012</v>
      </c>
      <c r="B42">
        <v>3</v>
      </c>
      <c r="C42" t="s">
        <v>33</v>
      </c>
      <c r="D42">
        <v>3.58</v>
      </c>
      <c r="E42">
        <v>133</v>
      </c>
      <c r="F42">
        <v>68</v>
      </c>
      <c r="G42">
        <v>62</v>
      </c>
      <c r="H42">
        <v>0</v>
      </c>
      <c r="I42">
        <v>47</v>
      </c>
      <c r="J42">
        <v>0.52300000000000002</v>
      </c>
      <c r="K42" s="33">
        <v>1193.3333333333333</v>
      </c>
      <c r="L42">
        <v>1053</v>
      </c>
      <c r="M42">
        <v>66</v>
      </c>
      <c r="N42">
        <v>491</v>
      </c>
      <c r="O42">
        <v>57</v>
      </c>
      <c r="P42">
        <v>802</v>
      </c>
      <c r="Q42">
        <v>519</v>
      </c>
      <c r="R42">
        <v>475</v>
      </c>
      <c r="S42">
        <v>1.29</v>
      </c>
      <c r="T42">
        <v>9</v>
      </c>
      <c r="U42">
        <v>12</v>
      </c>
      <c r="V42">
        <v>80</v>
      </c>
      <c r="W42">
        <v>14</v>
      </c>
      <c r="X42">
        <v>5012</v>
      </c>
      <c r="Y42">
        <v>19215</v>
      </c>
      <c r="Z42">
        <v>0.24299999999999999</v>
      </c>
      <c r="AA42">
        <v>198</v>
      </c>
      <c r="AB42">
        <v>23</v>
      </c>
      <c r="AC42">
        <v>99</v>
      </c>
      <c r="AD42">
        <v>34</v>
      </c>
      <c r="AE42">
        <v>17</v>
      </c>
      <c r="AF42">
        <v>57</v>
      </c>
      <c r="AG42">
        <v>4</v>
      </c>
      <c r="AH42">
        <v>0.26</v>
      </c>
      <c r="AI42">
        <v>4938</v>
      </c>
      <c r="AJ42">
        <v>4379</v>
      </c>
      <c r="AK42">
        <v>524</v>
      </c>
      <c r="AL42">
        <v>1139</v>
      </c>
      <c r="AM42">
        <v>172</v>
      </c>
      <c r="AN42">
        <v>26</v>
      </c>
      <c r="AO42">
        <v>59</v>
      </c>
      <c r="AP42">
        <v>1540</v>
      </c>
      <c r="AQ42">
        <v>490</v>
      </c>
      <c r="AR42">
        <v>102</v>
      </c>
      <c r="AS42">
        <v>40</v>
      </c>
      <c r="AT42">
        <v>362</v>
      </c>
      <c r="AU42">
        <v>12</v>
      </c>
      <c r="AV42">
        <v>54</v>
      </c>
      <c r="AW42">
        <v>659</v>
      </c>
      <c r="AX42">
        <v>129</v>
      </c>
      <c r="AY42">
        <v>0.35199999999999998</v>
      </c>
      <c r="AZ42">
        <v>0.32200000000000001</v>
      </c>
      <c r="BA42">
        <v>0.67400000000000004</v>
      </c>
      <c r="BB42">
        <v>132</v>
      </c>
      <c r="BC42">
        <v>0.28599999999999998</v>
      </c>
      <c r="BD42">
        <v>0.20100000000000001</v>
      </c>
      <c r="BE42">
        <v>78</v>
      </c>
      <c r="BF42">
        <v>11</v>
      </c>
      <c r="BG42">
        <v>3580</v>
      </c>
      <c r="BH42">
        <v>1472</v>
      </c>
      <c r="BI42">
        <v>124</v>
      </c>
      <c r="BJ42">
        <v>0.98499999999999999</v>
      </c>
      <c r="BK42">
        <v>12</v>
      </c>
      <c r="BL42">
        <v>101</v>
      </c>
      <c r="BM42">
        <v>68</v>
      </c>
      <c r="BN42">
        <v>40.200000000000003</v>
      </c>
      <c r="BO42">
        <v>167</v>
      </c>
      <c r="BP42">
        <v>116</v>
      </c>
      <c r="BQ42">
        <v>51</v>
      </c>
      <c r="BR42">
        <v>69.5</v>
      </c>
      <c r="BS42">
        <v>62</v>
      </c>
      <c r="BT42">
        <v>10</v>
      </c>
    </row>
    <row r="43" spans="1:72" ht="17.25" x14ac:dyDescent="0.3">
      <c r="A43" s="10">
        <v>2012</v>
      </c>
      <c r="B43">
        <v>4</v>
      </c>
      <c r="C43" t="s">
        <v>39</v>
      </c>
      <c r="D43">
        <v>3.48</v>
      </c>
      <c r="E43">
        <v>133</v>
      </c>
      <c r="F43">
        <v>65</v>
      </c>
      <c r="G43">
        <v>62</v>
      </c>
      <c r="H43">
        <v>0</v>
      </c>
      <c r="I43">
        <v>63</v>
      </c>
      <c r="J43">
        <v>0.51200000000000001</v>
      </c>
      <c r="K43" s="33">
        <v>1190.3333333333333</v>
      </c>
      <c r="L43">
        <v>1145</v>
      </c>
      <c r="M43">
        <v>74</v>
      </c>
      <c r="N43">
        <v>469</v>
      </c>
      <c r="O43">
        <v>53</v>
      </c>
      <c r="P43">
        <v>825</v>
      </c>
      <c r="Q43">
        <v>518</v>
      </c>
      <c r="R43">
        <v>460</v>
      </c>
      <c r="S43">
        <v>1.36</v>
      </c>
      <c r="T43">
        <v>3</v>
      </c>
      <c r="U43">
        <v>9</v>
      </c>
      <c r="V43">
        <v>57</v>
      </c>
      <c r="W43">
        <v>15</v>
      </c>
      <c r="X43">
        <v>5070</v>
      </c>
      <c r="Y43">
        <v>19536</v>
      </c>
      <c r="Z43">
        <v>0.25900000000000001</v>
      </c>
      <c r="AA43">
        <v>162</v>
      </c>
      <c r="AB43">
        <v>7</v>
      </c>
      <c r="AC43">
        <v>96</v>
      </c>
      <c r="AD43">
        <v>30</v>
      </c>
      <c r="AE43">
        <v>20</v>
      </c>
      <c r="AF43">
        <v>65</v>
      </c>
      <c r="AG43">
        <v>1</v>
      </c>
      <c r="AH43">
        <v>0.26300000000000001</v>
      </c>
      <c r="AI43">
        <v>5043</v>
      </c>
      <c r="AJ43">
        <v>4481</v>
      </c>
      <c r="AK43">
        <v>509</v>
      </c>
      <c r="AL43">
        <v>1179</v>
      </c>
      <c r="AM43">
        <v>202</v>
      </c>
      <c r="AN43">
        <v>16</v>
      </c>
      <c r="AO43">
        <v>73</v>
      </c>
      <c r="AP43">
        <v>1632</v>
      </c>
      <c r="AQ43">
        <v>479</v>
      </c>
      <c r="AR43">
        <v>107</v>
      </c>
      <c r="AS43">
        <v>26</v>
      </c>
      <c r="AT43">
        <v>375</v>
      </c>
      <c r="AU43">
        <v>19</v>
      </c>
      <c r="AV43">
        <v>54</v>
      </c>
      <c r="AW43">
        <v>890</v>
      </c>
      <c r="AX43">
        <v>91</v>
      </c>
      <c r="AY43">
        <v>0.36399999999999999</v>
      </c>
      <c r="AZ43">
        <v>0.32600000000000001</v>
      </c>
      <c r="BA43">
        <v>0.69</v>
      </c>
      <c r="BB43">
        <v>133</v>
      </c>
      <c r="BC43">
        <v>0.26100000000000001</v>
      </c>
      <c r="BD43">
        <v>0.19400000000000001</v>
      </c>
      <c r="BE43">
        <v>83</v>
      </c>
      <c r="BF43">
        <v>8</v>
      </c>
      <c r="BG43">
        <v>3571</v>
      </c>
      <c r="BH43">
        <v>1469</v>
      </c>
      <c r="BI43">
        <v>119</v>
      </c>
      <c r="BJ43">
        <v>0.98399999999999999</v>
      </c>
      <c r="BK43">
        <v>4</v>
      </c>
      <c r="BL43">
        <v>109</v>
      </c>
      <c r="BM43">
        <v>61</v>
      </c>
      <c r="BN43">
        <v>35.9</v>
      </c>
      <c r="BO43">
        <v>172</v>
      </c>
      <c r="BP43">
        <v>119</v>
      </c>
      <c r="BQ43">
        <v>53</v>
      </c>
      <c r="BR43">
        <v>69.2</v>
      </c>
      <c r="BS43">
        <v>46</v>
      </c>
      <c r="BT43">
        <v>7</v>
      </c>
    </row>
    <row r="44" spans="1:72" ht="17.25" x14ac:dyDescent="0.3">
      <c r="A44" s="10">
        <v>2012</v>
      </c>
      <c r="B44">
        <v>5</v>
      </c>
      <c r="C44" t="s">
        <v>37</v>
      </c>
      <c r="D44">
        <v>3.9</v>
      </c>
      <c r="E44">
        <v>133</v>
      </c>
      <c r="F44">
        <v>62</v>
      </c>
      <c r="G44">
        <v>65</v>
      </c>
      <c r="H44">
        <v>0</v>
      </c>
      <c r="I44">
        <v>33</v>
      </c>
      <c r="J44">
        <v>0.48799999999999999</v>
      </c>
      <c r="K44" s="33">
        <v>1183.6666666666667</v>
      </c>
      <c r="L44">
        <v>1161</v>
      </c>
      <c r="M44">
        <v>69</v>
      </c>
      <c r="N44">
        <v>452</v>
      </c>
      <c r="O44">
        <v>68</v>
      </c>
      <c r="P44">
        <v>822</v>
      </c>
      <c r="Q44">
        <v>564</v>
      </c>
      <c r="R44">
        <v>513</v>
      </c>
      <c r="S44">
        <v>1.36</v>
      </c>
      <c r="T44">
        <v>11</v>
      </c>
      <c r="U44">
        <v>15</v>
      </c>
      <c r="V44">
        <v>74</v>
      </c>
      <c r="W44">
        <v>18</v>
      </c>
      <c r="X44">
        <v>5101</v>
      </c>
      <c r="Y44">
        <v>19344</v>
      </c>
      <c r="Z44">
        <v>0.26200000000000001</v>
      </c>
      <c r="AA44">
        <v>229</v>
      </c>
      <c r="AB44">
        <v>23</v>
      </c>
      <c r="AC44">
        <v>112</v>
      </c>
      <c r="AD44">
        <v>38</v>
      </c>
      <c r="AE44">
        <v>13</v>
      </c>
      <c r="AF44">
        <v>56</v>
      </c>
      <c r="AG44">
        <v>6</v>
      </c>
      <c r="AH44">
        <v>0.25600000000000001</v>
      </c>
      <c r="AI44">
        <v>5131</v>
      </c>
      <c r="AJ44">
        <v>4348</v>
      </c>
      <c r="AK44">
        <v>553</v>
      </c>
      <c r="AL44">
        <v>1112</v>
      </c>
      <c r="AM44">
        <v>197</v>
      </c>
      <c r="AN44">
        <v>19</v>
      </c>
      <c r="AO44">
        <v>54</v>
      </c>
      <c r="AP44">
        <v>1509</v>
      </c>
      <c r="AQ44">
        <v>518</v>
      </c>
      <c r="AR44">
        <v>132</v>
      </c>
      <c r="AS44">
        <v>47</v>
      </c>
      <c r="AT44">
        <v>544</v>
      </c>
      <c r="AU44">
        <v>18</v>
      </c>
      <c r="AV44">
        <v>60</v>
      </c>
      <c r="AW44">
        <v>790</v>
      </c>
      <c r="AX44">
        <v>100</v>
      </c>
      <c r="AY44">
        <v>0.34699999999999998</v>
      </c>
      <c r="AZ44">
        <v>0.34300000000000003</v>
      </c>
      <c r="BA44">
        <v>0.69</v>
      </c>
      <c r="BB44">
        <v>132</v>
      </c>
      <c r="BC44">
        <v>0.26700000000000002</v>
      </c>
      <c r="BD44">
        <v>0.17799999999999999</v>
      </c>
      <c r="BE44">
        <v>88</v>
      </c>
      <c r="BF44">
        <v>7</v>
      </c>
      <c r="BG44">
        <v>3551</v>
      </c>
      <c r="BH44">
        <v>1498</v>
      </c>
      <c r="BI44">
        <v>122</v>
      </c>
      <c r="BJ44">
        <v>0.98299999999999998</v>
      </c>
      <c r="BK44">
        <v>7</v>
      </c>
      <c r="BL44">
        <v>107</v>
      </c>
      <c r="BM44">
        <v>49</v>
      </c>
      <c r="BN44">
        <v>31.4</v>
      </c>
      <c r="BO44">
        <v>183</v>
      </c>
      <c r="BP44">
        <v>132</v>
      </c>
      <c r="BQ44">
        <v>51</v>
      </c>
      <c r="BR44">
        <v>72.099999999999994</v>
      </c>
      <c r="BS44">
        <v>51</v>
      </c>
      <c r="BT44">
        <v>8</v>
      </c>
    </row>
    <row r="45" spans="1:72" ht="17.25" x14ac:dyDescent="0.3">
      <c r="A45" s="10">
        <v>2012</v>
      </c>
      <c r="B45">
        <v>6</v>
      </c>
      <c r="C45" t="s">
        <v>36</v>
      </c>
      <c r="D45">
        <v>3.83</v>
      </c>
      <c r="E45">
        <v>133</v>
      </c>
      <c r="F45">
        <v>61</v>
      </c>
      <c r="G45">
        <v>69</v>
      </c>
      <c r="H45">
        <v>0</v>
      </c>
      <c r="I45">
        <v>34</v>
      </c>
      <c r="J45">
        <v>0.46899999999999997</v>
      </c>
      <c r="K45" s="33">
        <v>1187.3333333333333</v>
      </c>
      <c r="L45">
        <v>1131</v>
      </c>
      <c r="M45">
        <v>80</v>
      </c>
      <c r="N45">
        <v>535</v>
      </c>
      <c r="O45">
        <v>74</v>
      </c>
      <c r="P45">
        <v>853</v>
      </c>
      <c r="Q45">
        <v>551</v>
      </c>
      <c r="R45">
        <v>505</v>
      </c>
      <c r="S45">
        <v>1.4</v>
      </c>
      <c r="T45">
        <v>3</v>
      </c>
      <c r="U45">
        <v>6</v>
      </c>
      <c r="V45">
        <v>64</v>
      </c>
      <c r="W45">
        <v>11</v>
      </c>
      <c r="X45">
        <v>5116</v>
      </c>
      <c r="Y45">
        <v>19743</v>
      </c>
      <c r="Z45">
        <v>0.25900000000000001</v>
      </c>
      <c r="AA45">
        <v>202</v>
      </c>
      <c r="AB45">
        <v>18</v>
      </c>
      <c r="AC45">
        <v>104</v>
      </c>
      <c r="AD45">
        <v>43</v>
      </c>
      <c r="AE45">
        <v>9</v>
      </c>
      <c r="AF45">
        <v>62</v>
      </c>
      <c r="AG45">
        <v>0</v>
      </c>
      <c r="AH45">
        <v>0.24299999999999999</v>
      </c>
      <c r="AI45">
        <v>5021</v>
      </c>
      <c r="AJ45">
        <v>4338</v>
      </c>
      <c r="AK45">
        <v>549</v>
      </c>
      <c r="AL45">
        <v>1056</v>
      </c>
      <c r="AM45">
        <v>189</v>
      </c>
      <c r="AN45">
        <v>28</v>
      </c>
      <c r="AO45">
        <v>102</v>
      </c>
      <c r="AP45">
        <v>1607</v>
      </c>
      <c r="AQ45">
        <v>509</v>
      </c>
      <c r="AR45">
        <v>92</v>
      </c>
      <c r="AS45">
        <v>43</v>
      </c>
      <c r="AT45">
        <v>476</v>
      </c>
      <c r="AU45">
        <v>17</v>
      </c>
      <c r="AV45">
        <v>72</v>
      </c>
      <c r="AW45">
        <v>892</v>
      </c>
      <c r="AX45">
        <v>79</v>
      </c>
      <c r="AY45">
        <v>0.37</v>
      </c>
      <c r="AZ45">
        <v>0.32500000000000001</v>
      </c>
      <c r="BA45">
        <v>0.69499999999999995</v>
      </c>
      <c r="BB45">
        <v>132</v>
      </c>
      <c r="BC45">
        <v>0.26100000000000001</v>
      </c>
      <c r="BD45">
        <v>0.154</v>
      </c>
      <c r="BE45">
        <v>78</v>
      </c>
      <c r="BF45">
        <v>12</v>
      </c>
      <c r="BG45">
        <v>3562</v>
      </c>
      <c r="BH45">
        <v>1510</v>
      </c>
      <c r="BI45">
        <v>145</v>
      </c>
      <c r="BJ45">
        <v>0.98499999999999999</v>
      </c>
      <c r="BK45">
        <v>7</v>
      </c>
      <c r="BL45">
        <v>170</v>
      </c>
      <c r="BM45">
        <v>54</v>
      </c>
      <c r="BN45">
        <v>24.1</v>
      </c>
      <c r="BO45">
        <v>251</v>
      </c>
      <c r="BP45">
        <v>179</v>
      </c>
      <c r="BQ45">
        <v>72</v>
      </c>
      <c r="BR45">
        <v>71.3</v>
      </c>
      <c r="BS45">
        <v>53</v>
      </c>
      <c r="BT45">
        <v>16</v>
      </c>
    </row>
    <row r="46" spans="1:72" ht="17.25" x14ac:dyDescent="0.3">
      <c r="A46" s="10">
        <v>2012</v>
      </c>
      <c r="B46">
        <v>7</v>
      </c>
      <c r="C46" t="s">
        <v>38</v>
      </c>
      <c r="D46">
        <v>4.0199999999999996</v>
      </c>
      <c r="E46">
        <v>133</v>
      </c>
      <c r="F46">
        <v>57</v>
      </c>
      <c r="G46">
        <v>72</v>
      </c>
      <c r="H46">
        <v>0</v>
      </c>
      <c r="I46">
        <v>64</v>
      </c>
      <c r="J46">
        <v>0.442</v>
      </c>
      <c r="K46">
        <v>1202</v>
      </c>
      <c r="L46">
        <v>1235</v>
      </c>
      <c r="M46">
        <v>65</v>
      </c>
      <c r="N46">
        <v>422</v>
      </c>
      <c r="O46">
        <v>71</v>
      </c>
      <c r="P46">
        <v>735</v>
      </c>
      <c r="Q46">
        <v>580</v>
      </c>
      <c r="R46">
        <v>537</v>
      </c>
      <c r="S46">
        <v>1.38</v>
      </c>
      <c r="T46">
        <v>1</v>
      </c>
      <c r="U46">
        <v>11</v>
      </c>
      <c r="V46">
        <v>48</v>
      </c>
      <c r="W46">
        <v>10</v>
      </c>
      <c r="X46">
        <v>5188</v>
      </c>
      <c r="Y46">
        <v>19186</v>
      </c>
      <c r="Z46">
        <v>0.27200000000000002</v>
      </c>
      <c r="AA46">
        <v>203</v>
      </c>
      <c r="AB46">
        <v>35</v>
      </c>
      <c r="AC46">
        <v>116</v>
      </c>
      <c r="AD46">
        <v>41</v>
      </c>
      <c r="AE46">
        <v>23</v>
      </c>
      <c r="AF46">
        <v>57</v>
      </c>
      <c r="AG46">
        <v>6</v>
      </c>
      <c r="AH46">
        <v>0.26100000000000001</v>
      </c>
      <c r="AI46">
        <v>5180</v>
      </c>
      <c r="AJ46">
        <v>4539</v>
      </c>
      <c r="AK46">
        <v>544</v>
      </c>
      <c r="AL46">
        <v>1184</v>
      </c>
      <c r="AM46">
        <v>212</v>
      </c>
      <c r="AN46">
        <v>18</v>
      </c>
      <c r="AO46">
        <v>59</v>
      </c>
      <c r="AP46">
        <v>1609</v>
      </c>
      <c r="AQ46">
        <v>512</v>
      </c>
      <c r="AR46">
        <v>80</v>
      </c>
      <c r="AS46">
        <v>50</v>
      </c>
      <c r="AT46">
        <v>458</v>
      </c>
      <c r="AU46">
        <v>19</v>
      </c>
      <c r="AV46">
        <v>53</v>
      </c>
      <c r="AW46">
        <v>857</v>
      </c>
      <c r="AX46">
        <v>107</v>
      </c>
      <c r="AY46">
        <v>0.35399999999999998</v>
      </c>
      <c r="AZ46">
        <v>0.33200000000000002</v>
      </c>
      <c r="BA46">
        <v>0.68600000000000005</v>
      </c>
      <c r="BB46">
        <v>132</v>
      </c>
      <c r="BC46">
        <v>0.253</v>
      </c>
      <c r="BD46">
        <v>0.19700000000000001</v>
      </c>
      <c r="BE46">
        <v>96</v>
      </c>
      <c r="BF46">
        <v>12</v>
      </c>
      <c r="BG46">
        <v>3606</v>
      </c>
      <c r="BH46">
        <v>1558</v>
      </c>
      <c r="BI46">
        <v>125</v>
      </c>
      <c r="BJ46">
        <v>0.98199999999999998</v>
      </c>
      <c r="BK46">
        <v>8</v>
      </c>
      <c r="BL46">
        <v>126</v>
      </c>
      <c r="BM46">
        <v>65</v>
      </c>
      <c r="BN46">
        <v>34</v>
      </c>
      <c r="BO46">
        <v>197</v>
      </c>
      <c r="BP46">
        <v>140</v>
      </c>
      <c r="BQ46">
        <v>57</v>
      </c>
      <c r="BR46">
        <v>71.099999999999994</v>
      </c>
      <c r="BS46">
        <v>61</v>
      </c>
      <c r="BT46">
        <v>6</v>
      </c>
    </row>
    <row r="47" spans="1:72" ht="17.25" x14ac:dyDescent="0.3">
      <c r="A47" s="10">
        <v>2012</v>
      </c>
      <c r="B47">
        <v>8</v>
      </c>
      <c r="C47" t="s">
        <v>41</v>
      </c>
      <c r="D47">
        <v>4.55</v>
      </c>
      <c r="E47">
        <v>133</v>
      </c>
      <c r="F47">
        <v>53</v>
      </c>
      <c r="G47">
        <v>77</v>
      </c>
      <c r="H47">
        <v>0</v>
      </c>
      <c r="I47">
        <v>54</v>
      </c>
      <c r="J47">
        <v>0.40799999999999997</v>
      </c>
      <c r="K47" s="33">
        <v>1172.3333333333333</v>
      </c>
      <c r="L47">
        <v>1148</v>
      </c>
      <c r="M47">
        <v>106</v>
      </c>
      <c r="N47">
        <v>488</v>
      </c>
      <c r="O47">
        <v>68</v>
      </c>
      <c r="P47">
        <v>936</v>
      </c>
      <c r="Q47">
        <v>647</v>
      </c>
      <c r="R47">
        <v>593</v>
      </c>
      <c r="S47">
        <v>1.4</v>
      </c>
      <c r="T47">
        <v>3</v>
      </c>
      <c r="U47">
        <v>6</v>
      </c>
      <c r="V47">
        <v>60</v>
      </c>
      <c r="W47">
        <v>12</v>
      </c>
      <c r="X47">
        <v>5092</v>
      </c>
      <c r="Y47">
        <v>19601</v>
      </c>
      <c r="Z47">
        <v>0.26300000000000001</v>
      </c>
      <c r="AA47">
        <v>186</v>
      </c>
      <c r="AB47">
        <v>14</v>
      </c>
      <c r="AC47">
        <v>121</v>
      </c>
      <c r="AD47">
        <v>47</v>
      </c>
      <c r="AE47">
        <v>18</v>
      </c>
      <c r="AF47">
        <v>82</v>
      </c>
      <c r="AG47">
        <v>3</v>
      </c>
      <c r="AH47">
        <v>0.249</v>
      </c>
      <c r="AI47">
        <v>5057</v>
      </c>
      <c r="AJ47">
        <v>4331</v>
      </c>
      <c r="AK47">
        <v>509</v>
      </c>
      <c r="AL47">
        <v>1077</v>
      </c>
      <c r="AM47">
        <v>208</v>
      </c>
      <c r="AN47">
        <v>12</v>
      </c>
      <c r="AO47">
        <v>71</v>
      </c>
      <c r="AP47">
        <v>1522</v>
      </c>
      <c r="AQ47">
        <v>479</v>
      </c>
      <c r="AR47">
        <v>100</v>
      </c>
      <c r="AS47">
        <v>27</v>
      </c>
      <c r="AT47">
        <v>538</v>
      </c>
      <c r="AU47">
        <v>17</v>
      </c>
      <c r="AV47">
        <v>61</v>
      </c>
      <c r="AW47">
        <v>907</v>
      </c>
      <c r="AX47">
        <v>102</v>
      </c>
      <c r="AY47">
        <v>0.35099999999999998</v>
      </c>
      <c r="AZ47">
        <v>0.33800000000000002</v>
      </c>
      <c r="BA47">
        <v>0.68899999999999995</v>
      </c>
      <c r="BB47">
        <v>133</v>
      </c>
      <c r="BC47">
        <v>0.253</v>
      </c>
      <c r="BD47">
        <v>0.219</v>
      </c>
      <c r="BE47">
        <v>73</v>
      </c>
      <c r="BF47">
        <v>3</v>
      </c>
      <c r="BG47">
        <v>3517</v>
      </c>
      <c r="BH47">
        <v>1428</v>
      </c>
      <c r="BI47">
        <v>104</v>
      </c>
      <c r="BJ47">
        <v>0.98499999999999999</v>
      </c>
      <c r="BK47">
        <v>9</v>
      </c>
      <c r="BL47">
        <v>165</v>
      </c>
      <c r="BM47">
        <v>60</v>
      </c>
      <c r="BN47">
        <v>26.7</v>
      </c>
      <c r="BO47">
        <v>160</v>
      </c>
      <c r="BP47">
        <v>107</v>
      </c>
      <c r="BQ47">
        <v>53</v>
      </c>
      <c r="BR47">
        <v>66.900000000000006</v>
      </c>
      <c r="BS47">
        <v>50</v>
      </c>
      <c r="BT47">
        <v>16</v>
      </c>
    </row>
    <row r="48" spans="1:72" ht="17.25" x14ac:dyDescent="0.3">
      <c r="A48" s="10">
        <v>2011</v>
      </c>
      <c r="B48">
        <v>1</v>
      </c>
      <c r="C48" t="s">
        <v>40</v>
      </c>
      <c r="D48">
        <v>3.35</v>
      </c>
      <c r="E48">
        <v>133</v>
      </c>
      <c r="F48">
        <v>79</v>
      </c>
      <c r="G48">
        <v>50</v>
      </c>
      <c r="H48">
        <v>0</v>
      </c>
      <c r="I48">
        <v>74</v>
      </c>
      <c r="J48">
        <v>0.61199999999999999</v>
      </c>
      <c r="K48" s="33">
        <v>1196.3333333333333</v>
      </c>
      <c r="L48">
        <v>1191</v>
      </c>
      <c r="M48">
        <v>92</v>
      </c>
      <c r="N48">
        <v>395</v>
      </c>
      <c r="O48">
        <v>38</v>
      </c>
      <c r="P48">
        <v>841</v>
      </c>
      <c r="Q48">
        <v>513</v>
      </c>
      <c r="R48">
        <v>445</v>
      </c>
      <c r="S48">
        <v>1.33</v>
      </c>
      <c r="T48">
        <v>1</v>
      </c>
      <c r="U48">
        <v>12</v>
      </c>
      <c r="V48">
        <v>65</v>
      </c>
      <c r="W48">
        <v>8</v>
      </c>
      <c r="X48">
        <v>5077</v>
      </c>
      <c r="Y48">
        <v>19378</v>
      </c>
      <c r="Z48">
        <v>0.26300000000000001</v>
      </c>
      <c r="AA48">
        <v>183</v>
      </c>
      <c r="AB48">
        <v>19</v>
      </c>
      <c r="AC48">
        <v>87</v>
      </c>
      <c r="AD48">
        <v>30</v>
      </c>
      <c r="AE48">
        <v>8</v>
      </c>
      <c r="AF48">
        <v>40</v>
      </c>
      <c r="AG48">
        <v>5</v>
      </c>
      <c r="AH48">
        <v>0.25900000000000001</v>
      </c>
      <c r="AI48">
        <v>5145</v>
      </c>
      <c r="AJ48">
        <v>4437</v>
      </c>
      <c r="AK48">
        <v>625</v>
      </c>
      <c r="AL48">
        <v>1150</v>
      </c>
      <c r="AM48">
        <v>193</v>
      </c>
      <c r="AN48">
        <v>20</v>
      </c>
      <c r="AO48">
        <v>95</v>
      </c>
      <c r="AP48">
        <v>1668</v>
      </c>
      <c r="AQ48">
        <v>585</v>
      </c>
      <c r="AR48">
        <v>73</v>
      </c>
      <c r="AS48">
        <v>43</v>
      </c>
      <c r="AT48">
        <v>522</v>
      </c>
      <c r="AU48">
        <v>23</v>
      </c>
      <c r="AV48">
        <v>69</v>
      </c>
      <c r="AW48">
        <v>940</v>
      </c>
      <c r="AX48">
        <v>97</v>
      </c>
      <c r="AY48">
        <v>0.376</v>
      </c>
      <c r="AZ48">
        <v>0.34300000000000003</v>
      </c>
      <c r="BA48">
        <v>0.71899999999999997</v>
      </c>
      <c r="BB48">
        <v>132</v>
      </c>
      <c r="BC48">
        <v>0.26200000000000001</v>
      </c>
      <c r="BD48">
        <v>0.16700000000000001</v>
      </c>
      <c r="BE48">
        <v>75</v>
      </c>
      <c r="BF48">
        <v>5</v>
      </c>
      <c r="BG48">
        <v>3589</v>
      </c>
      <c r="BH48">
        <v>1298</v>
      </c>
      <c r="BI48">
        <v>115</v>
      </c>
      <c r="BJ48">
        <v>0.98499999999999999</v>
      </c>
      <c r="BK48">
        <v>6</v>
      </c>
      <c r="BL48">
        <v>91</v>
      </c>
      <c r="BM48">
        <v>50</v>
      </c>
      <c r="BN48">
        <v>35.5</v>
      </c>
      <c r="BO48">
        <v>209</v>
      </c>
      <c r="BP48">
        <v>158</v>
      </c>
      <c r="BQ48">
        <v>51</v>
      </c>
      <c r="BR48">
        <v>75.599999999999994</v>
      </c>
      <c r="BS48">
        <v>54</v>
      </c>
      <c r="BT48">
        <v>9</v>
      </c>
    </row>
    <row r="49" spans="1:72" ht="17.25" x14ac:dyDescent="0.3">
      <c r="A49" s="10">
        <v>2011</v>
      </c>
      <c r="B49">
        <v>2</v>
      </c>
      <c r="C49" t="s">
        <v>35</v>
      </c>
      <c r="D49">
        <v>3.59</v>
      </c>
      <c r="E49">
        <v>133</v>
      </c>
      <c r="F49">
        <v>71</v>
      </c>
      <c r="G49">
        <v>59</v>
      </c>
      <c r="H49">
        <v>0</v>
      </c>
      <c r="I49">
        <v>63</v>
      </c>
      <c r="J49">
        <v>0.54600000000000004</v>
      </c>
      <c r="K49" s="33">
        <v>1192.3333333333333</v>
      </c>
      <c r="L49">
        <v>1001</v>
      </c>
      <c r="M49">
        <v>93</v>
      </c>
      <c r="N49">
        <v>541</v>
      </c>
      <c r="O49">
        <v>65</v>
      </c>
      <c r="P49">
        <v>1006</v>
      </c>
      <c r="Q49">
        <v>522</v>
      </c>
      <c r="R49">
        <v>476</v>
      </c>
      <c r="S49">
        <v>1.29</v>
      </c>
      <c r="T49">
        <v>1</v>
      </c>
      <c r="U49">
        <v>9</v>
      </c>
      <c r="V49">
        <v>34</v>
      </c>
      <c r="W49">
        <v>15</v>
      </c>
      <c r="X49">
        <v>5032</v>
      </c>
      <c r="Y49">
        <v>20130</v>
      </c>
      <c r="Z49">
        <v>0.23300000000000001</v>
      </c>
      <c r="AA49">
        <v>149</v>
      </c>
      <c r="AB49">
        <v>16</v>
      </c>
      <c r="AC49">
        <v>99</v>
      </c>
      <c r="AD49">
        <v>35</v>
      </c>
      <c r="AE49">
        <v>24</v>
      </c>
      <c r="AF49">
        <v>64</v>
      </c>
      <c r="AG49">
        <v>3</v>
      </c>
      <c r="AH49">
        <v>0.26300000000000001</v>
      </c>
      <c r="AI49">
        <v>5124</v>
      </c>
      <c r="AJ49">
        <v>4404</v>
      </c>
      <c r="AK49">
        <v>584</v>
      </c>
      <c r="AL49">
        <v>1157</v>
      </c>
      <c r="AM49">
        <v>204</v>
      </c>
      <c r="AN49">
        <v>18</v>
      </c>
      <c r="AO49">
        <v>100</v>
      </c>
      <c r="AP49">
        <v>1697</v>
      </c>
      <c r="AQ49">
        <v>561</v>
      </c>
      <c r="AR49">
        <v>147</v>
      </c>
      <c r="AS49">
        <v>36</v>
      </c>
      <c r="AT49">
        <v>470</v>
      </c>
      <c r="AU49">
        <v>15</v>
      </c>
      <c r="AV49">
        <v>67</v>
      </c>
      <c r="AW49">
        <v>891</v>
      </c>
      <c r="AX49">
        <v>88</v>
      </c>
      <c r="AY49">
        <v>0.38500000000000001</v>
      </c>
      <c r="AZ49">
        <v>0.34</v>
      </c>
      <c r="BA49">
        <v>0.72499999999999998</v>
      </c>
      <c r="BB49">
        <v>133</v>
      </c>
      <c r="BC49">
        <v>0.26300000000000001</v>
      </c>
      <c r="BD49">
        <v>0.23799999999999999</v>
      </c>
      <c r="BE49">
        <v>68</v>
      </c>
      <c r="BF49">
        <v>5</v>
      </c>
      <c r="BG49">
        <v>3577</v>
      </c>
      <c r="BH49">
        <v>1378</v>
      </c>
      <c r="BI49">
        <v>124</v>
      </c>
      <c r="BJ49">
        <v>0.98599999999999999</v>
      </c>
      <c r="BK49">
        <v>6</v>
      </c>
      <c r="BL49">
        <v>93</v>
      </c>
      <c r="BM49">
        <v>64</v>
      </c>
      <c r="BN49">
        <v>40.799999999999997</v>
      </c>
      <c r="BO49">
        <v>166</v>
      </c>
      <c r="BP49">
        <v>105</v>
      </c>
      <c r="BQ49">
        <v>61</v>
      </c>
      <c r="BR49">
        <v>63.3</v>
      </c>
      <c r="BS49">
        <v>46</v>
      </c>
      <c r="BT49">
        <v>9</v>
      </c>
    </row>
    <row r="50" spans="1:72" ht="17.25" x14ac:dyDescent="0.3">
      <c r="A50" s="10">
        <v>2011</v>
      </c>
      <c r="B50">
        <v>3</v>
      </c>
      <c r="C50" t="s">
        <v>39</v>
      </c>
      <c r="D50">
        <v>4.2</v>
      </c>
      <c r="E50">
        <v>133</v>
      </c>
      <c r="F50">
        <v>72</v>
      </c>
      <c r="G50">
        <v>56</v>
      </c>
      <c r="H50">
        <v>0</v>
      </c>
      <c r="I50">
        <v>45</v>
      </c>
      <c r="J50">
        <v>0.56299999999999994</v>
      </c>
      <c r="K50">
        <v>1187</v>
      </c>
      <c r="L50">
        <v>1256</v>
      </c>
      <c r="M50">
        <v>113</v>
      </c>
      <c r="N50">
        <v>430</v>
      </c>
      <c r="O50">
        <v>58</v>
      </c>
      <c r="P50">
        <v>787</v>
      </c>
      <c r="Q50">
        <v>619</v>
      </c>
      <c r="R50">
        <v>554</v>
      </c>
      <c r="S50">
        <v>1.42</v>
      </c>
      <c r="T50">
        <v>3</v>
      </c>
      <c r="U50">
        <v>6</v>
      </c>
      <c r="V50">
        <v>67</v>
      </c>
      <c r="W50">
        <v>15</v>
      </c>
      <c r="X50">
        <v>5114</v>
      </c>
      <c r="Y50">
        <v>19624</v>
      </c>
      <c r="Z50">
        <v>0.28000000000000003</v>
      </c>
      <c r="AA50">
        <v>202</v>
      </c>
      <c r="AB50">
        <v>13</v>
      </c>
      <c r="AC50">
        <v>102</v>
      </c>
      <c r="AD50">
        <v>31</v>
      </c>
      <c r="AE50">
        <v>19</v>
      </c>
      <c r="AF50">
        <v>62</v>
      </c>
      <c r="AG50">
        <v>4</v>
      </c>
      <c r="AH50">
        <v>0.28799999999999998</v>
      </c>
      <c r="AI50">
        <v>5234</v>
      </c>
      <c r="AJ50">
        <v>4599</v>
      </c>
      <c r="AK50">
        <v>713</v>
      </c>
      <c r="AL50">
        <v>1324</v>
      </c>
      <c r="AM50">
        <v>226</v>
      </c>
      <c r="AN50">
        <v>30</v>
      </c>
      <c r="AO50">
        <v>111</v>
      </c>
      <c r="AP50">
        <v>1943</v>
      </c>
      <c r="AQ50">
        <v>666</v>
      </c>
      <c r="AR50">
        <v>61</v>
      </c>
      <c r="AS50">
        <v>44</v>
      </c>
      <c r="AT50">
        <v>466</v>
      </c>
      <c r="AU50">
        <v>19</v>
      </c>
      <c r="AV50">
        <v>64</v>
      </c>
      <c r="AW50">
        <v>836</v>
      </c>
      <c r="AX50">
        <v>124</v>
      </c>
      <c r="AY50">
        <v>0.42199999999999999</v>
      </c>
      <c r="AZ50">
        <v>0.35799999999999998</v>
      </c>
      <c r="BA50">
        <v>0.78</v>
      </c>
      <c r="BB50">
        <v>133</v>
      </c>
      <c r="BC50">
        <v>0.28999999999999998</v>
      </c>
      <c r="BD50">
        <v>0.22900000000000001</v>
      </c>
      <c r="BE50">
        <v>106</v>
      </c>
      <c r="BF50">
        <v>10</v>
      </c>
      <c r="BG50">
        <v>3561</v>
      </c>
      <c r="BH50">
        <v>1576</v>
      </c>
      <c r="BI50">
        <v>165</v>
      </c>
      <c r="BJ50">
        <v>0.98</v>
      </c>
      <c r="BK50">
        <v>7</v>
      </c>
      <c r="BL50">
        <v>88</v>
      </c>
      <c r="BM50">
        <v>60</v>
      </c>
      <c r="BN50">
        <v>40.5</v>
      </c>
      <c r="BO50">
        <v>170</v>
      </c>
      <c r="BP50">
        <v>112</v>
      </c>
      <c r="BQ50">
        <v>58</v>
      </c>
      <c r="BR50">
        <v>65.900000000000006</v>
      </c>
      <c r="BS50">
        <v>56</v>
      </c>
      <c r="BT50">
        <v>5</v>
      </c>
    </row>
    <row r="51" spans="1:72" ht="17.25" x14ac:dyDescent="0.3">
      <c r="A51" s="10">
        <v>2011</v>
      </c>
      <c r="B51">
        <v>4</v>
      </c>
      <c r="C51" t="s">
        <v>37</v>
      </c>
      <c r="D51">
        <v>4.0999999999999996</v>
      </c>
      <c r="E51">
        <v>133</v>
      </c>
      <c r="F51">
        <v>70</v>
      </c>
      <c r="G51">
        <v>63</v>
      </c>
      <c r="H51">
        <v>0</v>
      </c>
      <c r="I51">
        <v>37</v>
      </c>
      <c r="J51">
        <v>0.52600000000000002</v>
      </c>
      <c r="K51" s="33">
        <v>1163.6666666666667</v>
      </c>
      <c r="L51">
        <v>1117</v>
      </c>
      <c r="M51">
        <v>87</v>
      </c>
      <c r="N51">
        <v>457</v>
      </c>
      <c r="O51">
        <v>76</v>
      </c>
      <c r="P51">
        <v>920</v>
      </c>
      <c r="Q51">
        <v>580</v>
      </c>
      <c r="R51">
        <v>530</v>
      </c>
      <c r="S51">
        <v>1.35</v>
      </c>
      <c r="T51">
        <v>7</v>
      </c>
      <c r="U51">
        <v>10</v>
      </c>
      <c r="V51">
        <v>59</v>
      </c>
      <c r="W51">
        <v>10</v>
      </c>
      <c r="X51">
        <v>4991</v>
      </c>
      <c r="Y51">
        <v>19327</v>
      </c>
      <c r="Z51">
        <v>0.25700000000000001</v>
      </c>
      <c r="AA51">
        <v>207</v>
      </c>
      <c r="AB51">
        <v>18</v>
      </c>
      <c r="AC51">
        <v>92</v>
      </c>
      <c r="AD51">
        <v>25</v>
      </c>
      <c r="AE51">
        <v>14</v>
      </c>
      <c r="AF51">
        <v>51</v>
      </c>
      <c r="AG51">
        <v>6</v>
      </c>
      <c r="AH51">
        <v>0.26900000000000002</v>
      </c>
      <c r="AI51">
        <v>5129</v>
      </c>
      <c r="AJ51">
        <v>4373</v>
      </c>
      <c r="AK51">
        <v>627</v>
      </c>
      <c r="AL51">
        <v>1177</v>
      </c>
      <c r="AM51">
        <v>204</v>
      </c>
      <c r="AN51">
        <v>15</v>
      </c>
      <c r="AO51">
        <v>106</v>
      </c>
      <c r="AP51">
        <v>1729</v>
      </c>
      <c r="AQ51">
        <v>597</v>
      </c>
      <c r="AR51">
        <v>109</v>
      </c>
      <c r="AS51">
        <v>34</v>
      </c>
      <c r="AT51">
        <v>554</v>
      </c>
      <c r="AU51">
        <v>11</v>
      </c>
      <c r="AV51">
        <v>59</v>
      </c>
      <c r="AW51">
        <v>782</v>
      </c>
      <c r="AX51">
        <v>110</v>
      </c>
      <c r="AY51">
        <v>0.39500000000000002</v>
      </c>
      <c r="AZ51">
        <v>0.35699999999999998</v>
      </c>
      <c r="BA51">
        <v>0.752</v>
      </c>
      <c r="BB51">
        <v>133</v>
      </c>
      <c r="BC51">
        <v>0.28000000000000003</v>
      </c>
      <c r="BD51">
        <v>0.20300000000000001</v>
      </c>
      <c r="BE51">
        <v>67</v>
      </c>
      <c r="BF51">
        <v>8</v>
      </c>
      <c r="BG51">
        <v>3491</v>
      </c>
      <c r="BH51">
        <v>1400</v>
      </c>
      <c r="BI51">
        <v>126</v>
      </c>
      <c r="BJ51">
        <v>0.98599999999999999</v>
      </c>
      <c r="BK51">
        <v>5</v>
      </c>
      <c r="BL51">
        <v>120</v>
      </c>
      <c r="BM51">
        <v>48</v>
      </c>
      <c r="BN51">
        <v>28.6</v>
      </c>
      <c r="BO51">
        <v>151</v>
      </c>
      <c r="BP51">
        <v>113</v>
      </c>
      <c r="BQ51">
        <v>38</v>
      </c>
      <c r="BR51">
        <v>74.8</v>
      </c>
      <c r="BS51">
        <v>48</v>
      </c>
      <c r="BT51">
        <v>7</v>
      </c>
    </row>
    <row r="52" spans="1:72" ht="17.25" x14ac:dyDescent="0.3">
      <c r="A52" s="10">
        <v>2011</v>
      </c>
      <c r="B52">
        <v>5</v>
      </c>
      <c r="C52" t="s">
        <v>33</v>
      </c>
      <c r="D52">
        <v>4.26</v>
      </c>
      <c r="E52">
        <v>133</v>
      </c>
      <c r="F52">
        <v>61</v>
      </c>
      <c r="G52">
        <v>70</v>
      </c>
      <c r="H52">
        <v>0</v>
      </c>
      <c r="I52">
        <v>46</v>
      </c>
      <c r="J52">
        <v>0.46600000000000003</v>
      </c>
      <c r="K52" s="33">
        <v>1188.6666666666667</v>
      </c>
      <c r="L52">
        <v>1231</v>
      </c>
      <c r="M52">
        <v>96</v>
      </c>
      <c r="N52">
        <v>476</v>
      </c>
      <c r="O52">
        <v>75</v>
      </c>
      <c r="P52">
        <v>855</v>
      </c>
      <c r="Q52">
        <v>619</v>
      </c>
      <c r="R52">
        <v>563</v>
      </c>
      <c r="S52">
        <v>1.44</v>
      </c>
      <c r="T52">
        <v>4</v>
      </c>
      <c r="U52">
        <v>7</v>
      </c>
      <c r="V52">
        <v>51</v>
      </c>
      <c r="W52">
        <v>12</v>
      </c>
      <c r="X52">
        <v>5170</v>
      </c>
      <c r="Y52">
        <v>20081</v>
      </c>
      <c r="Z52">
        <v>0.27600000000000002</v>
      </c>
      <c r="AA52">
        <v>198</v>
      </c>
      <c r="AB52">
        <v>30</v>
      </c>
      <c r="AC52">
        <v>110</v>
      </c>
      <c r="AD52">
        <v>45</v>
      </c>
      <c r="AE52">
        <v>19</v>
      </c>
      <c r="AF52">
        <v>70</v>
      </c>
      <c r="AG52">
        <v>6</v>
      </c>
      <c r="AH52">
        <v>0.27100000000000002</v>
      </c>
      <c r="AI52">
        <v>5204</v>
      </c>
      <c r="AJ52">
        <v>4498</v>
      </c>
      <c r="AK52">
        <v>614</v>
      </c>
      <c r="AL52">
        <v>1221</v>
      </c>
      <c r="AM52">
        <v>196</v>
      </c>
      <c r="AN52">
        <v>27</v>
      </c>
      <c r="AO52">
        <v>92</v>
      </c>
      <c r="AP52">
        <v>1747</v>
      </c>
      <c r="AQ52">
        <v>578</v>
      </c>
      <c r="AR52">
        <v>73</v>
      </c>
      <c r="AS52">
        <v>39</v>
      </c>
      <c r="AT52">
        <v>513</v>
      </c>
      <c r="AU52">
        <v>17</v>
      </c>
      <c r="AV52">
        <v>81</v>
      </c>
      <c r="AW52">
        <v>799</v>
      </c>
      <c r="AX52">
        <v>118</v>
      </c>
      <c r="AY52">
        <v>0.38800000000000001</v>
      </c>
      <c r="AZ52">
        <v>0.35399999999999998</v>
      </c>
      <c r="BA52">
        <v>0.74199999999999999</v>
      </c>
      <c r="BB52">
        <v>133</v>
      </c>
      <c r="BC52">
        <v>0.27900000000000003</v>
      </c>
      <c r="BD52">
        <v>0.19</v>
      </c>
      <c r="BE52">
        <v>81</v>
      </c>
      <c r="BF52">
        <v>9</v>
      </c>
      <c r="BG52">
        <v>3566</v>
      </c>
      <c r="BH52">
        <v>1463</v>
      </c>
      <c r="BI52">
        <v>132</v>
      </c>
      <c r="BJ52">
        <v>0.98399999999999999</v>
      </c>
      <c r="BK52">
        <v>6</v>
      </c>
      <c r="BL52">
        <v>96</v>
      </c>
      <c r="BM52">
        <v>71</v>
      </c>
      <c r="BN52">
        <v>42.5</v>
      </c>
      <c r="BO52">
        <v>187</v>
      </c>
      <c r="BP52">
        <v>130</v>
      </c>
      <c r="BQ52">
        <v>57</v>
      </c>
      <c r="BR52">
        <v>69.5</v>
      </c>
      <c r="BS52">
        <v>70</v>
      </c>
      <c r="BT52">
        <v>3</v>
      </c>
    </row>
    <row r="53" spans="1:72" ht="17.25" x14ac:dyDescent="0.3">
      <c r="A53" s="10">
        <v>2011</v>
      </c>
      <c r="B53">
        <v>6</v>
      </c>
      <c r="C53" t="s">
        <v>38</v>
      </c>
      <c r="D53">
        <v>4.1500000000000004</v>
      </c>
      <c r="E53">
        <v>133</v>
      </c>
      <c r="F53">
        <v>59</v>
      </c>
      <c r="G53">
        <v>72</v>
      </c>
      <c r="H53">
        <v>0</v>
      </c>
      <c r="I53">
        <v>50</v>
      </c>
      <c r="J53">
        <v>0.45</v>
      </c>
      <c r="K53" s="33">
        <v>1193.6666666666667</v>
      </c>
      <c r="L53">
        <v>1173</v>
      </c>
      <c r="M53">
        <v>80</v>
      </c>
      <c r="N53">
        <v>512</v>
      </c>
      <c r="O53">
        <v>71</v>
      </c>
      <c r="P53">
        <v>827</v>
      </c>
      <c r="Q53">
        <v>620</v>
      </c>
      <c r="R53">
        <v>550</v>
      </c>
      <c r="S53">
        <v>1.41</v>
      </c>
      <c r="T53">
        <v>2</v>
      </c>
      <c r="U53">
        <v>11</v>
      </c>
      <c r="V53">
        <v>57</v>
      </c>
      <c r="W53">
        <v>15</v>
      </c>
      <c r="X53">
        <v>5209</v>
      </c>
      <c r="Y53">
        <v>19771</v>
      </c>
      <c r="Z53">
        <v>0.26100000000000001</v>
      </c>
      <c r="AA53">
        <v>206</v>
      </c>
      <c r="AB53">
        <v>28</v>
      </c>
      <c r="AC53">
        <v>98</v>
      </c>
      <c r="AD53">
        <v>34</v>
      </c>
      <c r="AE53">
        <v>20</v>
      </c>
      <c r="AF53">
        <v>52</v>
      </c>
      <c r="AG53">
        <v>6</v>
      </c>
      <c r="AH53">
        <v>0.26600000000000001</v>
      </c>
      <c r="AI53">
        <v>5158</v>
      </c>
      <c r="AJ53">
        <v>4522</v>
      </c>
      <c r="AK53">
        <v>579</v>
      </c>
      <c r="AL53">
        <v>1203</v>
      </c>
      <c r="AM53">
        <v>192</v>
      </c>
      <c r="AN53">
        <v>15</v>
      </c>
      <c r="AO53">
        <v>94</v>
      </c>
      <c r="AP53">
        <v>1707</v>
      </c>
      <c r="AQ53">
        <v>539</v>
      </c>
      <c r="AR53">
        <v>86</v>
      </c>
      <c r="AS53">
        <v>37</v>
      </c>
      <c r="AT53">
        <v>463</v>
      </c>
      <c r="AU53">
        <v>15</v>
      </c>
      <c r="AV53">
        <v>49</v>
      </c>
      <c r="AW53">
        <v>858</v>
      </c>
      <c r="AX53">
        <v>106</v>
      </c>
      <c r="AY53">
        <v>0.377</v>
      </c>
      <c r="AZ53">
        <v>0.33800000000000002</v>
      </c>
      <c r="BA53">
        <v>0.71499999999999997</v>
      </c>
      <c r="BB53">
        <v>133</v>
      </c>
      <c r="BC53">
        <v>0.27100000000000002</v>
      </c>
      <c r="BD53">
        <v>0.16900000000000001</v>
      </c>
      <c r="BE53">
        <v>97</v>
      </c>
      <c r="BF53">
        <v>11</v>
      </c>
      <c r="BG53">
        <v>3581</v>
      </c>
      <c r="BH53">
        <v>1417</v>
      </c>
      <c r="BI53">
        <v>131</v>
      </c>
      <c r="BJ53">
        <v>0.98099999999999998</v>
      </c>
      <c r="BK53">
        <v>20</v>
      </c>
      <c r="BL53">
        <v>110</v>
      </c>
      <c r="BM53">
        <v>51</v>
      </c>
      <c r="BN53">
        <v>31.7</v>
      </c>
      <c r="BO53">
        <v>168</v>
      </c>
      <c r="BP53">
        <v>116</v>
      </c>
      <c r="BQ53">
        <v>52</v>
      </c>
      <c r="BR53">
        <v>69</v>
      </c>
      <c r="BS53">
        <v>53</v>
      </c>
      <c r="BT53">
        <v>4</v>
      </c>
    </row>
    <row r="54" spans="1:72" ht="17.25" x14ac:dyDescent="0.3">
      <c r="A54" s="10">
        <v>2011</v>
      </c>
      <c r="B54">
        <v>6</v>
      </c>
      <c r="C54" t="s">
        <v>41</v>
      </c>
      <c r="D54">
        <v>5.1100000000000003</v>
      </c>
      <c r="E54">
        <v>133</v>
      </c>
      <c r="F54">
        <v>59</v>
      </c>
      <c r="G54">
        <v>72</v>
      </c>
      <c r="H54">
        <v>0</v>
      </c>
      <c r="I54">
        <v>36</v>
      </c>
      <c r="J54">
        <v>0.45</v>
      </c>
      <c r="K54">
        <v>1175</v>
      </c>
      <c r="L54">
        <v>1273</v>
      </c>
      <c r="M54">
        <v>128</v>
      </c>
      <c r="N54">
        <v>524</v>
      </c>
      <c r="O54">
        <v>55</v>
      </c>
      <c r="P54">
        <v>938</v>
      </c>
      <c r="Q54">
        <v>727</v>
      </c>
      <c r="R54">
        <v>667</v>
      </c>
      <c r="S54">
        <v>1.53</v>
      </c>
      <c r="T54">
        <v>4</v>
      </c>
      <c r="U54">
        <v>6</v>
      </c>
      <c r="V54">
        <v>44</v>
      </c>
      <c r="W54">
        <v>12</v>
      </c>
      <c r="X54">
        <v>5280</v>
      </c>
      <c r="Y54">
        <v>20442</v>
      </c>
      <c r="Z54">
        <v>0.27800000000000002</v>
      </c>
      <c r="AA54">
        <v>223</v>
      </c>
      <c r="AB54">
        <v>18</v>
      </c>
      <c r="AC54">
        <v>79</v>
      </c>
      <c r="AD54">
        <v>44</v>
      </c>
      <c r="AE54">
        <v>10</v>
      </c>
      <c r="AF54">
        <v>91</v>
      </c>
      <c r="AG54">
        <v>2</v>
      </c>
      <c r="AH54">
        <v>0.255</v>
      </c>
      <c r="AI54">
        <v>5085</v>
      </c>
      <c r="AJ54">
        <v>4367</v>
      </c>
      <c r="AK54">
        <v>568</v>
      </c>
      <c r="AL54">
        <v>1112</v>
      </c>
      <c r="AM54">
        <v>160</v>
      </c>
      <c r="AN54">
        <v>14</v>
      </c>
      <c r="AO54">
        <v>93</v>
      </c>
      <c r="AP54">
        <v>1579</v>
      </c>
      <c r="AQ54">
        <v>536</v>
      </c>
      <c r="AR54">
        <v>130</v>
      </c>
      <c r="AS54">
        <v>25</v>
      </c>
      <c r="AT54">
        <v>488</v>
      </c>
      <c r="AU54">
        <v>14</v>
      </c>
      <c r="AV54">
        <v>74</v>
      </c>
      <c r="AW54">
        <v>906</v>
      </c>
      <c r="AX54">
        <v>93</v>
      </c>
      <c r="AY54">
        <v>0.36199999999999999</v>
      </c>
      <c r="AZ54">
        <v>0.33800000000000002</v>
      </c>
      <c r="BA54">
        <v>0.7</v>
      </c>
      <c r="BB54">
        <v>133</v>
      </c>
      <c r="BC54">
        <v>0.28699999999999998</v>
      </c>
      <c r="BD54">
        <v>0.21199999999999999</v>
      </c>
      <c r="BE54">
        <v>82</v>
      </c>
      <c r="BF54">
        <v>4</v>
      </c>
      <c r="BG54">
        <v>3525</v>
      </c>
      <c r="BH54">
        <v>1284</v>
      </c>
      <c r="BI54">
        <v>104</v>
      </c>
      <c r="BJ54">
        <v>0.98299999999999998</v>
      </c>
      <c r="BK54">
        <v>6</v>
      </c>
      <c r="BL54">
        <v>136</v>
      </c>
      <c r="BM54">
        <v>36</v>
      </c>
      <c r="BN54">
        <v>20.9</v>
      </c>
      <c r="BO54">
        <v>176</v>
      </c>
      <c r="BP54">
        <v>100</v>
      </c>
      <c r="BQ54">
        <v>76</v>
      </c>
      <c r="BR54">
        <v>56.8</v>
      </c>
      <c r="BS54">
        <v>42</v>
      </c>
      <c r="BT54">
        <v>13</v>
      </c>
    </row>
    <row r="55" spans="1:72" ht="17.25" x14ac:dyDescent="0.3">
      <c r="A55" s="10">
        <v>2011</v>
      </c>
      <c r="B55">
        <v>8</v>
      </c>
      <c r="C55" t="s">
        <v>36</v>
      </c>
      <c r="D55">
        <v>4.3600000000000003</v>
      </c>
      <c r="E55">
        <v>133</v>
      </c>
      <c r="F55">
        <v>51</v>
      </c>
      <c r="G55">
        <v>80</v>
      </c>
      <c r="H55">
        <v>0</v>
      </c>
      <c r="I55">
        <v>66</v>
      </c>
      <c r="J55">
        <v>0.38900000000000001</v>
      </c>
      <c r="K55" s="33">
        <v>1171.3333333333333</v>
      </c>
      <c r="L55">
        <v>1167</v>
      </c>
      <c r="M55">
        <v>81</v>
      </c>
      <c r="N55">
        <v>601</v>
      </c>
      <c r="O55">
        <v>76</v>
      </c>
      <c r="P55">
        <v>830</v>
      </c>
      <c r="Q55">
        <v>622</v>
      </c>
      <c r="R55">
        <v>568</v>
      </c>
      <c r="S55">
        <v>1.51</v>
      </c>
      <c r="T55">
        <v>0</v>
      </c>
      <c r="U55">
        <v>10</v>
      </c>
      <c r="V55">
        <v>44</v>
      </c>
      <c r="W55">
        <v>13</v>
      </c>
      <c r="X55">
        <v>5195</v>
      </c>
      <c r="Y55">
        <v>20610</v>
      </c>
      <c r="Z55">
        <v>0.26800000000000002</v>
      </c>
      <c r="AA55">
        <v>194</v>
      </c>
      <c r="AB55">
        <v>20</v>
      </c>
      <c r="AC55">
        <v>115</v>
      </c>
      <c r="AD55">
        <v>46</v>
      </c>
      <c r="AE55">
        <v>16</v>
      </c>
      <c r="AF55">
        <v>73</v>
      </c>
      <c r="AG55">
        <v>1</v>
      </c>
      <c r="AH55">
        <v>0.245</v>
      </c>
      <c r="AI55">
        <v>4989</v>
      </c>
      <c r="AJ55">
        <v>4343</v>
      </c>
      <c r="AK55">
        <v>512</v>
      </c>
      <c r="AL55">
        <v>1065</v>
      </c>
      <c r="AM55">
        <v>187</v>
      </c>
      <c r="AN55">
        <v>23</v>
      </c>
      <c r="AO55">
        <v>79</v>
      </c>
      <c r="AP55">
        <v>1535</v>
      </c>
      <c r="AQ55">
        <v>472</v>
      </c>
      <c r="AR55">
        <v>103</v>
      </c>
      <c r="AS55">
        <v>32</v>
      </c>
      <c r="AT55">
        <v>460</v>
      </c>
      <c r="AU55">
        <v>16</v>
      </c>
      <c r="AV55">
        <v>51</v>
      </c>
      <c r="AW55">
        <v>992</v>
      </c>
      <c r="AX55">
        <v>94</v>
      </c>
      <c r="AY55">
        <v>0.35299999999999998</v>
      </c>
      <c r="AZ55">
        <v>0.32300000000000001</v>
      </c>
      <c r="BA55">
        <v>0.67600000000000005</v>
      </c>
      <c r="BB55">
        <v>132</v>
      </c>
      <c r="BC55">
        <v>0.252</v>
      </c>
      <c r="BD55">
        <v>0.21199999999999999</v>
      </c>
      <c r="BE55">
        <v>96</v>
      </c>
      <c r="BF55">
        <v>8</v>
      </c>
      <c r="BG55">
        <v>3514</v>
      </c>
      <c r="BH55">
        <v>1495</v>
      </c>
      <c r="BI55">
        <v>142</v>
      </c>
      <c r="BJ55">
        <v>0.98099999999999998</v>
      </c>
      <c r="BK55">
        <v>14</v>
      </c>
      <c r="BL55">
        <v>175</v>
      </c>
      <c r="BM55">
        <v>68</v>
      </c>
      <c r="BN55">
        <v>28</v>
      </c>
      <c r="BO55">
        <v>154</v>
      </c>
      <c r="BP55">
        <v>99</v>
      </c>
      <c r="BQ55">
        <v>55</v>
      </c>
      <c r="BR55">
        <v>64.3</v>
      </c>
      <c r="BS55">
        <v>47</v>
      </c>
      <c r="BT55">
        <v>11</v>
      </c>
    </row>
    <row r="56" spans="1:72" ht="17.25" x14ac:dyDescent="0.3">
      <c r="A56" s="10">
        <v>2010</v>
      </c>
      <c r="B56">
        <v>1</v>
      </c>
      <c r="C56" t="s">
        <v>35</v>
      </c>
      <c r="D56">
        <v>3.71</v>
      </c>
      <c r="E56">
        <v>133</v>
      </c>
      <c r="F56">
        <v>84</v>
      </c>
      <c r="G56">
        <v>47</v>
      </c>
      <c r="H56">
        <v>0</v>
      </c>
      <c r="I56">
        <v>39</v>
      </c>
      <c r="J56">
        <v>0.64100000000000001</v>
      </c>
      <c r="K56" s="33">
        <v>1198.3333333333333</v>
      </c>
      <c r="L56">
        <v>1074</v>
      </c>
      <c r="M56">
        <v>117</v>
      </c>
      <c r="N56">
        <v>543</v>
      </c>
      <c r="O56">
        <v>47</v>
      </c>
      <c r="P56">
        <v>1091</v>
      </c>
      <c r="Q56">
        <v>545</v>
      </c>
      <c r="R56">
        <v>494</v>
      </c>
      <c r="S56">
        <v>1.35</v>
      </c>
      <c r="T56">
        <v>2</v>
      </c>
      <c r="U56">
        <v>11</v>
      </c>
      <c r="V56">
        <v>53</v>
      </c>
      <c r="W56">
        <v>9</v>
      </c>
      <c r="X56">
        <v>5114</v>
      </c>
      <c r="Y56">
        <v>20297</v>
      </c>
      <c r="Z56">
        <v>0.24299999999999999</v>
      </c>
      <c r="AA56">
        <v>155</v>
      </c>
      <c r="AB56">
        <v>17</v>
      </c>
      <c r="AC56">
        <v>85</v>
      </c>
      <c r="AD56">
        <v>22</v>
      </c>
      <c r="AE56">
        <v>27</v>
      </c>
      <c r="AF56">
        <v>80</v>
      </c>
      <c r="AG56">
        <v>2</v>
      </c>
      <c r="AH56">
        <v>0.27400000000000002</v>
      </c>
      <c r="AI56">
        <v>5213</v>
      </c>
      <c r="AJ56">
        <v>4439</v>
      </c>
      <c r="AK56">
        <v>704</v>
      </c>
      <c r="AL56">
        <v>1217</v>
      </c>
      <c r="AM56">
        <v>222</v>
      </c>
      <c r="AN56">
        <v>16</v>
      </c>
      <c r="AO56">
        <v>120</v>
      </c>
      <c r="AP56">
        <v>1831</v>
      </c>
      <c r="AQ56">
        <v>648</v>
      </c>
      <c r="AR56">
        <v>147</v>
      </c>
      <c r="AS56">
        <v>44</v>
      </c>
      <c r="AT56">
        <v>485</v>
      </c>
      <c r="AU56">
        <v>25</v>
      </c>
      <c r="AV56">
        <v>98</v>
      </c>
      <c r="AW56">
        <v>813</v>
      </c>
      <c r="AX56">
        <v>86</v>
      </c>
      <c r="AY56">
        <v>0.41199999999999998</v>
      </c>
      <c r="AZ56">
        <v>0.35499999999999998</v>
      </c>
      <c r="BA56">
        <v>0.76700000000000002</v>
      </c>
      <c r="BB56">
        <v>132</v>
      </c>
      <c r="BC56">
        <v>0.28399999999999997</v>
      </c>
      <c r="BD56">
        <v>0.24299999999999999</v>
      </c>
      <c r="BE56">
        <v>81</v>
      </c>
      <c r="BF56">
        <v>6</v>
      </c>
      <c r="BG56">
        <v>3595</v>
      </c>
      <c r="BH56">
        <v>1400</v>
      </c>
      <c r="BI56">
        <v>126</v>
      </c>
      <c r="BJ56">
        <v>0.98399999999999999</v>
      </c>
      <c r="BK56">
        <v>7</v>
      </c>
      <c r="BL56">
        <v>109</v>
      </c>
      <c r="BM56">
        <v>59</v>
      </c>
      <c r="BN56">
        <v>35.1</v>
      </c>
      <c r="BO56">
        <v>230</v>
      </c>
      <c r="BP56">
        <v>161</v>
      </c>
      <c r="BQ56">
        <v>69</v>
      </c>
      <c r="BR56">
        <v>70</v>
      </c>
      <c r="BS56">
        <v>51</v>
      </c>
      <c r="BT56">
        <v>13</v>
      </c>
    </row>
    <row r="57" spans="1:72" ht="17.25" x14ac:dyDescent="0.3">
      <c r="A57" s="10">
        <v>2010</v>
      </c>
      <c r="B57">
        <v>2</v>
      </c>
      <c r="C57" t="s">
        <v>40</v>
      </c>
      <c r="D57">
        <v>3.94</v>
      </c>
      <c r="E57">
        <v>133</v>
      </c>
      <c r="F57">
        <v>79</v>
      </c>
      <c r="G57">
        <v>52</v>
      </c>
      <c r="H57">
        <v>0</v>
      </c>
      <c r="I57">
        <v>44</v>
      </c>
      <c r="J57">
        <v>0.60299999999999998</v>
      </c>
      <c r="K57" s="33">
        <v>1193.6666666666667</v>
      </c>
      <c r="L57">
        <v>1168</v>
      </c>
      <c r="M57">
        <v>103</v>
      </c>
      <c r="N57">
        <v>453</v>
      </c>
      <c r="O57">
        <v>54</v>
      </c>
      <c r="P57">
        <v>951</v>
      </c>
      <c r="Q57">
        <v>575</v>
      </c>
      <c r="R57">
        <v>523</v>
      </c>
      <c r="S57">
        <v>1.36</v>
      </c>
      <c r="T57">
        <v>2</v>
      </c>
      <c r="U57">
        <v>7</v>
      </c>
      <c r="V57">
        <v>35</v>
      </c>
      <c r="W57">
        <v>12</v>
      </c>
      <c r="X57">
        <v>5119</v>
      </c>
      <c r="Y57">
        <v>19811</v>
      </c>
      <c r="Z57">
        <v>0.26</v>
      </c>
      <c r="AA57">
        <v>203</v>
      </c>
      <c r="AB57">
        <v>20</v>
      </c>
      <c r="AC57">
        <v>84</v>
      </c>
      <c r="AD57">
        <v>38</v>
      </c>
      <c r="AE57">
        <v>11</v>
      </c>
      <c r="AF57">
        <v>61</v>
      </c>
      <c r="AG57">
        <v>3</v>
      </c>
      <c r="AH57">
        <v>0.27200000000000002</v>
      </c>
      <c r="AI57">
        <v>5287</v>
      </c>
      <c r="AJ57">
        <v>4436</v>
      </c>
      <c r="AK57">
        <v>681</v>
      </c>
      <c r="AL57">
        <v>1207</v>
      </c>
      <c r="AM57">
        <v>212</v>
      </c>
      <c r="AN57">
        <v>14</v>
      </c>
      <c r="AO57">
        <v>118</v>
      </c>
      <c r="AP57">
        <v>1801</v>
      </c>
      <c r="AQ57">
        <v>630</v>
      </c>
      <c r="AR57">
        <v>111</v>
      </c>
      <c r="AS57">
        <v>44</v>
      </c>
      <c r="AT57">
        <v>621</v>
      </c>
      <c r="AU57">
        <v>29</v>
      </c>
      <c r="AV57">
        <v>75</v>
      </c>
      <c r="AW57">
        <v>916</v>
      </c>
      <c r="AX57">
        <v>111</v>
      </c>
      <c r="AY57">
        <v>0.40600000000000003</v>
      </c>
      <c r="AZ57">
        <v>0.36799999999999999</v>
      </c>
      <c r="BA57">
        <v>0.77400000000000002</v>
      </c>
      <c r="BB57">
        <v>133</v>
      </c>
      <c r="BC57">
        <v>0.26500000000000001</v>
      </c>
      <c r="BD57">
        <v>0.247</v>
      </c>
      <c r="BE57">
        <v>92</v>
      </c>
      <c r="BF57">
        <v>12</v>
      </c>
      <c r="BG57">
        <v>3581</v>
      </c>
      <c r="BH57">
        <v>1369</v>
      </c>
      <c r="BI57">
        <v>118</v>
      </c>
      <c r="BJ57">
        <v>0.98199999999999998</v>
      </c>
      <c r="BK57">
        <v>6</v>
      </c>
      <c r="BL57">
        <v>134</v>
      </c>
      <c r="BM57">
        <v>65</v>
      </c>
      <c r="BN57">
        <v>32.700000000000003</v>
      </c>
      <c r="BO57">
        <v>213</v>
      </c>
      <c r="BP57">
        <v>158</v>
      </c>
      <c r="BQ57">
        <v>55</v>
      </c>
      <c r="BR57">
        <v>74.2</v>
      </c>
      <c r="BS57">
        <v>54</v>
      </c>
      <c r="BT57">
        <v>8</v>
      </c>
    </row>
    <row r="58" spans="1:72" ht="17.25" x14ac:dyDescent="0.3">
      <c r="A58" s="10">
        <v>2010</v>
      </c>
      <c r="B58">
        <v>3</v>
      </c>
      <c r="C58" t="s">
        <v>33</v>
      </c>
      <c r="D58">
        <v>4.62</v>
      </c>
      <c r="E58">
        <v>133</v>
      </c>
      <c r="F58">
        <v>73</v>
      </c>
      <c r="G58">
        <v>57</v>
      </c>
      <c r="H58">
        <v>0</v>
      </c>
      <c r="I58">
        <v>56</v>
      </c>
      <c r="J58">
        <v>0.56200000000000006</v>
      </c>
      <c r="K58" s="33">
        <v>1179.6666666666667</v>
      </c>
      <c r="L58">
        <v>1190</v>
      </c>
      <c r="M58">
        <v>135</v>
      </c>
      <c r="N58">
        <v>437</v>
      </c>
      <c r="O58">
        <v>85</v>
      </c>
      <c r="P58">
        <v>888</v>
      </c>
      <c r="Q58">
        <v>669</v>
      </c>
      <c r="R58">
        <v>606</v>
      </c>
      <c r="S58">
        <v>1.38</v>
      </c>
      <c r="T58">
        <v>2</v>
      </c>
      <c r="U58">
        <v>7</v>
      </c>
      <c r="V58">
        <v>50</v>
      </c>
      <c r="W58">
        <v>12</v>
      </c>
      <c r="X58">
        <v>5131</v>
      </c>
      <c r="Y58">
        <v>19681</v>
      </c>
      <c r="Z58">
        <v>0.26600000000000001</v>
      </c>
      <c r="AA58">
        <v>194</v>
      </c>
      <c r="AB58">
        <v>23</v>
      </c>
      <c r="AC58">
        <v>89</v>
      </c>
      <c r="AD58">
        <v>47</v>
      </c>
      <c r="AE58">
        <v>6</v>
      </c>
      <c r="AF58">
        <v>58</v>
      </c>
      <c r="AG58">
        <v>2</v>
      </c>
      <c r="AH58">
        <v>0.28100000000000003</v>
      </c>
      <c r="AI58">
        <v>5252</v>
      </c>
      <c r="AJ58">
        <v>4538</v>
      </c>
      <c r="AK58">
        <v>731</v>
      </c>
      <c r="AL58">
        <v>1276</v>
      </c>
      <c r="AM58">
        <v>224</v>
      </c>
      <c r="AN58">
        <v>25</v>
      </c>
      <c r="AO58">
        <v>149</v>
      </c>
      <c r="AP58">
        <v>1997</v>
      </c>
      <c r="AQ58">
        <v>706</v>
      </c>
      <c r="AR58">
        <v>54</v>
      </c>
      <c r="AS58">
        <v>38</v>
      </c>
      <c r="AT58">
        <v>533</v>
      </c>
      <c r="AU58">
        <v>27</v>
      </c>
      <c r="AV58">
        <v>89</v>
      </c>
      <c r="AW58">
        <v>834</v>
      </c>
      <c r="AX58">
        <v>97</v>
      </c>
      <c r="AY58">
        <v>0.44</v>
      </c>
      <c r="AZ58">
        <v>0.36499999999999999</v>
      </c>
      <c r="BA58">
        <v>0.80500000000000005</v>
      </c>
      <c r="BB58">
        <v>133</v>
      </c>
      <c r="BC58">
        <v>0.28399999999999997</v>
      </c>
      <c r="BD58">
        <v>0.21</v>
      </c>
      <c r="BE58">
        <v>91</v>
      </c>
      <c r="BF58">
        <v>11</v>
      </c>
      <c r="BG58">
        <v>3539</v>
      </c>
      <c r="BH58">
        <v>1455</v>
      </c>
      <c r="BI58">
        <v>112</v>
      </c>
      <c r="BJ58">
        <v>0.98199999999999998</v>
      </c>
      <c r="BK58">
        <v>8</v>
      </c>
      <c r="BL58">
        <v>119</v>
      </c>
      <c r="BM58">
        <v>44</v>
      </c>
      <c r="BN58">
        <v>27</v>
      </c>
      <c r="BO58">
        <v>189</v>
      </c>
      <c r="BP58">
        <v>128</v>
      </c>
      <c r="BQ58">
        <v>61</v>
      </c>
      <c r="BR58">
        <v>67.7</v>
      </c>
      <c r="BS58">
        <v>56</v>
      </c>
      <c r="BT58">
        <v>12</v>
      </c>
    </row>
    <row r="59" spans="1:72" ht="17.25" x14ac:dyDescent="0.3">
      <c r="A59" s="10">
        <v>2010</v>
      </c>
      <c r="B59">
        <v>4</v>
      </c>
      <c r="C59" t="s">
        <v>39</v>
      </c>
      <c r="D59">
        <v>4.82</v>
      </c>
      <c r="E59">
        <v>133</v>
      </c>
      <c r="F59">
        <v>69</v>
      </c>
      <c r="G59">
        <v>61</v>
      </c>
      <c r="H59">
        <v>0</v>
      </c>
      <c r="I59">
        <v>37</v>
      </c>
      <c r="J59">
        <v>0.53100000000000003</v>
      </c>
      <c r="K59">
        <v>1194</v>
      </c>
      <c r="L59">
        <v>1291</v>
      </c>
      <c r="M59">
        <v>149</v>
      </c>
      <c r="N59">
        <v>419</v>
      </c>
      <c r="O59">
        <v>78</v>
      </c>
      <c r="P59">
        <v>779</v>
      </c>
      <c r="Q59">
        <v>710</v>
      </c>
      <c r="R59">
        <v>640</v>
      </c>
      <c r="S59">
        <v>1.43</v>
      </c>
      <c r="T59">
        <v>7</v>
      </c>
      <c r="U59">
        <v>6</v>
      </c>
      <c r="V59">
        <v>63</v>
      </c>
      <c r="W59">
        <v>14</v>
      </c>
      <c r="X59">
        <v>5204</v>
      </c>
      <c r="Y59">
        <v>19218</v>
      </c>
      <c r="Z59">
        <v>0.28199999999999997</v>
      </c>
      <c r="AA59">
        <v>227</v>
      </c>
      <c r="AB59">
        <v>20</v>
      </c>
      <c r="AC59">
        <v>89</v>
      </c>
      <c r="AD59">
        <v>37</v>
      </c>
      <c r="AE59">
        <v>41</v>
      </c>
      <c r="AF59">
        <v>49</v>
      </c>
      <c r="AG59">
        <v>3</v>
      </c>
      <c r="AH59">
        <v>0.28799999999999998</v>
      </c>
      <c r="AI59">
        <v>5261</v>
      </c>
      <c r="AJ59">
        <v>4673</v>
      </c>
      <c r="AK59">
        <v>773</v>
      </c>
      <c r="AL59">
        <v>1345</v>
      </c>
      <c r="AM59">
        <v>220</v>
      </c>
      <c r="AN59">
        <v>16</v>
      </c>
      <c r="AO59">
        <v>185</v>
      </c>
      <c r="AP59">
        <v>2152</v>
      </c>
      <c r="AQ59">
        <v>739</v>
      </c>
      <c r="AR59">
        <v>60</v>
      </c>
      <c r="AS59">
        <v>41</v>
      </c>
      <c r="AT59">
        <v>420</v>
      </c>
      <c r="AU59">
        <v>15</v>
      </c>
      <c r="AV59">
        <v>67</v>
      </c>
      <c r="AW59">
        <v>873</v>
      </c>
      <c r="AX59">
        <v>105</v>
      </c>
      <c r="AY59">
        <v>0.46100000000000002</v>
      </c>
      <c r="AZ59">
        <v>0.35199999999999998</v>
      </c>
      <c r="BA59">
        <v>0.81299999999999994</v>
      </c>
      <c r="BB59">
        <v>133</v>
      </c>
      <c r="BC59">
        <v>0.315</v>
      </c>
      <c r="BD59">
        <v>0.20200000000000001</v>
      </c>
      <c r="BE59">
        <v>102</v>
      </c>
      <c r="BF59">
        <v>11</v>
      </c>
      <c r="BG59">
        <v>3582</v>
      </c>
      <c r="BH59">
        <v>1680</v>
      </c>
      <c r="BI59">
        <v>130</v>
      </c>
      <c r="BJ59">
        <v>0.98099999999999998</v>
      </c>
      <c r="BK59">
        <v>6</v>
      </c>
      <c r="BL59">
        <v>131</v>
      </c>
      <c r="BM59">
        <v>62</v>
      </c>
      <c r="BN59">
        <v>32.1</v>
      </c>
      <c r="BO59">
        <v>175</v>
      </c>
      <c r="BP59">
        <v>124</v>
      </c>
      <c r="BQ59">
        <v>51</v>
      </c>
      <c r="BR59">
        <v>70.900000000000006</v>
      </c>
      <c r="BS59">
        <v>62</v>
      </c>
      <c r="BT59">
        <v>7</v>
      </c>
    </row>
    <row r="60" spans="1:72" ht="17.25" x14ac:dyDescent="0.3">
      <c r="A60" s="10">
        <v>2010</v>
      </c>
      <c r="B60">
        <v>5</v>
      </c>
      <c r="C60" t="s">
        <v>37</v>
      </c>
      <c r="D60">
        <v>4.3899999999999997</v>
      </c>
      <c r="E60">
        <v>133</v>
      </c>
      <c r="F60">
        <v>59</v>
      </c>
      <c r="G60">
        <v>74</v>
      </c>
      <c r="H60">
        <v>0</v>
      </c>
      <c r="I60">
        <v>40</v>
      </c>
      <c r="J60">
        <v>0.44400000000000001</v>
      </c>
      <c r="K60" s="33">
        <v>1183.6666666666667</v>
      </c>
      <c r="L60">
        <v>1227</v>
      </c>
      <c r="M60">
        <v>93</v>
      </c>
      <c r="N60">
        <v>468</v>
      </c>
      <c r="O60">
        <v>81</v>
      </c>
      <c r="P60">
        <v>885</v>
      </c>
      <c r="Q60">
        <v>641</v>
      </c>
      <c r="R60">
        <v>577</v>
      </c>
      <c r="S60">
        <v>1.43</v>
      </c>
      <c r="T60">
        <v>4</v>
      </c>
      <c r="U60">
        <v>7</v>
      </c>
      <c r="V60">
        <v>54</v>
      </c>
      <c r="W60">
        <v>26</v>
      </c>
      <c r="X60">
        <v>5205</v>
      </c>
      <c r="Y60">
        <v>20067</v>
      </c>
      <c r="Z60">
        <v>0.27200000000000002</v>
      </c>
      <c r="AA60">
        <v>232</v>
      </c>
      <c r="AB60">
        <v>14</v>
      </c>
      <c r="AC60">
        <v>102</v>
      </c>
      <c r="AD60">
        <v>35</v>
      </c>
      <c r="AE60">
        <v>19</v>
      </c>
      <c r="AF60">
        <v>53</v>
      </c>
      <c r="AG60">
        <v>4</v>
      </c>
      <c r="AH60">
        <v>0.26</v>
      </c>
      <c r="AI60">
        <v>5166</v>
      </c>
      <c r="AJ60">
        <v>4416</v>
      </c>
      <c r="AK60">
        <v>611</v>
      </c>
      <c r="AL60">
        <v>1148</v>
      </c>
      <c r="AM60">
        <v>190</v>
      </c>
      <c r="AN60">
        <v>17</v>
      </c>
      <c r="AO60">
        <v>106</v>
      </c>
      <c r="AP60">
        <v>1690</v>
      </c>
      <c r="AQ60">
        <v>574</v>
      </c>
      <c r="AR60">
        <v>109</v>
      </c>
      <c r="AS60">
        <v>33</v>
      </c>
      <c r="AT60">
        <v>523</v>
      </c>
      <c r="AU60">
        <v>14</v>
      </c>
      <c r="AV60">
        <v>85</v>
      </c>
      <c r="AW60">
        <v>865</v>
      </c>
      <c r="AX60">
        <v>110</v>
      </c>
      <c r="AY60">
        <v>0.38300000000000001</v>
      </c>
      <c r="AZ60">
        <v>0.34699999999999998</v>
      </c>
      <c r="BA60">
        <v>0.73</v>
      </c>
      <c r="BB60">
        <v>133</v>
      </c>
      <c r="BC60">
        <v>0.26300000000000001</v>
      </c>
      <c r="BD60">
        <v>0.16500000000000001</v>
      </c>
      <c r="BE60">
        <v>86</v>
      </c>
      <c r="BF60">
        <v>8</v>
      </c>
      <c r="BG60">
        <v>3551</v>
      </c>
      <c r="BH60">
        <v>1493</v>
      </c>
      <c r="BI60">
        <v>118</v>
      </c>
      <c r="BJ60">
        <v>0.98299999999999998</v>
      </c>
      <c r="BK60">
        <v>4</v>
      </c>
      <c r="BL60">
        <v>156</v>
      </c>
      <c r="BM60">
        <v>48</v>
      </c>
      <c r="BN60">
        <v>23.5</v>
      </c>
      <c r="BO60">
        <v>169</v>
      </c>
      <c r="BP60">
        <v>117</v>
      </c>
      <c r="BQ60">
        <v>52</v>
      </c>
      <c r="BR60">
        <v>69.2</v>
      </c>
      <c r="BS60">
        <v>48</v>
      </c>
      <c r="BT60">
        <v>14</v>
      </c>
    </row>
    <row r="61" spans="1:72" ht="17.25" x14ac:dyDescent="0.3">
      <c r="A61" s="10">
        <v>2010</v>
      </c>
      <c r="B61">
        <v>6</v>
      </c>
      <c r="C61" t="s">
        <v>38</v>
      </c>
      <c r="D61">
        <v>5.23</v>
      </c>
      <c r="E61">
        <v>133</v>
      </c>
      <c r="F61">
        <v>57</v>
      </c>
      <c r="G61">
        <v>71</v>
      </c>
      <c r="H61">
        <v>0</v>
      </c>
      <c r="I61">
        <v>59</v>
      </c>
      <c r="J61">
        <v>0.44500000000000001</v>
      </c>
      <c r="K61">
        <v>1188</v>
      </c>
      <c r="L61">
        <v>1279</v>
      </c>
      <c r="M61">
        <v>125</v>
      </c>
      <c r="N61">
        <v>560</v>
      </c>
      <c r="O61">
        <v>104</v>
      </c>
      <c r="P61">
        <v>793</v>
      </c>
      <c r="Q61">
        <v>746</v>
      </c>
      <c r="R61">
        <v>690</v>
      </c>
      <c r="S61">
        <v>1.55</v>
      </c>
      <c r="T61">
        <v>3</v>
      </c>
      <c r="U61">
        <v>8</v>
      </c>
      <c r="V61">
        <v>34</v>
      </c>
      <c r="W61">
        <v>19</v>
      </c>
      <c r="X61">
        <v>5326</v>
      </c>
      <c r="Y61">
        <v>20443</v>
      </c>
      <c r="Z61">
        <v>0.28399999999999997</v>
      </c>
      <c r="AA61">
        <v>209</v>
      </c>
      <c r="AB61">
        <v>14</v>
      </c>
      <c r="AC61">
        <v>106</v>
      </c>
      <c r="AD61">
        <v>52</v>
      </c>
      <c r="AE61">
        <v>23</v>
      </c>
      <c r="AF61">
        <v>74</v>
      </c>
      <c r="AG61">
        <v>6</v>
      </c>
      <c r="AH61">
        <v>0.27600000000000002</v>
      </c>
      <c r="AI61">
        <v>5270</v>
      </c>
      <c r="AJ61">
        <v>4604</v>
      </c>
      <c r="AK61">
        <v>688</v>
      </c>
      <c r="AL61">
        <v>1270</v>
      </c>
      <c r="AM61">
        <v>223</v>
      </c>
      <c r="AN61">
        <v>17</v>
      </c>
      <c r="AO61">
        <v>121</v>
      </c>
      <c r="AP61">
        <v>1890</v>
      </c>
      <c r="AQ61">
        <v>652</v>
      </c>
      <c r="AR61">
        <v>82</v>
      </c>
      <c r="AS61">
        <v>44</v>
      </c>
      <c r="AT61">
        <v>486</v>
      </c>
      <c r="AU61">
        <v>25</v>
      </c>
      <c r="AV61">
        <v>54</v>
      </c>
      <c r="AW61">
        <v>907</v>
      </c>
      <c r="AX61">
        <v>97</v>
      </c>
      <c r="AY61">
        <v>0.41099999999999998</v>
      </c>
      <c r="AZ61">
        <v>0.34899999999999998</v>
      </c>
      <c r="BA61">
        <v>0.76</v>
      </c>
      <c r="BB61">
        <v>133</v>
      </c>
      <c r="BC61">
        <v>0.28699999999999998</v>
      </c>
      <c r="BD61">
        <v>0.192</v>
      </c>
      <c r="BE61">
        <v>92</v>
      </c>
      <c r="BF61">
        <v>9</v>
      </c>
      <c r="BG61">
        <v>3564</v>
      </c>
      <c r="BH61">
        <v>1573</v>
      </c>
      <c r="BI61">
        <v>167</v>
      </c>
      <c r="BJ61">
        <v>0.98199999999999998</v>
      </c>
      <c r="BK61">
        <v>7</v>
      </c>
      <c r="BL61">
        <v>124</v>
      </c>
      <c r="BM61">
        <v>66</v>
      </c>
      <c r="BN61">
        <v>34.700000000000003</v>
      </c>
      <c r="BO61">
        <v>225</v>
      </c>
      <c r="BP61">
        <v>169</v>
      </c>
      <c r="BQ61">
        <v>56</v>
      </c>
      <c r="BR61">
        <v>75.099999999999994</v>
      </c>
      <c r="BS61">
        <v>58</v>
      </c>
      <c r="BT61">
        <v>15</v>
      </c>
    </row>
    <row r="62" spans="1:72" ht="17.25" x14ac:dyDescent="0.3">
      <c r="A62" s="10">
        <v>2010</v>
      </c>
      <c r="B62">
        <v>7</v>
      </c>
      <c r="C62" t="s">
        <v>36</v>
      </c>
      <c r="D62">
        <v>4.55</v>
      </c>
      <c r="E62">
        <v>133</v>
      </c>
      <c r="F62">
        <v>52</v>
      </c>
      <c r="G62">
        <v>78</v>
      </c>
      <c r="H62">
        <v>0</v>
      </c>
      <c r="I62">
        <v>39</v>
      </c>
      <c r="J62">
        <v>0.4</v>
      </c>
      <c r="K62" s="33">
        <v>1185.6666666666667</v>
      </c>
      <c r="L62">
        <v>1162</v>
      </c>
      <c r="M62">
        <v>122</v>
      </c>
      <c r="N62">
        <v>614</v>
      </c>
      <c r="O62">
        <v>95</v>
      </c>
      <c r="P62">
        <v>832</v>
      </c>
      <c r="Q62">
        <v>652</v>
      </c>
      <c r="R62">
        <v>599</v>
      </c>
      <c r="S62">
        <v>1.5</v>
      </c>
      <c r="T62">
        <v>1</v>
      </c>
      <c r="U62">
        <v>2</v>
      </c>
      <c r="V62">
        <v>42</v>
      </c>
      <c r="W62">
        <v>12</v>
      </c>
      <c r="X62">
        <v>5231</v>
      </c>
      <c r="Y62">
        <v>21053</v>
      </c>
      <c r="Z62">
        <v>0.26500000000000001</v>
      </c>
      <c r="AA62">
        <v>201</v>
      </c>
      <c r="AB62">
        <v>16</v>
      </c>
      <c r="AC62">
        <v>93</v>
      </c>
      <c r="AD62">
        <v>48</v>
      </c>
      <c r="AE62">
        <v>17</v>
      </c>
      <c r="AF62">
        <v>66</v>
      </c>
      <c r="AG62">
        <v>3</v>
      </c>
      <c r="AH62">
        <v>0.26200000000000001</v>
      </c>
      <c r="AI62">
        <v>5139</v>
      </c>
      <c r="AJ62">
        <v>4452</v>
      </c>
      <c r="AK62">
        <v>570</v>
      </c>
      <c r="AL62">
        <v>1165</v>
      </c>
      <c r="AM62">
        <v>199</v>
      </c>
      <c r="AN62">
        <v>20</v>
      </c>
      <c r="AO62">
        <v>87</v>
      </c>
      <c r="AP62">
        <v>1665</v>
      </c>
      <c r="AQ62">
        <v>539</v>
      </c>
      <c r="AR62">
        <v>95</v>
      </c>
      <c r="AS62">
        <v>43</v>
      </c>
      <c r="AT62">
        <v>480</v>
      </c>
      <c r="AU62">
        <v>16</v>
      </c>
      <c r="AV62">
        <v>68</v>
      </c>
      <c r="AW62">
        <v>874</v>
      </c>
      <c r="AX62">
        <v>119</v>
      </c>
      <c r="AY62">
        <v>0.374</v>
      </c>
      <c r="AZ62">
        <v>0.34</v>
      </c>
      <c r="BA62">
        <v>0.71399999999999997</v>
      </c>
      <c r="BB62">
        <v>132</v>
      </c>
      <c r="BC62">
        <v>0.26800000000000002</v>
      </c>
      <c r="BD62">
        <v>0.221</v>
      </c>
      <c r="BE62">
        <v>93</v>
      </c>
      <c r="BF62">
        <v>17</v>
      </c>
      <c r="BG62">
        <v>3557</v>
      </c>
      <c r="BH62">
        <v>1515</v>
      </c>
      <c r="BI62">
        <v>148</v>
      </c>
      <c r="BJ62">
        <v>0.98199999999999998</v>
      </c>
      <c r="BK62">
        <v>9</v>
      </c>
      <c r="BL62">
        <v>160</v>
      </c>
      <c r="BM62">
        <v>68</v>
      </c>
      <c r="BN62">
        <v>29.8</v>
      </c>
      <c r="BO62">
        <v>191</v>
      </c>
      <c r="BP62">
        <v>135</v>
      </c>
      <c r="BQ62">
        <v>56</v>
      </c>
      <c r="BR62">
        <v>70.7</v>
      </c>
      <c r="BS62">
        <v>56</v>
      </c>
      <c r="BT62">
        <v>5</v>
      </c>
    </row>
    <row r="63" spans="1:72" ht="17.25" x14ac:dyDescent="0.3">
      <c r="A63" s="10">
        <v>2010</v>
      </c>
      <c r="B63">
        <v>8</v>
      </c>
      <c r="C63" t="s">
        <v>41</v>
      </c>
      <c r="D63">
        <v>5.43</v>
      </c>
      <c r="E63">
        <v>133</v>
      </c>
      <c r="F63">
        <v>49</v>
      </c>
      <c r="G63">
        <v>82</v>
      </c>
      <c r="H63">
        <v>0</v>
      </c>
      <c r="I63">
        <v>28</v>
      </c>
      <c r="J63">
        <v>0.374</v>
      </c>
      <c r="K63" s="33">
        <v>1169.3333333333333</v>
      </c>
      <c r="L63">
        <v>1290</v>
      </c>
      <c r="M63">
        <v>146</v>
      </c>
      <c r="N63">
        <v>551</v>
      </c>
      <c r="O63">
        <v>72</v>
      </c>
      <c r="P63">
        <v>806</v>
      </c>
      <c r="Q63">
        <v>763</v>
      </c>
      <c r="R63">
        <v>705</v>
      </c>
      <c r="S63">
        <v>1.57</v>
      </c>
      <c r="T63">
        <v>6</v>
      </c>
      <c r="U63">
        <v>6</v>
      </c>
      <c r="V63">
        <v>46</v>
      </c>
      <c r="W63">
        <v>9</v>
      </c>
      <c r="X63">
        <v>5267</v>
      </c>
      <c r="Y63">
        <v>20322</v>
      </c>
      <c r="Z63">
        <v>0.28599999999999998</v>
      </c>
      <c r="AA63">
        <v>229</v>
      </c>
      <c r="AB63">
        <v>14</v>
      </c>
      <c r="AC63">
        <v>85</v>
      </c>
      <c r="AD63">
        <v>41</v>
      </c>
      <c r="AE63">
        <v>17</v>
      </c>
      <c r="AF63">
        <v>65</v>
      </c>
      <c r="AG63">
        <v>5</v>
      </c>
      <c r="AH63">
        <v>0.24399999999999999</v>
      </c>
      <c r="AI63">
        <v>5009</v>
      </c>
      <c r="AJ63">
        <v>4321</v>
      </c>
      <c r="AK63">
        <v>543</v>
      </c>
      <c r="AL63">
        <v>1053</v>
      </c>
      <c r="AM63">
        <v>160</v>
      </c>
      <c r="AN63">
        <v>13</v>
      </c>
      <c r="AO63">
        <v>104</v>
      </c>
      <c r="AP63">
        <v>1551</v>
      </c>
      <c r="AQ63">
        <v>508</v>
      </c>
      <c r="AR63">
        <v>75</v>
      </c>
      <c r="AS63">
        <v>33</v>
      </c>
      <c r="AT63">
        <v>497</v>
      </c>
      <c r="AU63">
        <v>10</v>
      </c>
      <c r="AV63">
        <v>80</v>
      </c>
      <c r="AW63">
        <v>943</v>
      </c>
      <c r="AX63">
        <v>106</v>
      </c>
      <c r="AY63">
        <v>0.35899999999999999</v>
      </c>
      <c r="AZ63">
        <v>0.33100000000000002</v>
      </c>
      <c r="BA63">
        <v>0.69</v>
      </c>
      <c r="BB63">
        <v>133</v>
      </c>
      <c r="BC63">
        <v>0.26300000000000001</v>
      </c>
      <c r="BD63">
        <v>0.17199999999999999</v>
      </c>
      <c r="BE63">
        <v>80</v>
      </c>
      <c r="BF63">
        <v>10</v>
      </c>
      <c r="BG63">
        <v>3508</v>
      </c>
      <c r="BH63">
        <v>1448</v>
      </c>
      <c r="BI63">
        <v>127</v>
      </c>
      <c r="BJ63">
        <v>0.98399999999999999</v>
      </c>
      <c r="BK63">
        <v>7</v>
      </c>
      <c r="BL63">
        <v>151</v>
      </c>
      <c r="BM63">
        <v>58</v>
      </c>
      <c r="BN63">
        <v>27.8</v>
      </c>
      <c r="BO63">
        <v>191</v>
      </c>
      <c r="BP63">
        <v>121</v>
      </c>
      <c r="BQ63">
        <v>70</v>
      </c>
      <c r="BR63">
        <v>63.4</v>
      </c>
      <c r="BS63">
        <v>56</v>
      </c>
      <c r="BT63">
        <v>11</v>
      </c>
    </row>
    <row r="64" spans="1:72" ht="17.25" x14ac:dyDescent="0.3">
      <c r="A64" s="10">
        <v>2009</v>
      </c>
      <c r="B64">
        <v>1</v>
      </c>
      <c r="C64" t="s">
        <v>37</v>
      </c>
      <c r="D64">
        <v>3.92</v>
      </c>
      <c r="E64">
        <v>133</v>
      </c>
      <c r="F64">
        <v>81</v>
      </c>
      <c r="G64">
        <v>48</v>
      </c>
      <c r="H64">
        <v>0</v>
      </c>
      <c r="I64">
        <v>36</v>
      </c>
      <c r="J64">
        <v>0.628</v>
      </c>
      <c r="K64">
        <v>1199</v>
      </c>
      <c r="L64">
        <v>1178</v>
      </c>
      <c r="M64">
        <v>108</v>
      </c>
      <c r="N64">
        <v>441</v>
      </c>
      <c r="O64">
        <v>83</v>
      </c>
      <c r="P64">
        <v>893</v>
      </c>
      <c r="Q64">
        <v>581</v>
      </c>
      <c r="R64">
        <v>522</v>
      </c>
      <c r="S64">
        <v>1.35</v>
      </c>
      <c r="T64">
        <v>4</v>
      </c>
      <c r="U64">
        <v>10</v>
      </c>
      <c r="V64">
        <v>62</v>
      </c>
      <c r="W64">
        <v>14</v>
      </c>
      <c r="X64">
        <v>5176</v>
      </c>
      <c r="Y64">
        <v>19699</v>
      </c>
      <c r="Z64">
        <v>0.25800000000000001</v>
      </c>
      <c r="AA64">
        <v>214</v>
      </c>
      <c r="AB64">
        <v>17</v>
      </c>
      <c r="AC64">
        <v>52</v>
      </c>
      <c r="AD64">
        <v>34</v>
      </c>
      <c r="AE64">
        <v>22</v>
      </c>
      <c r="AF64">
        <v>22</v>
      </c>
      <c r="AG64">
        <v>2</v>
      </c>
      <c r="AH64">
        <v>0.26700000000000002</v>
      </c>
      <c r="AI64">
        <v>5215</v>
      </c>
      <c r="AJ64">
        <v>4455</v>
      </c>
      <c r="AK64">
        <v>706</v>
      </c>
      <c r="AL64">
        <v>1191</v>
      </c>
      <c r="AM64">
        <v>197</v>
      </c>
      <c r="AN64">
        <v>24</v>
      </c>
      <c r="AO64">
        <v>156</v>
      </c>
      <c r="AP64">
        <v>1904</v>
      </c>
      <c r="AQ64">
        <v>671</v>
      </c>
      <c r="AR64">
        <v>74</v>
      </c>
      <c r="AS64">
        <v>41</v>
      </c>
      <c r="AT64">
        <v>579</v>
      </c>
      <c r="AU64">
        <v>27</v>
      </c>
      <c r="AV64">
        <v>66</v>
      </c>
      <c r="AW64">
        <v>890</v>
      </c>
      <c r="AX64">
        <v>112</v>
      </c>
      <c r="AY64">
        <v>0.42699999999999999</v>
      </c>
      <c r="AZ64">
        <v>0.35699999999999998</v>
      </c>
      <c r="BA64">
        <v>0.78400000000000003</v>
      </c>
      <c r="BB64">
        <v>132</v>
      </c>
      <c r="BC64">
        <v>0.27800000000000002</v>
      </c>
      <c r="BD64">
        <v>0.26200000000000001</v>
      </c>
      <c r="BE64">
        <v>94</v>
      </c>
      <c r="BF64">
        <v>5</v>
      </c>
      <c r="BG64">
        <v>3597</v>
      </c>
      <c r="BH64">
        <v>1500</v>
      </c>
      <c r="BI64">
        <v>129</v>
      </c>
      <c r="BJ64">
        <v>0.98199999999999998</v>
      </c>
      <c r="BK64">
        <v>3</v>
      </c>
      <c r="BL64">
        <v>133</v>
      </c>
      <c r="BM64">
        <v>45</v>
      </c>
      <c r="BN64">
        <v>25.3</v>
      </c>
      <c r="BO64">
        <v>165</v>
      </c>
      <c r="BP64">
        <v>113</v>
      </c>
      <c r="BQ64">
        <v>52</v>
      </c>
      <c r="BR64">
        <v>68.5</v>
      </c>
      <c r="BS64">
        <v>64</v>
      </c>
      <c r="BT64">
        <v>12</v>
      </c>
    </row>
    <row r="65" spans="1:72" ht="17.25" x14ac:dyDescent="0.3">
      <c r="A65" s="10">
        <v>2009</v>
      </c>
      <c r="B65">
        <v>2</v>
      </c>
      <c r="C65" t="s">
        <v>35</v>
      </c>
      <c r="D65">
        <v>3.67</v>
      </c>
      <c r="E65">
        <v>133</v>
      </c>
      <c r="F65">
        <v>80</v>
      </c>
      <c r="G65">
        <v>47</v>
      </c>
      <c r="H65">
        <v>0</v>
      </c>
      <c r="I65">
        <v>34</v>
      </c>
      <c r="J65">
        <v>0.63</v>
      </c>
      <c r="K65">
        <v>1213</v>
      </c>
      <c r="L65">
        <v>1141</v>
      </c>
      <c r="M65">
        <v>130</v>
      </c>
      <c r="N65">
        <v>519</v>
      </c>
      <c r="O65">
        <v>54</v>
      </c>
      <c r="P65">
        <v>1032</v>
      </c>
      <c r="Q65">
        <v>550</v>
      </c>
      <c r="R65">
        <v>494</v>
      </c>
      <c r="S65">
        <v>1.37</v>
      </c>
      <c r="T65">
        <v>2</v>
      </c>
      <c r="U65">
        <v>4</v>
      </c>
      <c r="V65">
        <v>54</v>
      </c>
      <c r="W65">
        <v>10</v>
      </c>
      <c r="X65">
        <v>5203</v>
      </c>
      <c r="Y65">
        <v>20394</v>
      </c>
      <c r="Z65">
        <v>0.252</v>
      </c>
      <c r="AA65">
        <v>154</v>
      </c>
      <c r="AB65">
        <v>17</v>
      </c>
      <c r="AC65">
        <v>64</v>
      </c>
      <c r="AD65">
        <v>31</v>
      </c>
      <c r="AE65">
        <v>34</v>
      </c>
      <c r="AF65">
        <v>68</v>
      </c>
      <c r="AG65">
        <v>3</v>
      </c>
      <c r="AH65">
        <v>0.28499999999999998</v>
      </c>
      <c r="AI65">
        <v>5379</v>
      </c>
      <c r="AJ65">
        <v>4574</v>
      </c>
      <c r="AK65">
        <v>732</v>
      </c>
      <c r="AL65">
        <v>1303</v>
      </c>
      <c r="AM65">
        <v>235</v>
      </c>
      <c r="AN65">
        <v>17</v>
      </c>
      <c r="AO65">
        <v>166</v>
      </c>
      <c r="AP65">
        <v>2070</v>
      </c>
      <c r="AQ65">
        <v>693</v>
      </c>
      <c r="AR65">
        <v>128</v>
      </c>
      <c r="AS65">
        <v>40</v>
      </c>
      <c r="AT65">
        <v>552</v>
      </c>
      <c r="AU65">
        <v>16</v>
      </c>
      <c r="AV65">
        <v>84</v>
      </c>
      <c r="AW65">
        <v>892</v>
      </c>
      <c r="AX65">
        <v>103</v>
      </c>
      <c r="AY65">
        <v>0.45300000000000001</v>
      </c>
      <c r="AZ65">
        <v>0.36899999999999999</v>
      </c>
      <c r="BA65">
        <v>0.82199999999999995</v>
      </c>
      <c r="BB65">
        <v>133</v>
      </c>
      <c r="BC65">
        <v>0.25600000000000001</v>
      </c>
      <c r="BD65">
        <v>0.29399999999999998</v>
      </c>
      <c r="BE65">
        <v>94</v>
      </c>
      <c r="BF65">
        <v>5</v>
      </c>
      <c r="BG65">
        <v>3639</v>
      </c>
      <c r="BH65">
        <v>1406</v>
      </c>
      <c r="BI65">
        <v>152</v>
      </c>
      <c r="BJ65">
        <v>0.98199999999999998</v>
      </c>
      <c r="BK65">
        <v>9</v>
      </c>
      <c r="BL65">
        <v>80</v>
      </c>
      <c r="BM65">
        <v>43</v>
      </c>
      <c r="BN65">
        <v>35</v>
      </c>
      <c r="BO65">
        <v>249</v>
      </c>
      <c r="BP65">
        <v>181</v>
      </c>
      <c r="BQ65">
        <v>68</v>
      </c>
      <c r="BR65">
        <v>72.7</v>
      </c>
      <c r="BS65">
        <v>60</v>
      </c>
      <c r="BT65">
        <v>10</v>
      </c>
    </row>
    <row r="66" spans="1:72" ht="17.25" x14ac:dyDescent="0.3">
      <c r="A66" s="10">
        <v>2009</v>
      </c>
      <c r="B66">
        <v>3</v>
      </c>
      <c r="C66" t="s">
        <v>33</v>
      </c>
      <c r="D66">
        <v>4.5999999999999996</v>
      </c>
      <c r="E66">
        <v>133</v>
      </c>
      <c r="F66">
        <v>71</v>
      </c>
      <c r="G66">
        <v>60</v>
      </c>
      <c r="H66">
        <v>0</v>
      </c>
      <c r="I66">
        <v>59</v>
      </c>
      <c r="J66">
        <v>0.54200000000000004</v>
      </c>
      <c r="K66" s="33">
        <v>1186.3333333333333</v>
      </c>
      <c r="L66">
        <v>1221</v>
      </c>
      <c r="M66">
        <v>120</v>
      </c>
      <c r="N66">
        <v>515</v>
      </c>
      <c r="O66">
        <v>75</v>
      </c>
      <c r="P66">
        <v>862</v>
      </c>
      <c r="Q66">
        <v>662</v>
      </c>
      <c r="R66">
        <v>607</v>
      </c>
      <c r="S66">
        <v>1.46</v>
      </c>
      <c r="T66">
        <v>1</v>
      </c>
      <c r="U66">
        <v>6</v>
      </c>
      <c r="V66">
        <v>27</v>
      </c>
      <c r="W66">
        <v>15</v>
      </c>
      <c r="X66">
        <v>5205</v>
      </c>
      <c r="Y66">
        <v>19936</v>
      </c>
      <c r="Z66">
        <v>0.27200000000000002</v>
      </c>
      <c r="AA66">
        <v>222</v>
      </c>
      <c r="AB66">
        <v>28</v>
      </c>
      <c r="AC66">
        <v>73</v>
      </c>
      <c r="AD66">
        <v>47</v>
      </c>
      <c r="AE66">
        <v>7</v>
      </c>
      <c r="AF66">
        <v>55</v>
      </c>
      <c r="AG66">
        <v>3</v>
      </c>
      <c r="AH66">
        <v>0.28000000000000003</v>
      </c>
      <c r="AI66">
        <v>5265</v>
      </c>
      <c r="AJ66">
        <v>4591</v>
      </c>
      <c r="AK66">
        <v>722</v>
      </c>
      <c r="AL66">
        <v>1286</v>
      </c>
      <c r="AM66">
        <v>215</v>
      </c>
      <c r="AN66">
        <v>33</v>
      </c>
      <c r="AO66">
        <v>120</v>
      </c>
      <c r="AP66">
        <v>1927</v>
      </c>
      <c r="AQ66">
        <v>669</v>
      </c>
      <c r="AR66">
        <v>26</v>
      </c>
      <c r="AS66">
        <v>40</v>
      </c>
      <c r="AT66">
        <v>522</v>
      </c>
      <c r="AU66">
        <v>21</v>
      </c>
      <c r="AV66">
        <v>86</v>
      </c>
      <c r="AW66">
        <v>849</v>
      </c>
      <c r="AX66">
        <v>128</v>
      </c>
      <c r="AY66">
        <v>0.42</v>
      </c>
      <c r="AZ66">
        <v>0.36199999999999999</v>
      </c>
      <c r="BA66">
        <v>0.78200000000000003</v>
      </c>
      <c r="BB66">
        <v>133</v>
      </c>
      <c r="BC66">
        <v>0.28399999999999997</v>
      </c>
      <c r="BD66">
        <v>0.157</v>
      </c>
      <c r="BE66">
        <v>83</v>
      </c>
      <c r="BF66">
        <v>6</v>
      </c>
      <c r="BG66">
        <v>3559</v>
      </c>
      <c r="BH66">
        <v>1455</v>
      </c>
      <c r="BI66">
        <v>148</v>
      </c>
      <c r="BJ66">
        <v>0.98399999999999999</v>
      </c>
      <c r="BK66">
        <v>12</v>
      </c>
      <c r="BL66">
        <v>107</v>
      </c>
      <c r="BM66">
        <v>53</v>
      </c>
      <c r="BN66">
        <v>33.1</v>
      </c>
      <c r="BO66">
        <v>179</v>
      </c>
      <c r="BP66">
        <v>129</v>
      </c>
      <c r="BQ66">
        <v>50</v>
      </c>
      <c r="BR66">
        <v>72.099999999999994</v>
      </c>
      <c r="BS66">
        <v>62</v>
      </c>
      <c r="BT66">
        <v>7</v>
      </c>
    </row>
    <row r="67" spans="1:72" ht="17.25" x14ac:dyDescent="0.3">
      <c r="A67" s="10">
        <v>2009</v>
      </c>
      <c r="B67">
        <v>4</v>
      </c>
      <c r="C67" t="s">
        <v>39</v>
      </c>
      <c r="D67">
        <v>4.75</v>
      </c>
      <c r="E67">
        <v>133</v>
      </c>
      <c r="F67">
        <v>66</v>
      </c>
      <c r="G67">
        <v>67</v>
      </c>
      <c r="H67">
        <v>0</v>
      </c>
      <c r="I67">
        <v>37</v>
      </c>
      <c r="J67">
        <v>0.496</v>
      </c>
      <c r="K67" s="33">
        <v>1162.3333333333333</v>
      </c>
      <c r="L67">
        <v>1290</v>
      </c>
      <c r="M67">
        <v>139</v>
      </c>
      <c r="N67">
        <v>487</v>
      </c>
      <c r="O67">
        <v>67</v>
      </c>
      <c r="P67">
        <v>722</v>
      </c>
      <c r="Q67">
        <v>669</v>
      </c>
      <c r="R67">
        <v>613</v>
      </c>
      <c r="S67">
        <v>1.53</v>
      </c>
      <c r="T67">
        <v>6</v>
      </c>
      <c r="U67">
        <v>13</v>
      </c>
      <c r="V67">
        <v>52</v>
      </c>
      <c r="W67">
        <v>7</v>
      </c>
      <c r="X67">
        <v>5165</v>
      </c>
      <c r="Y67">
        <v>18777</v>
      </c>
      <c r="Z67">
        <v>0.28699999999999998</v>
      </c>
      <c r="AA67">
        <v>241</v>
      </c>
      <c r="AB67">
        <v>14</v>
      </c>
      <c r="AC67">
        <v>67</v>
      </c>
      <c r="AD67">
        <v>42</v>
      </c>
      <c r="AE67">
        <v>35</v>
      </c>
      <c r="AF67">
        <v>49</v>
      </c>
      <c r="AG67">
        <v>3</v>
      </c>
      <c r="AH67">
        <v>0.27700000000000002</v>
      </c>
      <c r="AI67">
        <v>5053</v>
      </c>
      <c r="AJ67">
        <v>4420</v>
      </c>
      <c r="AK67">
        <v>637</v>
      </c>
      <c r="AL67">
        <v>1223</v>
      </c>
      <c r="AM67">
        <v>252</v>
      </c>
      <c r="AN67">
        <v>15</v>
      </c>
      <c r="AO67">
        <v>121</v>
      </c>
      <c r="AP67">
        <v>1868</v>
      </c>
      <c r="AQ67">
        <v>597</v>
      </c>
      <c r="AR67">
        <v>60</v>
      </c>
      <c r="AS67">
        <v>49</v>
      </c>
      <c r="AT67">
        <v>456</v>
      </c>
      <c r="AU67">
        <v>9</v>
      </c>
      <c r="AV67">
        <v>68</v>
      </c>
      <c r="AW67">
        <v>816</v>
      </c>
      <c r="AX67">
        <v>121</v>
      </c>
      <c r="AY67">
        <v>0.42299999999999999</v>
      </c>
      <c r="AZ67">
        <v>0.35</v>
      </c>
      <c r="BA67">
        <v>0.77300000000000002</v>
      </c>
      <c r="BB67">
        <v>133</v>
      </c>
      <c r="BC67">
        <v>0.27300000000000002</v>
      </c>
      <c r="BD67">
        <v>0.188</v>
      </c>
      <c r="BE67">
        <v>96</v>
      </c>
      <c r="BF67">
        <v>9</v>
      </c>
      <c r="BG67">
        <v>3487</v>
      </c>
      <c r="BH67">
        <v>1523</v>
      </c>
      <c r="BI67">
        <v>152</v>
      </c>
      <c r="BJ67">
        <v>0.98099999999999998</v>
      </c>
      <c r="BK67">
        <v>9</v>
      </c>
      <c r="BL67">
        <v>113</v>
      </c>
      <c r="BM67">
        <v>49</v>
      </c>
      <c r="BN67">
        <v>30.2</v>
      </c>
      <c r="BO67">
        <v>151</v>
      </c>
      <c r="BP67">
        <v>106</v>
      </c>
      <c r="BQ67">
        <v>45</v>
      </c>
      <c r="BR67">
        <v>70.2</v>
      </c>
      <c r="BS67">
        <v>69</v>
      </c>
      <c r="BT67">
        <v>6</v>
      </c>
    </row>
    <row r="68" spans="1:72" ht="17.25" x14ac:dyDescent="0.3">
      <c r="A68" s="10">
        <v>2009</v>
      </c>
      <c r="B68">
        <v>5</v>
      </c>
      <c r="C68" t="s">
        <v>40</v>
      </c>
      <c r="D68">
        <v>4.9800000000000004</v>
      </c>
      <c r="E68">
        <v>133</v>
      </c>
      <c r="F68">
        <v>64</v>
      </c>
      <c r="G68">
        <v>69</v>
      </c>
      <c r="H68">
        <v>0</v>
      </c>
      <c r="I68">
        <v>45</v>
      </c>
      <c r="J68">
        <v>0.48099999999999998</v>
      </c>
      <c r="K68" s="33">
        <v>1163.6666666666667</v>
      </c>
      <c r="L68">
        <v>1226</v>
      </c>
      <c r="M68">
        <v>141</v>
      </c>
      <c r="N68">
        <v>609</v>
      </c>
      <c r="O68">
        <v>56</v>
      </c>
      <c r="P68">
        <v>905</v>
      </c>
      <c r="Q68">
        <v>700</v>
      </c>
      <c r="R68">
        <v>644</v>
      </c>
      <c r="S68">
        <v>1.58</v>
      </c>
      <c r="T68">
        <v>3</v>
      </c>
      <c r="U68">
        <v>2</v>
      </c>
      <c r="V68">
        <v>45</v>
      </c>
      <c r="W68">
        <v>14</v>
      </c>
      <c r="X68">
        <v>5209</v>
      </c>
      <c r="Y68">
        <v>20355</v>
      </c>
      <c r="Z68">
        <v>0.27800000000000002</v>
      </c>
      <c r="AA68">
        <v>225</v>
      </c>
      <c r="AB68">
        <v>24</v>
      </c>
      <c r="AC68">
        <v>80</v>
      </c>
      <c r="AD68">
        <v>51</v>
      </c>
      <c r="AE68">
        <v>9</v>
      </c>
      <c r="AF68">
        <v>67</v>
      </c>
      <c r="AG68">
        <v>1</v>
      </c>
      <c r="AH68">
        <v>0.27500000000000002</v>
      </c>
      <c r="AI68">
        <v>5220</v>
      </c>
      <c r="AJ68">
        <v>4459</v>
      </c>
      <c r="AK68">
        <v>685</v>
      </c>
      <c r="AL68">
        <v>1224</v>
      </c>
      <c r="AM68">
        <v>233</v>
      </c>
      <c r="AN68">
        <v>15</v>
      </c>
      <c r="AO68">
        <v>146</v>
      </c>
      <c r="AP68">
        <v>1925</v>
      </c>
      <c r="AQ68">
        <v>650</v>
      </c>
      <c r="AR68">
        <v>67</v>
      </c>
      <c r="AS68">
        <v>43</v>
      </c>
      <c r="AT68">
        <v>584</v>
      </c>
      <c r="AU68">
        <v>23</v>
      </c>
      <c r="AV68">
        <v>67</v>
      </c>
      <c r="AW68">
        <v>789</v>
      </c>
      <c r="AX68">
        <v>108</v>
      </c>
      <c r="AY68">
        <v>0.432</v>
      </c>
      <c r="AZ68">
        <v>0.36399999999999999</v>
      </c>
      <c r="BA68">
        <v>0.79600000000000004</v>
      </c>
      <c r="BB68">
        <v>133</v>
      </c>
      <c r="BC68">
        <v>0.27500000000000002</v>
      </c>
      <c r="BD68">
        <v>0.26600000000000001</v>
      </c>
      <c r="BE68">
        <v>80</v>
      </c>
      <c r="BF68">
        <v>10</v>
      </c>
      <c r="BG68">
        <v>3491</v>
      </c>
      <c r="BH68">
        <v>1368</v>
      </c>
      <c r="BI68">
        <v>136</v>
      </c>
      <c r="BJ68">
        <v>0.98399999999999999</v>
      </c>
      <c r="BK68">
        <v>8</v>
      </c>
      <c r="BL68">
        <v>142</v>
      </c>
      <c r="BM68">
        <v>56</v>
      </c>
      <c r="BN68">
        <v>28.3</v>
      </c>
      <c r="BO68">
        <v>175</v>
      </c>
      <c r="BP68">
        <v>125</v>
      </c>
      <c r="BQ68">
        <v>50</v>
      </c>
      <c r="BR68">
        <v>71.400000000000006</v>
      </c>
      <c r="BS68">
        <v>64</v>
      </c>
      <c r="BT68">
        <v>8</v>
      </c>
    </row>
    <row r="69" spans="1:72" ht="17.25" x14ac:dyDescent="0.3">
      <c r="A69" s="10">
        <v>2009</v>
      </c>
      <c r="B69">
        <v>6</v>
      </c>
      <c r="C69" t="s">
        <v>43</v>
      </c>
      <c r="D69">
        <v>5.4</v>
      </c>
      <c r="E69">
        <v>133</v>
      </c>
      <c r="F69">
        <v>60</v>
      </c>
      <c r="G69">
        <v>72</v>
      </c>
      <c r="H69">
        <v>0</v>
      </c>
      <c r="I69">
        <v>32</v>
      </c>
      <c r="J69">
        <v>0.45500000000000002</v>
      </c>
      <c r="K69" s="33">
        <v>1174.3333333333333</v>
      </c>
      <c r="L69">
        <v>1231</v>
      </c>
      <c r="M69">
        <v>176</v>
      </c>
      <c r="N69">
        <v>565</v>
      </c>
      <c r="O69">
        <v>61</v>
      </c>
      <c r="P69">
        <v>840</v>
      </c>
      <c r="Q69">
        <v>762</v>
      </c>
      <c r="R69">
        <v>705</v>
      </c>
      <c r="S69">
        <v>1.53</v>
      </c>
      <c r="T69">
        <v>0</v>
      </c>
      <c r="U69">
        <v>5</v>
      </c>
      <c r="V69">
        <v>44</v>
      </c>
      <c r="W69">
        <v>14</v>
      </c>
      <c r="X69">
        <v>5221</v>
      </c>
      <c r="Y69">
        <v>20576</v>
      </c>
      <c r="Z69">
        <v>0.27400000000000002</v>
      </c>
      <c r="AA69">
        <v>251</v>
      </c>
      <c r="AB69">
        <v>15</v>
      </c>
      <c r="AC69">
        <v>73</v>
      </c>
      <c r="AD69">
        <v>33</v>
      </c>
      <c r="AE69">
        <v>19</v>
      </c>
      <c r="AF69">
        <v>51</v>
      </c>
      <c r="AG69">
        <v>5</v>
      </c>
      <c r="AH69">
        <v>0.27200000000000002</v>
      </c>
      <c r="AI69">
        <v>5211</v>
      </c>
      <c r="AJ69">
        <v>4486</v>
      </c>
      <c r="AK69">
        <v>683</v>
      </c>
      <c r="AL69">
        <v>1219</v>
      </c>
      <c r="AM69">
        <v>228</v>
      </c>
      <c r="AN69">
        <v>20</v>
      </c>
      <c r="AO69">
        <v>153</v>
      </c>
      <c r="AP69">
        <v>1946</v>
      </c>
      <c r="AQ69">
        <v>650</v>
      </c>
      <c r="AR69">
        <v>64</v>
      </c>
      <c r="AS69">
        <v>48</v>
      </c>
      <c r="AT69">
        <v>547</v>
      </c>
      <c r="AU69">
        <v>24</v>
      </c>
      <c r="AV69">
        <v>63</v>
      </c>
      <c r="AW69">
        <v>905</v>
      </c>
      <c r="AX69">
        <v>116</v>
      </c>
      <c r="AY69">
        <v>0.434</v>
      </c>
      <c r="AZ69">
        <v>0.35599999999999998</v>
      </c>
      <c r="BA69">
        <v>0.79</v>
      </c>
      <c r="BB69">
        <v>133</v>
      </c>
      <c r="BC69">
        <v>0.26</v>
      </c>
      <c r="BD69">
        <v>0.19900000000000001</v>
      </c>
      <c r="BE69">
        <v>90</v>
      </c>
      <c r="BF69">
        <v>6</v>
      </c>
      <c r="BG69">
        <v>3523</v>
      </c>
      <c r="BH69">
        <v>1459</v>
      </c>
      <c r="BI69">
        <v>141</v>
      </c>
      <c r="BJ69">
        <v>0.98199999999999998</v>
      </c>
      <c r="BK69">
        <v>16</v>
      </c>
      <c r="BL69">
        <v>138</v>
      </c>
      <c r="BM69">
        <v>48</v>
      </c>
      <c r="BN69">
        <v>25.8</v>
      </c>
      <c r="BO69">
        <v>259</v>
      </c>
      <c r="BP69">
        <v>192</v>
      </c>
      <c r="BQ69">
        <v>67</v>
      </c>
      <c r="BR69">
        <v>74.099999999999994</v>
      </c>
      <c r="BS69">
        <v>50</v>
      </c>
      <c r="BT69">
        <v>8</v>
      </c>
    </row>
    <row r="70" spans="1:72" ht="17.25" x14ac:dyDescent="0.3">
      <c r="A70" s="10">
        <v>2009</v>
      </c>
      <c r="B70">
        <v>7</v>
      </c>
      <c r="C70" t="s">
        <v>38</v>
      </c>
      <c r="D70">
        <v>5.42</v>
      </c>
      <c r="E70">
        <v>133</v>
      </c>
      <c r="F70">
        <v>54</v>
      </c>
      <c r="G70">
        <v>75</v>
      </c>
      <c r="H70">
        <v>0</v>
      </c>
      <c r="I70">
        <v>38</v>
      </c>
      <c r="J70">
        <v>0.41899999999999998</v>
      </c>
      <c r="K70">
        <v>1175</v>
      </c>
      <c r="L70">
        <v>1316</v>
      </c>
      <c r="M70">
        <v>165</v>
      </c>
      <c r="N70">
        <v>585</v>
      </c>
      <c r="O70">
        <v>91</v>
      </c>
      <c r="P70">
        <v>777</v>
      </c>
      <c r="Q70">
        <v>763</v>
      </c>
      <c r="R70">
        <v>707</v>
      </c>
      <c r="S70">
        <v>1.62</v>
      </c>
      <c r="T70">
        <v>0</v>
      </c>
      <c r="U70">
        <v>3</v>
      </c>
      <c r="V70">
        <v>44</v>
      </c>
      <c r="W70">
        <v>11</v>
      </c>
      <c r="X70">
        <v>5339</v>
      </c>
      <c r="Y70">
        <v>20615</v>
      </c>
      <c r="Z70">
        <v>0.28999999999999998</v>
      </c>
      <c r="AA70">
        <v>241</v>
      </c>
      <c r="AB70">
        <v>20</v>
      </c>
      <c r="AC70">
        <v>85</v>
      </c>
      <c r="AD70">
        <v>43</v>
      </c>
      <c r="AE70">
        <v>10</v>
      </c>
      <c r="AF70">
        <v>56</v>
      </c>
      <c r="AG70">
        <v>1</v>
      </c>
      <c r="AH70">
        <v>0.27800000000000002</v>
      </c>
      <c r="AI70">
        <v>5248</v>
      </c>
      <c r="AJ70">
        <v>4505</v>
      </c>
      <c r="AK70">
        <v>670</v>
      </c>
      <c r="AL70">
        <v>1251</v>
      </c>
      <c r="AM70">
        <v>182</v>
      </c>
      <c r="AN70">
        <v>21</v>
      </c>
      <c r="AO70">
        <v>129</v>
      </c>
      <c r="AP70">
        <v>1862</v>
      </c>
      <c r="AQ70">
        <v>627</v>
      </c>
      <c r="AR70">
        <v>97</v>
      </c>
      <c r="AS70">
        <v>45</v>
      </c>
      <c r="AT70">
        <v>552</v>
      </c>
      <c r="AU70">
        <v>28</v>
      </c>
      <c r="AV70">
        <v>49</v>
      </c>
      <c r="AW70">
        <v>781</v>
      </c>
      <c r="AX70">
        <v>124</v>
      </c>
      <c r="AY70">
        <v>0.41299999999999998</v>
      </c>
      <c r="AZ70">
        <v>0.36</v>
      </c>
      <c r="BA70">
        <v>0.77300000000000002</v>
      </c>
      <c r="BB70">
        <v>133</v>
      </c>
      <c r="BC70">
        <v>0.26500000000000001</v>
      </c>
      <c r="BD70">
        <v>0.26100000000000001</v>
      </c>
      <c r="BE70">
        <v>84</v>
      </c>
      <c r="BF70">
        <v>9</v>
      </c>
      <c r="BG70">
        <v>3525</v>
      </c>
      <c r="BH70">
        <v>1514</v>
      </c>
      <c r="BI70">
        <v>153</v>
      </c>
      <c r="BJ70">
        <v>0.98399999999999999</v>
      </c>
      <c r="BK70">
        <v>13</v>
      </c>
      <c r="BL70">
        <v>136</v>
      </c>
      <c r="BM70">
        <v>49</v>
      </c>
      <c r="BN70">
        <v>26.5</v>
      </c>
      <c r="BO70">
        <v>188</v>
      </c>
      <c r="BP70">
        <v>141</v>
      </c>
      <c r="BQ70">
        <v>47</v>
      </c>
      <c r="BR70">
        <v>75</v>
      </c>
      <c r="BS70">
        <v>56</v>
      </c>
      <c r="BT70">
        <v>6</v>
      </c>
    </row>
    <row r="71" spans="1:72" ht="17.25" x14ac:dyDescent="0.3">
      <c r="A71" s="10">
        <v>2009</v>
      </c>
      <c r="B71">
        <v>8</v>
      </c>
      <c r="C71" t="s">
        <v>41</v>
      </c>
      <c r="D71">
        <v>5.7</v>
      </c>
      <c r="E71">
        <v>133</v>
      </c>
      <c r="F71">
        <v>46</v>
      </c>
      <c r="G71">
        <v>84</v>
      </c>
      <c r="H71">
        <v>0</v>
      </c>
      <c r="I71">
        <v>34</v>
      </c>
      <c r="J71">
        <v>0.35399999999999998</v>
      </c>
      <c r="K71">
        <v>1174</v>
      </c>
      <c r="L71">
        <v>1335</v>
      </c>
      <c r="M71">
        <v>176</v>
      </c>
      <c r="N71">
        <v>569</v>
      </c>
      <c r="O71">
        <v>77</v>
      </c>
      <c r="P71">
        <v>908</v>
      </c>
      <c r="Q71">
        <v>805</v>
      </c>
      <c r="R71">
        <v>743</v>
      </c>
      <c r="S71">
        <v>1.62</v>
      </c>
      <c r="T71">
        <v>4</v>
      </c>
      <c r="U71">
        <v>2</v>
      </c>
      <c r="V71">
        <v>32</v>
      </c>
      <c r="W71">
        <v>9</v>
      </c>
      <c r="X71">
        <v>5346</v>
      </c>
      <c r="Y71">
        <v>20758</v>
      </c>
      <c r="Z71">
        <v>0.29199999999999998</v>
      </c>
      <c r="AA71">
        <v>205</v>
      </c>
      <c r="AB71">
        <v>23</v>
      </c>
      <c r="AC71">
        <v>65</v>
      </c>
      <c r="AD71">
        <v>56</v>
      </c>
      <c r="AE71">
        <v>28</v>
      </c>
      <c r="AF71">
        <v>56</v>
      </c>
      <c r="AG71">
        <v>5</v>
      </c>
      <c r="AH71">
        <v>0.26900000000000002</v>
      </c>
      <c r="AI71">
        <v>5273</v>
      </c>
      <c r="AJ71">
        <v>4620</v>
      </c>
      <c r="AK71">
        <v>657</v>
      </c>
      <c r="AL71">
        <v>1241</v>
      </c>
      <c r="AM71">
        <v>211</v>
      </c>
      <c r="AN71">
        <v>13</v>
      </c>
      <c r="AO71">
        <v>164</v>
      </c>
      <c r="AP71">
        <v>1970</v>
      </c>
      <c r="AQ71">
        <v>629</v>
      </c>
      <c r="AR71">
        <v>43</v>
      </c>
      <c r="AS71">
        <v>31</v>
      </c>
      <c r="AT71">
        <v>498</v>
      </c>
      <c r="AU71">
        <v>16</v>
      </c>
      <c r="AV71">
        <v>81</v>
      </c>
      <c r="AW71">
        <v>1017</v>
      </c>
      <c r="AX71">
        <v>126</v>
      </c>
      <c r="AY71">
        <v>0.42599999999999999</v>
      </c>
      <c r="AZ71">
        <v>0.34799999999999998</v>
      </c>
      <c r="BA71">
        <v>0.77400000000000002</v>
      </c>
      <c r="BB71">
        <v>133</v>
      </c>
      <c r="BC71">
        <v>0.26400000000000001</v>
      </c>
      <c r="BD71">
        <v>0.25800000000000001</v>
      </c>
      <c r="BE71">
        <v>94</v>
      </c>
      <c r="BF71">
        <v>10</v>
      </c>
      <c r="BG71">
        <v>3522</v>
      </c>
      <c r="BH71">
        <v>1417</v>
      </c>
      <c r="BI71">
        <v>146</v>
      </c>
      <c r="BJ71">
        <v>0.98099999999999998</v>
      </c>
      <c r="BK71">
        <v>11</v>
      </c>
      <c r="BL71">
        <v>174</v>
      </c>
      <c r="BM71">
        <v>56</v>
      </c>
      <c r="BN71">
        <v>24.3</v>
      </c>
      <c r="BO71">
        <v>89</v>
      </c>
      <c r="BP71">
        <v>69</v>
      </c>
      <c r="BQ71">
        <v>20</v>
      </c>
      <c r="BR71">
        <v>77.5</v>
      </c>
      <c r="BS71">
        <v>38</v>
      </c>
      <c r="BT71">
        <v>5</v>
      </c>
    </row>
    <row r="72" spans="1:72" ht="17.25" x14ac:dyDescent="0.3">
      <c r="A72" s="10">
        <v>2008</v>
      </c>
      <c r="B72">
        <v>1</v>
      </c>
      <c r="C72" t="s">
        <v>35</v>
      </c>
      <c r="D72">
        <v>3.22</v>
      </c>
      <c r="E72">
        <v>126</v>
      </c>
      <c r="F72">
        <v>83</v>
      </c>
      <c r="G72">
        <v>43</v>
      </c>
      <c r="H72">
        <v>0</v>
      </c>
      <c r="I72">
        <v>72</v>
      </c>
      <c r="J72">
        <v>0.65900000000000003</v>
      </c>
      <c r="K72">
        <v>1151</v>
      </c>
      <c r="L72">
        <v>1053</v>
      </c>
      <c r="M72">
        <v>78</v>
      </c>
      <c r="N72">
        <v>448</v>
      </c>
      <c r="O72">
        <v>55</v>
      </c>
      <c r="P72">
        <v>801</v>
      </c>
      <c r="Q72">
        <v>461</v>
      </c>
      <c r="R72">
        <v>412</v>
      </c>
      <c r="S72">
        <v>1.3</v>
      </c>
      <c r="T72">
        <v>1</v>
      </c>
      <c r="U72">
        <v>10</v>
      </c>
      <c r="V72">
        <v>52</v>
      </c>
      <c r="W72">
        <v>16</v>
      </c>
      <c r="X72">
        <v>4855</v>
      </c>
      <c r="Y72">
        <v>18607</v>
      </c>
      <c r="Z72">
        <v>0.248</v>
      </c>
      <c r="AA72">
        <v>127</v>
      </c>
      <c r="AB72">
        <v>14</v>
      </c>
      <c r="AC72">
        <v>70</v>
      </c>
      <c r="AD72">
        <v>32</v>
      </c>
      <c r="AE72">
        <v>13</v>
      </c>
      <c r="AF72">
        <v>35</v>
      </c>
      <c r="AG72">
        <v>2</v>
      </c>
      <c r="AH72">
        <v>0.28199999999999997</v>
      </c>
      <c r="AI72">
        <v>5003</v>
      </c>
      <c r="AJ72">
        <v>4332</v>
      </c>
      <c r="AK72">
        <v>632</v>
      </c>
      <c r="AL72">
        <v>1222</v>
      </c>
      <c r="AM72">
        <v>215</v>
      </c>
      <c r="AN72">
        <v>23</v>
      </c>
      <c r="AO72">
        <v>89</v>
      </c>
      <c r="AP72">
        <v>1750</v>
      </c>
      <c r="AQ72">
        <v>591</v>
      </c>
      <c r="AR72">
        <v>80</v>
      </c>
      <c r="AS72">
        <v>38</v>
      </c>
      <c r="AT72">
        <v>491</v>
      </c>
      <c r="AU72">
        <v>15</v>
      </c>
      <c r="AV72">
        <v>62</v>
      </c>
      <c r="AW72">
        <v>735</v>
      </c>
      <c r="AX72">
        <v>99</v>
      </c>
      <c r="AY72">
        <v>0.40400000000000003</v>
      </c>
      <c r="AZ72">
        <v>0.36099999999999999</v>
      </c>
      <c r="BA72">
        <v>0.76500000000000001</v>
      </c>
      <c r="BB72">
        <v>126</v>
      </c>
      <c r="BC72">
        <v>0.27800000000000002</v>
      </c>
      <c r="BD72">
        <v>0.28899999999999998</v>
      </c>
      <c r="BE72">
        <v>102</v>
      </c>
      <c r="BF72">
        <v>9</v>
      </c>
      <c r="BG72">
        <v>3453</v>
      </c>
      <c r="BH72">
        <v>1464</v>
      </c>
      <c r="BI72">
        <v>133</v>
      </c>
      <c r="BJ72">
        <v>0.98</v>
      </c>
      <c r="BK72">
        <v>6</v>
      </c>
      <c r="BL72">
        <v>89</v>
      </c>
      <c r="BM72">
        <v>65</v>
      </c>
      <c r="BN72">
        <v>42.2</v>
      </c>
      <c r="BO72">
        <v>253</v>
      </c>
      <c r="BP72">
        <v>170</v>
      </c>
      <c r="BQ72">
        <v>83</v>
      </c>
      <c r="BR72">
        <v>67.2</v>
      </c>
      <c r="BS72">
        <v>52</v>
      </c>
      <c r="BT72">
        <v>7</v>
      </c>
    </row>
    <row r="73" spans="1:72" ht="17.25" x14ac:dyDescent="0.3">
      <c r="A73" s="10">
        <v>2008</v>
      </c>
      <c r="B73">
        <v>2</v>
      </c>
      <c r="C73" t="s">
        <v>33</v>
      </c>
      <c r="D73">
        <v>3.89</v>
      </c>
      <c r="E73">
        <v>126</v>
      </c>
      <c r="F73">
        <v>70</v>
      </c>
      <c r="G73">
        <v>56</v>
      </c>
      <c r="H73">
        <v>0</v>
      </c>
      <c r="I73">
        <v>37</v>
      </c>
      <c r="J73">
        <v>0.55600000000000005</v>
      </c>
      <c r="K73" s="33">
        <v>1134.6666666666667</v>
      </c>
      <c r="L73">
        <v>1115</v>
      </c>
      <c r="M73">
        <v>78</v>
      </c>
      <c r="N73">
        <v>379</v>
      </c>
      <c r="O73">
        <v>69</v>
      </c>
      <c r="P73">
        <v>780</v>
      </c>
      <c r="Q73">
        <v>542</v>
      </c>
      <c r="R73">
        <v>490</v>
      </c>
      <c r="S73">
        <v>1.32</v>
      </c>
      <c r="T73">
        <v>0</v>
      </c>
      <c r="U73">
        <v>8</v>
      </c>
      <c r="V73">
        <v>41</v>
      </c>
      <c r="W73">
        <v>14</v>
      </c>
      <c r="X73">
        <v>4857</v>
      </c>
      <c r="Y73">
        <v>18259</v>
      </c>
      <c r="Z73">
        <v>0.25900000000000001</v>
      </c>
      <c r="AA73">
        <v>192</v>
      </c>
      <c r="AB73">
        <v>29</v>
      </c>
      <c r="AC73">
        <v>66</v>
      </c>
      <c r="AD73">
        <v>45</v>
      </c>
      <c r="AE73">
        <v>13</v>
      </c>
      <c r="AF73">
        <v>45</v>
      </c>
      <c r="AG73">
        <v>5</v>
      </c>
      <c r="AH73">
        <v>0.27600000000000002</v>
      </c>
      <c r="AI73">
        <v>4975</v>
      </c>
      <c r="AJ73">
        <v>4344</v>
      </c>
      <c r="AK73">
        <v>647</v>
      </c>
      <c r="AL73">
        <v>1198</v>
      </c>
      <c r="AM73">
        <v>166</v>
      </c>
      <c r="AN73">
        <v>37</v>
      </c>
      <c r="AO73">
        <v>68</v>
      </c>
      <c r="AP73">
        <v>1642</v>
      </c>
      <c r="AQ73">
        <v>598</v>
      </c>
      <c r="AR73">
        <v>36</v>
      </c>
      <c r="AS73">
        <v>44</v>
      </c>
      <c r="AT73">
        <v>472</v>
      </c>
      <c r="AU73">
        <v>23</v>
      </c>
      <c r="AV73">
        <v>78</v>
      </c>
      <c r="AW73">
        <v>719</v>
      </c>
      <c r="AX73">
        <v>115</v>
      </c>
      <c r="AY73">
        <v>0.378</v>
      </c>
      <c r="AZ73">
        <v>0.35399999999999998</v>
      </c>
      <c r="BA73">
        <v>0.73199999999999998</v>
      </c>
      <c r="BB73">
        <v>126</v>
      </c>
      <c r="BC73">
        <v>0.27800000000000002</v>
      </c>
      <c r="BD73">
        <v>0.31</v>
      </c>
      <c r="BE73">
        <v>92</v>
      </c>
      <c r="BF73">
        <v>5</v>
      </c>
      <c r="BG73">
        <v>3404</v>
      </c>
      <c r="BH73">
        <v>1325</v>
      </c>
      <c r="BI73">
        <v>111</v>
      </c>
      <c r="BJ73">
        <v>0.98099999999999998</v>
      </c>
      <c r="BK73">
        <v>12</v>
      </c>
      <c r="BL73">
        <v>109</v>
      </c>
      <c r="BM73">
        <v>46</v>
      </c>
      <c r="BN73">
        <v>29.7</v>
      </c>
      <c r="BO73">
        <v>252</v>
      </c>
      <c r="BP73">
        <v>189</v>
      </c>
      <c r="BQ73">
        <v>63</v>
      </c>
      <c r="BR73">
        <v>75</v>
      </c>
      <c r="BS73">
        <v>47</v>
      </c>
      <c r="BT73">
        <v>8</v>
      </c>
    </row>
    <row r="74" spans="1:72" ht="17.25" x14ac:dyDescent="0.3">
      <c r="A74" s="10">
        <v>2008</v>
      </c>
      <c r="B74">
        <v>3</v>
      </c>
      <c r="C74" t="s">
        <v>39</v>
      </c>
      <c r="D74">
        <v>3.64</v>
      </c>
      <c r="E74">
        <v>126</v>
      </c>
      <c r="F74">
        <v>69</v>
      </c>
      <c r="G74">
        <v>57</v>
      </c>
      <c r="H74">
        <v>0</v>
      </c>
      <c r="I74">
        <v>38</v>
      </c>
      <c r="J74">
        <v>0.54800000000000004</v>
      </c>
      <c r="K74">
        <v>1119</v>
      </c>
      <c r="L74">
        <v>1134</v>
      </c>
      <c r="M74">
        <v>70</v>
      </c>
      <c r="N74">
        <v>409</v>
      </c>
      <c r="O74">
        <v>47</v>
      </c>
      <c r="P74">
        <v>671</v>
      </c>
      <c r="Q74">
        <v>518</v>
      </c>
      <c r="R74">
        <v>453</v>
      </c>
      <c r="S74">
        <v>1.38</v>
      </c>
      <c r="T74">
        <v>9</v>
      </c>
      <c r="U74">
        <v>5</v>
      </c>
      <c r="V74">
        <v>68</v>
      </c>
      <c r="W74">
        <v>11</v>
      </c>
      <c r="X74">
        <v>4769</v>
      </c>
      <c r="Y74">
        <v>17361</v>
      </c>
      <c r="Z74">
        <v>0.27</v>
      </c>
      <c r="AA74">
        <v>196</v>
      </c>
      <c r="AB74">
        <v>22</v>
      </c>
      <c r="AC74">
        <v>78</v>
      </c>
      <c r="AD74">
        <v>40</v>
      </c>
      <c r="AE74">
        <v>32</v>
      </c>
      <c r="AF74">
        <v>42</v>
      </c>
      <c r="AG74">
        <v>2</v>
      </c>
      <c r="AH74">
        <v>0.28199999999999997</v>
      </c>
      <c r="AI74">
        <v>4890</v>
      </c>
      <c r="AJ74">
        <v>4256</v>
      </c>
      <c r="AK74">
        <v>624</v>
      </c>
      <c r="AL74">
        <v>1200</v>
      </c>
      <c r="AM74">
        <v>199</v>
      </c>
      <c r="AN74">
        <v>22</v>
      </c>
      <c r="AO74">
        <v>93</v>
      </c>
      <c r="AP74">
        <v>1722</v>
      </c>
      <c r="AQ74">
        <v>590</v>
      </c>
      <c r="AR74">
        <v>62</v>
      </c>
      <c r="AS74">
        <v>51</v>
      </c>
      <c r="AT74">
        <v>445</v>
      </c>
      <c r="AU74">
        <v>13</v>
      </c>
      <c r="AV74">
        <v>76</v>
      </c>
      <c r="AW74">
        <v>728</v>
      </c>
      <c r="AX74">
        <v>97</v>
      </c>
      <c r="AY74">
        <v>0.40500000000000003</v>
      </c>
      <c r="AZ74">
        <v>0.35599999999999998</v>
      </c>
      <c r="BA74">
        <v>0.76100000000000001</v>
      </c>
      <c r="BB74">
        <v>126</v>
      </c>
      <c r="BC74">
        <v>0.27300000000000002</v>
      </c>
      <c r="BD74">
        <v>0.189</v>
      </c>
      <c r="BE74">
        <v>92</v>
      </c>
      <c r="BF74">
        <v>3</v>
      </c>
      <c r="BG74">
        <v>3357</v>
      </c>
      <c r="BH74">
        <v>1507</v>
      </c>
      <c r="BI74">
        <v>155</v>
      </c>
      <c r="BJ74">
        <v>0.98099999999999998</v>
      </c>
      <c r="BK74">
        <v>7</v>
      </c>
      <c r="BL74">
        <v>112</v>
      </c>
      <c r="BM74">
        <v>55</v>
      </c>
      <c r="BN74">
        <v>32.9</v>
      </c>
      <c r="BO74">
        <v>201</v>
      </c>
      <c r="BP74">
        <v>133</v>
      </c>
      <c r="BQ74">
        <v>68</v>
      </c>
      <c r="BR74">
        <v>66.2</v>
      </c>
      <c r="BS74">
        <v>77</v>
      </c>
      <c r="BT74">
        <v>9</v>
      </c>
    </row>
    <row r="75" spans="1:72" ht="17.25" x14ac:dyDescent="0.3">
      <c r="A75" s="10">
        <v>2008</v>
      </c>
      <c r="B75">
        <v>4</v>
      </c>
      <c r="C75" t="s">
        <v>40</v>
      </c>
      <c r="D75">
        <v>4.4000000000000004</v>
      </c>
      <c r="E75">
        <v>126</v>
      </c>
      <c r="F75">
        <v>65</v>
      </c>
      <c r="G75">
        <v>61</v>
      </c>
      <c r="H75">
        <v>0</v>
      </c>
      <c r="I75">
        <v>48</v>
      </c>
      <c r="J75">
        <v>0.51600000000000001</v>
      </c>
      <c r="K75" s="33">
        <v>1123.3333333333333</v>
      </c>
      <c r="L75">
        <v>1184</v>
      </c>
      <c r="M75">
        <v>87</v>
      </c>
      <c r="N75">
        <v>416</v>
      </c>
      <c r="O75">
        <v>43</v>
      </c>
      <c r="P75">
        <v>703</v>
      </c>
      <c r="Q75">
        <v>596</v>
      </c>
      <c r="R75">
        <v>549</v>
      </c>
      <c r="S75">
        <v>1.42</v>
      </c>
      <c r="T75">
        <v>0</v>
      </c>
      <c r="U75">
        <v>6</v>
      </c>
      <c r="V75">
        <v>27</v>
      </c>
      <c r="W75">
        <v>7</v>
      </c>
      <c r="X75">
        <v>4867</v>
      </c>
      <c r="Y75">
        <v>18532</v>
      </c>
      <c r="Z75">
        <v>0.27500000000000002</v>
      </c>
      <c r="AA75">
        <v>209</v>
      </c>
      <c r="AB75">
        <v>18</v>
      </c>
      <c r="AC75">
        <v>54</v>
      </c>
      <c r="AD75">
        <v>41</v>
      </c>
      <c r="AE75">
        <v>4</v>
      </c>
      <c r="AF75">
        <v>49</v>
      </c>
      <c r="AG75">
        <v>4</v>
      </c>
      <c r="AH75">
        <v>0.25800000000000001</v>
      </c>
      <c r="AI75">
        <v>4859</v>
      </c>
      <c r="AJ75">
        <v>4180</v>
      </c>
      <c r="AK75">
        <v>557</v>
      </c>
      <c r="AL75">
        <v>1078</v>
      </c>
      <c r="AM75">
        <v>186</v>
      </c>
      <c r="AN75">
        <v>16</v>
      </c>
      <c r="AO75">
        <v>92</v>
      </c>
      <c r="AP75">
        <v>1572</v>
      </c>
      <c r="AQ75">
        <v>520</v>
      </c>
      <c r="AR75">
        <v>70</v>
      </c>
      <c r="AS75">
        <v>38</v>
      </c>
      <c r="AT75">
        <v>505</v>
      </c>
      <c r="AU75">
        <v>15</v>
      </c>
      <c r="AV75">
        <v>65</v>
      </c>
      <c r="AW75">
        <v>699</v>
      </c>
      <c r="AX75">
        <v>115</v>
      </c>
      <c r="AY75">
        <v>0.376</v>
      </c>
      <c r="AZ75">
        <v>0.34399999999999997</v>
      </c>
      <c r="BA75">
        <v>0.72</v>
      </c>
      <c r="BB75">
        <v>124</v>
      </c>
      <c r="BC75">
        <v>0.27400000000000002</v>
      </c>
      <c r="BD75">
        <v>0.20599999999999999</v>
      </c>
      <c r="BE75">
        <v>69</v>
      </c>
      <c r="BF75">
        <v>9</v>
      </c>
      <c r="BG75">
        <v>3370</v>
      </c>
      <c r="BH75">
        <v>1387</v>
      </c>
      <c r="BI75">
        <v>119</v>
      </c>
      <c r="BJ75">
        <v>0.98599999999999999</v>
      </c>
      <c r="BK75">
        <v>9</v>
      </c>
      <c r="BL75">
        <v>124</v>
      </c>
      <c r="BM75">
        <v>59</v>
      </c>
      <c r="BN75">
        <v>32.200000000000003</v>
      </c>
      <c r="BO75">
        <v>96</v>
      </c>
      <c r="BP75">
        <v>59</v>
      </c>
      <c r="BQ75">
        <v>37</v>
      </c>
      <c r="BR75">
        <v>61.5</v>
      </c>
      <c r="BS75">
        <v>53</v>
      </c>
      <c r="BT75">
        <v>6</v>
      </c>
    </row>
    <row r="76" spans="1:72" ht="17.25" x14ac:dyDescent="0.3">
      <c r="A76" s="10">
        <v>2008</v>
      </c>
      <c r="B76">
        <v>5</v>
      </c>
      <c r="C76" t="s">
        <v>41</v>
      </c>
      <c r="D76">
        <v>4.43</v>
      </c>
      <c r="E76">
        <v>126</v>
      </c>
      <c r="F76">
        <v>64</v>
      </c>
      <c r="G76">
        <v>62</v>
      </c>
      <c r="H76">
        <v>0</v>
      </c>
      <c r="I76">
        <v>39</v>
      </c>
      <c r="J76">
        <v>0.50800000000000001</v>
      </c>
      <c r="K76" s="33">
        <v>1129.6666666666667</v>
      </c>
      <c r="L76">
        <v>1136</v>
      </c>
      <c r="M76">
        <v>95</v>
      </c>
      <c r="N76">
        <v>519</v>
      </c>
      <c r="O76">
        <v>49</v>
      </c>
      <c r="P76">
        <v>723</v>
      </c>
      <c r="Q76">
        <v>595</v>
      </c>
      <c r="R76">
        <v>556</v>
      </c>
      <c r="S76">
        <v>1.47</v>
      </c>
      <c r="T76">
        <v>3</v>
      </c>
      <c r="U76">
        <v>5</v>
      </c>
      <c r="V76">
        <v>44</v>
      </c>
      <c r="W76">
        <v>10</v>
      </c>
      <c r="X76">
        <v>4911</v>
      </c>
      <c r="Y76">
        <v>18991</v>
      </c>
      <c r="Z76">
        <v>0.26900000000000002</v>
      </c>
      <c r="AA76">
        <v>174</v>
      </c>
      <c r="AB76">
        <v>16</v>
      </c>
      <c r="AC76">
        <v>74</v>
      </c>
      <c r="AD76">
        <v>46</v>
      </c>
      <c r="AE76">
        <v>28</v>
      </c>
      <c r="AF76">
        <v>37</v>
      </c>
      <c r="AG76">
        <v>4</v>
      </c>
      <c r="AH76">
        <v>0.254</v>
      </c>
      <c r="AI76">
        <v>4882</v>
      </c>
      <c r="AJ76">
        <v>4275</v>
      </c>
      <c r="AK76">
        <v>592</v>
      </c>
      <c r="AL76">
        <v>1086</v>
      </c>
      <c r="AM76">
        <v>204</v>
      </c>
      <c r="AN76">
        <v>20</v>
      </c>
      <c r="AO76">
        <v>120</v>
      </c>
      <c r="AP76">
        <v>1690</v>
      </c>
      <c r="AQ76">
        <v>566</v>
      </c>
      <c r="AR76">
        <v>52</v>
      </c>
      <c r="AS76">
        <v>35</v>
      </c>
      <c r="AT76">
        <v>463</v>
      </c>
      <c r="AU76">
        <v>17</v>
      </c>
      <c r="AV76">
        <v>57</v>
      </c>
      <c r="AW76">
        <v>770</v>
      </c>
      <c r="AX76">
        <v>100</v>
      </c>
      <c r="AY76">
        <v>0.39500000000000002</v>
      </c>
      <c r="AZ76">
        <v>0.33300000000000002</v>
      </c>
      <c r="BA76">
        <v>0.72799999999999998</v>
      </c>
      <c r="BB76">
        <v>124</v>
      </c>
      <c r="BC76">
        <v>0.28299999999999997</v>
      </c>
      <c r="BD76">
        <v>0.19500000000000001</v>
      </c>
      <c r="BE76">
        <v>61</v>
      </c>
      <c r="BF76">
        <v>8</v>
      </c>
      <c r="BG76">
        <v>3389</v>
      </c>
      <c r="BH76">
        <v>1457</v>
      </c>
      <c r="BI76">
        <v>150</v>
      </c>
      <c r="BJ76">
        <v>0.98799999999999999</v>
      </c>
      <c r="BK76">
        <v>9</v>
      </c>
      <c r="BL76">
        <v>171</v>
      </c>
      <c r="BM76">
        <v>55</v>
      </c>
      <c r="BN76">
        <v>24.3</v>
      </c>
      <c r="BO76">
        <v>122</v>
      </c>
      <c r="BP76">
        <v>97</v>
      </c>
      <c r="BQ76">
        <v>25</v>
      </c>
      <c r="BR76">
        <v>79.5</v>
      </c>
      <c r="BS76">
        <v>38</v>
      </c>
      <c r="BT76">
        <v>4</v>
      </c>
    </row>
    <row r="77" spans="1:72" ht="17.25" x14ac:dyDescent="0.3">
      <c r="A77" s="10">
        <v>2008</v>
      </c>
      <c r="B77">
        <v>6</v>
      </c>
      <c r="C77" t="s">
        <v>37</v>
      </c>
      <c r="D77">
        <v>4.08</v>
      </c>
      <c r="E77">
        <v>126</v>
      </c>
      <c r="F77">
        <v>57</v>
      </c>
      <c r="G77">
        <v>69</v>
      </c>
      <c r="H77">
        <v>0</v>
      </c>
      <c r="I77">
        <v>26</v>
      </c>
      <c r="J77">
        <v>0.45200000000000001</v>
      </c>
      <c r="K77">
        <v>1124</v>
      </c>
      <c r="L77">
        <v>1078</v>
      </c>
      <c r="M77">
        <v>65</v>
      </c>
      <c r="N77">
        <v>473</v>
      </c>
      <c r="O77">
        <v>77</v>
      </c>
      <c r="P77">
        <v>733</v>
      </c>
      <c r="Q77">
        <v>555</v>
      </c>
      <c r="R77">
        <v>510</v>
      </c>
      <c r="S77">
        <v>1.38</v>
      </c>
      <c r="T77">
        <v>3</v>
      </c>
      <c r="U77">
        <v>9</v>
      </c>
      <c r="V77">
        <v>58</v>
      </c>
      <c r="W77">
        <v>10</v>
      </c>
      <c r="X77">
        <v>4850</v>
      </c>
      <c r="Y77">
        <v>18391</v>
      </c>
      <c r="Z77">
        <v>0.25600000000000001</v>
      </c>
      <c r="AA77">
        <v>180</v>
      </c>
      <c r="AB77">
        <v>19</v>
      </c>
      <c r="AC77">
        <v>50</v>
      </c>
      <c r="AD77">
        <v>42</v>
      </c>
      <c r="AE77">
        <v>9</v>
      </c>
      <c r="AF77">
        <v>52</v>
      </c>
      <c r="AG77">
        <v>5</v>
      </c>
      <c r="AH77">
        <v>0.26</v>
      </c>
      <c r="AI77">
        <v>4832</v>
      </c>
      <c r="AJ77">
        <v>4210</v>
      </c>
      <c r="AK77">
        <v>503</v>
      </c>
      <c r="AL77">
        <v>1095</v>
      </c>
      <c r="AM77">
        <v>188</v>
      </c>
      <c r="AN77">
        <v>28</v>
      </c>
      <c r="AO77">
        <v>48</v>
      </c>
      <c r="AP77">
        <v>1483</v>
      </c>
      <c r="AQ77">
        <v>465</v>
      </c>
      <c r="AR77">
        <v>85</v>
      </c>
      <c r="AS77">
        <v>35</v>
      </c>
      <c r="AT77">
        <v>453</v>
      </c>
      <c r="AU77">
        <v>14</v>
      </c>
      <c r="AV77">
        <v>48</v>
      </c>
      <c r="AW77">
        <v>642</v>
      </c>
      <c r="AX77">
        <v>97</v>
      </c>
      <c r="AY77">
        <v>0.35199999999999998</v>
      </c>
      <c r="AZ77">
        <v>0.33600000000000002</v>
      </c>
      <c r="BA77">
        <v>0.68799999999999994</v>
      </c>
      <c r="BB77">
        <v>126</v>
      </c>
      <c r="BC77">
        <v>0.251</v>
      </c>
      <c r="BD77">
        <v>0.217</v>
      </c>
      <c r="BE77">
        <v>75</v>
      </c>
      <c r="BF77">
        <v>5</v>
      </c>
      <c r="BG77">
        <v>3372</v>
      </c>
      <c r="BH77">
        <v>1481</v>
      </c>
      <c r="BI77">
        <v>129</v>
      </c>
      <c r="BJ77">
        <v>0.98499999999999999</v>
      </c>
      <c r="BK77">
        <v>6</v>
      </c>
      <c r="BL77">
        <v>143</v>
      </c>
      <c r="BM77">
        <v>54</v>
      </c>
      <c r="BN77">
        <v>27.4</v>
      </c>
      <c r="BO77">
        <v>196</v>
      </c>
      <c r="BP77">
        <v>131</v>
      </c>
      <c r="BQ77">
        <v>65</v>
      </c>
      <c r="BR77">
        <v>66.8</v>
      </c>
      <c r="BS77">
        <v>62</v>
      </c>
      <c r="BT77">
        <v>11</v>
      </c>
    </row>
    <row r="78" spans="1:72" ht="17.25" x14ac:dyDescent="0.3">
      <c r="A78" s="10">
        <v>2008</v>
      </c>
      <c r="B78">
        <v>7</v>
      </c>
      <c r="C78" t="s">
        <v>44</v>
      </c>
      <c r="D78">
        <v>4.43</v>
      </c>
      <c r="E78">
        <v>126</v>
      </c>
      <c r="F78">
        <v>50</v>
      </c>
      <c r="G78">
        <v>76</v>
      </c>
      <c r="H78">
        <v>0</v>
      </c>
      <c r="I78">
        <v>36</v>
      </c>
      <c r="J78">
        <v>0.39700000000000002</v>
      </c>
      <c r="K78" s="33">
        <v>1125.3333333333333</v>
      </c>
      <c r="L78">
        <v>1159</v>
      </c>
      <c r="M78">
        <v>91</v>
      </c>
      <c r="N78">
        <v>465</v>
      </c>
      <c r="O78">
        <v>70</v>
      </c>
      <c r="P78">
        <v>729</v>
      </c>
      <c r="Q78">
        <v>609</v>
      </c>
      <c r="R78">
        <v>554</v>
      </c>
      <c r="S78">
        <v>1.44</v>
      </c>
      <c r="T78">
        <v>4</v>
      </c>
      <c r="U78">
        <v>10</v>
      </c>
      <c r="V78">
        <v>57</v>
      </c>
      <c r="W78">
        <v>15</v>
      </c>
      <c r="X78">
        <v>4933</v>
      </c>
      <c r="Y78">
        <v>18768</v>
      </c>
      <c r="Z78">
        <v>0.26900000000000002</v>
      </c>
      <c r="AA78">
        <v>209</v>
      </c>
      <c r="AB78">
        <v>29</v>
      </c>
      <c r="AC78">
        <v>52</v>
      </c>
      <c r="AD78">
        <v>39</v>
      </c>
      <c r="AE78">
        <v>20</v>
      </c>
      <c r="AF78">
        <v>46</v>
      </c>
      <c r="AG78">
        <v>2</v>
      </c>
      <c r="AH78">
        <v>0.26600000000000001</v>
      </c>
      <c r="AI78">
        <v>4834</v>
      </c>
      <c r="AJ78">
        <v>4317</v>
      </c>
      <c r="AK78">
        <v>499</v>
      </c>
      <c r="AL78">
        <v>1149</v>
      </c>
      <c r="AM78">
        <v>190</v>
      </c>
      <c r="AN78">
        <v>19</v>
      </c>
      <c r="AO78">
        <v>70</v>
      </c>
      <c r="AP78">
        <v>1587</v>
      </c>
      <c r="AQ78">
        <v>471</v>
      </c>
      <c r="AR78">
        <v>51</v>
      </c>
      <c r="AS78">
        <v>33</v>
      </c>
      <c r="AT78">
        <v>396</v>
      </c>
      <c r="AU78">
        <v>20</v>
      </c>
      <c r="AV78">
        <v>37</v>
      </c>
      <c r="AW78">
        <v>713</v>
      </c>
      <c r="AX78">
        <v>114</v>
      </c>
      <c r="AY78">
        <v>0.36799999999999999</v>
      </c>
      <c r="AZ78">
        <v>0.33100000000000002</v>
      </c>
      <c r="BA78">
        <v>0.69899999999999995</v>
      </c>
      <c r="BB78">
        <v>126</v>
      </c>
      <c r="BC78">
        <v>0.27</v>
      </c>
      <c r="BD78">
        <v>0.23699999999999999</v>
      </c>
      <c r="BE78">
        <v>100</v>
      </c>
      <c r="BF78">
        <v>10</v>
      </c>
      <c r="BG78">
        <v>3376</v>
      </c>
      <c r="BH78">
        <v>1403</v>
      </c>
      <c r="BI78">
        <v>121</v>
      </c>
      <c r="BJ78">
        <v>0.98</v>
      </c>
      <c r="BK78">
        <v>10</v>
      </c>
      <c r="BL78">
        <v>123</v>
      </c>
      <c r="BM78">
        <v>58</v>
      </c>
      <c r="BN78">
        <v>32</v>
      </c>
      <c r="BO78">
        <v>154</v>
      </c>
      <c r="BP78">
        <v>97</v>
      </c>
      <c r="BQ78">
        <v>57</v>
      </c>
      <c r="BR78">
        <v>63</v>
      </c>
      <c r="BS78">
        <v>44</v>
      </c>
      <c r="BT78">
        <v>10</v>
      </c>
    </row>
    <row r="79" spans="1:72" ht="17.25" x14ac:dyDescent="0.3">
      <c r="A79" s="10">
        <v>2008</v>
      </c>
      <c r="B79">
        <v>8</v>
      </c>
      <c r="C79" t="s">
        <v>38</v>
      </c>
      <c r="D79">
        <v>4.8499999999999996</v>
      </c>
      <c r="E79">
        <v>126</v>
      </c>
      <c r="F79">
        <v>46</v>
      </c>
      <c r="G79">
        <v>80</v>
      </c>
      <c r="H79">
        <v>0</v>
      </c>
      <c r="I79">
        <v>40</v>
      </c>
      <c r="J79">
        <v>0.36499999999999999</v>
      </c>
      <c r="K79" s="33">
        <v>1108.3333333333333</v>
      </c>
      <c r="L79">
        <v>1239</v>
      </c>
      <c r="M79">
        <v>82</v>
      </c>
      <c r="N79">
        <v>480</v>
      </c>
      <c r="O79">
        <v>72</v>
      </c>
      <c r="P79">
        <v>631</v>
      </c>
      <c r="Q79">
        <v>646</v>
      </c>
      <c r="R79">
        <v>597</v>
      </c>
      <c r="S79">
        <v>1.55</v>
      </c>
      <c r="T79">
        <v>1</v>
      </c>
      <c r="U79">
        <v>9</v>
      </c>
      <c r="V79">
        <v>42</v>
      </c>
      <c r="W79">
        <v>10</v>
      </c>
      <c r="X79">
        <v>4976</v>
      </c>
      <c r="Y79">
        <v>18608</v>
      </c>
      <c r="Z79">
        <v>0.28799999999999998</v>
      </c>
      <c r="AA79">
        <v>225</v>
      </c>
      <c r="AB79">
        <v>41</v>
      </c>
      <c r="AC79">
        <v>77</v>
      </c>
      <c r="AD79">
        <v>39</v>
      </c>
      <c r="AE79">
        <v>4</v>
      </c>
      <c r="AF79">
        <v>46</v>
      </c>
      <c r="AG79">
        <v>3</v>
      </c>
      <c r="AH79">
        <v>0.25600000000000001</v>
      </c>
      <c r="AI79">
        <v>4743</v>
      </c>
      <c r="AJ79">
        <v>4184</v>
      </c>
      <c r="AK79">
        <v>468</v>
      </c>
      <c r="AL79">
        <v>1070</v>
      </c>
      <c r="AM79">
        <v>164</v>
      </c>
      <c r="AN79">
        <v>23</v>
      </c>
      <c r="AO79">
        <v>66</v>
      </c>
      <c r="AP79">
        <v>1478</v>
      </c>
      <c r="AQ79">
        <v>447</v>
      </c>
      <c r="AR79">
        <v>85</v>
      </c>
      <c r="AS79">
        <v>50</v>
      </c>
      <c r="AT79">
        <v>364</v>
      </c>
      <c r="AU79">
        <v>6</v>
      </c>
      <c r="AV79">
        <v>59</v>
      </c>
      <c r="AW79">
        <v>765</v>
      </c>
      <c r="AX79">
        <v>90</v>
      </c>
      <c r="AY79">
        <v>0.35299999999999998</v>
      </c>
      <c r="AZ79">
        <v>0.32100000000000001</v>
      </c>
      <c r="BA79">
        <v>0.67400000000000004</v>
      </c>
      <c r="BB79">
        <v>126</v>
      </c>
      <c r="BC79">
        <v>0.249</v>
      </c>
      <c r="BD79">
        <v>0.25700000000000001</v>
      </c>
      <c r="BE79">
        <v>76</v>
      </c>
      <c r="BF79">
        <v>13</v>
      </c>
      <c r="BG79">
        <v>3325</v>
      </c>
      <c r="BH79">
        <v>1365</v>
      </c>
      <c r="BI79">
        <v>118</v>
      </c>
      <c r="BJ79">
        <v>0.98399999999999999</v>
      </c>
      <c r="BK79">
        <v>7</v>
      </c>
      <c r="BL79">
        <v>87</v>
      </c>
      <c r="BM79">
        <v>51</v>
      </c>
      <c r="BN79">
        <v>37</v>
      </c>
      <c r="BO79">
        <v>156</v>
      </c>
      <c r="BP79">
        <v>111</v>
      </c>
      <c r="BQ79">
        <v>45</v>
      </c>
      <c r="BR79">
        <v>71.2</v>
      </c>
      <c r="BS79">
        <v>48</v>
      </c>
      <c r="BT79">
        <v>8</v>
      </c>
    </row>
    <row r="80" spans="1:72" ht="17.25" x14ac:dyDescent="0.3">
      <c r="A80" s="10">
        <v>2007</v>
      </c>
      <c r="B80">
        <v>1</v>
      </c>
      <c r="C80" t="s">
        <v>35</v>
      </c>
      <c r="D80">
        <v>3.24</v>
      </c>
      <c r="E80">
        <v>126</v>
      </c>
      <c r="F80">
        <v>73</v>
      </c>
      <c r="G80">
        <v>48</v>
      </c>
      <c r="H80">
        <v>0</v>
      </c>
      <c r="I80">
        <v>77</v>
      </c>
      <c r="J80">
        <v>0.60299999999999998</v>
      </c>
      <c r="K80" s="33">
        <v>1139.3333333333333</v>
      </c>
      <c r="L80">
        <v>1079</v>
      </c>
      <c r="M80">
        <v>77</v>
      </c>
      <c r="N80">
        <v>445</v>
      </c>
      <c r="O80">
        <v>67</v>
      </c>
      <c r="P80">
        <v>650</v>
      </c>
      <c r="Q80">
        <v>465</v>
      </c>
      <c r="R80">
        <v>410</v>
      </c>
      <c r="S80">
        <v>1.34</v>
      </c>
      <c r="T80">
        <v>1</v>
      </c>
      <c r="U80">
        <v>10</v>
      </c>
      <c r="V80">
        <v>58</v>
      </c>
      <c r="W80">
        <v>9</v>
      </c>
      <c r="X80">
        <v>4852</v>
      </c>
      <c r="Y80">
        <v>18425</v>
      </c>
      <c r="Z80">
        <v>0.25600000000000001</v>
      </c>
      <c r="AA80">
        <v>141</v>
      </c>
      <c r="AB80">
        <v>7</v>
      </c>
      <c r="AC80">
        <v>94</v>
      </c>
      <c r="AD80">
        <v>32</v>
      </c>
      <c r="AE80">
        <v>27</v>
      </c>
      <c r="AF80">
        <v>28</v>
      </c>
      <c r="AG80">
        <v>1</v>
      </c>
      <c r="AH80">
        <v>0.26400000000000001</v>
      </c>
      <c r="AI80">
        <v>4881</v>
      </c>
      <c r="AJ80">
        <v>4236</v>
      </c>
      <c r="AK80">
        <v>603</v>
      </c>
      <c r="AL80">
        <v>1118</v>
      </c>
      <c r="AM80">
        <v>212</v>
      </c>
      <c r="AN80">
        <v>20</v>
      </c>
      <c r="AO80">
        <v>112</v>
      </c>
      <c r="AP80">
        <v>1706</v>
      </c>
      <c r="AQ80">
        <v>568</v>
      </c>
      <c r="AR80">
        <v>87</v>
      </c>
      <c r="AS80">
        <v>40</v>
      </c>
      <c r="AT80">
        <v>442</v>
      </c>
      <c r="AU80">
        <v>22</v>
      </c>
      <c r="AV80">
        <v>76</v>
      </c>
      <c r="AW80">
        <v>750</v>
      </c>
      <c r="AX80">
        <v>86</v>
      </c>
      <c r="AY80">
        <v>0.40300000000000002</v>
      </c>
      <c r="AZ80">
        <v>0.34100000000000003</v>
      </c>
      <c r="BA80">
        <v>0.74399999999999999</v>
      </c>
      <c r="BB80">
        <v>125</v>
      </c>
      <c r="BC80">
        <v>0.28299999999999997</v>
      </c>
      <c r="BD80">
        <v>0.223</v>
      </c>
      <c r="BE80">
        <v>88</v>
      </c>
      <c r="BF80">
        <v>3</v>
      </c>
      <c r="BG80">
        <v>3418</v>
      </c>
      <c r="BH80">
        <v>1503</v>
      </c>
      <c r="BI80">
        <v>152</v>
      </c>
      <c r="BJ80">
        <v>0.98199999999999998</v>
      </c>
      <c r="BK80">
        <v>1</v>
      </c>
      <c r="BL80">
        <v>71</v>
      </c>
      <c r="BM80">
        <v>50</v>
      </c>
      <c r="BN80">
        <v>41.3</v>
      </c>
      <c r="BO80">
        <v>204</v>
      </c>
      <c r="BP80">
        <v>136</v>
      </c>
      <c r="BQ80">
        <v>68</v>
      </c>
      <c r="BR80">
        <v>66.7</v>
      </c>
      <c r="BS80">
        <v>50</v>
      </c>
      <c r="BT80">
        <v>9</v>
      </c>
    </row>
    <row r="81" spans="1:72" ht="17.25" x14ac:dyDescent="0.3">
      <c r="A81" s="10">
        <v>2007</v>
      </c>
      <c r="B81">
        <v>2</v>
      </c>
      <c r="C81" t="s">
        <v>33</v>
      </c>
      <c r="D81">
        <v>3.44</v>
      </c>
      <c r="E81">
        <v>126</v>
      </c>
      <c r="F81">
        <v>70</v>
      </c>
      <c r="G81">
        <v>54</v>
      </c>
      <c r="H81">
        <v>0</v>
      </c>
      <c r="I81">
        <v>42</v>
      </c>
      <c r="J81">
        <v>0.56499999999999995</v>
      </c>
      <c r="K81" s="33">
        <v>1131.3333333333333</v>
      </c>
      <c r="L81">
        <v>1067</v>
      </c>
      <c r="M81">
        <v>74</v>
      </c>
      <c r="N81">
        <v>399</v>
      </c>
      <c r="O81">
        <v>75</v>
      </c>
      <c r="P81">
        <v>721</v>
      </c>
      <c r="Q81">
        <v>480</v>
      </c>
      <c r="R81">
        <v>432</v>
      </c>
      <c r="S81">
        <v>1.3</v>
      </c>
      <c r="T81">
        <v>6</v>
      </c>
      <c r="U81">
        <v>14</v>
      </c>
      <c r="V81">
        <v>57</v>
      </c>
      <c r="W81">
        <v>11</v>
      </c>
      <c r="X81">
        <v>4814</v>
      </c>
      <c r="Y81">
        <v>18464</v>
      </c>
      <c r="Z81">
        <v>0.252</v>
      </c>
      <c r="AA81">
        <v>187</v>
      </c>
      <c r="AB81">
        <v>17</v>
      </c>
      <c r="AC81">
        <v>79</v>
      </c>
      <c r="AD81">
        <v>34</v>
      </c>
      <c r="AE81">
        <v>24</v>
      </c>
      <c r="AF81">
        <v>43</v>
      </c>
      <c r="AG81">
        <v>4</v>
      </c>
      <c r="AH81">
        <v>0.26300000000000001</v>
      </c>
      <c r="AI81">
        <v>4856</v>
      </c>
      <c r="AJ81">
        <v>4199</v>
      </c>
      <c r="AK81">
        <v>578</v>
      </c>
      <c r="AL81">
        <v>1103</v>
      </c>
      <c r="AM81">
        <v>209</v>
      </c>
      <c r="AN81">
        <v>32</v>
      </c>
      <c r="AO81">
        <v>78</v>
      </c>
      <c r="AP81">
        <v>1610</v>
      </c>
      <c r="AQ81">
        <v>543</v>
      </c>
      <c r="AR81">
        <v>68</v>
      </c>
      <c r="AS81">
        <v>51</v>
      </c>
      <c r="AT81">
        <v>449</v>
      </c>
      <c r="AU81">
        <v>21</v>
      </c>
      <c r="AV81">
        <v>88</v>
      </c>
      <c r="AW81">
        <v>748</v>
      </c>
      <c r="AX81">
        <v>102</v>
      </c>
      <c r="AY81">
        <v>0.38300000000000001</v>
      </c>
      <c r="AZ81">
        <v>0.34300000000000003</v>
      </c>
      <c r="BA81">
        <v>0.72599999999999998</v>
      </c>
      <c r="BB81">
        <v>126</v>
      </c>
      <c r="BC81">
        <v>0.26900000000000002</v>
      </c>
      <c r="BD81">
        <v>0.13700000000000001</v>
      </c>
      <c r="BE81">
        <v>73</v>
      </c>
      <c r="BF81">
        <v>3</v>
      </c>
      <c r="BG81">
        <v>3394</v>
      </c>
      <c r="BH81">
        <v>1333</v>
      </c>
      <c r="BI81">
        <v>115</v>
      </c>
      <c r="BJ81">
        <v>0.98499999999999999</v>
      </c>
      <c r="BK81">
        <v>15</v>
      </c>
      <c r="BL81">
        <v>105</v>
      </c>
      <c r="BM81">
        <v>38</v>
      </c>
      <c r="BN81">
        <v>26.6</v>
      </c>
      <c r="BO81">
        <v>220</v>
      </c>
      <c r="BP81">
        <v>161</v>
      </c>
      <c r="BQ81">
        <v>59</v>
      </c>
      <c r="BR81">
        <v>73.2</v>
      </c>
      <c r="BS81">
        <v>62</v>
      </c>
      <c r="BT81">
        <v>12</v>
      </c>
    </row>
    <row r="82" spans="1:72" ht="17.25" x14ac:dyDescent="0.3">
      <c r="A82" s="10">
        <v>2007</v>
      </c>
      <c r="B82">
        <v>3</v>
      </c>
      <c r="C82" t="s">
        <v>41</v>
      </c>
      <c r="D82">
        <v>3.54</v>
      </c>
      <c r="E82">
        <v>126</v>
      </c>
      <c r="F82">
        <v>67</v>
      </c>
      <c r="G82">
        <v>57</v>
      </c>
      <c r="H82">
        <v>0</v>
      </c>
      <c r="I82">
        <v>36</v>
      </c>
      <c r="J82">
        <v>0.54</v>
      </c>
      <c r="K82">
        <v>1119</v>
      </c>
      <c r="L82">
        <v>1084</v>
      </c>
      <c r="M82">
        <v>84</v>
      </c>
      <c r="N82">
        <v>451</v>
      </c>
      <c r="O82">
        <v>53</v>
      </c>
      <c r="P82">
        <v>741</v>
      </c>
      <c r="Q82">
        <v>481</v>
      </c>
      <c r="R82">
        <v>440</v>
      </c>
      <c r="S82">
        <v>1.37</v>
      </c>
      <c r="T82">
        <v>9</v>
      </c>
      <c r="U82">
        <v>5</v>
      </c>
      <c r="V82">
        <v>66</v>
      </c>
      <c r="W82">
        <v>12</v>
      </c>
      <c r="X82">
        <v>4781</v>
      </c>
      <c r="Y82">
        <v>18314</v>
      </c>
      <c r="Z82">
        <v>0.26100000000000001</v>
      </c>
      <c r="AA82">
        <v>182</v>
      </c>
      <c r="AB82">
        <v>6</v>
      </c>
      <c r="AC82">
        <v>82</v>
      </c>
      <c r="AD82">
        <v>36</v>
      </c>
      <c r="AE82">
        <v>24</v>
      </c>
      <c r="AF82">
        <v>38</v>
      </c>
      <c r="AG82">
        <v>4</v>
      </c>
      <c r="AH82">
        <v>0.254</v>
      </c>
      <c r="AI82">
        <v>4805</v>
      </c>
      <c r="AJ82">
        <v>4128</v>
      </c>
      <c r="AK82">
        <v>534</v>
      </c>
      <c r="AL82">
        <v>1050</v>
      </c>
      <c r="AM82">
        <v>165</v>
      </c>
      <c r="AN82">
        <v>13</v>
      </c>
      <c r="AO82">
        <v>104</v>
      </c>
      <c r="AP82">
        <v>1553</v>
      </c>
      <c r="AQ82">
        <v>502</v>
      </c>
      <c r="AR82">
        <v>87</v>
      </c>
      <c r="AS82">
        <v>28</v>
      </c>
      <c r="AT82">
        <v>506</v>
      </c>
      <c r="AU82">
        <v>17</v>
      </c>
      <c r="AV82">
        <v>56</v>
      </c>
      <c r="AW82">
        <v>705</v>
      </c>
      <c r="AX82">
        <v>128</v>
      </c>
      <c r="AY82">
        <v>0.376</v>
      </c>
      <c r="AZ82">
        <v>0.34200000000000003</v>
      </c>
      <c r="BA82">
        <v>0.71799999999999997</v>
      </c>
      <c r="BB82">
        <v>124</v>
      </c>
      <c r="BC82">
        <v>0.27100000000000002</v>
      </c>
      <c r="BD82">
        <v>0.216</v>
      </c>
      <c r="BE82">
        <v>76</v>
      </c>
      <c r="BF82">
        <v>9</v>
      </c>
      <c r="BG82">
        <v>3357</v>
      </c>
      <c r="BH82">
        <v>1468</v>
      </c>
      <c r="BI82">
        <v>118</v>
      </c>
      <c r="BJ82">
        <v>0.98399999999999999</v>
      </c>
      <c r="BK82">
        <v>3</v>
      </c>
      <c r="BL82">
        <v>124</v>
      </c>
      <c r="BM82">
        <v>74</v>
      </c>
      <c r="BN82">
        <v>37.4</v>
      </c>
      <c r="BO82">
        <v>69</v>
      </c>
      <c r="BP82">
        <v>48</v>
      </c>
      <c r="BQ82">
        <v>21</v>
      </c>
      <c r="BR82">
        <v>69.599999999999994</v>
      </c>
      <c r="BS82">
        <v>43</v>
      </c>
      <c r="BT82">
        <v>5</v>
      </c>
    </row>
    <row r="83" spans="1:72" ht="17.25" x14ac:dyDescent="0.3">
      <c r="A83" s="10">
        <v>2007</v>
      </c>
      <c r="B83">
        <v>4</v>
      </c>
      <c r="C83" t="s">
        <v>40</v>
      </c>
      <c r="D83">
        <v>3.71</v>
      </c>
      <c r="E83">
        <v>126</v>
      </c>
      <c r="F83">
        <v>62</v>
      </c>
      <c r="G83">
        <v>60</v>
      </c>
      <c r="H83">
        <v>0</v>
      </c>
      <c r="I83">
        <v>51</v>
      </c>
      <c r="J83">
        <v>0.50800000000000001</v>
      </c>
      <c r="K83" s="33">
        <v>1131.6666666666667</v>
      </c>
      <c r="L83">
        <v>1091</v>
      </c>
      <c r="M83">
        <v>90</v>
      </c>
      <c r="N83">
        <v>400</v>
      </c>
      <c r="O83">
        <v>58</v>
      </c>
      <c r="P83">
        <v>719</v>
      </c>
      <c r="Q83">
        <v>509</v>
      </c>
      <c r="R83">
        <v>466</v>
      </c>
      <c r="S83">
        <v>1.32</v>
      </c>
      <c r="T83">
        <v>0</v>
      </c>
      <c r="U83">
        <v>11</v>
      </c>
      <c r="V83">
        <v>42</v>
      </c>
      <c r="W83">
        <v>6</v>
      </c>
      <c r="X83">
        <v>4824</v>
      </c>
      <c r="Y83">
        <v>18606</v>
      </c>
      <c r="Z83">
        <v>0.25800000000000001</v>
      </c>
      <c r="AA83">
        <v>187</v>
      </c>
      <c r="AB83">
        <v>20</v>
      </c>
      <c r="AC83">
        <v>94</v>
      </c>
      <c r="AD83">
        <v>46</v>
      </c>
      <c r="AE83">
        <v>7</v>
      </c>
      <c r="AF83">
        <v>35</v>
      </c>
      <c r="AG83">
        <v>5</v>
      </c>
      <c r="AH83">
        <v>0.254</v>
      </c>
      <c r="AI83">
        <v>4895</v>
      </c>
      <c r="AJ83">
        <v>4186</v>
      </c>
      <c r="AK83">
        <v>497</v>
      </c>
      <c r="AL83">
        <v>1062</v>
      </c>
      <c r="AM83">
        <v>191</v>
      </c>
      <c r="AN83">
        <v>9</v>
      </c>
      <c r="AO83">
        <v>86</v>
      </c>
      <c r="AP83">
        <v>1529</v>
      </c>
      <c r="AQ83">
        <v>469</v>
      </c>
      <c r="AR83">
        <v>95</v>
      </c>
      <c r="AS83">
        <v>39</v>
      </c>
      <c r="AT83">
        <v>511</v>
      </c>
      <c r="AU83">
        <v>28</v>
      </c>
      <c r="AV83">
        <v>63</v>
      </c>
      <c r="AW83">
        <v>678</v>
      </c>
      <c r="AX83">
        <v>93</v>
      </c>
      <c r="AY83">
        <v>0.36499999999999999</v>
      </c>
      <c r="AZ83">
        <v>0.34100000000000003</v>
      </c>
      <c r="BA83">
        <v>0.70599999999999996</v>
      </c>
      <c r="BB83">
        <v>125</v>
      </c>
      <c r="BC83">
        <v>0.23799999999999999</v>
      </c>
      <c r="BD83">
        <v>0.27300000000000002</v>
      </c>
      <c r="BE83">
        <v>87</v>
      </c>
      <c r="BF83">
        <v>8</v>
      </c>
      <c r="BG83">
        <v>3395</v>
      </c>
      <c r="BH83">
        <v>1431</v>
      </c>
      <c r="BI83">
        <v>113</v>
      </c>
      <c r="BJ83">
        <v>0.98199999999999998</v>
      </c>
      <c r="BK83">
        <v>8</v>
      </c>
      <c r="BL83">
        <v>70</v>
      </c>
      <c r="BM83">
        <v>43</v>
      </c>
      <c r="BN83">
        <v>38.1</v>
      </c>
      <c r="BO83">
        <v>147</v>
      </c>
      <c r="BP83">
        <v>101</v>
      </c>
      <c r="BQ83">
        <v>46</v>
      </c>
      <c r="BR83">
        <v>68.7</v>
      </c>
      <c r="BS83">
        <v>41</v>
      </c>
      <c r="BT83">
        <v>6</v>
      </c>
    </row>
    <row r="84" spans="1:72" ht="17.25" x14ac:dyDescent="0.3">
      <c r="A84" s="10">
        <v>2007</v>
      </c>
      <c r="B84">
        <v>5</v>
      </c>
      <c r="C84" t="s">
        <v>38</v>
      </c>
      <c r="D84">
        <v>4.33</v>
      </c>
      <c r="E84">
        <v>126</v>
      </c>
      <c r="F84">
        <v>58</v>
      </c>
      <c r="G84">
        <v>62</v>
      </c>
      <c r="H84">
        <v>0</v>
      </c>
      <c r="I84">
        <v>58</v>
      </c>
      <c r="J84">
        <v>0.48299999999999998</v>
      </c>
      <c r="K84" s="33">
        <v>1135.6666666666667</v>
      </c>
      <c r="L84">
        <v>1181</v>
      </c>
      <c r="M84">
        <v>63</v>
      </c>
      <c r="N84">
        <v>514</v>
      </c>
      <c r="O84">
        <v>52</v>
      </c>
      <c r="P84">
        <v>630</v>
      </c>
      <c r="Q84">
        <v>600</v>
      </c>
      <c r="R84">
        <v>547</v>
      </c>
      <c r="S84">
        <v>1.49</v>
      </c>
      <c r="T84">
        <v>2</v>
      </c>
      <c r="U84">
        <v>9</v>
      </c>
      <c r="V84">
        <v>58</v>
      </c>
      <c r="W84">
        <v>16</v>
      </c>
      <c r="X84">
        <v>5014</v>
      </c>
      <c r="Y84">
        <v>19341</v>
      </c>
      <c r="Z84">
        <v>0.27500000000000002</v>
      </c>
      <c r="AA84">
        <v>215</v>
      </c>
      <c r="AB84">
        <v>27</v>
      </c>
      <c r="AC84">
        <v>105</v>
      </c>
      <c r="AD84">
        <v>55</v>
      </c>
      <c r="AE84">
        <v>21</v>
      </c>
      <c r="AF84">
        <v>48</v>
      </c>
      <c r="AG84">
        <v>2</v>
      </c>
      <c r="AH84">
        <v>0.26800000000000002</v>
      </c>
      <c r="AI84">
        <v>4933</v>
      </c>
      <c r="AJ84">
        <v>4322</v>
      </c>
      <c r="AK84">
        <v>532</v>
      </c>
      <c r="AL84">
        <v>1160</v>
      </c>
      <c r="AM84">
        <v>186</v>
      </c>
      <c r="AN84">
        <v>19</v>
      </c>
      <c r="AO84">
        <v>78</v>
      </c>
      <c r="AP84">
        <v>1618</v>
      </c>
      <c r="AQ84">
        <v>508</v>
      </c>
      <c r="AR84">
        <v>89</v>
      </c>
      <c r="AS84">
        <v>43</v>
      </c>
      <c r="AT84">
        <v>431</v>
      </c>
      <c r="AU84">
        <v>24</v>
      </c>
      <c r="AV84">
        <v>48</v>
      </c>
      <c r="AW84">
        <v>704</v>
      </c>
      <c r="AX84">
        <v>107</v>
      </c>
      <c r="AY84">
        <v>0.374</v>
      </c>
      <c r="AZ84">
        <v>0.33800000000000002</v>
      </c>
      <c r="BA84">
        <v>0.71199999999999997</v>
      </c>
      <c r="BB84">
        <v>126</v>
      </c>
      <c r="BC84">
        <v>0.26200000000000001</v>
      </c>
      <c r="BD84">
        <v>0.26600000000000001</v>
      </c>
      <c r="BE84">
        <v>94</v>
      </c>
      <c r="BF84">
        <v>9</v>
      </c>
      <c r="BG84">
        <v>3407</v>
      </c>
      <c r="BH84">
        <v>1463</v>
      </c>
      <c r="BI84">
        <v>150</v>
      </c>
      <c r="BJ84">
        <v>0.98099999999999998</v>
      </c>
      <c r="BK84">
        <v>9</v>
      </c>
      <c r="BL84">
        <v>56</v>
      </c>
      <c r="BM84">
        <v>39</v>
      </c>
      <c r="BN84">
        <v>41.1</v>
      </c>
      <c r="BO84">
        <v>176</v>
      </c>
      <c r="BP84">
        <v>130</v>
      </c>
      <c r="BQ84">
        <v>46</v>
      </c>
      <c r="BR84">
        <v>73.900000000000006</v>
      </c>
      <c r="BS84">
        <v>48</v>
      </c>
      <c r="BT84">
        <v>11</v>
      </c>
    </row>
    <row r="85" spans="1:72" ht="17.25" x14ac:dyDescent="0.3">
      <c r="A85" s="10">
        <v>2007</v>
      </c>
      <c r="B85">
        <v>6</v>
      </c>
      <c r="C85" t="s">
        <v>45</v>
      </c>
      <c r="D85">
        <v>4.41</v>
      </c>
      <c r="E85">
        <v>126</v>
      </c>
      <c r="F85">
        <v>56</v>
      </c>
      <c r="G85">
        <v>69</v>
      </c>
      <c r="H85">
        <v>0</v>
      </c>
      <c r="I85">
        <v>46</v>
      </c>
      <c r="J85">
        <v>0.44800000000000001</v>
      </c>
      <c r="K85">
        <v>1127</v>
      </c>
      <c r="L85">
        <v>1104</v>
      </c>
      <c r="M85">
        <v>119</v>
      </c>
      <c r="N85">
        <v>466</v>
      </c>
      <c r="O85">
        <v>48</v>
      </c>
      <c r="P85">
        <v>796</v>
      </c>
      <c r="Q85">
        <v>615</v>
      </c>
      <c r="R85">
        <v>552</v>
      </c>
      <c r="S85">
        <v>1.39</v>
      </c>
      <c r="T85">
        <v>1</v>
      </c>
      <c r="U85">
        <v>2</v>
      </c>
      <c r="V85">
        <v>44</v>
      </c>
      <c r="W85">
        <v>11</v>
      </c>
      <c r="X85">
        <v>4906</v>
      </c>
      <c r="Y85">
        <v>18861</v>
      </c>
      <c r="Z85">
        <v>0.25900000000000001</v>
      </c>
      <c r="AA85">
        <v>192</v>
      </c>
      <c r="AB85">
        <v>21</v>
      </c>
      <c r="AC85">
        <v>91</v>
      </c>
      <c r="AD85">
        <v>32</v>
      </c>
      <c r="AE85">
        <v>20</v>
      </c>
      <c r="AF85">
        <v>32</v>
      </c>
      <c r="AG85">
        <v>4</v>
      </c>
      <c r="AH85">
        <v>0.27100000000000002</v>
      </c>
      <c r="AI85">
        <v>4920</v>
      </c>
      <c r="AJ85">
        <v>4260</v>
      </c>
      <c r="AK85">
        <v>530</v>
      </c>
      <c r="AL85">
        <v>1154</v>
      </c>
      <c r="AM85">
        <v>178</v>
      </c>
      <c r="AN85">
        <v>7</v>
      </c>
      <c r="AO85">
        <v>96</v>
      </c>
      <c r="AP85">
        <v>1634</v>
      </c>
      <c r="AQ85">
        <v>507</v>
      </c>
      <c r="AR85">
        <v>125</v>
      </c>
      <c r="AS85">
        <v>32</v>
      </c>
      <c r="AT85">
        <v>443</v>
      </c>
      <c r="AU85">
        <v>38</v>
      </c>
      <c r="AV85">
        <v>60</v>
      </c>
      <c r="AW85">
        <v>653</v>
      </c>
      <c r="AX85">
        <v>111</v>
      </c>
      <c r="AY85">
        <v>0.38400000000000001</v>
      </c>
      <c r="AZ85">
        <v>0.34599999999999997</v>
      </c>
      <c r="BA85">
        <v>0.73</v>
      </c>
      <c r="BB85">
        <v>126</v>
      </c>
      <c r="BC85">
        <v>0.26900000000000002</v>
      </c>
      <c r="BD85">
        <v>0.3</v>
      </c>
      <c r="BE85">
        <v>96</v>
      </c>
      <c r="BF85">
        <v>4</v>
      </c>
      <c r="BG85">
        <v>3381</v>
      </c>
      <c r="BH85">
        <v>1327</v>
      </c>
      <c r="BI85">
        <v>106</v>
      </c>
      <c r="BJ85">
        <v>0.98</v>
      </c>
      <c r="BK85">
        <v>12</v>
      </c>
      <c r="BL85">
        <v>127</v>
      </c>
      <c r="BM85">
        <v>47</v>
      </c>
      <c r="BN85">
        <v>27</v>
      </c>
      <c r="BO85">
        <v>87</v>
      </c>
      <c r="BP85">
        <v>51</v>
      </c>
      <c r="BQ85">
        <v>36</v>
      </c>
      <c r="BR85">
        <v>58.6</v>
      </c>
      <c r="BS85">
        <v>57</v>
      </c>
      <c r="BT85">
        <v>5</v>
      </c>
    </row>
    <row r="86" spans="1:72" ht="17.25" x14ac:dyDescent="0.3">
      <c r="A86" s="10">
        <v>2007</v>
      </c>
      <c r="B86">
        <v>7</v>
      </c>
      <c r="C86" t="s">
        <v>39</v>
      </c>
      <c r="D86">
        <v>4.12</v>
      </c>
      <c r="E86">
        <v>126</v>
      </c>
      <c r="F86">
        <v>55</v>
      </c>
      <c r="G86">
        <v>68</v>
      </c>
      <c r="H86">
        <v>0</v>
      </c>
      <c r="I86">
        <v>24</v>
      </c>
      <c r="J86">
        <v>0.44700000000000001</v>
      </c>
      <c r="K86" s="33">
        <v>1120.6666666666667</v>
      </c>
      <c r="L86">
        <v>1164</v>
      </c>
      <c r="M86">
        <v>93</v>
      </c>
      <c r="N86">
        <v>414</v>
      </c>
      <c r="O86">
        <v>69</v>
      </c>
      <c r="P86">
        <v>704</v>
      </c>
      <c r="Q86">
        <v>554</v>
      </c>
      <c r="R86">
        <v>513</v>
      </c>
      <c r="S86">
        <v>1.41</v>
      </c>
      <c r="T86">
        <v>2</v>
      </c>
      <c r="U86">
        <v>9</v>
      </c>
      <c r="V86">
        <v>59</v>
      </c>
      <c r="W86">
        <v>12</v>
      </c>
      <c r="X86">
        <v>4871</v>
      </c>
      <c r="Y86">
        <v>18425</v>
      </c>
      <c r="Z86">
        <v>0.27400000000000002</v>
      </c>
      <c r="AA86">
        <v>184</v>
      </c>
      <c r="AB86">
        <v>19</v>
      </c>
      <c r="AC86">
        <v>95</v>
      </c>
      <c r="AD86">
        <v>43</v>
      </c>
      <c r="AE86">
        <v>40</v>
      </c>
      <c r="AF86">
        <v>46</v>
      </c>
      <c r="AG86">
        <v>4</v>
      </c>
      <c r="AH86">
        <v>0.27</v>
      </c>
      <c r="AI86">
        <v>4894</v>
      </c>
      <c r="AJ86">
        <v>4273</v>
      </c>
      <c r="AK86">
        <v>533</v>
      </c>
      <c r="AL86">
        <v>1152</v>
      </c>
      <c r="AM86">
        <v>193</v>
      </c>
      <c r="AN86">
        <v>18</v>
      </c>
      <c r="AO86">
        <v>76</v>
      </c>
      <c r="AP86">
        <v>1609</v>
      </c>
      <c r="AQ86">
        <v>501</v>
      </c>
      <c r="AR86">
        <v>104</v>
      </c>
      <c r="AS86">
        <v>39</v>
      </c>
      <c r="AT86">
        <v>405</v>
      </c>
      <c r="AU86">
        <v>34</v>
      </c>
      <c r="AV86">
        <v>73</v>
      </c>
      <c r="AW86">
        <v>763</v>
      </c>
      <c r="AX86">
        <v>87</v>
      </c>
      <c r="AY86">
        <v>0.377</v>
      </c>
      <c r="AZ86">
        <v>0.34</v>
      </c>
      <c r="BA86">
        <v>0.71699999999999997</v>
      </c>
      <c r="BB86">
        <v>126</v>
      </c>
      <c r="BC86">
        <v>0.28199999999999997</v>
      </c>
      <c r="BD86">
        <v>0.26200000000000001</v>
      </c>
      <c r="BE86">
        <v>82</v>
      </c>
      <c r="BF86">
        <v>14</v>
      </c>
      <c r="BG86">
        <v>3362</v>
      </c>
      <c r="BH86">
        <v>1444</v>
      </c>
      <c r="BI86">
        <v>118</v>
      </c>
      <c r="BJ86">
        <v>0.98299999999999998</v>
      </c>
      <c r="BK86">
        <v>10</v>
      </c>
      <c r="BL86">
        <v>80</v>
      </c>
      <c r="BM86">
        <v>38</v>
      </c>
      <c r="BN86">
        <v>32.200000000000003</v>
      </c>
      <c r="BO86">
        <v>113</v>
      </c>
      <c r="BP86">
        <v>67</v>
      </c>
      <c r="BQ86">
        <v>46</v>
      </c>
      <c r="BR86">
        <v>59.3</v>
      </c>
      <c r="BS86">
        <v>56</v>
      </c>
      <c r="BT86">
        <v>3</v>
      </c>
    </row>
    <row r="87" spans="1:72" ht="17.25" x14ac:dyDescent="0.3">
      <c r="A87" s="10">
        <v>2007</v>
      </c>
      <c r="B87">
        <v>8</v>
      </c>
      <c r="C87" t="s">
        <v>37</v>
      </c>
      <c r="D87">
        <v>4.49</v>
      </c>
      <c r="E87">
        <v>126</v>
      </c>
      <c r="F87">
        <v>51</v>
      </c>
      <c r="G87">
        <v>74</v>
      </c>
      <c r="H87">
        <v>0</v>
      </c>
      <c r="I87">
        <v>27</v>
      </c>
      <c r="J87">
        <v>0.40799999999999997</v>
      </c>
      <c r="K87" s="33">
        <v>1109.6666666666667</v>
      </c>
      <c r="L87">
        <v>1109</v>
      </c>
      <c r="M87">
        <v>103</v>
      </c>
      <c r="N87">
        <v>526</v>
      </c>
      <c r="O87">
        <v>97</v>
      </c>
      <c r="P87">
        <v>670</v>
      </c>
      <c r="Q87">
        <v>602</v>
      </c>
      <c r="R87">
        <v>554</v>
      </c>
      <c r="S87">
        <v>1.47</v>
      </c>
      <c r="T87">
        <v>2</v>
      </c>
      <c r="U87">
        <v>6</v>
      </c>
      <c r="V87">
        <v>43</v>
      </c>
      <c r="W87">
        <v>6</v>
      </c>
      <c r="X87">
        <v>4933</v>
      </c>
      <c r="Y87">
        <v>18852</v>
      </c>
      <c r="Z87">
        <v>0.26600000000000001</v>
      </c>
      <c r="AA87">
        <v>244</v>
      </c>
      <c r="AB87">
        <v>17</v>
      </c>
      <c r="AC87">
        <v>93</v>
      </c>
      <c r="AD87">
        <v>39</v>
      </c>
      <c r="AE87">
        <v>28</v>
      </c>
      <c r="AF87">
        <v>60</v>
      </c>
      <c r="AG87">
        <v>7</v>
      </c>
      <c r="AH87">
        <v>0.25700000000000001</v>
      </c>
      <c r="AI87">
        <v>4811</v>
      </c>
      <c r="AJ87">
        <v>4204</v>
      </c>
      <c r="AK87">
        <v>499</v>
      </c>
      <c r="AL87">
        <v>1080</v>
      </c>
      <c r="AM87">
        <v>198</v>
      </c>
      <c r="AN87">
        <v>16</v>
      </c>
      <c r="AO87">
        <v>73</v>
      </c>
      <c r="AP87">
        <v>1529</v>
      </c>
      <c r="AQ87">
        <v>465</v>
      </c>
      <c r="AR87">
        <v>78</v>
      </c>
      <c r="AS87">
        <v>45</v>
      </c>
      <c r="AT87">
        <v>428</v>
      </c>
      <c r="AU87">
        <v>7</v>
      </c>
      <c r="AV87">
        <v>55</v>
      </c>
      <c r="AW87">
        <v>630</v>
      </c>
      <c r="AX87">
        <v>117</v>
      </c>
      <c r="AY87">
        <v>0.36399999999999999</v>
      </c>
      <c r="AZ87">
        <v>0.33</v>
      </c>
      <c r="BA87">
        <v>0.69399999999999995</v>
      </c>
      <c r="BB87">
        <v>126</v>
      </c>
      <c r="BC87">
        <v>0.24199999999999999</v>
      </c>
      <c r="BD87">
        <v>0.156</v>
      </c>
      <c r="BE87">
        <v>77</v>
      </c>
      <c r="BF87">
        <v>5</v>
      </c>
      <c r="BG87">
        <v>3329</v>
      </c>
      <c r="BH87">
        <v>1426</v>
      </c>
      <c r="BI87">
        <v>131</v>
      </c>
      <c r="BJ87">
        <v>0.98399999999999999</v>
      </c>
      <c r="BK87">
        <v>8</v>
      </c>
      <c r="BL87">
        <v>114</v>
      </c>
      <c r="BM87">
        <v>37</v>
      </c>
      <c r="BN87">
        <v>24.5</v>
      </c>
      <c r="BO87">
        <v>114</v>
      </c>
      <c r="BP87">
        <v>70</v>
      </c>
      <c r="BQ87">
        <v>44</v>
      </c>
      <c r="BR87">
        <v>61.4</v>
      </c>
      <c r="BS87">
        <v>30</v>
      </c>
      <c r="BT87">
        <v>5</v>
      </c>
    </row>
    <row r="88" spans="1:72" ht="17.25" x14ac:dyDescent="0.3">
      <c r="A88" s="10">
        <v>2006</v>
      </c>
      <c r="B88">
        <v>1</v>
      </c>
      <c r="C88" t="s">
        <v>40</v>
      </c>
      <c r="D88">
        <v>3.33</v>
      </c>
      <c r="E88">
        <v>126</v>
      </c>
      <c r="F88">
        <v>73</v>
      </c>
      <c r="G88">
        <v>50</v>
      </c>
      <c r="H88">
        <v>0</v>
      </c>
      <c r="I88">
        <v>65</v>
      </c>
      <c r="J88">
        <v>0.59299999999999997</v>
      </c>
      <c r="K88">
        <v>1118</v>
      </c>
      <c r="L88">
        <v>1030</v>
      </c>
      <c r="M88">
        <v>100</v>
      </c>
      <c r="N88">
        <v>365</v>
      </c>
      <c r="O88">
        <v>63</v>
      </c>
      <c r="P88">
        <v>781</v>
      </c>
      <c r="Q88">
        <v>471</v>
      </c>
      <c r="R88">
        <v>414</v>
      </c>
      <c r="S88">
        <v>1.25</v>
      </c>
      <c r="T88">
        <v>1</v>
      </c>
      <c r="U88">
        <v>15</v>
      </c>
      <c r="V88">
        <v>56</v>
      </c>
      <c r="W88">
        <v>13</v>
      </c>
      <c r="X88">
        <v>4699</v>
      </c>
      <c r="Y88">
        <v>18038</v>
      </c>
      <c r="Z88">
        <v>0.249</v>
      </c>
      <c r="AA88">
        <v>185</v>
      </c>
      <c r="AB88">
        <v>10</v>
      </c>
      <c r="AC88">
        <v>98</v>
      </c>
      <c r="AD88">
        <v>28</v>
      </c>
      <c r="AE88">
        <v>9</v>
      </c>
      <c r="AF88">
        <v>21</v>
      </c>
      <c r="AG88">
        <v>7</v>
      </c>
      <c r="AH88">
        <v>0.255</v>
      </c>
      <c r="AI88">
        <v>4779</v>
      </c>
      <c r="AJ88">
        <v>4091</v>
      </c>
      <c r="AK88">
        <v>538</v>
      </c>
      <c r="AL88">
        <v>1043</v>
      </c>
      <c r="AM88">
        <v>192</v>
      </c>
      <c r="AN88">
        <v>9</v>
      </c>
      <c r="AO88">
        <v>73</v>
      </c>
      <c r="AP88">
        <v>1472</v>
      </c>
      <c r="AQ88">
        <v>505</v>
      </c>
      <c r="AR88">
        <v>90</v>
      </c>
      <c r="AS88">
        <v>42</v>
      </c>
      <c r="AT88">
        <v>477</v>
      </c>
      <c r="AU88">
        <v>14</v>
      </c>
      <c r="AV88">
        <v>79</v>
      </c>
      <c r="AW88">
        <v>689</v>
      </c>
      <c r="AX88">
        <v>107</v>
      </c>
      <c r="AY88">
        <v>0.36</v>
      </c>
      <c r="AZ88">
        <v>0.34100000000000003</v>
      </c>
      <c r="BA88">
        <v>0.70099999999999996</v>
      </c>
      <c r="BB88">
        <v>126</v>
      </c>
      <c r="BC88">
        <v>0.254</v>
      </c>
      <c r="BD88">
        <v>0.246</v>
      </c>
      <c r="BE88">
        <v>76</v>
      </c>
      <c r="BF88">
        <v>3</v>
      </c>
      <c r="BG88">
        <v>3354</v>
      </c>
      <c r="BH88">
        <v>1293</v>
      </c>
      <c r="BI88">
        <v>94</v>
      </c>
      <c r="BJ88">
        <v>0.98399999999999999</v>
      </c>
      <c r="BK88">
        <v>5</v>
      </c>
      <c r="BL88">
        <v>78</v>
      </c>
      <c r="BM88">
        <v>48</v>
      </c>
      <c r="BN88">
        <v>38.1</v>
      </c>
      <c r="BO88">
        <v>173</v>
      </c>
      <c r="BP88">
        <v>121</v>
      </c>
      <c r="BQ88">
        <v>52</v>
      </c>
      <c r="BR88">
        <v>69.900000000000006</v>
      </c>
      <c r="BS88">
        <v>56</v>
      </c>
      <c r="BT88">
        <v>6</v>
      </c>
    </row>
    <row r="89" spans="1:72" ht="17.25" x14ac:dyDescent="0.3">
      <c r="A89" s="10">
        <v>2006</v>
      </c>
      <c r="B89">
        <v>2</v>
      </c>
      <c r="C89" t="s">
        <v>41</v>
      </c>
      <c r="D89">
        <v>3.35</v>
      </c>
      <c r="E89">
        <v>126</v>
      </c>
      <c r="F89">
        <v>67</v>
      </c>
      <c r="G89">
        <v>57</v>
      </c>
      <c r="H89">
        <v>0</v>
      </c>
      <c r="I89">
        <v>47</v>
      </c>
      <c r="J89">
        <v>0.54</v>
      </c>
      <c r="K89" s="33">
        <v>1121.3333333333333</v>
      </c>
      <c r="L89">
        <v>1077</v>
      </c>
      <c r="M89">
        <v>94</v>
      </c>
      <c r="N89">
        <v>373</v>
      </c>
      <c r="O89">
        <v>49</v>
      </c>
      <c r="P89">
        <v>760</v>
      </c>
      <c r="Q89">
        <v>475</v>
      </c>
      <c r="R89">
        <v>418</v>
      </c>
      <c r="S89">
        <v>1.29</v>
      </c>
      <c r="T89">
        <v>11</v>
      </c>
      <c r="U89">
        <v>14</v>
      </c>
      <c r="V89">
        <v>56</v>
      </c>
      <c r="W89">
        <v>13</v>
      </c>
      <c r="X89">
        <v>4731</v>
      </c>
      <c r="Y89">
        <v>17764</v>
      </c>
      <c r="Z89">
        <v>0.25700000000000001</v>
      </c>
      <c r="AA89">
        <v>166</v>
      </c>
      <c r="AB89">
        <v>11</v>
      </c>
      <c r="AC89">
        <v>94</v>
      </c>
      <c r="AD89">
        <v>18</v>
      </c>
      <c r="AE89">
        <v>17</v>
      </c>
      <c r="AF89">
        <v>37</v>
      </c>
      <c r="AG89">
        <v>2</v>
      </c>
      <c r="AH89">
        <v>0.253</v>
      </c>
      <c r="AI89">
        <v>4769</v>
      </c>
      <c r="AJ89">
        <v>4170</v>
      </c>
      <c r="AK89">
        <v>511</v>
      </c>
      <c r="AL89">
        <v>1057</v>
      </c>
      <c r="AM89">
        <v>191</v>
      </c>
      <c r="AN89">
        <v>3</v>
      </c>
      <c r="AO89">
        <v>110</v>
      </c>
      <c r="AP89">
        <v>1584</v>
      </c>
      <c r="AQ89">
        <v>481</v>
      </c>
      <c r="AR89">
        <v>68</v>
      </c>
      <c r="AS89">
        <v>30</v>
      </c>
      <c r="AT89">
        <v>442</v>
      </c>
      <c r="AU89">
        <v>13</v>
      </c>
      <c r="AV89">
        <v>59</v>
      </c>
      <c r="AW89">
        <v>800</v>
      </c>
      <c r="AX89">
        <v>120</v>
      </c>
      <c r="AY89">
        <v>0.38</v>
      </c>
      <c r="AZ89">
        <v>0.33100000000000002</v>
      </c>
      <c r="BA89">
        <v>0.71099999999999997</v>
      </c>
      <c r="BB89">
        <v>123</v>
      </c>
      <c r="BC89">
        <v>0.24</v>
      </c>
      <c r="BD89">
        <v>0.19500000000000001</v>
      </c>
      <c r="BE89">
        <v>84</v>
      </c>
      <c r="BF89">
        <v>6</v>
      </c>
      <c r="BG89">
        <v>3364</v>
      </c>
      <c r="BH89">
        <v>1421</v>
      </c>
      <c r="BI89">
        <v>105</v>
      </c>
      <c r="BJ89">
        <v>0.98299999999999998</v>
      </c>
      <c r="BK89">
        <v>7</v>
      </c>
      <c r="BL89">
        <v>123</v>
      </c>
      <c r="BM89">
        <v>51</v>
      </c>
      <c r="BN89">
        <v>29.3</v>
      </c>
      <c r="BO89">
        <v>93</v>
      </c>
      <c r="BP89">
        <v>65</v>
      </c>
      <c r="BQ89">
        <v>28</v>
      </c>
      <c r="BR89">
        <v>69.900000000000006</v>
      </c>
      <c r="BS89">
        <v>41</v>
      </c>
      <c r="BT89">
        <v>3</v>
      </c>
    </row>
    <row r="90" spans="1:72" ht="17.25" x14ac:dyDescent="0.3">
      <c r="A90" s="10">
        <v>2006</v>
      </c>
      <c r="B90">
        <v>3</v>
      </c>
      <c r="C90" t="s">
        <v>45</v>
      </c>
      <c r="D90">
        <v>3.41</v>
      </c>
      <c r="E90">
        <v>126</v>
      </c>
      <c r="F90">
        <v>70</v>
      </c>
      <c r="G90">
        <v>55</v>
      </c>
      <c r="H90">
        <v>0</v>
      </c>
      <c r="I90">
        <v>45</v>
      </c>
      <c r="J90">
        <v>0.56000000000000005</v>
      </c>
      <c r="K90" s="33">
        <v>1114.6666666666667</v>
      </c>
      <c r="L90">
        <v>1053</v>
      </c>
      <c r="M90">
        <v>69</v>
      </c>
      <c r="N90">
        <v>394</v>
      </c>
      <c r="O90">
        <v>71</v>
      </c>
      <c r="P90">
        <v>816</v>
      </c>
      <c r="Q90">
        <v>467</v>
      </c>
      <c r="R90">
        <v>422</v>
      </c>
      <c r="S90">
        <v>1.3</v>
      </c>
      <c r="T90">
        <v>2</v>
      </c>
      <c r="U90">
        <v>15</v>
      </c>
      <c r="V90">
        <v>67</v>
      </c>
      <c r="W90">
        <v>11</v>
      </c>
      <c r="X90">
        <v>4771</v>
      </c>
      <c r="Y90">
        <v>18458</v>
      </c>
      <c r="Z90">
        <v>0.251</v>
      </c>
      <c r="AA90">
        <v>172</v>
      </c>
      <c r="AB90">
        <v>18</v>
      </c>
      <c r="AC90">
        <v>82</v>
      </c>
      <c r="AD90">
        <v>23</v>
      </c>
      <c r="AE90">
        <v>0</v>
      </c>
      <c r="AF90">
        <v>39</v>
      </c>
      <c r="AG90">
        <v>0</v>
      </c>
      <c r="AH90">
        <v>0.27</v>
      </c>
      <c r="AI90">
        <v>4798</v>
      </c>
      <c r="AJ90">
        <v>4092</v>
      </c>
      <c r="AK90">
        <v>547</v>
      </c>
      <c r="AL90">
        <v>1104</v>
      </c>
      <c r="AM90">
        <v>172</v>
      </c>
      <c r="AN90">
        <v>9</v>
      </c>
      <c r="AO90">
        <v>92</v>
      </c>
      <c r="AP90">
        <v>1570</v>
      </c>
      <c r="AQ90">
        <v>518</v>
      </c>
      <c r="AR90">
        <v>153</v>
      </c>
      <c r="AS90">
        <v>32</v>
      </c>
      <c r="AT90">
        <v>444</v>
      </c>
      <c r="AU90">
        <v>17</v>
      </c>
      <c r="AV90">
        <v>77</v>
      </c>
      <c r="AW90">
        <v>628</v>
      </c>
      <c r="AX90">
        <v>108</v>
      </c>
      <c r="AY90">
        <v>0.38400000000000001</v>
      </c>
      <c r="AZ90">
        <v>0.35</v>
      </c>
      <c r="BA90">
        <v>0.73399999999999999</v>
      </c>
      <c r="BB90">
        <v>126</v>
      </c>
      <c r="BC90">
        <v>0.27200000000000002</v>
      </c>
      <c r="BD90">
        <v>0.20699999999999999</v>
      </c>
      <c r="BE90">
        <v>93</v>
      </c>
      <c r="BF90">
        <v>6</v>
      </c>
      <c r="BG90">
        <v>3344</v>
      </c>
      <c r="BH90">
        <v>1326</v>
      </c>
      <c r="BI90">
        <v>125</v>
      </c>
      <c r="BJ90">
        <v>0.98</v>
      </c>
      <c r="BK90">
        <v>3</v>
      </c>
      <c r="BL90">
        <v>81</v>
      </c>
      <c r="BM90">
        <v>23</v>
      </c>
      <c r="BN90">
        <v>22.1</v>
      </c>
      <c r="BO90">
        <v>118</v>
      </c>
      <c r="BP90">
        <v>71</v>
      </c>
      <c r="BQ90">
        <v>47</v>
      </c>
      <c r="BR90">
        <v>60.2</v>
      </c>
      <c r="BS90">
        <v>53</v>
      </c>
      <c r="BT90">
        <v>9</v>
      </c>
    </row>
    <row r="91" spans="1:72" ht="17.25" x14ac:dyDescent="0.3">
      <c r="A91" s="10">
        <v>2006</v>
      </c>
      <c r="B91">
        <v>4</v>
      </c>
      <c r="C91" t="s">
        <v>37</v>
      </c>
      <c r="D91">
        <v>3.33</v>
      </c>
      <c r="E91">
        <v>126</v>
      </c>
      <c r="F91">
        <v>64</v>
      </c>
      <c r="G91">
        <v>59</v>
      </c>
      <c r="H91">
        <v>0</v>
      </c>
      <c r="I91">
        <v>29</v>
      </c>
      <c r="J91">
        <v>0.52</v>
      </c>
      <c r="K91" s="33">
        <v>1118.3333333333333</v>
      </c>
      <c r="L91">
        <v>998</v>
      </c>
      <c r="M91">
        <v>73</v>
      </c>
      <c r="N91">
        <v>442</v>
      </c>
      <c r="O91">
        <v>78</v>
      </c>
      <c r="P91">
        <v>735</v>
      </c>
      <c r="Q91">
        <v>451</v>
      </c>
      <c r="R91">
        <v>414</v>
      </c>
      <c r="S91">
        <v>1.29</v>
      </c>
      <c r="T91">
        <v>2</v>
      </c>
      <c r="U91">
        <v>9</v>
      </c>
      <c r="V91">
        <v>49</v>
      </c>
      <c r="W91">
        <v>11</v>
      </c>
      <c r="X91">
        <v>4725</v>
      </c>
      <c r="Y91">
        <v>18216</v>
      </c>
      <c r="Z91">
        <v>0.24299999999999999</v>
      </c>
      <c r="AA91">
        <v>172</v>
      </c>
      <c r="AB91">
        <v>7</v>
      </c>
      <c r="AC91">
        <v>81</v>
      </c>
      <c r="AD91">
        <v>23</v>
      </c>
      <c r="AE91">
        <v>17</v>
      </c>
      <c r="AF91">
        <v>44</v>
      </c>
      <c r="AG91">
        <v>2</v>
      </c>
      <c r="AH91">
        <v>0.255</v>
      </c>
      <c r="AI91">
        <v>4754</v>
      </c>
      <c r="AJ91">
        <v>4181</v>
      </c>
      <c r="AK91">
        <v>476</v>
      </c>
      <c r="AL91">
        <v>1067</v>
      </c>
      <c r="AM91">
        <v>191</v>
      </c>
      <c r="AN91">
        <v>22</v>
      </c>
      <c r="AO91">
        <v>62</v>
      </c>
      <c r="AP91">
        <v>1488</v>
      </c>
      <c r="AQ91">
        <v>431</v>
      </c>
      <c r="AR91">
        <v>102</v>
      </c>
      <c r="AS91">
        <v>26</v>
      </c>
      <c r="AT91">
        <v>390</v>
      </c>
      <c r="AU91">
        <v>20</v>
      </c>
      <c r="AV91">
        <v>55</v>
      </c>
      <c r="AW91">
        <v>650</v>
      </c>
      <c r="AX91">
        <v>90</v>
      </c>
      <c r="AY91">
        <v>0.35599999999999998</v>
      </c>
      <c r="AZ91">
        <v>0.32500000000000001</v>
      </c>
      <c r="BA91">
        <v>0.68100000000000005</v>
      </c>
      <c r="BB91">
        <v>126</v>
      </c>
      <c r="BC91">
        <v>0.247</v>
      </c>
      <c r="BD91">
        <v>0.25900000000000001</v>
      </c>
      <c r="BE91">
        <v>66</v>
      </c>
      <c r="BF91">
        <v>8</v>
      </c>
      <c r="BG91">
        <v>3355</v>
      </c>
      <c r="BH91">
        <v>1426</v>
      </c>
      <c r="BI91">
        <v>133</v>
      </c>
      <c r="BJ91">
        <v>0.98599999999999999</v>
      </c>
      <c r="BK91">
        <v>6</v>
      </c>
      <c r="BL91">
        <v>77</v>
      </c>
      <c r="BM91">
        <v>39</v>
      </c>
      <c r="BN91">
        <v>33.6</v>
      </c>
      <c r="BO91">
        <v>136</v>
      </c>
      <c r="BP91">
        <v>93</v>
      </c>
      <c r="BQ91">
        <v>43</v>
      </c>
      <c r="BR91">
        <v>68.400000000000006</v>
      </c>
      <c r="BS91">
        <v>46</v>
      </c>
      <c r="BT91">
        <v>8</v>
      </c>
    </row>
    <row r="92" spans="1:72" ht="17.25" x14ac:dyDescent="0.3">
      <c r="A92" s="10">
        <v>2006</v>
      </c>
      <c r="B92">
        <v>5</v>
      </c>
      <c r="C92" t="s">
        <v>33</v>
      </c>
      <c r="D92">
        <v>3.36</v>
      </c>
      <c r="E92">
        <v>126</v>
      </c>
      <c r="F92">
        <v>63</v>
      </c>
      <c r="G92">
        <v>60</v>
      </c>
      <c r="H92">
        <v>0</v>
      </c>
      <c r="I92">
        <v>29</v>
      </c>
      <c r="J92">
        <v>0.51200000000000001</v>
      </c>
      <c r="K92" s="33">
        <v>1115.6666666666667</v>
      </c>
      <c r="L92">
        <v>968</v>
      </c>
      <c r="M92">
        <v>69</v>
      </c>
      <c r="N92">
        <v>424</v>
      </c>
      <c r="O92">
        <v>69</v>
      </c>
      <c r="P92">
        <v>834</v>
      </c>
      <c r="Q92">
        <v>467</v>
      </c>
      <c r="R92">
        <v>416</v>
      </c>
      <c r="S92">
        <v>1.25</v>
      </c>
      <c r="T92">
        <v>7</v>
      </c>
      <c r="U92">
        <v>10</v>
      </c>
      <c r="V92">
        <v>67</v>
      </c>
      <c r="W92">
        <v>12</v>
      </c>
      <c r="X92">
        <v>4690</v>
      </c>
      <c r="Y92">
        <v>17927</v>
      </c>
      <c r="Z92">
        <v>0.24</v>
      </c>
      <c r="AA92">
        <v>158</v>
      </c>
      <c r="AB92">
        <v>18</v>
      </c>
      <c r="AC92">
        <v>117</v>
      </c>
      <c r="AD92">
        <v>47</v>
      </c>
      <c r="AE92">
        <v>13</v>
      </c>
      <c r="AF92">
        <v>55</v>
      </c>
      <c r="AG92">
        <v>1</v>
      </c>
      <c r="AH92">
        <v>0.25800000000000001</v>
      </c>
      <c r="AI92">
        <v>4708</v>
      </c>
      <c r="AJ92">
        <v>4147</v>
      </c>
      <c r="AK92">
        <v>455</v>
      </c>
      <c r="AL92">
        <v>1068</v>
      </c>
      <c r="AM92">
        <v>152</v>
      </c>
      <c r="AN92">
        <v>28</v>
      </c>
      <c r="AO92">
        <v>55</v>
      </c>
      <c r="AP92">
        <v>1441</v>
      </c>
      <c r="AQ92">
        <v>425</v>
      </c>
      <c r="AR92">
        <v>81</v>
      </c>
      <c r="AS92">
        <v>27</v>
      </c>
      <c r="AT92">
        <v>368</v>
      </c>
      <c r="AU92">
        <v>14</v>
      </c>
      <c r="AV92">
        <v>83</v>
      </c>
      <c r="AW92">
        <v>635</v>
      </c>
      <c r="AX92">
        <v>102</v>
      </c>
      <c r="AY92">
        <v>0.34699999999999998</v>
      </c>
      <c r="AZ92">
        <v>0.32800000000000001</v>
      </c>
      <c r="BA92">
        <v>0.67500000000000004</v>
      </c>
      <c r="BB92">
        <v>126</v>
      </c>
      <c r="BC92">
        <v>0.25800000000000001</v>
      </c>
      <c r="BD92">
        <v>0.17599999999999999</v>
      </c>
      <c r="BE92">
        <v>95</v>
      </c>
      <c r="BF92">
        <v>7</v>
      </c>
      <c r="BG92">
        <v>3347</v>
      </c>
      <c r="BH92">
        <v>1306</v>
      </c>
      <c r="BI92">
        <v>110</v>
      </c>
      <c r="BJ92">
        <v>0.98</v>
      </c>
      <c r="BK92">
        <v>19</v>
      </c>
      <c r="BL92">
        <v>108</v>
      </c>
      <c r="BM92">
        <v>47</v>
      </c>
      <c r="BN92">
        <v>30.3</v>
      </c>
      <c r="BO92">
        <v>189</v>
      </c>
      <c r="BP92">
        <v>132</v>
      </c>
      <c r="BQ92">
        <v>57</v>
      </c>
      <c r="BR92">
        <v>69.8</v>
      </c>
      <c r="BS92">
        <v>72</v>
      </c>
      <c r="BT92">
        <v>8</v>
      </c>
    </row>
    <row r="93" spans="1:72" ht="17.25" x14ac:dyDescent="0.3">
      <c r="A93" s="10">
        <v>2006</v>
      </c>
      <c r="B93">
        <v>6</v>
      </c>
      <c r="C93" t="s">
        <v>35</v>
      </c>
      <c r="D93">
        <v>3.8</v>
      </c>
      <c r="E93">
        <v>126</v>
      </c>
      <c r="F93">
        <v>60</v>
      </c>
      <c r="G93">
        <v>65</v>
      </c>
      <c r="H93">
        <v>0</v>
      </c>
      <c r="I93">
        <v>52</v>
      </c>
      <c r="J93">
        <v>0.48</v>
      </c>
      <c r="K93">
        <v>1124</v>
      </c>
      <c r="L93">
        <v>1071</v>
      </c>
      <c r="M93">
        <v>85</v>
      </c>
      <c r="N93">
        <v>446</v>
      </c>
      <c r="O93">
        <v>83</v>
      </c>
      <c r="P93">
        <v>701</v>
      </c>
      <c r="Q93">
        <v>535</v>
      </c>
      <c r="R93">
        <v>475</v>
      </c>
      <c r="S93">
        <v>1.35</v>
      </c>
      <c r="T93">
        <v>0</v>
      </c>
      <c r="U93">
        <v>6</v>
      </c>
      <c r="V93">
        <v>47</v>
      </c>
      <c r="W93">
        <v>16</v>
      </c>
      <c r="X93">
        <v>4819</v>
      </c>
      <c r="Y93">
        <v>18300</v>
      </c>
      <c r="Z93">
        <v>0.25900000000000001</v>
      </c>
      <c r="AA93">
        <v>172</v>
      </c>
      <c r="AB93">
        <v>11</v>
      </c>
      <c r="AC93">
        <v>119</v>
      </c>
      <c r="AD93">
        <v>33</v>
      </c>
      <c r="AE93">
        <v>24</v>
      </c>
      <c r="AF93">
        <v>26</v>
      </c>
      <c r="AG93">
        <v>2</v>
      </c>
      <c r="AH93">
        <v>0.254</v>
      </c>
      <c r="AI93">
        <v>4793</v>
      </c>
      <c r="AJ93">
        <v>4177</v>
      </c>
      <c r="AK93">
        <v>509</v>
      </c>
      <c r="AL93">
        <v>1059</v>
      </c>
      <c r="AM93">
        <v>171</v>
      </c>
      <c r="AN93">
        <v>19</v>
      </c>
      <c r="AO93">
        <v>99</v>
      </c>
      <c r="AP93">
        <v>1565</v>
      </c>
      <c r="AQ93">
        <v>488</v>
      </c>
      <c r="AR93">
        <v>96</v>
      </c>
      <c r="AS93">
        <v>33</v>
      </c>
      <c r="AT93">
        <v>424</v>
      </c>
      <c r="AU93">
        <v>19</v>
      </c>
      <c r="AV93">
        <v>63</v>
      </c>
      <c r="AW93">
        <v>859</v>
      </c>
      <c r="AX93">
        <v>84</v>
      </c>
      <c r="AY93">
        <v>0.375</v>
      </c>
      <c r="AZ93">
        <v>0.32900000000000001</v>
      </c>
      <c r="BA93">
        <v>0.70399999999999996</v>
      </c>
      <c r="BB93">
        <v>126</v>
      </c>
      <c r="BC93">
        <v>0.246</v>
      </c>
      <c r="BD93">
        <v>0.254</v>
      </c>
      <c r="BE93">
        <v>90</v>
      </c>
      <c r="BF93">
        <v>8</v>
      </c>
      <c r="BG93">
        <v>3372</v>
      </c>
      <c r="BH93">
        <v>1436</v>
      </c>
      <c r="BI93">
        <v>137</v>
      </c>
      <c r="BJ93">
        <v>0.98199999999999998</v>
      </c>
      <c r="BK93">
        <v>6</v>
      </c>
      <c r="BL93">
        <v>121</v>
      </c>
      <c r="BM93">
        <v>50</v>
      </c>
      <c r="BN93">
        <v>29.2</v>
      </c>
      <c r="BO93">
        <v>164</v>
      </c>
      <c r="BP93">
        <v>117</v>
      </c>
      <c r="BQ93">
        <v>47</v>
      </c>
      <c r="BR93">
        <v>71.3</v>
      </c>
      <c r="BS93">
        <v>58</v>
      </c>
      <c r="BT93">
        <v>11</v>
      </c>
    </row>
    <row r="94" spans="1:72" ht="17.25" x14ac:dyDescent="0.3">
      <c r="A94" s="10">
        <v>2006</v>
      </c>
      <c r="B94">
        <v>7</v>
      </c>
      <c r="C94" t="s">
        <v>39</v>
      </c>
      <c r="D94">
        <v>3.86</v>
      </c>
      <c r="E94">
        <v>126</v>
      </c>
      <c r="F94">
        <v>50</v>
      </c>
      <c r="G94">
        <v>73</v>
      </c>
      <c r="H94">
        <v>0</v>
      </c>
      <c r="I94">
        <v>34</v>
      </c>
      <c r="J94">
        <v>0.40699999999999997</v>
      </c>
      <c r="K94" s="33">
        <v>1118.6666666666667</v>
      </c>
      <c r="L94">
        <v>1128</v>
      </c>
      <c r="M94">
        <v>83</v>
      </c>
      <c r="N94">
        <v>410</v>
      </c>
      <c r="O94">
        <v>60</v>
      </c>
      <c r="P94">
        <v>637</v>
      </c>
      <c r="Q94">
        <v>541</v>
      </c>
      <c r="R94">
        <v>480</v>
      </c>
      <c r="S94">
        <v>1.37</v>
      </c>
      <c r="T94">
        <v>5</v>
      </c>
      <c r="U94">
        <v>9</v>
      </c>
      <c r="V94">
        <v>64</v>
      </c>
      <c r="W94">
        <v>18</v>
      </c>
      <c r="X94">
        <v>4822</v>
      </c>
      <c r="Y94">
        <v>18088</v>
      </c>
      <c r="Z94">
        <v>0.26800000000000002</v>
      </c>
      <c r="AA94">
        <v>210</v>
      </c>
      <c r="AB94">
        <v>12</v>
      </c>
      <c r="AC94">
        <v>100</v>
      </c>
      <c r="AD94">
        <v>38</v>
      </c>
      <c r="AE94">
        <v>30</v>
      </c>
      <c r="AF94">
        <v>30</v>
      </c>
      <c r="AG94">
        <v>1</v>
      </c>
      <c r="AH94">
        <v>0.25</v>
      </c>
      <c r="AI94">
        <v>4766</v>
      </c>
      <c r="AJ94">
        <v>4137</v>
      </c>
      <c r="AK94">
        <v>488</v>
      </c>
      <c r="AL94">
        <v>1034</v>
      </c>
      <c r="AM94">
        <v>173</v>
      </c>
      <c r="AN94">
        <v>3</v>
      </c>
      <c r="AO94">
        <v>88</v>
      </c>
      <c r="AP94">
        <v>1477</v>
      </c>
      <c r="AQ94">
        <v>463</v>
      </c>
      <c r="AR94">
        <v>124</v>
      </c>
      <c r="AS94">
        <v>21</v>
      </c>
      <c r="AT94">
        <v>418</v>
      </c>
      <c r="AU94">
        <v>17</v>
      </c>
      <c r="AV94">
        <v>65</v>
      </c>
      <c r="AW94">
        <v>815</v>
      </c>
      <c r="AX94">
        <v>84</v>
      </c>
      <c r="AY94">
        <v>0.35699999999999998</v>
      </c>
      <c r="AZ94">
        <v>0.32700000000000001</v>
      </c>
      <c r="BA94">
        <v>0.68400000000000005</v>
      </c>
      <c r="BB94">
        <v>125</v>
      </c>
      <c r="BC94">
        <v>0.26800000000000002</v>
      </c>
      <c r="BD94">
        <v>0.184</v>
      </c>
      <c r="BE94">
        <v>84</v>
      </c>
      <c r="BF94">
        <v>10</v>
      </c>
      <c r="BG94">
        <v>3356</v>
      </c>
      <c r="BH94">
        <v>1529</v>
      </c>
      <c r="BI94">
        <v>123</v>
      </c>
      <c r="BJ94">
        <v>0.98299999999999998</v>
      </c>
      <c r="BK94">
        <v>13</v>
      </c>
      <c r="BL94">
        <v>70</v>
      </c>
      <c r="BM94">
        <v>48</v>
      </c>
      <c r="BN94">
        <v>40.700000000000003</v>
      </c>
      <c r="BO94">
        <v>103</v>
      </c>
      <c r="BP94">
        <v>62</v>
      </c>
      <c r="BQ94">
        <v>41</v>
      </c>
      <c r="BR94">
        <v>60.2</v>
      </c>
      <c r="BS94">
        <v>68</v>
      </c>
      <c r="BT94">
        <v>7</v>
      </c>
    </row>
    <row r="95" spans="1:72" ht="17.25" x14ac:dyDescent="0.3">
      <c r="A95" s="10">
        <v>2006</v>
      </c>
      <c r="B95">
        <v>8</v>
      </c>
      <c r="C95" t="s">
        <v>38</v>
      </c>
      <c r="D95">
        <v>4.22</v>
      </c>
      <c r="E95">
        <v>126</v>
      </c>
      <c r="F95">
        <v>47</v>
      </c>
      <c r="G95">
        <v>75</v>
      </c>
      <c r="H95">
        <v>0</v>
      </c>
      <c r="I95">
        <v>53</v>
      </c>
      <c r="J95">
        <v>0.38500000000000001</v>
      </c>
      <c r="K95">
        <v>1110</v>
      </c>
      <c r="L95">
        <v>1144</v>
      </c>
      <c r="M95">
        <v>87</v>
      </c>
      <c r="N95">
        <v>439</v>
      </c>
      <c r="O95">
        <v>60</v>
      </c>
      <c r="P95">
        <v>625</v>
      </c>
      <c r="Q95">
        <v>574</v>
      </c>
      <c r="R95">
        <v>521</v>
      </c>
      <c r="S95">
        <v>1.43</v>
      </c>
      <c r="T95">
        <v>3</v>
      </c>
      <c r="U95">
        <v>10</v>
      </c>
      <c r="V95">
        <v>51</v>
      </c>
      <c r="W95">
        <v>14</v>
      </c>
      <c r="X95">
        <v>4834</v>
      </c>
      <c r="Y95">
        <v>18397</v>
      </c>
      <c r="Z95">
        <v>0.27300000000000002</v>
      </c>
      <c r="AA95">
        <v>188</v>
      </c>
      <c r="AB95">
        <v>22</v>
      </c>
      <c r="AC95">
        <v>115</v>
      </c>
      <c r="AD95">
        <v>33</v>
      </c>
      <c r="AE95">
        <v>23</v>
      </c>
      <c r="AF95">
        <v>41</v>
      </c>
      <c r="AG95">
        <v>3</v>
      </c>
      <c r="AH95">
        <v>0.246</v>
      </c>
      <c r="AI95">
        <v>4724</v>
      </c>
      <c r="AJ95">
        <v>4217</v>
      </c>
      <c r="AK95">
        <v>457</v>
      </c>
      <c r="AL95">
        <v>1037</v>
      </c>
      <c r="AM95">
        <v>181</v>
      </c>
      <c r="AN95">
        <v>16</v>
      </c>
      <c r="AO95">
        <v>81</v>
      </c>
      <c r="AP95">
        <v>1493</v>
      </c>
      <c r="AQ95">
        <v>430</v>
      </c>
      <c r="AR95">
        <v>92</v>
      </c>
      <c r="AS95">
        <v>32</v>
      </c>
      <c r="AT95">
        <v>330</v>
      </c>
      <c r="AU95">
        <v>19</v>
      </c>
      <c r="AV95">
        <v>52</v>
      </c>
      <c r="AW95">
        <v>813</v>
      </c>
      <c r="AX95">
        <v>86</v>
      </c>
      <c r="AY95">
        <v>0.35399999999999998</v>
      </c>
      <c r="AZ95">
        <v>0.30599999999999999</v>
      </c>
      <c r="BA95">
        <v>0.66</v>
      </c>
      <c r="BB95">
        <v>125</v>
      </c>
      <c r="BC95">
        <v>0.23200000000000001</v>
      </c>
      <c r="BD95">
        <v>0.20799999999999999</v>
      </c>
      <c r="BE95">
        <v>82</v>
      </c>
      <c r="BF95">
        <v>9</v>
      </c>
      <c r="BG95">
        <v>3330</v>
      </c>
      <c r="BH95">
        <v>1382</v>
      </c>
      <c r="BI95">
        <v>132</v>
      </c>
      <c r="BJ95">
        <v>0.98299999999999998</v>
      </c>
      <c r="BK95">
        <v>7</v>
      </c>
      <c r="BL95">
        <v>64</v>
      </c>
      <c r="BM95">
        <v>42</v>
      </c>
      <c r="BN95">
        <v>39.6</v>
      </c>
      <c r="BO95">
        <v>117</v>
      </c>
      <c r="BP95">
        <v>84</v>
      </c>
      <c r="BQ95">
        <v>33</v>
      </c>
      <c r="BR95">
        <v>71.8</v>
      </c>
      <c r="BS95">
        <v>30</v>
      </c>
      <c r="BT95">
        <v>8</v>
      </c>
    </row>
    <row r="96" spans="1:72" ht="17.25" x14ac:dyDescent="0.3">
      <c r="A96" s="10">
        <v>2005</v>
      </c>
      <c r="B96">
        <v>1</v>
      </c>
      <c r="C96" t="s">
        <v>40</v>
      </c>
      <c r="D96">
        <v>3.83</v>
      </c>
      <c r="E96">
        <v>126</v>
      </c>
      <c r="F96">
        <v>74</v>
      </c>
      <c r="G96">
        <v>48</v>
      </c>
      <c r="H96">
        <v>0</v>
      </c>
      <c r="I96">
        <v>62</v>
      </c>
      <c r="J96">
        <v>0.60699999999999998</v>
      </c>
      <c r="K96" s="33">
        <v>1129.3333333333333</v>
      </c>
      <c r="L96">
        <v>1026</v>
      </c>
      <c r="M96">
        <v>109</v>
      </c>
      <c r="N96">
        <v>387</v>
      </c>
      <c r="O96">
        <v>79</v>
      </c>
      <c r="P96">
        <v>875</v>
      </c>
      <c r="Q96">
        <v>528</v>
      </c>
      <c r="R96">
        <v>480</v>
      </c>
      <c r="S96">
        <v>1.25</v>
      </c>
      <c r="T96">
        <v>2</v>
      </c>
      <c r="U96">
        <v>7</v>
      </c>
      <c r="V96">
        <v>40</v>
      </c>
      <c r="W96">
        <v>0</v>
      </c>
      <c r="X96">
        <v>4791</v>
      </c>
      <c r="Y96">
        <v>18580</v>
      </c>
      <c r="Z96">
        <v>0.24399999999999999</v>
      </c>
      <c r="AA96">
        <v>197</v>
      </c>
      <c r="AB96">
        <v>21</v>
      </c>
      <c r="AC96">
        <v>93</v>
      </c>
      <c r="AD96">
        <v>23</v>
      </c>
      <c r="AE96">
        <v>11</v>
      </c>
      <c r="AF96">
        <v>49</v>
      </c>
      <c r="AG96">
        <v>5</v>
      </c>
      <c r="AH96">
        <v>0.26800000000000002</v>
      </c>
      <c r="AI96">
        <v>4975</v>
      </c>
      <c r="AJ96">
        <v>4234</v>
      </c>
      <c r="AK96">
        <v>614</v>
      </c>
      <c r="AL96">
        <v>1134</v>
      </c>
      <c r="AM96">
        <v>178</v>
      </c>
      <c r="AN96">
        <v>6</v>
      </c>
      <c r="AO96">
        <v>111</v>
      </c>
      <c r="AP96">
        <v>1657</v>
      </c>
      <c r="AQ96">
        <v>575</v>
      </c>
      <c r="AR96">
        <v>98</v>
      </c>
      <c r="AS96">
        <v>34</v>
      </c>
      <c r="AT96">
        <v>500</v>
      </c>
      <c r="AU96">
        <v>21</v>
      </c>
      <c r="AV96">
        <v>109</v>
      </c>
      <c r="AW96">
        <v>748</v>
      </c>
      <c r="AX96">
        <v>112</v>
      </c>
      <c r="AY96">
        <v>0.39100000000000001</v>
      </c>
      <c r="AZ96">
        <v>0.35699999999999998</v>
      </c>
      <c r="BA96">
        <v>0.748</v>
      </c>
      <c r="BB96">
        <v>126</v>
      </c>
      <c r="BC96">
        <v>0.26500000000000001</v>
      </c>
      <c r="BD96">
        <v>0.20399999999999999</v>
      </c>
      <c r="BE96">
        <v>86</v>
      </c>
      <c r="BF96">
        <v>5</v>
      </c>
      <c r="BG96">
        <v>3388</v>
      </c>
      <c r="BH96">
        <v>1361</v>
      </c>
      <c r="BI96">
        <v>98</v>
      </c>
      <c r="BJ96">
        <v>0.98199999999999998</v>
      </c>
      <c r="BK96">
        <v>2</v>
      </c>
      <c r="BL96">
        <v>83</v>
      </c>
      <c r="BM96">
        <v>37</v>
      </c>
      <c r="BN96">
        <v>30.8</v>
      </c>
      <c r="BO96">
        <v>135</v>
      </c>
      <c r="BP96">
        <v>97</v>
      </c>
      <c r="BQ96">
        <v>38</v>
      </c>
      <c r="BR96">
        <v>71.900000000000006</v>
      </c>
      <c r="BS96">
        <v>42</v>
      </c>
      <c r="BT96">
        <v>7</v>
      </c>
    </row>
    <row r="97" spans="1:72" ht="17.25" x14ac:dyDescent="0.3">
      <c r="A97" s="10">
        <v>2005</v>
      </c>
      <c r="B97">
        <v>2</v>
      </c>
      <c r="C97" t="s">
        <v>33</v>
      </c>
      <c r="D97">
        <v>3.42</v>
      </c>
      <c r="E97">
        <v>126</v>
      </c>
      <c r="F97">
        <v>72</v>
      </c>
      <c r="G97">
        <v>51</v>
      </c>
      <c r="H97">
        <v>0</v>
      </c>
      <c r="I97">
        <v>51</v>
      </c>
      <c r="J97">
        <v>0.58499999999999996</v>
      </c>
      <c r="K97">
        <v>1125</v>
      </c>
      <c r="L97">
        <v>1038</v>
      </c>
      <c r="M97">
        <v>90</v>
      </c>
      <c r="N97">
        <v>440</v>
      </c>
      <c r="O97">
        <v>77</v>
      </c>
      <c r="P97">
        <v>818</v>
      </c>
      <c r="Q97">
        <v>465</v>
      </c>
      <c r="R97">
        <v>427</v>
      </c>
      <c r="S97">
        <v>1.31</v>
      </c>
      <c r="T97">
        <v>2</v>
      </c>
      <c r="U97">
        <v>14</v>
      </c>
      <c r="V97">
        <v>55</v>
      </c>
      <c r="W97">
        <v>0</v>
      </c>
      <c r="X97">
        <v>4774</v>
      </c>
      <c r="Y97">
        <v>18006</v>
      </c>
      <c r="Z97">
        <v>0.251</v>
      </c>
      <c r="AA97">
        <v>148</v>
      </c>
      <c r="AB97">
        <v>6</v>
      </c>
      <c r="AC97">
        <v>82</v>
      </c>
      <c r="AD97">
        <v>33</v>
      </c>
      <c r="AE97">
        <v>13</v>
      </c>
      <c r="AF97">
        <v>56</v>
      </c>
      <c r="AG97">
        <v>2</v>
      </c>
      <c r="AH97">
        <v>0.27</v>
      </c>
      <c r="AI97">
        <v>4922</v>
      </c>
      <c r="AJ97">
        <v>4256</v>
      </c>
      <c r="AK97">
        <v>596</v>
      </c>
      <c r="AL97">
        <v>1147</v>
      </c>
      <c r="AM97">
        <v>183</v>
      </c>
      <c r="AN97">
        <v>17</v>
      </c>
      <c r="AO97">
        <v>63</v>
      </c>
      <c r="AP97">
        <v>1553</v>
      </c>
      <c r="AQ97">
        <v>558</v>
      </c>
      <c r="AR97">
        <v>81</v>
      </c>
      <c r="AS97">
        <v>35</v>
      </c>
      <c r="AT97">
        <v>465</v>
      </c>
      <c r="AU97">
        <v>14</v>
      </c>
      <c r="AV97">
        <v>85</v>
      </c>
      <c r="AW97">
        <v>701</v>
      </c>
      <c r="AX97">
        <v>93</v>
      </c>
      <c r="AY97">
        <v>0.36499999999999999</v>
      </c>
      <c r="AZ97">
        <v>0.35099999999999998</v>
      </c>
      <c r="BA97">
        <v>0.71599999999999997</v>
      </c>
      <c r="BB97">
        <v>126</v>
      </c>
      <c r="BC97">
        <v>0.27500000000000002</v>
      </c>
      <c r="BD97">
        <v>0.16400000000000001</v>
      </c>
      <c r="BE97">
        <v>80</v>
      </c>
      <c r="BF97">
        <v>7</v>
      </c>
      <c r="BG97">
        <v>3375</v>
      </c>
      <c r="BH97">
        <v>1299</v>
      </c>
      <c r="BI97">
        <v>149</v>
      </c>
      <c r="BJ97">
        <v>0.98299999999999998</v>
      </c>
      <c r="BK97">
        <v>12</v>
      </c>
      <c r="BL97">
        <v>86</v>
      </c>
      <c r="BM97">
        <v>36</v>
      </c>
      <c r="BN97">
        <v>29.5</v>
      </c>
      <c r="BO97">
        <v>153</v>
      </c>
      <c r="BP97">
        <v>103</v>
      </c>
      <c r="BQ97">
        <v>50</v>
      </c>
      <c r="BR97">
        <v>67.3</v>
      </c>
      <c r="BS97">
        <v>51</v>
      </c>
      <c r="BT97">
        <v>4</v>
      </c>
    </row>
    <row r="98" spans="1:72" ht="17.25" x14ac:dyDescent="0.3">
      <c r="A98" s="10">
        <v>2005</v>
      </c>
      <c r="B98">
        <v>3</v>
      </c>
      <c r="C98" t="s">
        <v>35</v>
      </c>
      <c r="D98">
        <v>3.41</v>
      </c>
      <c r="E98">
        <v>126</v>
      </c>
      <c r="F98">
        <v>70</v>
      </c>
      <c r="G98">
        <v>50</v>
      </c>
      <c r="H98">
        <v>0</v>
      </c>
      <c r="I98">
        <v>50</v>
      </c>
      <c r="J98">
        <v>0.58299999999999996</v>
      </c>
      <c r="K98">
        <v>1137</v>
      </c>
      <c r="L98">
        <v>1005</v>
      </c>
      <c r="M98">
        <v>103</v>
      </c>
      <c r="N98">
        <v>422</v>
      </c>
      <c r="O98">
        <v>99</v>
      </c>
      <c r="P98">
        <v>843</v>
      </c>
      <c r="Q98">
        <v>485</v>
      </c>
      <c r="R98">
        <v>431</v>
      </c>
      <c r="S98">
        <v>1.26</v>
      </c>
      <c r="T98">
        <v>2</v>
      </c>
      <c r="U98">
        <v>10</v>
      </c>
      <c r="V98">
        <v>50</v>
      </c>
      <c r="W98">
        <v>0</v>
      </c>
      <c r="X98">
        <v>4822</v>
      </c>
      <c r="Y98">
        <v>18822</v>
      </c>
      <c r="Z98">
        <v>0.24</v>
      </c>
      <c r="AA98">
        <v>160</v>
      </c>
      <c r="AB98">
        <v>11</v>
      </c>
      <c r="AC98">
        <v>88</v>
      </c>
      <c r="AD98">
        <v>23</v>
      </c>
      <c r="AE98">
        <v>14</v>
      </c>
      <c r="AF98">
        <v>31</v>
      </c>
      <c r="AG98">
        <v>1</v>
      </c>
      <c r="AH98">
        <v>0.26900000000000002</v>
      </c>
      <c r="AI98">
        <v>4984</v>
      </c>
      <c r="AJ98">
        <v>4230</v>
      </c>
      <c r="AK98">
        <v>589</v>
      </c>
      <c r="AL98">
        <v>1139</v>
      </c>
      <c r="AM98">
        <v>174</v>
      </c>
      <c r="AN98">
        <v>12</v>
      </c>
      <c r="AO98">
        <v>122</v>
      </c>
      <c r="AP98">
        <v>1703</v>
      </c>
      <c r="AQ98">
        <v>559</v>
      </c>
      <c r="AR98">
        <v>136</v>
      </c>
      <c r="AS98">
        <v>38</v>
      </c>
      <c r="AT98">
        <v>495</v>
      </c>
      <c r="AU98">
        <v>27</v>
      </c>
      <c r="AV98">
        <v>85</v>
      </c>
      <c r="AW98">
        <v>806</v>
      </c>
      <c r="AX98">
        <v>88</v>
      </c>
      <c r="AY98">
        <v>0.40300000000000002</v>
      </c>
      <c r="AZ98">
        <v>0.35499999999999998</v>
      </c>
      <c r="BA98">
        <v>0.75800000000000001</v>
      </c>
      <c r="BB98">
        <v>126</v>
      </c>
      <c r="BC98">
        <v>0.249</v>
      </c>
      <c r="BD98">
        <v>0.26500000000000001</v>
      </c>
      <c r="BE98">
        <v>80</v>
      </c>
      <c r="BF98">
        <v>10</v>
      </c>
      <c r="BG98">
        <v>3411</v>
      </c>
      <c r="BH98">
        <v>1321</v>
      </c>
      <c r="BI98">
        <v>103</v>
      </c>
      <c r="BJ98">
        <v>0.98299999999999998</v>
      </c>
      <c r="BK98">
        <v>9</v>
      </c>
      <c r="BL98">
        <v>82</v>
      </c>
      <c r="BM98">
        <v>62</v>
      </c>
      <c r="BN98">
        <v>43.1</v>
      </c>
      <c r="BO98">
        <v>155</v>
      </c>
      <c r="BP98">
        <v>101</v>
      </c>
      <c r="BQ98">
        <v>54</v>
      </c>
      <c r="BR98">
        <v>65.2</v>
      </c>
      <c r="BS98">
        <v>58</v>
      </c>
      <c r="BT98">
        <v>15</v>
      </c>
    </row>
    <row r="99" spans="1:72" ht="17.25" x14ac:dyDescent="0.3">
      <c r="A99" s="10">
        <v>2005</v>
      </c>
      <c r="B99">
        <v>4</v>
      </c>
      <c r="C99" t="s">
        <v>41</v>
      </c>
      <c r="D99">
        <v>4.41</v>
      </c>
      <c r="E99">
        <v>126</v>
      </c>
      <c r="F99">
        <v>64</v>
      </c>
      <c r="G99">
        <v>61</v>
      </c>
      <c r="H99">
        <v>0</v>
      </c>
      <c r="I99">
        <v>43</v>
      </c>
      <c r="J99">
        <v>0.51200000000000001</v>
      </c>
      <c r="K99">
        <v>1111</v>
      </c>
      <c r="L99">
        <v>1193</v>
      </c>
      <c r="M99">
        <v>111</v>
      </c>
      <c r="N99">
        <v>389</v>
      </c>
      <c r="O99">
        <v>88</v>
      </c>
      <c r="P99">
        <v>662</v>
      </c>
      <c r="Q99">
        <v>603</v>
      </c>
      <c r="R99">
        <v>545</v>
      </c>
      <c r="S99">
        <v>1.42</v>
      </c>
      <c r="T99">
        <v>2</v>
      </c>
      <c r="U99">
        <v>6</v>
      </c>
      <c r="V99">
        <v>55</v>
      </c>
      <c r="W99">
        <v>0</v>
      </c>
      <c r="X99">
        <v>4870</v>
      </c>
      <c r="Y99">
        <v>18413</v>
      </c>
      <c r="Z99">
        <v>0.27900000000000003</v>
      </c>
      <c r="AA99">
        <v>187</v>
      </c>
      <c r="AB99">
        <v>16</v>
      </c>
      <c r="AC99">
        <v>79</v>
      </c>
      <c r="AD99">
        <v>45</v>
      </c>
      <c r="AE99">
        <v>9</v>
      </c>
      <c r="AF99">
        <v>35</v>
      </c>
      <c r="AG99">
        <v>2</v>
      </c>
      <c r="AH99">
        <v>0.27</v>
      </c>
      <c r="AI99">
        <v>4841</v>
      </c>
      <c r="AJ99">
        <v>4304</v>
      </c>
      <c r="AK99">
        <v>622</v>
      </c>
      <c r="AL99">
        <v>1163</v>
      </c>
      <c r="AM99">
        <v>211</v>
      </c>
      <c r="AN99">
        <v>9</v>
      </c>
      <c r="AO99">
        <v>159</v>
      </c>
      <c r="AP99">
        <v>1869</v>
      </c>
      <c r="AQ99">
        <v>594</v>
      </c>
      <c r="AR99">
        <v>31</v>
      </c>
      <c r="AS99">
        <v>31</v>
      </c>
      <c r="AT99">
        <v>400</v>
      </c>
      <c r="AU99">
        <v>12</v>
      </c>
      <c r="AV99">
        <v>75</v>
      </c>
      <c r="AW99">
        <v>824</v>
      </c>
      <c r="AX99">
        <v>121</v>
      </c>
      <c r="AY99">
        <v>0.434</v>
      </c>
      <c r="AZ99">
        <v>0.34100000000000003</v>
      </c>
      <c r="BA99">
        <v>0.77500000000000002</v>
      </c>
      <c r="BB99">
        <v>126</v>
      </c>
      <c r="BC99">
        <v>0.26100000000000001</v>
      </c>
      <c r="BD99">
        <v>0.22</v>
      </c>
      <c r="BE99">
        <v>110</v>
      </c>
      <c r="BF99">
        <v>4</v>
      </c>
      <c r="BG99">
        <v>3333</v>
      </c>
      <c r="BH99">
        <v>1479</v>
      </c>
      <c r="BI99">
        <v>127</v>
      </c>
      <c r="BJ99">
        <v>0.97799999999999998</v>
      </c>
      <c r="BK99">
        <v>7</v>
      </c>
      <c r="BL99">
        <v>130</v>
      </c>
      <c r="BM99">
        <v>54</v>
      </c>
      <c r="BN99">
        <v>29.3</v>
      </c>
      <c r="BO99">
        <v>86</v>
      </c>
      <c r="BP99">
        <v>62</v>
      </c>
      <c r="BQ99">
        <v>24</v>
      </c>
      <c r="BR99">
        <v>72.099999999999994</v>
      </c>
      <c r="BS99">
        <v>33</v>
      </c>
      <c r="BT99">
        <v>2</v>
      </c>
    </row>
    <row r="100" spans="1:72" ht="17.25" x14ac:dyDescent="0.3">
      <c r="A100" s="10">
        <v>2005</v>
      </c>
      <c r="B100">
        <v>5</v>
      </c>
      <c r="C100" t="s">
        <v>39</v>
      </c>
      <c r="D100">
        <v>4.3</v>
      </c>
      <c r="E100">
        <v>126</v>
      </c>
      <c r="F100">
        <v>58</v>
      </c>
      <c r="G100">
        <v>67</v>
      </c>
      <c r="H100">
        <v>0</v>
      </c>
      <c r="I100">
        <v>24</v>
      </c>
      <c r="J100">
        <v>0.46400000000000002</v>
      </c>
      <c r="K100" s="33">
        <v>1120.3333333333333</v>
      </c>
      <c r="L100">
        <v>1097</v>
      </c>
      <c r="M100">
        <v>91</v>
      </c>
      <c r="N100">
        <v>408</v>
      </c>
      <c r="O100">
        <v>89</v>
      </c>
      <c r="P100">
        <v>817</v>
      </c>
      <c r="Q100">
        <v>573</v>
      </c>
      <c r="R100">
        <v>535</v>
      </c>
      <c r="S100">
        <v>1.34</v>
      </c>
      <c r="T100">
        <v>2</v>
      </c>
      <c r="U100">
        <v>6</v>
      </c>
      <c r="V100">
        <v>58</v>
      </c>
      <c r="W100">
        <v>0</v>
      </c>
      <c r="X100">
        <v>4845</v>
      </c>
      <c r="Y100">
        <v>18373</v>
      </c>
      <c r="Z100">
        <v>0.26</v>
      </c>
      <c r="AA100">
        <v>191</v>
      </c>
      <c r="AB100">
        <v>17</v>
      </c>
      <c r="AC100">
        <v>98</v>
      </c>
      <c r="AD100">
        <v>26</v>
      </c>
      <c r="AE100">
        <v>41</v>
      </c>
      <c r="AF100">
        <v>44</v>
      </c>
      <c r="AG100">
        <v>1</v>
      </c>
      <c r="AH100">
        <v>0.253</v>
      </c>
      <c r="AI100">
        <v>4722</v>
      </c>
      <c r="AJ100">
        <v>4177</v>
      </c>
      <c r="AK100">
        <v>500</v>
      </c>
      <c r="AL100">
        <v>1058</v>
      </c>
      <c r="AM100">
        <v>202</v>
      </c>
      <c r="AN100">
        <v>23</v>
      </c>
      <c r="AO100">
        <v>83</v>
      </c>
      <c r="AP100">
        <v>1555</v>
      </c>
      <c r="AQ100">
        <v>470</v>
      </c>
      <c r="AR100">
        <v>94</v>
      </c>
      <c r="AS100">
        <v>20</v>
      </c>
      <c r="AT100">
        <v>361</v>
      </c>
      <c r="AU100">
        <v>11</v>
      </c>
      <c r="AV100">
        <v>70</v>
      </c>
      <c r="AW100">
        <v>856</v>
      </c>
      <c r="AX100">
        <v>83</v>
      </c>
      <c r="AY100">
        <v>0.372</v>
      </c>
      <c r="AZ100">
        <v>0.32200000000000001</v>
      </c>
      <c r="BA100">
        <v>0.69399999999999995</v>
      </c>
      <c r="BB100">
        <v>125</v>
      </c>
      <c r="BC100">
        <v>0.26100000000000001</v>
      </c>
      <c r="BD100">
        <v>0.22800000000000001</v>
      </c>
      <c r="BE100">
        <v>98</v>
      </c>
      <c r="BF100">
        <v>9</v>
      </c>
      <c r="BG100">
        <v>3361</v>
      </c>
      <c r="BH100">
        <v>1417</v>
      </c>
      <c r="BI100">
        <v>124</v>
      </c>
      <c r="BJ100">
        <v>0.98</v>
      </c>
      <c r="BK100">
        <v>6</v>
      </c>
      <c r="BL100">
        <v>111</v>
      </c>
      <c r="BM100">
        <v>36</v>
      </c>
      <c r="BN100">
        <v>24.5</v>
      </c>
      <c r="BO100">
        <v>140</v>
      </c>
      <c r="BP100">
        <v>88</v>
      </c>
      <c r="BQ100">
        <v>52</v>
      </c>
      <c r="BR100">
        <v>62.9</v>
      </c>
      <c r="BS100">
        <v>57</v>
      </c>
      <c r="BT100">
        <v>8</v>
      </c>
    </row>
    <row r="101" spans="1:72" ht="17.25" x14ac:dyDescent="0.3">
      <c r="A101" s="10">
        <v>2005</v>
      </c>
      <c r="B101">
        <v>6</v>
      </c>
      <c r="C101" t="s">
        <v>38</v>
      </c>
      <c r="D101">
        <v>4.9000000000000004</v>
      </c>
      <c r="E101">
        <v>126</v>
      </c>
      <c r="F101">
        <v>54</v>
      </c>
      <c r="G101">
        <v>71</v>
      </c>
      <c r="H101">
        <v>0</v>
      </c>
      <c r="I101">
        <v>59</v>
      </c>
      <c r="J101">
        <v>0.432</v>
      </c>
      <c r="K101" s="33">
        <v>1102.3333333333333</v>
      </c>
      <c r="L101">
        <v>1212</v>
      </c>
      <c r="M101">
        <v>109</v>
      </c>
      <c r="N101">
        <v>480</v>
      </c>
      <c r="O101">
        <v>80</v>
      </c>
      <c r="P101">
        <v>781</v>
      </c>
      <c r="Q101">
        <v>666</v>
      </c>
      <c r="R101">
        <v>600</v>
      </c>
      <c r="S101">
        <v>1.53</v>
      </c>
      <c r="T101">
        <v>3</v>
      </c>
      <c r="U101">
        <v>7</v>
      </c>
      <c r="V101">
        <v>50</v>
      </c>
      <c r="W101">
        <v>0</v>
      </c>
      <c r="X101">
        <v>4969</v>
      </c>
      <c r="Y101">
        <v>19542</v>
      </c>
      <c r="Z101">
        <v>0.28299999999999997</v>
      </c>
      <c r="AA101">
        <v>200</v>
      </c>
      <c r="AB101">
        <v>18</v>
      </c>
      <c r="AC101">
        <v>88</v>
      </c>
      <c r="AD101">
        <v>40</v>
      </c>
      <c r="AE101">
        <v>27</v>
      </c>
      <c r="AF101">
        <v>48</v>
      </c>
      <c r="AG101">
        <v>5</v>
      </c>
      <c r="AH101">
        <v>0.26</v>
      </c>
      <c r="AI101">
        <v>4785</v>
      </c>
      <c r="AJ101">
        <v>4222</v>
      </c>
      <c r="AK101">
        <v>601</v>
      </c>
      <c r="AL101">
        <v>1098</v>
      </c>
      <c r="AM101">
        <v>189</v>
      </c>
      <c r="AN101">
        <v>21</v>
      </c>
      <c r="AO101">
        <v>105</v>
      </c>
      <c r="AP101">
        <v>1644</v>
      </c>
      <c r="AQ101">
        <v>554</v>
      </c>
      <c r="AR101">
        <v>80</v>
      </c>
      <c r="AS101">
        <v>41</v>
      </c>
      <c r="AT101">
        <v>349</v>
      </c>
      <c r="AU101">
        <v>12</v>
      </c>
      <c r="AV101">
        <v>93</v>
      </c>
      <c r="AW101">
        <v>915</v>
      </c>
      <c r="AX101">
        <v>72</v>
      </c>
      <c r="AY101">
        <v>0.38900000000000001</v>
      </c>
      <c r="AZ101">
        <v>0.32700000000000001</v>
      </c>
      <c r="BA101">
        <v>0.71599999999999997</v>
      </c>
      <c r="BB101">
        <v>126</v>
      </c>
      <c r="BC101">
        <v>0.27600000000000002</v>
      </c>
      <c r="BD101">
        <v>0.247</v>
      </c>
      <c r="BE101">
        <v>89</v>
      </c>
      <c r="BF101">
        <v>15</v>
      </c>
      <c r="BG101">
        <v>3307</v>
      </c>
      <c r="BH101">
        <v>1314</v>
      </c>
      <c r="BI101">
        <v>112</v>
      </c>
      <c r="BJ101">
        <v>0.98099999999999998</v>
      </c>
      <c r="BK101">
        <v>12</v>
      </c>
      <c r="BL101">
        <v>78</v>
      </c>
      <c r="BM101">
        <v>34</v>
      </c>
      <c r="BN101">
        <v>30.4</v>
      </c>
      <c r="BO101">
        <v>194</v>
      </c>
      <c r="BP101">
        <v>149</v>
      </c>
      <c r="BQ101">
        <v>45</v>
      </c>
      <c r="BR101">
        <v>76.8</v>
      </c>
      <c r="BS101">
        <v>30</v>
      </c>
      <c r="BT101">
        <v>10</v>
      </c>
    </row>
    <row r="102" spans="1:72" ht="17.25" x14ac:dyDescent="0.3">
      <c r="A102" s="10">
        <v>2005</v>
      </c>
      <c r="B102">
        <v>7</v>
      </c>
      <c r="C102" t="s">
        <v>45</v>
      </c>
      <c r="D102">
        <v>4.68</v>
      </c>
      <c r="E102">
        <v>126</v>
      </c>
      <c r="F102">
        <v>53</v>
      </c>
      <c r="G102">
        <v>70</v>
      </c>
      <c r="H102">
        <v>0</v>
      </c>
      <c r="I102">
        <v>22</v>
      </c>
      <c r="J102">
        <v>0.43099999999999999</v>
      </c>
      <c r="K102" s="33">
        <v>1115.6666666666667</v>
      </c>
      <c r="L102">
        <v>1175</v>
      </c>
      <c r="M102">
        <v>125</v>
      </c>
      <c r="N102">
        <v>422</v>
      </c>
      <c r="O102">
        <v>80</v>
      </c>
      <c r="P102">
        <v>803</v>
      </c>
      <c r="Q102">
        <v>647</v>
      </c>
      <c r="R102">
        <v>580</v>
      </c>
      <c r="S102">
        <v>1.43</v>
      </c>
      <c r="T102">
        <v>2</v>
      </c>
      <c r="U102">
        <v>9</v>
      </c>
      <c r="V102">
        <v>47</v>
      </c>
      <c r="W102">
        <v>0</v>
      </c>
      <c r="X102">
        <v>4930</v>
      </c>
      <c r="Y102">
        <v>18926</v>
      </c>
      <c r="Z102">
        <v>0.27300000000000002</v>
      </c>
      <c r="AA102">
        <v>205</v>
      </c>
      <c r="AB102">
        <v>21</v>
      </c>
      <c r="AC102">
        <v>85</v>
      </c>
      <c r="AD102">
        <v>33</v>
      </c>
      <c r="AE102">
        <v>2</v>
      </c>
      <c r="AF102">
        <v>43</v>
      </c>
      <c r="AG102">
        <v>3</v>
      </c>
      <c r="AH102">
        <v>0.25600000000000001</v>
      </c>
      <c r="AI102">
        <v>4899</v>
      </c>
      <c r="AJ102">
        <v>4190</v>
      </c>
      <c r="AK102">
        <v>563</v>
      </c>
      <c r="AL102">
        <v>1071</v>
      </c>
      <c r="AM102">
        <v>168</v>
      </c>
      <c r="AN102">
        <v>16</v>
      </c>
      <c r="AO102">
        <v>134</v>
      </c>
      <c r="AP102">
        <v>1673</v>
      </c>
      <c r="AQ102">
        <v>529</v>
      </c>
      <c r="AR102">
        <v>105</v>
      </c>
      <c r="AS102">
        <v>26</v>
      </c>
      <c r="AT102">
        <v>458</v>
      </c>
      <c r="AU102">
        <v>12</v>
      </c>
      <c r="AV102">
        <v>120</v>
      </c>
      <c r="AW102">
        <v>817</v>
      </c>
      <c r="AX102">
        <v>85</v>
      </c>
      <c r="AY102">
        <v>0.39900000000000002</v>
      </c>
      <c r="AZ102">
        <v>0.34399999999999997</v>
      </c>
      <c r="BA102">
        <v>0.74299999999999999</v>
      </c>
      <c r="BB102">
        <v>125</v>
      </c>
      <c r="BC102">
        <v>0.24099999999999999</v>
      </c>
      <c r="BD102">
        <v>0.25700000000000001</v>
      </c>
      <c r="BE102">
        <v>100</v>
      </c>
      <c r="BF102">
        <v>3</v>
      </c>
      <c r="BG102">
        <v>3347</v>
      </c>
      <c r="BH102">
        <v>1340</v>
      </c>
      <c r="BI102">
        <v>111</v>
      </c>
      <c r="BJ102">
        <v>0.97899999999999998</v>
      </c>
      <c r="BK102">
        <v>7</v>
      </c>
      <c r="BL102">
        <v>88</v>
      </c>
      <c r="BM102">
        <v>41</v>
      </c>
      <c r="BN102">
        <v>31.8</v>
      </c>
      <c r="BO102">
        <v>119</v>
      </c>
      <c r="BP102">
        <v>81</v>
      </c>
      <c r="BQ102">
        <v>38</v>
      </c>
      <c r="BR102">
        <v>68.099999999999994</v>
      </c>
      <c r="BS102">
        <v>56</v>
      </c>
      <c r="BT102">
        <v>12</v>
      </c>
    </row>
    <row r="103" spans="1:72" ht="17.25" x14ac:dyDescent="0.3">
      <c r="A103" s="10">
        <v>2005</v>
      </c>
      <c r="B103">
        <v>8</v>
      </c>
      <c r="C103" t="s">
        <v>37</v>
      </c>
      <c r="D103">
        <v>4.8099999999999996</v>
      </c>
      <c r="E103">
        <v>126</v>
      </c>
      <c r="F103">
        <v>49</v>
      </c>
      <c r="G103">
        <v>76</v>
      </c>
      <c r="H103">
        <v>0</v>
      </c>
      <c r="I103">
        <v>26</v>
      </c>
      <c r="J103">
        <v>0.39200000000000002</v>
      </c>
      <c r="K103">
        <v>1105</v>
      </c>
      <c r="L103">
        <v>1166</v>
      </c>
      <c r="M103">
        <v>138</v>
      </c>
      <c r="N103">
        <v>510</v>
      </c>
      <c r="O103">
        <v>119</v>
      </c>
      <c r="P103">
        <v>786</v>
      </c>
      <c r="Q103">
        <v>659</v>
      </c>
      <c r="R103">
        <v>591</v>
      </c>
      <c r="S103">
        <v>1.52</v>
      </c>
      <c r="T103">
        <v>8</v>
      </c>
      <c r="U103">
        <v>5</v>
      </c>
      <c r="V103">
        <v>41</v>
      </c>
      <c r="W103">
        <v>0</v>
      </c>
      <c r="X103">
        <v>4975</v>
      </c>
      <c r="Y103">
        <v>19287</v>
      </c>
      <c r="Z103">
        <v>0.27600000000000002</v>
      </c>
      <c r="AA103">
        <v>200</v>
      </c>
      <c r="AB103">
        <v>7</v>
      </c>
      <c r="AC103">
        <v>91</v>
      </c>
      <c r="AD103">
        <v>33</v>
      </c>
      <c r="AE103">
        <v>16</v>
      </c>
      <c r="AF103">
        <v>59</v>
      </c>
      <c r="AG103">
        <v>3</v>
      </c>
      <c r="AH103">
        <v>0.26</v>
      </c>
      <c r="AI103">
        <v>4848</v>
      </c>
      <c r="AJ103">
        <v>4234</v>
      </c>
      <c r="AK103">
        <v>541</v>
      </c>
      <c r="AL103">
        <v>1102</v>
      </c>
      <c r="AM103">
        <v>183</v>
      </c>
      <c r="AN103">
        <v>13</v>
      </c>
      <c r="AO103">
        <v>99</v>
      </c>
      <c r="AP103">
        <v>1608</v>
      </c>
      <c r="AQ103">
        <v>507</v>
      </c>
      <c r="AR103">
        <v>79</v>
      </c>
      <c r="AS103">
        <v>31</v>
      </c>
      <c r="AT103">
        <v>430</v>
      </c>
      <c r="AU103">
        <v>24</v>
      </c>
      <c r="AV103">
        <v>74</v>
      </c>
      <c r="AW103">
        <v>718</v>
      </c>
      <c r="AX103">
        <v>101</v>
      </c>
      <c r="AY103">
        <v>0.38</v>
      </c>
      <c r="AZ103">
        <v>0.33700000000000002</v>
      </c>
      <c r="BA103">
        <v>0.71699999999999997</v>
      </c>
      <c r="BB103">
        <v>125</v>
      </c>
      <c r="BC103">
        <v>0.24</v>
      </c>
      <c r="BD103">
        <v>0.191</v>
      </c>
      <c r="BE103">
        <v>98</v>
      </c>
      <c r="BF103">
        <v>11</v>
      </c>
      <c r="BG103">
        <v>3315</v>
      </c>
      <c r="BH103">
        <v>1388</v>
      </c>
      <c r="BI103">
        <v>128</v>
      </c>
      <c r="BJ103">
        <v>0.98</v>
      </c>
      <c r="BK103">
        <v>10</v>
      </c>
      <c r="BL103">
        <v>97</v>
      </c>
      <c r="BM103">
        <v>44</v>
      </c>
      <c r="BN103">
        <v>31.2</v>
      </c>
      <c r="BO103">
        <v>144</v>
      </c>
      <c r="BP103">
        <v>101</v>
      </c>
      <c r="BQ103">
        <v>43</v>
      </c>
      <c r="BR103">
        <v>70.099999999999994</v>
      </c>
      <c r="BS103">
        <v>43</v>
      </c>
      <c r="BT103">
        <v>6</v>
      </c>
    </row>
    <row r="104" spans="1:72" ht="17.25" x14ac:dyDescent="0.3">
      <c r="A104" s="10">
        <v>2004</v>
      </c>
      <c r="B104">
        <v>1</v>
      </c>
      <c r="C104" t="s">
        <v>45</v>
      </c>
      <c r="D104">
        <v>4.0599999999999996</v>
      </c>
      <c r="E104">
        <v>133</v>
      </c>
      <c r="F104">
        <v>75</v>
      </c>
      <c r="G104">
        <v>53</v>
      </c>
      <c r="H104">
        <v>0</v>
      </c>
      <c r="I104">
        <v>32</v>
      </c>
      <c r="J104">
        <v>0.58599999999999997</v>
      </c>
      <c r="K104">
        <v>1187</v>
      </c>
      <c r="L104">
        <v>1193</v>
      </c>
      <c r="M104">
        <v>123</v>
      </c>
      <c r="N104">
        <v>440</v>
      </c>
      <c r="O104">
        <v>59</v>
      </c>
      <c r="P104">
        <v>842</v>
      </c>
      <c r="Q104">
        <v>590</v>
      </c>
      <c r="R104">
        <v>535</v>
      </c>
      <c r="S104">
        <v>1.38</v>
      </c>
      <c r="T104">
        <v>3</v>
      </c>
      <c r="U104">
        <v>8</v>
      </c>
      <c r="V104">
        <v>70</v>
      </c>
      <c r="W104">
        <v>0</v>
      </c>
      <c r="X104">
        <v>5135</v>
      </c>
      <c r="Y104">
        <v>20159</v>
      </c>
      <c r="Z104">
        <v>0.26300000000000001</v>
      </c>
      <c r="AA104">
        <v>232</v>
      </c>
      <c r="AB104">
        <v>16</v>
      </c>
      <c r="AC104">
        <v>69</v>
      </c>
      <c r="AD104">
        <v>25</v>
      </c>
      <c r="AE104">
        <v>0</v>
      </c>
      <c r="AF104">
        <v>41</v>
      </c>
      <c r="AG104">
        <v>4</v>
      </c>
      <c r="AH104">
        <v>0.27500000000000002</v>
      </c>
      <c r="AI104">
        <v>5322</v>
      </c>
      <c r="AJ104">
        <v>4480</v>
      </c>
      <c r="AK104">
        <v>692</v>
      </c>
      <c r="AL104">
        <v>1233</v>
      </c>
      <c r="AM104">
        <v>190</v>
      </c>
      <c r="AN104">
        <v>13</v>
      </c>
      <c r="AO104">
        <v>134</v>
      </c>
      <c r="AP104">
        <v>1851</v>
      </c>
      <c r="AQ104">
        <v>653</v>
      </c>
      <c r="AR104">
        <v>111</v>
      </c>
      <c r="AS104">
        <v>38</v>
      </c>
      <c r="AT104">
        <v>607</v>
      </c>
      <c r="AU104">
        <v>29</v>
      </c>
      <c r="AV104">
        <v>86</v>
      </c>
      <c r="AW104">
        <v>871</v>
      </c>
      <c r="AX104">
        <v>109</v>
      </c>
      <c r="AY104">
        <v>0.41299999999999998</v>
      </c>
      <c r="AZ104">
        <v>0.37</v>
      </c>
      <c r="BA104">
        <v>0.78300000000000003</v>
      </c>
      <c r="BB104">
        <v>133</v>
      </c>
      <c r="BC104">
        <v>0.28599999999999998</v>
      </c>
      <c r="BD104">
        <v>0.28000000000000003</v>
      </c>
      <c r="BE104">
        <v>78</v>
      </c>
      <c r="BF104">
        <v>7</v>
      </c>
      <c r="BG104">
        <v>3561</v>
      </c>
      <c r="BH104">
        <v>1467</v>
      </c>
      <c r="BI104">
        <v>112</v>
      </c>
      <c r="BJ104">
        <v>0.98499999999999999</v>
      </c>
      <c r="BK104">
        <v>12</v>
      </c>
      <c r="BL104">
        <v>82</v>
      </c>
      <c r="BM104">
        <v>45</v>
      </c>
      <c r="BN104">
        <v>35.4</v>
      </c>
      <c r="BO104">
        <v>145</v>
      </c>
      <c r="BP104">
        <v>100</v>
      </c>
      <c r="BQ104">
        <v>45</v>
      </c>
      <c r="BR104">
        <v>69</v>
      </c>
      <c r="BS104">
        <v>67</v>
      </c>
      <c r="BT104">
        <v>6</v>
      </c>
    </row>
    <row r="105" spans="1:72" ht="17.25" x14ac:dyDescent="0.3">
      <c r="A105" s="10">
        <v>2004</v>
      </c>
      <c r="B105">
        <v>2</v>
      </c>
      <c r="C105" t="s">
        <v>40</v>
      </c>
      <c r="D105">
        <v>3.76</v>
      </c>
      <c r="E105">
        <v>133</v>
      </c>
      <c r="F105">
        <v>73</v>
      </c>
      <c r="G105">
        <v>52</v>
      </c>
      <c r="H105">
        <v>0</v>
      </c>
      <c r="I105">
        <v>74</v>
      </c>
      <c r="J105">
        <v>0.58399999999999996</v>
      </c>
      <c r="K105" s="33">
        <v>1196.3333333333333</v>
      </c>
      <c r="L105">
        <v>1092</v>
      </c>
      <c r="M105">
        <v>118</v>
      </c>
      <c r="N105">
        <v>505</v>
      </c>
      <c r="O105">
        <v>85</v>
      </c>
      <c r="P105">
        <v>994</v>
      </c>
      <c r="Q105">
        <v>564</v>
      </c>
      <c r="R105">
        <v>500</v>
      </c>
      <c r="S105">
        <v>1.33</v>
      </c>
      <c r="T105">
        <v>4</v>
      </c>
      <c r="U105">
        <v>9</v>
      </c>
      <c r="V105">
        <v>52</v>
      </c>
      <c r="W105">
        <v>0</v>
      </c>
      <c r="X105">
        <v>5138</v>
      </c>
      <c r="Y105">
        <v>20237</v>
      </c>
      <c r="Z105">
        <v>0.247</v>
      </c>
      <c r="AA105">
        <v>181</v>
      </c>
      <c r="AB105">
        <v>13</v>
      </c>
      <c r="AC105">
        <v>87</v>
      </c>
      <c r="AD105">
        <v>34</v>
      </c>
      <c r="AE105">
        <v>17</v>
      </c>
      <c r="AF105">
        <v>43</v>
      </c>
      <c r="AG105">
        <v>6</v>
      </c>
      <c r="AH105">
        <v>0.26900000000000002</v>
      </c>
      <c r="AI105">
        <v>5170</v>
      </c>
      <c r="AJ105">
        <v>4509</v>
      </c>
      <c r="AK105">
        <v>641</v>
      </c>
      <c r="AL105">
        <v>1215</v>
      </c>
      <c r="AM105">
        <v>225</v>
      </c>
      <c r="AN105">
        <v>9</v>
      </c>
      <c r="AO105">
        <v>132</v>
      </c>
      <c r="AP105">
        <v>1854</v>
      </c>
      <c r="AQ105">
        <v>600</v>
      </c>
      <c r="AR105">
        <v>84</v>
      </c>
      <c r="AS105">
        <v>31</v>
      </c>
      <c r="AT105">
        <v>460</v>
      </c>
      <c r="AU105">
        <v>22</v>
      </c>
      <c r="AV105">
        <v>86</v>
      </c>
      <c r="AW105">
        <v>704</v>
      </c>
      <c r="AX105">
        <v>122</v>
      </c>
      <c r="AY105">
        <v>0.41099999999999998</v>
      </c>
      <c r="AZ105">
        <v>0.34599999999999997</v>
      </c>
      <c r="BA105">
        <v>0.75700000000000001</v>
      </c>
      <c r="BB105">
        <v>131</v>
      </c>
      <c r="BC105">
        <v>0.26800000000000002</v>
      </c>
      <c r="BD105">
        <v>0.16</v>
      </c>
      <c r="BE105">
        <v>88</v>
      </c>
      <c r="BF105">
        <v>7</v>
      </c>
      <c r="BG105">
        <v>3589</v>
      </c>
      <c r="BH105">
        <v>1424</v>
      </c>
      <c r="BI105">
        <v>112</v>
      </c>
      <c r="BJ105">
        <v>0.98299999999999998</v>
      </c>
      <c r="BK105">
        <v>13</v>
      </c>
      <c r="BL105">
        <v>86</v>
      </c>
      <c r="BM105">
        <v>66</v>
      </c>
      <c r="BN105">
        <v>43.4</v>
      </c>
      <c r="BO105">
        <v>82</v>
      </c>
      <c r="BP105">
        <v>50</v>
      </c>
      <c r="BQ105">
        <v>32</v>
      </c>
      <c r="BR105">
        <v>61</v>
      </c>
      <c r="BS105">
        <v>50</v>
      </c>
      <c r="BT105">
        <v>14</v>
      </c>
    </row>
    <row r="106" spans="1:72" ht="17.25" x14ac:dyDescent="0.3">
      <c r="A106" s="10">
        <v>2004</v>
      </c>
      <c r="B106">
        <v>3</v>
      </c>
      <c r="C106" t="s">
        <v>33</v>
      </c>
      <c r="D106">
        <v>3.88</v>
      </c>
      <c r="E106">
        <v>133</v>
      </c>
      <c r="F106">
        <v>70</v>
      </c>
      <c r="G106">
        <v>62</v>
      </c>
      <c r="H106">
        <v>0</v>
      </c>
      <c r="I106">
        <v>47</v>
      </c>
      <c r="J106">
        <v>0.53</v>
      </c>
      <c r="K106" s="33">
        <v>1177.6666666666667</v>
      </c>
      <c r="L106">
        <v>1144</v>
      </c>
      <c r="M106">
        <v>95</v>
      </c>
      <c r="N106">
        <v>457</v>
      </c>
      <c r="O106">
        <v>75</v>
      </c>
      <c r="P106">
        <v>799</v>
      </c>
      <c r="Q106">
        <v>560</v>
      </c>
      <c r="R106">
        <v>508</v>
      </c>
      <c r="S106">
        <v>1.36</v>
      </c>
      <c r="T106">
        <v>4</v>
      </c>
      <c r="U106">
        <v>12</v>
      </c>
      <c r="V106">
        <v>54</v>
      </c>
      <c r="W106">
        <v>0</v>
      </c>
      <c r="X106">
        <v>5056</v>
      </c>
      <c r="Y106">
        <v>19198</v>
      </c>
      <c r="Z106">
        <v>0.26</v>
      </c>
      <c r="AA106">
        <v>177</v>
      </c>
      <c r="AB106">
        <v>15</v>
      </c>
      <c r="AC106">
        <v>84</v>
      </c>
      <c r="AD106">
        <v>40</v>
      </c>
      <c r="AE106">
        <v>18</v>
      </c>
      <c r="AF106">
        <v>49</v>
      </c>
      <c r="AG106">
        <v>3</v>
      </c>
      <c r="AH106">
        <v>0.26800000000000002</v>
      </c>
      <c r="AI106">
        <v>5109</v>
      </c>
      <c r="AJ106">
        <v>4485</v>
      </c>
      <c r="AK106">
        <v>606</v>
      </c>
      <c r="AL106">
        <v>1200</v>
      </c>
      <c r="AM106">
        <v>202</v>
      </c>
      <c r="AN106">
        <v>19</v>
      </c>
      <c r="AO106">
        <v>89</v>
      </c>
      <c r="AP106">
        <v>1707</v>
      </c>
      <c r="AQ106">
        <v>573</v>
      </c>
      <c r="AR106">
        <v>55</v>
      </c>
      <c r="AS106">
        <v>40</v>
      </c>
      <c r="AT106">
        <v>433</v>
      </c>
      <c r="AU106">
        <v>12</v>
      </c>
      <c r="AV106">
        <v>96</v>
      </c>
      <c r="AW106">
        <v>780</v>
      </c>
      <c r="AX106">
        <v>86</v>
      </c>
      <c r="AY106">
        <v>0.38100000000000001</v>
      </c>
      <c r="AZ106">
        <v>0.34200000000000003</v>
      </c>
      <c r="BA106">
        <v>0.72299999999999998</v>
      </c>
      <c r="BB106">
        <v>132</v>
      </c>
      <c r="BC106">
        <v>0.26800000000000002</v>
      </c>
      <c r="BD106">
        <v>0.218</v>
      </c>
      <c r="BE106">
        <v>88</v>
      </c>
      <c r="BF106">
        <v>6</v>
      </c>
      <c r="BG106">
        <v>3533</v>
      </c>
      <c r="BH106">
        <v>1409</v>
      </c>
      <c r="BI106">
        <v>146</v>
      </c>
      <c r="BJ106">
        <v>0.98299999999999998</v>
      </c>
      <c r="BK106">
        <v>11</v>
      </c>
      <c r="BL106">
        <v>82</v>
      </c>
      <c r="BM106">
        <v>40</v>
      </c>
      <c r="BN106">
        <v>32.799999999999997</v>
      </c>
      <c r="BO106">
        <v>130</v>
      </c>
      <c r="BP106">
        <v>71</v>
      </c>
      <c r="BQ106">
        <v>59</v>
      </c>
      <c r="BR106">
        <v>54.6</v>
      </c>
      <c r="BS106">
        <v>59</v>
      </c>
      <c r="BT106">
        <v>9</v>
      </c>
    </row>
    <row r="107" spans="1:72" ht="17.25" x14ac:dyDescent="0.3">
      <c r="A107" s="10">
        <v>2004</v>
      </c>
      <c r="B107">
        <v>4</v>
      </c>
      <c r="C107" t="s">
        <v>37</v>
      </c>
      <c r="D107">
        <v>4.51</v>
      </c>
      <c r="E107">
        <v>133</v>
      </c>
      <c r="F107">
        <v>67</v>
      </c>
      <c r="G107">
        <v>61</v>
      </c>
      <c r="H107">
        <v>0</v>
      </c>
      <c r="I107">
        <v>24</v>
      </c>
      <c r="J107">
        <v>0.52300000000000002</v>
      </c>
      <c r="K107">
        <v>1183</v>
      </c>
      <c r="L107">
        <v>1198</v>
      </c>
      <c r="M107">
        <v>119</v>
      </c>
      <c r="N107">
        <v>496</v>
      </c>
      <c r="O107">
        <v>120</v>
      </c>
      <c r="P107">
        <v>773</v>
      </c>
      <c r="Q107">
        <v>637</v>
      </c>
      <c r="R107">
        <v>593</v>
      </c>
      <c r="S107">
        <v>1.43</v>
      </c>
      <c r="T107">
        <v>5</v>
      </c>
      <c r="U107">
        <v>9</v>
      </c>
      <c r="V107">
        <v>49</v>
      </c>
      <c r="W107">
        <v>0</v>
      </c>
      <c r="X107">
        <v>5199</v>
      </c>
      <c r="Y107">
        <v>19717</v>
      </c>
      <c r="Z107">
        <v>0.26800000000000002</v>
      </c>
      <c r="AA107">
        <v>213</v>
      </c>
      <c r="AB107">
        <v>22</v>
      </c>
      <c r="AC107">
        <v>77</v>
      </c>
      <c r="AD107">
        <v>39</v>
      </c>
      <c r="AE107">
        <v>13</v>
      </c>
      <c r="AF107">
        <v>48</v>
      </c>
      <c r="AG107">
        <v>1</v>
      </c>
      <c r="AH107">
        <v>0.26700000000000002</v>
      </c>
      <c r="AI107">
        <v>5190</v>
      </c>
      <c r="AJ107">
        <v>4426</v>
      </c>
      <c r="AK107">
        <v>643</v>
      </c>
      <c r="AL107">
        <v>1182</v>
      </c>
      <c r="AM107">
        <v>224</v>
      </c>
      <c r="AN107">
        <v>9</v>
      </c>
      <c r="AO107">
        <v>143</v>
      </c>
      <c r="AP107">
        <v>1853</v>
      </c>
      <c r="AQ107">
        <v>610</v>
      </c>
      <c r="AR107">
        <v>82</v>
      </c>
      <c r="AS107">
        <v>54</v>
      </c>
      <c r="AT107">
        <v>549</v>
      </c>
      <c r="AU107">
        <v>22</v>
      </c>
      <c r="AV107">
        <v>79</v>
      </c>
      <c r="AW107">
        <v>693</v>
      </c>
      <c r="AX107">
        <v>118</v>
      </c>
      <c r="AY107">
        <v>0.41899999999999998</v>
      </c>
      <c r="AZ107">
        <v>0.35399999999999998</v>
      </c>
      <c r="BA107">
        <v>0.77300000000000002</v>
      </c>
      <c r="BB107">
        <v>132</v>
      </c>
      <c r="BC107">
        <v>0.26300000000000001</v>
      </c>
      <c r="BD107">
        <v>0.26300000000000001</v>
      </c>
      <c r="BE107">
        <v>79</v>
      </c>
      <c r="BF107">
        <v>2</v>
      </c>
      <c r="BG107">
        <v>3549</v>
      </c>
      <c r="BH107">
        <v>1451</v>
      </c>
      <c r="BI107">
        <v>151</v>
      </c>
      <c r="BJ107">
        <v>0.98399999999999999</v>
      </c>
      <c r="BK107">
        <v>7</v>
      </c>
      <c r="BL107">
        <v>62</v>
      </c>
      <c r="BM107">
        <v>43</v>
      </c>
      <c r="BN107">
        <v>41</v>
      </c>
      <c r="BO107">
        <v>181</v>
      </c>
      <c r="BP107">
        <v>127</v>
      </c>
      <c r="BQ107">
        <v>54</v>
      </c>
      <c r="BR107">
        <v>70.2</v>
      </c>
      <c r="BS107">
        <v>38</v>
      </c>
      <c r="BT107">
        <v>10</v>
      </c>
    </row>
    <row r="108" spans="1:72" ht="17.25" x14ac:dyDescent="0.3">
      <c r="A108" s="10">
        <v>2004</v>
      </c>
      <c r="B108">
        <v>5</v>
      </c>
      <c r="C108" t="s">
        <v>35</v>
      </c>
      <c r="D108">
        <v>4.4000000000000004</v>
      </c>
      <c r="E108">
        <v>133</v>
      </c>
      <c r="F108">
        <v>61</v>
      </c>
      <c r="G108">
        <v>64</v>
      </c>
      <c r="H108">
        <v>0</v>
      </c>
      <c r="I108">
        <v>49</v>
      </c>
      <c r="J108">
        <v>0.48799999999999999</v>
      </c>
      <c r="K108" s="33">
        <v>1186.3333333333333</v>
      </c>
      <c r="L108">
        <v>1173</v>
      </c>
      <c r="M108">
        <v>116</v>
      </c>
      <c r="N108">
        <v>538</v>
      </c>
      <c r="O108">
        <v>110</v>
      </c>
      <c r="P108">
        <v>891</v>
      </c>
      <c r="Q108">
        <v>644</v>
      </c>
      <c r="R108">
        <v>580</v>
      </c>
      <c r="S108">
        <v>1.44</v>
      </c>
      <c r="T108">
        <v>3</v>
      </c>
      <c r="U108">
        <v>6</v>
      </c>
      <c r="V108">
        <v>39</v>
      </c>
      <c r="W108">
        <v>0</v>
      </c>
      <c r="X108">
        <v>5216</v>
      </c>
      <c r="Y108">
        <v>20469</v>
      </c>
      <c r="Z108">
        <v>0.26300000000000001</v>
      </c>
      <c r="AA108">
        <v>208</v>
      </c>
      <c r="AB108">
        <v>13</v>
      </c>
      <c r="AC108">
        <v>79</v>
      </c>
      <c r="AD108">
        <v>25</v>
      </c>
      <c r="AE108">
        <v>18</v>
      </c>
      <c r="AF108">
        <v>57</v>
      </c>
      <c r="AG108">
        <v>8</v>
      </c>
      <c r="AH108">
        <v>0.27200000000000002</v>
      </c>
      <c r="AI108">
        <v>5254</v>
      </c>
      <c r="AJ108">
        <v>4499</v>
      </c>
      <c r="AK108">
        <v>655</v>
      </c>
      <c r="AL108">
        <v>1223</v>
      </c>
      <c r="AM108">
        <v>196</v>
      </c>
      <c r="AN108">
        <v>9</v>
      </c>
      <c r="AO108">
        <v>138</v>
      </c>
      <c r="AP108">
        <v>1851</v>
      </c>
      <c r="AQ108">
        <v>626</v>
      </c>
      <c r="AR108">
        <v>105</v>
      </c>
      <c r="AS108">
        <v>35</v>
      </c>
      <c r="AT108">
        <v>521</v>
      </c>
      <c r="AU108">
        <v>24</v>
      </c>
      <c r="AV108">
        <v>93</v>
      </c>
      <c r="AW108">
        <v>818</v>
      </c>
      <c r="AX108">
        <v>98</v>
      </c>
      <c r="AY108">
        <v>0.41099999999999998</v>
      </c>
      <c r="AZ108">
        <v>0.35699999999999998</v>
      </c>
      <c r="BA108">
        <v>0.76800000000000002</v>
      </c>
      <c r="BB108">
        <v>132</v>
      </c>
      <c r="BC108">
        <v>0.27100000000000002</v>
      </c>
      <c r="BD108">
        <v>0.159</v>
      </c>
      <c r="BE108">
        <v>83</v>
      </c>
      <c r="BF108">
        <v>10</v>
      </c>
      <c r="BG108">
        <v>3559</v>
      </c>
      <c r="BH108">
        <v>1469</v>
      </c>
      <c r="BI108">
        <v>147</v>
      </c>
      <c r="BJ108">
        <v>0.98399999999999999</v>
      </c>
      <c r="BK108">
        <v>12</v>
      </c>
      <c r="BL108">
        <v>90</v>
      </c>
      <c r="BM108">
        <v>60</v>
      </c>
      <c r="BN108">
        <v>40</v>
      </c>
      <c r="BO108">
        <v>97</v>
      </c>
      <c r="BP108">
        <v>50</v>
      </c>
      <c r="BQ108">
        <v>47</v>
      </c>
      <c r="BR108">
        <v>51.5</v>
      </c>
      <c r="BS108">
        <v>53</v>
      </c>
      <c r="BT108">
        <v>4</v>
      </c>
    </row>
    <row r="109" spans="1:72" ht="17.25" x14ac:dyDescent="0.3">
      <c r="A109" s="10">
        <v>2004</v>
      </c>
      <c r="B109">
        <v>6</v>
      </c>
      <c r="C109" t="s">
        <v>38</v>
      </c>
      <c r="D109">
        <v>4.3099999999999996</v>
      </c>
      <c r="E109">
        <v>133</v>
      </c>
      <c r="F109">
        <v>59</v>
      </c>
      <c r="G109">
        <v>70</v>
      </c>
      <c r="H109">
        <v>0</v>
      </c>
      <c r="I109">
        <v>64</v>
      </c>
      <c r="J109">
        <v>0.45700000000000002</v>
      </c>
      <c r="K109" s="33">
        <v>1164.3333333333333</v>
      </c>
      <c r="L109">
        <v>1235</v>
      </c>
      <c r="M109">
        <v>116</v>
      </c>
      <c r="N109">
        <v>543</v>
      </c>
      <c r="O109">
        <v>64</v>
      </c>
      <c r="P109">
        <v>783</v>
      </c>
      <c r="Q109">
        <v>637</v>
      </c>
      <c r="R109">
        <v>557</v>
      </c>
      <c r="S109">
        <v>1.53</v>
      </c>
      <c r="T109">
        <v>3</v>
      </c>
      <c r="U109">
        <v>6</v>
      </c>
      <c r="V109">
        <v>46</v>
      </c>
      <c r="W109">
        <v>0</v>
      </c>
      <c r="X109">
        <v>5180</v>
      </c>
      <c r="Y109">
        <v>20349</v>
      </c>
      <c r="Z109">
        <v>0.27700000000000002</v>
      </c>
      <c r="AA109">
        <v>207</v>
      </c>
      <c r="AB109">
        <v>17</v>
      </c>
      <c r="AC109">
        <v>76</v>
      </c>
      <c r="AD109">
        <v>42</v>
      </c>
      <c r="AE109">
        <v>31</v>
      </c>
      <c r="AF109">
        <v>55</v>
      </c>
      <c r="AG109">
        <v>1</v>
      </c>
      <c r="AH109">
        <v>0.25900000000000001</v>
      </c>
      <c r="AI109">
        <v>5081</v>
      </c>
      <c r="AJ109">
        <v>4432</v>
      </c>
      <c r="AK109">
        <v>588</v>
      </c>
      <c r="AL109">
        <v>1150</v>
      </c>
      <c r="AM109">
        <v>176</v>
      </c>
      <c r="AN109">
        <v>24</v>
      </c>
      <c r="AO109">
        <v>102</v>
      </c>
      <c r="AP109">
        <v>1680</v>
      </c>
      <c r="AQ109">
        <v>554</v>
      </c>
      <c r="AR109">
        <v>73</v>
      </c>
      <c r="AS109">
        <v>40</v>
      </c>
      <c r="AT109">
        <v>441</v>
      </c>
      <c r="AU109">
        <v>18</v>
      </c>
      <c r="AV109">
        <v>95</v>
      </c>
      <c r="AW109">
        <v>892</v>
      </c>
      <c r="AX109">
        <v>89</v>
      </c>
      <c r="AY109">
        <v>0.379</v>
      </c>
      <c r="AZ109">
        <v>0.33700000000000002</v>
      </c>
      <c r="BA109">
        <v>0.71599999999999997</v>
      </c>
      <c r="BB109">
        <v>133</v>
      </c>
      <c r="BC109">
        <v>0.26400000000000001</v>
      </c>
      <c r="BD109">
        <v>0.193</v>
      </c>
      <c r="BE109">
        <v>104</v>
      </c>
      <c r="BF109">
        <v>13</v>
      </c>
      <c r="BG109">
        <v>3493</v>
      </c>
      <c r="BH109">
        <v>1361</v>
      </c>
      <c r="BI109">
        <v>142</v>
      </c>
      <c r="BJ109">
        <v>0.97899999999999998</v>
      </c>
      <c r="BK109">
        <v>16</v>
      </c>
      <c r="BL109">
        <v>64</v>
      </c>
      <c r="BM109">
        <v>51</v>
      </c>
      <c r="BN109">
        <v>44.3</v>
      </c>
      <c r="BO109">
        <v>117</v>
      </c>
      <c r="BP109">
        <v>69</v>
      </c>
      <c r="BQ109">
        <v>48</v>
      </c>
      <c r="BR109">
        <v>59</v>
      </c>
      <c r="BS109">
        <v>56</v>
      </c>
      <c r="BT109">
        <v>7</v>
      </c>
    </row>
    <row r="110" spans="1:72" ht="17.25" x14ac:dyDescent="0.3">
      <c r="A110" s="10">
        <v>2004</v>
      </c>
      <c r="B110">
        <v>7</v>
      </c>
      <c r="C110" t="s">
        <v>41</v>
      </c>
      <c r="D110">
        <v>5.21</v>
      </c>
      <c r="E110">
        <v>133</v>
      </c>
      <c r="F110">
        <v>53</v>
      </c>
      <c r="G110">
        <v>74</v>
      </c>
      <c r="H110">
        <v>0</v>
      </c>
      <c r="I110">
        <v>36</v>
      </c>
      <c r="J110">
        <v>0.41699999999999998</v>
      </c>
      <c r="K110" s="33">
        <v>1180.6666666666667</v>
      </c>
      <c r="L110">
        <v>1290</v>
      </c>
      <c r="M110">
        <v>170</v>
      </c>
      <c r="N110">
        <v>455</v>
      </c>
      <c r="O110">
        <v>92</v>
      </c>
      <c r="P110">
        <v>699</v>
      </c>
      <c r="Q110">
        <v>750</v>
      </c>
      <c r="R110">
        <v>683</v>
      </c>
      <c r="S110">
        <v>1.48</v>
      </c>
      <c r="T110">
        <v>3</v>
      </c>
      <c r="U110">
        <v>0</v>
      </c>
      <c r="V110">
        <v>48</v>
      </c>
      <c r="W110">
        <v>0</v>
      </c>
      <c r="X110">
        <v>5267</v>
      </c>
      <c r="Y110">
        <v>19697</v>
      </c>
      <c r="Z110">
        <v>0.28199999999999997</v>
      </c>
      <c r="AA110">
        <v>215</v>
      </c>
      <c r="AB110">
        <v>12</v>
      </c>
      <c r="AC110">
        <v>95</v>
      </c>
      <c r="AD110">
        <v>44</v>
      </c>
      <c r="AE110">
        <v>18</v>
      </c>
      <c r="AF110">
        <v>47</v>
      </c>
      <c r="AG110">
        <v>2</v>
      </c>
      <c r="AH110">
        <v>0.26800000000000002</v>
      </c>
      <c r="AI110">
        <v>5150</v>
      </c>
      <c r="AJ110">
        <v>4519</v>
      </c>
      <c r="AK110">
        <v>632</v>
      </c>
      <c r="AL110">
        <v>1213</v>
      </c>
      <c r="AM110">
        <v>245</v>
      </c>
      <c r="AN110">
        <v>17</v>
      </c>
      <c r="AO110">
        <v>140</v>
      </c>
      <c r="AP110">
        <v>1912</v>
      </c>
      <c r="AQ110">
        <v>605</v>
      </c>
      <c r="AR110">
        <v>88</v>
      </c>
      <c r="AS110">
        <v>33</v>
      </c>
      <c r="AT110">
        <v>456</v>
      </c>
      <c r="AU110">
        <v>14</v>
      </c>
      <c r="AV110">
        <v>54</v>
      </c>
      <c r="AW110">
        <v>923</v>
      </c>
      <c r="AX110">
        <v>107</v>
      </c>
      <c r="AY110">
        <v>0.42299999999999999</v>
      </c>
      <c r="AZ110">
        <v>0.34</v>
      </c>
      <c r="BA110">
        <v>0.76300000000000001</v>
      </c>
      <c r="BB110">
        <v>133</v>
      </c>
      <c r="BC110">
        <v>0.26200000000000001</v>
      </c>
      <c r="BD110">
        <v>0.248</v>
      </c>
      <c r="BE110">
        <v>95</v>
      </c>
      <c r="BF110">
        <v>8</v>
      </c>
      <c r="BG110">
        <v>3542</v>
      </c>
      <c r="BH110">
        <v>1397</v>
      </c>
      <c r="BI110">
        <v>115</v>
      </c>
      <c r="BJ110">
        <v>0.98099999999999998</v>
      </c>
      <c r="BK110">
        <v>11</v>
      </c>
      <c r="BL110">
        <v>96</v>
      </c>
      <c r="BM110">
        <v>40</v>
      </c>
      <c r="BN110">
        <v>29.4</v>
      </c>
      <c r="BO110">
        <v>140</v>
      </c>
      <c r="BP110">
        <v>82</v>
      </c>
      <c r="BQ110">
        <v>58</v>
      </c>
      <c r="BR110">
        <v>58.6</v>
      </c>
      <c r="BS110">
        <v>50</v>
      </c>
      <c r="BT110">
        <v>7</v>
      </c>
    </row>
    <row r="111" spans="1:72" ht="17.25" x14ac:dyDescent="0.3">
      <c r="A111" s="10">
        <v>2004</v>
      </c>
      <c r="B111">
        <v>8</v>
      </c>
      <c r="C111" t="s">
        <v>39</v>
      </c>
      <c r="D111">
        <v>4.22</v>
      </c>
      <c r="E111">
        <v>133</v>
      </c>
      <c r="F111">
        <v>50</v>
      </c>
      <c r="G111">
        <v>72</v>
      </c>
      <c r="H111">
        <v>0</v>
      </c>
      <c r="I111">
        <v>46</v>
      </c>
      <c r="J111">
        <v>0.41</v>
      </c>
      <c r="K111" s="33">
        <v>1190.3333333333333</v>
      </c>
      <c r="L111">
        <v>1216</v>
      </c>
      <c r="M111">
        <v>109</v>
      </c>
      <c r="N111">
        <v>449</v>
      </c>
      <c r="O111">
        <v>76</v>
      </c>
      <c r="P111">
        <v>753</v>
      </c>
      <c r="Q111">
        <v>608</v>
      </c>
      <c r="R111">
        <v>558</v>
      </c>
      <c r="S111">
        <v>1.4</v>
      </c>
      <c r="T111">
        <v>4</v>
      </c>
      <c r="U111">
        <v>8</v>
      </c>
      <c r="V111">
        <v>49</v>
      </c>
      <c r="W111">
        <v>0</v>
      </c>
      <c r="X111">
        <v>5160</v>
      </c>
      <c r="Y111">
        <v>19578</v>
      </c>
      <c r="Z111">
        <v>0.27200000000000002</v>
      </c>
      <c r="AA111">
        <v>220</v>
      </c>
      <c r="AB111">
        <v>13</v>
      </c>
      <c r="AC111">
        <v>105</v>
      </c>
      <c r="AD111">
        <v>53</v>
      </c>
      <c r="AE111">
        <v>41</v>
      </c>
      <c r="AF111">
        <v>43</v>
      </c>
      <c r="AG111">
        <v>3</v>
      </c>
      <c r="AH111">
        <v>0.252</v>
      </c>
      <c r="AI111">
        <v>5075</v>
      </c>
      <c r="AJ111">
        <v>4462</v>
      </c>
      <c r="AK111">
        <v>533</v>
      </c>
      <c r="AL111">
        <v>1125</v>
      </c>
      <c r="AM111">
        <v>195</v>
      </c>
      <c r="AN111">
        <v>21</v>
      </c>
      <c r="AO111">
        <v>88</v>
      </c>
      <c r="AP111">
        <v>1626</v>
      </c>
      <c r="AQ111">
        <v>500</v>
      </c>
      <c r="AR111">
        <v>74</v>
      </c>
      <c r="AS111">
        <v>31</v>
      </c>
      <c r="AT111">
        <v>416</v>
      </c>
      <c r="AU111">
        <v>15</v>
      </c>
      <c r="AV111">
        <v>92</v>
      </c>
      <c r="AW111">
        <v>853</v>
      </c>
      <c r="AX111">
        <v>99</v>
      </c>
      <c r="AY111">
        <v>0.36399999999999999</v>
      </c>
      <c r="AZ111">
        <v>0.32700000000000001</v>
      </c>
      <c r="BA111">
        <v>0.69099999999999995</v>
      </c>
      <c r="BB111">
        <v>132</v>
      </c>
      <c r="BC111">
        <v>0.248</v>
      </c>
      <c r="BD111">
        <v>0.14599999999999999</v>
      </c>
      <c r="BE111">
        <v>87</v>
      </c>
      <c r="BF111">
        <v>11</v>
      </c>
      <c r="BG111">
        <v>3571</v>
      </c>
      <c r="BH111">
        <v>1520</v>
      </c>
      <c r="BI111">
        <v>134</v>
      </c>
      <c r="BJ111">
        <v>0.98299999999999998</v>
      </c>
      <c r="BK111">
        <v>9</v>
      </c>
      <c r="BL111">
        <v>89</v>
      </c>
      <c r="BM111">
        <v>45</v>
      </c>
      <c r="BN111">
        <v>33.6</v>
      </c>
      <c r="BO111">
        <v>175</v>
      </c>
      <c r="BP111">
        <v>129</v>
      </c>
      <c r="BQ111">
        <v>46</v>
      </c>
      <c r="BR111">
        <v>73.7</v>
      </c>
      <c r="BS111">
        <v>66</v>
      </c>
      <c r="BT111">
        <v>10</v>
      </c>
    </row>
    <row r="112" spans="1:72" ht="17.25" x14ac:dyDescent="0.3">
      <c r="A112" s="10">
        <v>2003</v>
      </c>
      <c r="B112">
        <v>1</v>
      </c>
      <c r="C112" t="s">
        <v>45</v>
      </c>
      <c r="D112">
        <v>4.13</v>
      </c>
      <c r="E112">
        <v>133</v>
      </c>
      <c r="F112">
        <v>80</v>
      </c>
      <c r="G112">
        <v>51</v>
      </c>
      <c r="H112">
        <v>0</v>
      </c>
      <c r="I112">
        <v>43</v>
      </c>
      <c r="J112">
        <v>0.61099999999999999</v>
      </c>
      <c r="K112">
        <v>1190</v>
      </c>
      <c r="L112">
        <v>1245</v>
      </c>
      <c r="M112">
        <v>120</v>
      </c>
      <c r="N112">
        <v>457</v>
      </c>
      <c r="O112">
        <v>62</v>
      </c>
      <c r="P112">
        <v>840</v>
      </c>
      <c r="Q112">
        <v>627</v>
      </c>
      <c r="R112">
        <v>546</v>
      </c>
      <c r="S112">
        <v>1.43</v>
      </c>
      <c r="T112">
        <v>2</v>
      </c>
      <c r="U112">
        <v>4</v>
      </c>
      <c r="V112">
        <v>58</v>
      </c>
      <c r="W112">
        <v>0</v>
      </c>
      <c r="X112">
        <v>5197</v>
      </c>
      <c r="Y112">
        <v>20181</v>
      </c>
      <c r="Z112">
        <v>0.27300000000000002</v>
      </c>
      <c r="AA112">
        <v>229</v>
      </c>
      <c r="AB112">
        <v>17</v>
      </c>
      <c r="AC112">
        <v>92</v>
      </c>
      <c r="AD112">
        <v>33</v>
      </c>
      <c r="AE112">
        <v>6</v>
      </c>
      <c r="AF112">
        <v>56</v>
      </c>
      <c r="AG112">
        <v>2</v>
      </c>
      <c r="AH112">
        <v>0.28599999999999998</v>
      </c>
      <c r="AI112">
        <v>5313</v>
      </c>
      <c r="AJ112">
        <v>4483</v>
      </c>
      <c r="AK112">
        <v>723</v>
      </c>
      <c r="AL112">
        <v>1280</v>
      </c>
      <c r="AM112">
        <v>208</v>
      </c>
      <c r="AN112">
        <v>15</v>
      </c>
      <c r="AO112">
        <v>175</v>
      </c>
      <c r="AP112">
        <v>2043</v>
      </c>
      <c r="AQ112">
        <v>673</v>
      </c>
      <c r="AR112">
        <v>139</v>
      </c>
      <c r="AS112">
        <v>38</v>
      </c>
      <c r="AT112">
        <v>543</v>
      </c>
      <c r="AU112">
        <v>23</v>
      </c>
      <c r="AV112">
        <v>109</v>
      </c>
      <c r="AW112">
        <v>727</v>
      </c>
      <c r="AX112">
        <v>100</v>
      </c>
      <c r="AY112">
        <v>0.45600000000000002</v>
      </c>
      <c r="AZ112">
        <v>0.373</v>
      </c>
      <c r="BA112">
        <v>0.82899999999999996</v>
      </c>
      <c r="BB112">
        <v>133</v>
      </c>
      <c r="BC112">
        <v>0.27200000000000002</v>
      </c>
      <c r="BD112">
        <v>0.20799999999999999</v>
      </c>
      <c r="BE112">
        <v>112</v>
      </c>
      <c r="BF112">
        <v>3</v>
      </c>
      <c r="BG112">
        <v>3570</v>
      </c>
      <c r="BH112">
        <v>1448</v>
      </c>
      <c r="BI112">
        <v>131</v>
      </c>
      <c r="BJ112">
        <v>0.97799999999999998</v>
      </c>
      <c r="BK112">
        <v>9</v>
      </c>
      <c r="BL112">
        <v>120</v>
      </c>
      <c r="BM112">
        <v>73</v>
      </c>
      <c r="BN112">
        <v>37.799999999999997</v>
      </c>
      <c r="BO112">
        <v>123</v>
      </c>
      <c r="BP112">
        <v>75</v>
      </c>
      <c r="BQ112">
        <v>48</v>
      </c>
      <c r="BR112">
        <v>61</v>
      </c>
      <c r="BS112">
        <v>72</v>
      </c>
      <c r="BT112">
        <v>5</v>
      </c>
    </row>
    <row r="113" spans="1:72" ht="17.25" x14ac:dyDescent="0.3">
      <c r="A113" s="10">
        <v>2003</v>
      </c>
      <c r="B113">
        <v>2</v>
      </c>
      <c r="C113" t="s">
        <v>35</v>
      </c>
      <c r="D113">
        <v>4.4400000000000004</v>
      </c>
      <c r="E113">
        <v>133</v>
      </c>
      <c r="F113">
        <v>66</v>
      </c>
      <c r="G113">
        <v>64</v>
      </c>
      <c r="H113">
        <v>0</v>
      </c>
      <c r="I113">
        <v>48</v>
      </c>
      <c r="J113">
        <v>0.50800000000000001</v>
      </c>
      <c r="K113" s="33">
        <v>1181.3333333333333</v>
      </c>
      <c r="L113">
        <v>1190</v>
      </c>
      <c r="M113">
        <v>135</v>
      </c>
      <c r="N113">
        <v>497</v>
      </c>
      <c r="O113">
        <v>83</v>
      </c>
      <c r="P113">
        <v>759</v>
      </c>
      <c r="Q113">
        <v>642</v>
      </c>
      <c r="R113">
        <v>583</v>
      </c>
      <c r="S113">
        <v>1.43</v>
      </c>
      <c r="T113">
        <v>3</v>
      </c>
      <c r="U113">
        <v>10</v>
      </c>
      <c r="V113">
        <v>44</v>
      </c>
      <c r="W113">
        <v>0</v>
      </c>
      <c r="X113">
        <v>5158</v>
      </c>
      <c r="Y113">
        <v>19830</v>
      </c>
      <c r="Z113">
        <v>0.26700000000000002</v>
      </c>
      <c r="AA113">
        <v>212</v>
      </c>
      <c r="AB113">
        <v>21</v>
      </c>
      <c r="AC113">
        <v>84</v>
      </c>
      <c r="AD113">
        <v>32</v>
      </c>
      <c r="AE113">
        <v>19</v>
      </c>
      <c r="AF113">
        <v>42</v>
      </c>
      <c r="AG113">
        <v>2</v>
      </c>
      <c r="AH113">
        <v>0.27200000000000002</v>
      </c>
      <c r="AI113">
        <v>5157</v>
      </c>
      <c r="AJ113">
        <v>4445</v>
      </c>
      <c r="AK113">
        <v>644</v>
      </c>
      <c r="AL113">
        <v>1208</v>
      </c>
      <c r="AM113">
        <v>209</v>
      </c>
      <c r="AN113">
        <v>16</v>
      </c>
      <c r="AO113">
        <v>156</v>
      </c>
      <c r="AP113">
        <v>1917</v>
      </c>
      <c r="AQ113">
        <v>612</v>
      </c>
      <c r="AR113">
        <v>127</v>
      </c>
      <c r="AS113">
        <v>32</v>
      </c>
      <c r="AT113">
        <v>464</v>
      </c>
      <c r="AU113">
        <v>10</v>
      </c>
      <c r="AV113">
        <v>89</v>
      </c>
      <c r="AW113">
        <v>763</v>
      </c>
      <c r="AX113">
        <v>87</v>
      </c>
      <c r="AY113">
        <v>0.43099999999999999</v>
      </c>
      <c r="AZ113">
        <v>0.35</v>
      </c>
      <c r="BA113">
        <v>0.78100000000000003</v>
      </c>
      <c r="BB113">
        <v>133</v>
      </c>
      <c r="BC113">
        <v>0.26900000000000002</v>
      </c>
      <c r="BD113">
        <v>0.19</v>
      </c>
      <c r="BE113">
        <v>90</v>
      </c>
      <c r="BF113">
        <v>14</v>
      </c>
      <c r="BG113">
        <v>3544</v>
      </c>
      <c r="BH113">
        <v>1560</v>
      </c>
      <c r="BI113">
        <v>118</v>
      </c>
      <c r="BJ113">
        <v>0.98299999999999998</v>
      </c>
      <c r="BK113">
        <v>14</v>
      </c>
      <c r="BL113">
        <v>101</v>
      </c>
      <c r="BM113">
        <v>67</v>
      </c>
      <c r="BN113">
        <v>39.9</v>
      </c>
      <c r="BO113">
        <v>139</v>
      </c>
      <c r="BP113">
        <v>82</v>
      </c>
      <c r="BQ113">
        <v>57</v>
      </c>
      <c r="BR113">
        <v>59</v>
      </c>
      <c r="BS113">
        <v>64</v>
      </c>
      <c r="BT113">
        <v>5</v>
      </c>
    </row>
    <row r="114" spans="1:72" ht="17.25" x14ac:dyDescent="0.3">
      <c r="A114" s="10">
        <v>2003</v>
      </c>
      <c r="B114">
        <v>3</v>
      </c>
      <c r="C114" t="s">
        <v>37</v>
      </c>
      <c r="D114">
        <v>3.62</v>
      </c>
      <c r="E114">
        <v>133</v>
      </c>
      <c r="F114">
        <v>78</v>
      </c>
      <c r="G114">
        <v>50</v>
      </c>
      <c r="H114">
        <v>0</v>
      </c>
      <c r="I114">
        <v>34</v>
      </c>
      <c r="J114">
        <v>0.60899999999999999</v>
      </c>
      <c r="K114">
        <v>1178</v>
      </c>
      <c r="L114">
        <v>1092</v>
      </c>
      <c r="M114">
        <v>137</v>
      </c>
      <c r="N114">
        <v>414</v>
      </c>
      <c r="O114">
        <v>101</v>
      </c>
      <c r="P114">
        <v>820</v>
      </c>
      <c r="Q114">
        <v>527</v>
      </c>
      <c r="R114">
        <v>474</v>
      </c>
      <c r="S114">
        <v>1.28</v>
      </c>
      <c r="T114">
        <v>12</v>
      </c>
      <c r="U114">
        <v>10</v>
      </c>
      <c r="V114">
        <v>65</v>
      </c>
      <c r="W114">
        <v>0</v>
      </c>
      <c r="X114">
        <v>4999</v>
      </c>
      <c r="Y114">
        <v>19162</v>
      </c>
      <c r="Z114">
        <v>0.25</v>
      </c>
      <c r="AA114">
        <v>178</v>
      </c>
      <c r="AB114">
        <v>10</v>
      </c>
      <c r="AC114">
        <v>88</v>
      </c>
      <c r="AD114">
        <v>30</v>
      </c>
      <c r="AE114">
        <v>12</v>
      </c>
      <c r="AF114">
        <v>42</v>
      </c>
      <c r="AG114">
        <v>1</v>
      </c>
      <c r="AH114">
        <v>0.27200000000000002</v>
      </c>
      <c r="AI114">
        <v>5127</v>
      </c>
      <c r="AJ114">
        <v>4448</v>
      </c>
      <c r="AK114">
        <v>657</v>
      </c>
      <c r="AL114">
        <v>1211</v>
      </c>
      <c r="AM114">
        <v>219</v>
      </c>
      <c r="AN114">
        <v>16</v>
      </c>
      <c r="AO114">
        <v>129</v>
      </c>
      <c r="AP114">
        <v>1849</v>
      </c>
      <c r="AQ114">
        <v>626</v>
      </c>
      <c r="AR114">
        <v>94</v>
      </c>
      <c r="AS114">
        <v>37</v>
      </c>
      <c r="AT114">
        <v>505</v>
      </c>
      <c r="AU114">
        <v>18</v>
      </c>
      <c r="AV114">
        <v>42</v>
      </c>
      <c r="AW114">
        <v>721</v>
      </c>
      <c r="AX114">
        <v>72</v>
      </c>
      <c r="AY114">
        <v>0.41599999999999998</v>
      </c>
      <c r="AZ114">
        <v>0.34899999999999998</v>
      </c>
      <c r="BA114">
        <v>0.76500000000000001</v>
      </c>
      <c r="BB114">
        <v>131</v>
      </c>
      <c r="BC114">
        <v>0.28399999999999997</v>
      </c>
      <c r="BD114">
        <v>0.22600000000000001</v>
      </c>
      <c r="BE114">
        <v>70</v>
      </c>
      <c r="BF114">
        <v>1</v>
      </c>
      <c r="BG114">
        <v>3534</v>
      </c>
      <c r="BH114">
        <v>1493</v>
      </c>
      <c r="BI114">
        <v>123</v>
      </c>
      <c r="BJ114">
        <v>0.98599999999999999</v>
      </c>
      <c r="BK114">
        <v>7</v>
      </c>
      <c r="BL114">
        <v>48</v>
      </c>
      <c r="BM114">
        <v>52</v>
      </c>
      <c r="BN114">
        <v>52</v>
      </c>
      <c r="BO114">
        <v>213</v>
      </c>
      <c r="BP114">
        <v>146</v>
      </c>
      <c r="BQ114">
        <v>67</v>
      </c>
      <c r="BR114">
        <v>68.5</v>
      </c>
      <c r="BS114">
        <v>73</v>
      </c>
      <c r="BT114">
        <v>11</v>
      </c>
    </row>
    <row r="115" spans="1:72" ht="17.25" x14ac:dyDescent="0.3">
      <c r="A115" s="10">
        <v>2003</v>
      </c>
      <c r="B115">
        <v>4</v>
      </c>
      <c r="C115" t="s">
        <v>40</v>
      </c>
      <c r="D115">
        <v>4.37</v>
      </c>
      <c r="E115">
        <v>133</v>
      </c>
      <c r="F115">
        <v>76</v>
      </c>
      <c r="G115">
        <v>53</v>
      </c>
      <c r="H115">
        <v>0</v>
      </c>
      <c r="I115">
        <v>41</v>
      </c>
      <c r="J115">
        <v>0.58899999999999997</v>
      </c>
      <c r="K115">
        <v>1183</v>
      </c>
      <c r="L115">
        <v>1199</v>
      </c>
      <c r="M115">
        <v>133</v>
      </c>
      <c r="N115">
        <v>494</v>
      </c>
      <c r="O115">
        <v>59</v>
      </c>
      <c r="P115">
        <v>808</v>
      </c>
      <c r="Q115">
        <v>613</v>
      </c>
      <c r="R115">
        <v>574</v>
      </c>
      <c r="S115">
        <v>1.43</v>
      </c>
      <c r="T115">
        <v>2</v>
      </c>
      <c r="U115">
        <v>5</v>
      </c>
      <c r="V115">
        <v>45</v>
      </c>
      <c r="W115">
        <v>0</v>
      </c>
      <c r="X115">
        <v>5150</v>
      </c>
      <c r="Y115">
        <v>19834</v>
      </c>
      <c r="Z115">
        <v>0.26800000000000002</v>
      </c>
      <c r="AA115">
        <v>222</v>
      </c>
      <c r="AB115">
        <v>24</v>
      </c>
      <c r="AC115">
        <v>95</v>
      </c>
      <c r="AD115">
        <v>29</v>
      </c>
      <c r="AE115">
        <v>15</v>
      </c>
      <c r="AF115">
        <v>46</v>
      </c>
      <c r="AG115">
        <v>3</v>
      </c>
      <c r="AH115">
        <v>0.28399999999999997</v>
      </c>
      <c r="AI115">
        <v>5241</v>
      </c>
      <c r="AJ115">
        <v>4564</v>
      </c>
      <c r="AK115">
        <v>769</v>
      </c>
      <c r="AL115">
        <v>1295</v>
      </c>
      <c r="AM115">
        <v>236</v>
      </c>
      <c r="AN115">
        <v>14</v>
      </c>
      <c r="AO115">
        <v>213</v>
      </c>
      <c r="AP115">
        <v>2198</v>
      </c>
      <c r="AQ115">
        <v>744</v>
      </c>
      <c r="AR115">
        <v>73</v>
      </c>
      <c r="AS115">
        <v>38</v>
      </c>
      <c r="AT115">
        <v>481</v>
      </c>
      <c r="AU115">
        <v>19</v>
      </c>
      <c r="AV115">
        <v>85</v>
      </c>
      <c r="AW115">
        <v>661</v>
      </c>
      <c r="AX115">
        <v>131</v>
      </c>
      <c r="AY115">
        <v>0.48199999999999998</v>
      </c>
      <c r="AZ115">
        <v>0.36</v>
      </c>
      <c r="BA115">
        <v>0.84199999999999997</v>
      </c>
      <c r="BB115">
        <v>133</v>
      </c>
      <c r="BC115">
        <v>0.29299999999999998</v>
      </c>
      <c r="BD115">
        <v>0.20599999999999999</v>
      </c>
      <c r="BE115">
        <v>75</v>
      </c>
      <c r="BF115">
        <v>10</v>
      </c>
      <c r="BG115">
        <v>3549</v>
      </c>
      <c r="BH115">
        <v>1379</v>
      </c>
      <c r="BI115">
        <v>118</v>
      </c>
      <c r="BJ115">
        <v>0.98499999999999999</v>
      </c>
      <c r="BK115">
        <v>9</v>
      </c>
      <c r="BL115">
        <v>81</v>
      </c>
      <c r="BM115">
        <v>54</v>
      </c>
      <c r="BN115">
        <v>40</v>
      </c>
      <c r="BO115">
        <v>88</v>
      </c>
      <c r="BP115">
        <v>56</v>
      </c>
      <c r="BQ115">
        <v>32</v>
      </c>
      <c r="BR115">
        <v>63.6</v>
      </c>
      <c r="BS115">
        <v>41</v>
      </c>
      <c r="BT115">
        <v>5</v>
      </c>
    </row>
    <row r="116" spans="1:72" ht="17.25" x14ac:dyDescent="0.3">
      <c r="A116" s="10">
        <v>2003</v>
      </c>
      <c r="B116">
        <v>5</v>
      </c>
      <c r="C116" t="s">
        <v>41</v>
      </c>
      <c r="D116">
        <v>4.37</v>
      </c>
      <c r="E116">
        <v>133</v>
      </c>
      <c r="F116">
        <v>63</v>
      </c>
      <c r="G116">
        <v>65</v>
      </c>
      <c r="H116">
        <v>0</v>
      </c>
      <c r="I116">
        <v>31</v>
      </c>
      <c r="J116">
        <v>0.49199999999999999</v>
      </c>
      <c r="K116">
        <v>1192</v>
      </c>
      <c r="L116">
        <v>1184</v>
      </c>
      <c r="M116">
        <v>142</v>
      </c>
      <c r="N116">
        <v>437</v>
      </c>
      <c r="O116">
        <v>68</v>
      </c>
      <c r="P116">
        <v>772</v>
      </c>
      <c r="Q116">
        <v>617</v>
      </c>
      <c r="R116">
        <v>579</v>
      </c>
      <c r="S116">
        <v>1.36</v>
      </c>
      <c r="T116">
        <v>4</v>
      </c>
      <c r="U116">
        <v>8</v>
      </c>
      <c r="V116">
        <v>54</v>
      </c>
      <c r="W116">
        <v>0</v>
      </c>
      <c r="X116">
        <v>5165</v>
      </c>
      <c r="Y116">
        <v>19888</v>
      </c>
      <c r="Z116">
        <v>0.26100000000000001</v>
      </c>
      <c r="AA116">
        <v>222</v>
      </c>
      <c r="AB116">
        <v>14</v>
      </c>
      <c r="AC116">
        <v>82</v>
      </c>
      <c r="AD116">
        <v>45</v>
      </c>
      <c r="AE116">
        <v>14</v>
      </c>
      <c r="AF116">
        <v>53</v>
      </c>
      <c r="AG116">
        <v>9</v>
      </c>
      <c r="AH116">
        <v>0.254</v>
      </c>
      <c r="AI116">
        <v>5198</v>
      </c>
      <c r="AJ116">
        <v>4458</v>
      </c>
      <c r="AK116">
        <v>577</v>
      </c>
      <c r="AL116">
        <v>1131</v>
      </c>
      <c r="AM116">
        <v>218</v>
      </c>
      <c r="AN116">
        <v>20</v>
      </c>
      <c r="AO116">
        <v>121</v>
      </c>
      <c r="AP116">
        <v>1752</v>
      </c>
      <c r="AQ116">
        <v>521</v>
      </c>
      <c r="AR116">
        <v>102</v>
      </c>
      <c r="AS116">
        <v>21</v>
      </c>
      <c r="AT116">
        <v>542</v>
      </c>
      <c r="AU116">
        <v>22</v>
      </c>
      <c r="AV116">
        <v>75</v>
      </c>
      <c r="AW116">
        <v>887</v>
      </c>
      <c r="AX116">
        <v>89</v>
      </c>
      <c r="AY116">
        <v>0.39300000000000002</v>
      </c>
      <c r="AZ116">
        <v>0.34300000000000003</v>
      </c>
      <c r="BA116">
        <v>0.73599999999999999</v>
      </c>
      <c r="BB116">
        <v>133</v>
      </c>
      <c r="BC116">
        <v>0.252</v>
      </c>
      <c r="BD116">
        <v>0.20100000000000001</v>
      </c>
      <c r="BE116">
        <v>75</v>
      </c>
      <c r="BF116">
        <v>4</v>
      </c>
      <c r="BG116">
        <v>3576</v>
      </c>
      <c r="BH116">
        <v>1324</v>
      </c>
      <c r="BI116">
        <v>97</v>
      </c>
      <c r="BJ116">
        <v>0.98499999999999999</v>
      </c>
      <c r="BK116">
        <v>7</v>
      </c>
      <c r="BL116">
        <v>110</v>
      </c>
      <c r="BM116">
        <v>37</v>
      </c>
      <c r="BN116">
        <v>25.2</v>
      </c>
      <c r="BO116">
        <v>135</v>
      </c>
      <c r="BP116">
        <v>78</v>
      </c>
      <c r="BQ116">
        <v>57</v>
      </c>
      <c r="BR116">
        <v>57.8</v>
      </c>
      <c r="BS116">
        <v>64</v>
      </c>
      <c r="BT116">
        <v>12</v>
      </c>
    </row>
    <row r="117" spans="1:72" ht="17.25" x14ac:dyDescent="0.3">
      <c r="A117" s="10">
        <v>2003</v>
      </c>
      <c r="B117">
        <v>6</v>
      </c>
      <c r="C117" t="s">
        <v>38</v>
      </c>
      <c r="D117">
        <v>3.98</v>
      </c>
      <c r="E117">
        <v>133</v>
      </c>
      <c r="F117">
        <v>60</v>
      </c>
      <c r="G117">
        <v>71</v>
      </c>
      <c r="H117">
        <v>0</v>
      </c>
      <c r="I117">
        <v>51</v>
      </c>
      <c r="J117">
        <v>0.45800000000000002</v>
      </c>
      <c r="K117" s="33">
        <v>1169.6666666666667</v>
      </c>
      <c r="L117">
        <v>1201</v>
      </c>
      <c r="M117">
        <v>120</v>
      </c>
      <c r="N117">
        <v>531</v>
      </c>
      <c r="O117">
        <v>60</v>
      </c>
      <c r="P117">
        <v>794</v>
      </c>
      <c r="Q117">
        <v>579</v>
      </c>
      <c r="R117">
        <v>517</v>
      </c>
      <c r="S117">
        <v>1.48</v>
      </c>
      <c r="T117">
        <v>2</v>
      </c>
      <c r="U117">
        <v>10</v>
      </c>
      <c r="V117">
        <v>48</v>
      </c>
      <c r="W117">
        <v>0</v>
      </c>
      <c r="X117">
        <v>5166</v>
      </c>
      <c r="Y117">
        <v>20403</v>
      </c>
      <c r="Z117">
        <v>0.27100000000000002</v>
      </c>
      <c r="AA117">
        <v>185</v>
      </c>
      <c r="AB117">
        <v>23</v>
      </c>
      <c r="AC117">
        <v>116</v>
      </c>
      <c r="AD117">
        <v>34</v>
      </c>
      <c r="AE117">
        <v>27</v>
      </c>
      <c r="AF117">
        <v>49</v>
      </c>
      <c r="AG117">
        <v>2</v>
      </c>
      <c r="AH117">
        <v>0.249</v>
      </c>
      <c r="AI117">
        <v>4964</v>
      </c>
      <c r="AJ117">
        <v>4375</v>
      </c>
      <c r="AK117">
        <v>509</v>
      </c>
      <c r="AL117">
        <v>1088</v>
      </c>
      <c r="AM117">
        <v>188</v>
      </c>
      <c r="AN117">
        <v>29</v>
      </c>
      <c r="AO117">
        <v>106</v>
      </c>
      <c r="AP117">
        <v>1652</v>
      </c>
      <c r="AQ117">
        <v>485</v>
      </c>
      <c r="AR117">
        <v>74</v>
      </c>
      <c r="AS117">
        <v>40</v>
      </c>
      <c r="AT117">
        <v>404</v>
      </c>
      <c r="AU117">
        <v>11</v>
      </c>
      <c r="AV117">
        <v>70</v>
      </c>
      <c r="AW117">
        <v>781</v>
      </c>
      <c r="AX117">
        <v>90</v>
      </c>
      <c r="AY117">
        <v>0.378</v>
      </c>
      <c r="AZ117">
        <v>0.31900000000000001</v>
      </c>
      <c r="BA117">
        <v>0.69699999999999995</v>
      </c>
      <c r="BB117">
        <v>133</v>
      </c>
      <c r="BC117">
        <v>0.22900000000000001</v>
      </c>
      <c r="BD117">
        <v>0.20100000000000001</v>
      </c>
      <c r="BE117">
        <v>98</v>
      </c>
      <c r="BF117">
        <v>15</v>
      </c>
      <c r="BG117">
        <v>3509</v>
      </c>
      <c r="BH117">
        <v>1308</v>
      </c>
      <c r="BI117">
        <v>116</v>
      </c>
      <c r="BJ117">
        <v>0.98</v>
      </c>
      <c r="BK117">
        <v>6</v>
      </c>
      <c r="BL117">
        <v>47</v>
      </c>
      <c r="BM117">
        <v>52</v>
      </c>
      <c r="BN117">
        <v>52.5</v>
      </c>
      <c r="BO117">
        <v>197</v>
      </c>
      <c r="BP117">
        <v>135</v>
      </c>
      <c r="BQ117">
        <v>62</v>
      </c>
      <c r="BR117">
        <v>68.5</v>
      </c>
      <c r="BS117">
        <v>40</v>
      </c>
      <c r="BT117">
        <v>5</v>
      </c>
    </row>
    <row r="118" spans="1:72" ht="17.25" x14ac:dyDescent="0.3">
      <c r="A118" s="10">
        <v>2003</v>
      </c>
      <c r="B118">
        <v>7</v>
      </c>
      <c r="C118" t="s">
        <v>33</v>
      </c>
      <c r="D118">
        <v>4.24</v>
      </c>
      <c r="E118">
        <v>133</v>
      </c>
      <c r="F118">
        <v>57</v>
      </c>
      <c r="G118">
        <v>74</v>
      </c>
      <c r="H118">
        <v>0</v>
      </c>
      <c r="I118">
        <v>53</v>
      </c>
      <c r="J118">
        <v>0.435</v>
      </c>
      <c r="K118" s="33">
        <v>1175.6666666666667</v>
      </c>
      <c r="L118">
        <v>1194</v>
      </c>
      <c r="M118">
        <v>105</v>
      </c>
      <c r="N118">
        <v>464</v>
      </c>
      <c r="O118">
        <v>79</v>
      </c>
      <c r="P118">
        <v>654</v>
      </c>
      <c r="Q118">
        <v>619</v>
      </c>
      <c r="R118">
        <v>554</v>
      </c>
      <c r="S118">
        <v>1.41</v>
      </c>
      <c r="T118">
        <v>7</v>
      </c>
      <c r="U118">
        <v>7</v>
      </c>
      <c r="V118">
        <v>52</v>
      </c>
      <c r="W118">
        <v>0</v>
      </c>
      <c r="X118">
        <v>5144</v>
      </c>
      <c r="Y118">
        <v>19144</v>
      </c>
      <c r="Z118">
        <v>0.26800000000000002</v>
      </c>
      <c r="AA118">
        <v>208</v>
      </c>
      <c r="AB118">
        <v>18</v>
      </c>
      <c r="AC118">
        <v>105</v>
      </c>
      <c r="AD118">
        <v>43</v>
      </c>
      <c r="AE118">
        <v>22</v>
      </c>
      <c r="AF118">
        <v>37</v>
      </c>
      <c r="AG118">
        <v>3</v>
      </c>
      <c r="AH118">
        <v>0.27600000000000002</v>
      </c>
      <c r="AI118">
        <v>5165</v>
      </c>
      <c r="AJ118">
        <v>4536</v>
      </c>
      <c r="AK118">
        <v>563</v>
      </c>
      <c r="AL118">
        <v>1251</v>
      </c>
      <c r="AM118">
        <v>205</v>
      </c>
      <c r="AN118">
        <v>21</v>
      </c>
      <c r="AO118">
        <v>90</v>
      </c>
      <c r="AP118">
        <v>1768</v>
      </c>
      <c r="AQ118">
        <v>541</v>
      </c>
      <c r="AR118">
        <v>63</v>
      </c>
      <c r="AS118">
        <v>52</v>
      </c>
      <c r="AT118">
        <v>452</v>
      </c>
      <c r="AU118">
        <v>17</v>
      </c>
      <c r="AV118">
        <v>62</v>
      </c>
      <c r="AW118">
        <v>706</v>
      </c>
      <c r="AX118">
        <v>121</v>
      </c>
      <c r="AY118">
        <v>0.39</v>
      </c>
      <c r="AZ118">
        <v>0.34599999999999997</v>
      </c>
      <c r="BA118">
        <v>0.73599999999999999</v>
      </c>
      <c r="BB118">
        <v>133</v>
      </c>
      <c r="BC118">
        <v>0.27100000000000002</v>
      </c>
      <c r="BD118">
        <v>0.27200000000000002</v>
      </c>
      <c r="BE118">
        <v>90</v>
      </c>
      <c r="BF118">
        <v>2</v>
      </c>
      <c r="BG118">
        <v>3527</v>
      </c>
      <c r="BH118">
        <v>1403</v>
      </c>
      <c r="BI118">
        <v>135</v>
      </c>
      <c r="BJ118">
        <v>0.98199999999999998</v>
      </c>
      <c r="BK118">
        <v>10</v>
      </c>
      <c r="BL118">
        <v>108</v>
      </c>
      <c r="BM118">
        <v>39</v>
      </c>
      <c r="BN118">
        <v>26.5</v>
      </c>
      <c r="BO118">
        <v>94</v>
      </c>
      <c r="BP118">
        <v>58</v>
      </c>
      <c r="BQ118">
        <v>36</v>
      </c>
      <c r="BR118">
        <v>61.7</v>
      </c>
      <c r="BS118">
        <v>45</v>
      </c>
      <c r="BT118">
        <v>7</v>
      </c>
    </row>
    <row r="119" spans="1:72" ht="17.25" x14ac:dyDescent="0.3">
      <c r="A119" s="10">
        <v>2003</v>
      </c>
      <c r="B119">
        <v>8</v>
      </c>
      <c r="C119" t="s">
        <v>39</v>
      </c>
      <c r="D119">
        <v>5.01</v>
      </c>
      <c r="E119">
        <v>133</v>
      </c>
      <c r="F119">
        <v>39</v>
      </c>
      <c r="G119">
        <v>91</v>
      </c>
      <c r="H119">
        <v>0</v>
      </c>
      <c r="I119">
        <v>58</v>
      </c>
      <c r="J119">
        <v>0.3</v>
      </c>
      <c r="K119" s="33">
        <v>1164.3333333333333</v>
      </c>
      <c r="L119">
        <v>1302</v>
      </c>
      <c r="M119">
        <v>171</v>
      </c>
      <c r="N119">
        <v>435</v>
      </c>
      <c r="O119">
        <v>93</v>
      </c>
      <c r="P119">
        <v>647</v>
      </c>
      <c r="Q119">
        <v>709</v>
      </c>
      <c r="R119">
        <v>648</v>
      </c>
      <c r="S119">
        <v>1.49</v>
      </c>
      <c r="T119">
        <v>3</v>
      </c>
      <c r="U119">
        <v>4</v>
      </c>
      <c r="V119">
        <v>44</v>
      </c>
      <c r="W119">
        <v>0</v>
      </c>
      <c r="X119">
        <v>5173</v>
      </c>
      <c r="Y119">
        <v>19413</v>
      </c>
      <c r="Z119">
        <v>0.28899999999999998</v>
      </c>
      <c r="AA119">
        <v>259</v>
      </c>
      <c r="AB119">
        <v>22</v>
      </c>
      <c r="AC119">
        <v>93</v>
      </c>
      <c r="AD119">
        <v>40</v>
      </c>
      <c r="AE119">
        <v>16</v>
      </c>
      <c r="AF119">
        <v>36</v>
      </c>
      <c r="AG119">
        <v>3</v>
      </c>
      <c r="AH119">
        <v>0.25600000000000001</v>
      </c>
      <c r="AI119">
        <v>4987</v>
      </c>
      <c r="AJ119">
        <v>4465</v>
      </c>
      <c r="AK119">
        <v>491</v>
      </c>
      <c r="AL119">
        <v>1143</v>
      </c>
      <c r="AM119">
        <v>232</v>
      </c>
      <c r="AN119">
        <v>18</v>
      </c>
      <c r="AO119">
        <v>73</v>
      </c>
      <c r="AP119">
        <v>1630</v>
      </c>
      <c r="AQ119">
        <v>451</v>
      </c>
      <c r="AR119">
        <v>83</v>
      </c>
      <c r="AS119">
        <v>28</v>
      </c>
      <c r="AT119">
        <v>338</v>
      </c>
      <c r="AU119">
        <v>11</v>
      </c>
      <c r="AV119">
        <v>73</v>
      </c>
      <c r="AW119">
        <v>848</v>
      </c>
      <c r="AX119">
        <v>75</v>
      </c>
      <c r="AY119">
        <v>0.36499999999999999</v>
      </c>
      <c r="AZ119">
        <v>0.317</v>
      </c>
      <c r="BA119">
        <v>0.68200000000000005</v>
      </c>
      <c r="BB119">
        <v>133</v>
      </c>
      <c r="BC119">
        <v>0.24299999999999999</v>
      </c>
      <c r="BD119">
        <v>0.20599999999999999</v>
      </c>
      <c r="BE119">
        <v>104</v>
      </c>
      <c r="BF119">
        <v>7</v>
      </c>
      <c r="BG119">
        <v>3493</v>
      </c>
      <c r="BH119">
        <v>1547</v>
      </c>
      <c r="BI119">
        <v>147</v>
      </c>
      <c r="BJ119">
        <v>0.98</v>
      </c>
      <c r="BK119">
        <v>14</v>
      </c>
      <c r="BL119">
        <v>78</v>
      </c>
      <c r="BM119">
        <v>51</v>
      </c>
      <c r="BN119">
        <v>39.5</v>
      </c>
      <c r="BO119">
        <v>150</v>
      </c>
      <c r="BP119">
        <v>84</v>
      </c>
      <c r="BQ119">
        <v>66</v>
      </c>
      <c r="BR119">
        <v>56</v>
      </c>
      <c r="BS119">
        <v>60</v>
      </c>
      <c r="BT119">
        <v>8</v>
      </c>
    </row>
    <row r="120" spans="1:72" ht="17.25" x14ac:dyDescent="0.3">
      <c r="A120" s="10">
        <v>2002</v>
      </c>
      <c r="B120">
        <v>1</v>
      </c>
      <c r="C120" t="s">
        <v>40</v>
      </c>
      <c r="D120">
        <v>3.92</v>
      </c>
      <c r="E120">
        <v>133</v>
      </c>
      <c r="F120">
        <v>82</v>
      </c>
      <c r="G120">
        <v>47</v>
      </c>
      <c r="H120">
        <v>0</v>
      </c>
      <c r="I120">
        <v>22</v>
      </c>
      <c r="J120">
        <v>0.63600000000000001</v>
      </c>
      <c r="K120" s="33">
        <v>1197.6666666666667</v>
      </c>
      <c r="L120">
        <v>1182</v>
      </c>
      <c r="M120">
        <v>148</v>
      </c>
      <c r="N120">
        <v>385</v>
      </c>
      <c r="O120">
        <v>74</v>
      </c>
      <c r="P120">
        <v>987</v>
      </c>
      <c r="Q120">
        <v>581</v>
      </c>
      <c r="R120">
        <v>521</v>
      </c>
      <c r="S120">
        <v>1.31</v>
      </c>
      <c r="T120">
        <v>2</v>
      </c>
      <c r="U120">
        <v>8</v>
      </c>
      <c r="V120">
        <v>45</v>
      </c>
      <c r="W120">
        <v>0</v>
      </c>
      <c r="X120">
        <v>5089</v>
      </c>
      <c r="Y120">
        <v>19535</v>
      </c>
      <c r="Z120">
        <v>0.26200000000000001</v>
      </c>
      <c r="AA120">
        <v>214</v>
      </c>
      <c r="AB120">
        <v>22</v>
      </c>
      <c r="AC120">
        <v>80</v>
      </c>
      <c r="AD120">
        <v>33</v>
      </c>
      <c r="AE120">
        <v>16</v>
      </c>
      <c r="AF120">
        <v>45</v>
      </c>
      <c r="AG120">
        <v>3</v>
      </c>
      <c r="AH120">
        <v>0.28399999999999997</v>
      </c>
      <c r="AI120">
        <v>5304</v>
      </c>
      <c r="AJ120">
        <v>4648</v>
      </c>
      <c r="AK120">
        <v>777</v>
      </c>
      <c r="AL120">
        <v>1321</v>
      </c>
      <c r="AM120">
        <v>266</v>
      </c>
      <c r="AN120">
        <v>16</v>
      </c>
      <c r="AO120">
        <v>191</v>
      </c>
      <c r="AP120">
        <v>2192</v>
      </c>
      <c r="AQ120">
        <v>731</v>
      </c>
      <c r="AR120">
        <v>55</v>
      </c>
      <c r="AS120">
        <v>34</v>
      </c>
      <c r="AT120">
        <v>469</v>
      </c>
      <c r="AU120">
        <v>26</v>
      </c>
      <c r="AV120">
        <v>97</v>
      </c>
      <c r="AW120">
        <v>804</v>
      </c>
      <c r="AX120">
        <v>116</v>
      </c>
      <c r="AY120">
        <v>0.47199999999999998</v>
      </c>
      <c r="AZ120">
        <v>0.36</v>
      </c>
      <c r="BA120">
        <v>0.83199999999999996</v>
      </c>
      <c r="BB120">
        <v>133</v>
      </c>
      <c r="BC120">
        <v>0.27800000000000002</v>
      </c>
      <c r="BD120">
        <v>0.16500000000000001</v>
      </c>
      <c r="BE120">
        <v>87</v>
      </c>
      <c r="BF120">
        <v>5</v>
      </c>
      <c r="BG120">
        <v>3593</v>
      </c>
      <c r="BH120">
        <v>1409</v>
      </c>
      <c r="BI120">
        <v>115</v>
      </c>
      <c r="BJ120">
        <v>0.98299999999999998</v>
      </c>
      <c r="BK120">
        <v>14</v>
      </c>
      <c r="BL120">
        <v>74</v>
      </c>
      <c r="BM120">
        <v>65</v>
      </c>
      <c r="BN120">
        <v>46.8</v>
      </c>
      <c r="BO120">
        <v>76</v>
      </c>
      <c r="BP120">
        <v>47</v>
      </c>
      <c r="BQ120">
        <v>29</v>
      </c>
      <c r="BR120">
        <v>61.8</v>
      </c>
      <c r="BS120">
        <v>49</v>
      </c>
      <c r="BT120">
        <v>5</v>
      </c>
    </row>
    <row r="121" spans="1:72" ht="17.25" x14ac:dyDescent="0.3">
      <c r="A121" s="10">
        <v>2002</v>
      </c>
      <c r="B121">
        <v>2</v>
      </c>
      <c r="C121" t="s">
        <v>38</v>
      </c>
      <c r="D121">
        <v>3.93</v>
      </c>
      <c r="E121">
        <v>133</v>
      </c>
      <c r="F121">
        <v>66</v>
      </c>
      <c r="G121">
        <v>61</v>
      </c>
      <c r="H121">
        <v>0</v>
      </c>
      <c r="I121">
        <v>40</v>
      </c>
      <c r="J121">
        <v>0.52</v>
      </c>
      <c r="K121" s="33">
        <v>1190.6666666666667</v>
      </c>
      <c r="L121">
        <v>1119</v>
      </c>
      <c r="M121">
        <v>135</v>
      </c>
      <c r="N121">
        <v>501</v>
      </c>
      <c r="O121">
        <v>100</v>
      </c>
      <c r="P121">
        <v>896</v>
      </c>
      <c r="Q121">
        <v>575</v>
      </c>
      <c r="R121">
        <v>520</v>
      </c>
      <c r="S121">
        <v>1.36</v>
      </c>
      <c r="T121">
        <v>2</v>
      </c>
      <c r="U121">
        <v>9</v>
      </c>
      <c r="V121">
        <v>38</v>
      </c>
      <c r="W121">
        <v>0</v>
      </c>
      <c r="X121">
        <v>5145</v>
      </c>
      <c r="Y121">
        <v>20432</v>
      </c>
      <c r="Z121">
        <v>0.252</v>
      </c>
      <c r="AA121">
        <v>185</v>
      </c>
      <c r="AB121">
        <v>19</v>
      </c>
      <c r="AC121">
        <v>74</v>
      </c>
      <c r="AD121">
        <v>26</v>
      </c>
      <c r="AE121">
        <v>30</v>
      </c>
      <c r="AF121">
        <v>40</v>
      </c>
      <c r="AG121">
        <v>5</v>
      </c>
      <c r="AH121">
        <v>0.26100000000000001</v>
      </c>
      <c r="AI121">
        <v>5121</v>
      </c>
      <c r="AJ121">
        <v>4492</v>
      </c>
      <c r="AK121">
        <v>583</v>
      </c>
      <c r="AL121">
        <v>1173</v>
      </c>
      <c r="AM121">
        <v>212</v>
      </c>
      <c r="AN121">
        <v>22</v>
      </c>
      <c r="AO121">
        <v>100</v>
      </c>
      <c r="AP121">
        <v>1729</v>
      </c>
      <c r="AQ121">
        <v>541</v>
      </c>
      <c r="AR121">
        <v>93</v>
      </c>
      <c r="AS121">
        <v>37</v>
      </c>
      <c r="AT121">
        <v>412</v>
      </c>
      <c r="AU121">
        <v>29</v>
      </c>
      <c r="AV121">
        <v>86</v>
      </c>
      <c r="AW121">
        <v>951</v>
      </c>
      <c r="AX121">
        <v>91</v>
      </c>
      <c r="AY121">
        <v>0.38500000000000001</v>
      </c>
      <c r="AZ121">
        <v>0.33200000000000002</v>
      </c>
      <c r="BA121">
        <v>0.71699999999999997</v>
      </c>
      <c r="BB121">
        <v>133</v>
      </c>
      <c r="BC121">
        <v>0.25800000000000001</v>
      </c>
      <c r="BD121">
        <v>0.17799999999999999</v>
      </c>
      <c r="BE121">
        <v>91</v>
      </c>
      <c r="BF121">
        <v>10</v>
      </c>
      <c r="BG121">
        <v>3572</v>
      </c>
      <c r="BH121">
        <v>1369</v>
      </c>
      <c r="BI121">
        <v>139</v>
      </c>
      <c r="BJ121">
        <v>0.98199999999999998</v>
      </c>
      <c r="BK121">
        <v>8</v>
      </c>
      <c r="BL121">
        <v>67</v>
      </c>
      <c r="BM121">
        <v>48</v>
      </c>
      <c r="BN121">
        <v>41.7</v>
      </c>
      <c r="BO121">
        <v>203</v>
      </c>
      <c r="BP121">
        <v>140</v>
      </c>
      <c r="BQ121">
        <v>63</v>
      </c>
      <c r="BR121">
        <v>69</v>
      </c>
      <c r="BS121">
        <v>46</v>
      </c>
      <c r="BT121">
        <v>7</v>
      </c>
    </row>
    <row r="122" spans="1:72" ht="17.25" x14ac:dyDescent="0.3">
      <c r="A122" s="10">
        <v>2002</v>
      </c>
      <c r="B122">
        <v>3</v>
      </c>
      <c r="C122" t="s">
        <v>37</v>
      </c>
      <c r="D122">
        <v>3.92</v>
      </c>
      <c r="E122">
        <v>133</v>
      </c>
      <c r="F122">
        <v>78</v>
      </c>
      <c r="G122">
        <v>51</v>
      </c>
      <c r="H122">
        <v>0</v>
      </c>
      <c r="I122">
        <v>30</v>
      </c>
      <c r="J122">
        <v>0.60499999999999998</v>
      </c>
      <c r="K122">
        <v>1195</v>
      </c>
      <c r="L122">
        <v>1185</v>
      </c>
      <c r="M122">
        <v>151</v>
      </c>
      <c r="N122">
        <v>370</v>
      </c>
      <c r="O122">
        <v>97</v>
      </c>
      <c r="P122">
        <v>862</v>
      </c>
      <c r="Q122">
        <v>580</v>
      </c>
      <c r="R122">
        <v>520</v>
      </c>
      <c r="S122">
        <v>1.3</v>
      </c>
      <c r="T122">
        <v>10</v>
      </c>
      <c r="U122">
        <v>7</v>
      </c>
      <c r="V122">
        <v>55</v>
      </c>
      <c r="W122">
        <v>0</v>
      </c>
      <c r="X122">
        <v>5106</v>
      </c>
      <c r="Y122">
        <v>19112</v>
      </c>
      <c r="Z122">
        <v>0.26</v>
      </c>
      <c r="AA122">
        <v>159</v>
      </c>
      <c r="AB122">
        <v>12</v>
      </c>
      <c r="AC122">
        <v>54</v>
      </c>
      <c r="AD122">
        <v>34</v>
      </c>
      <c r="AE122">
        <v>14</v>
      </c>
      <c r="AF122">
        <v>55</v>
      </c>
      <c r="AG122">
        <v>2</v>
      </c>
      <c r="AH122">
        <v>0.26900000000000002</v>
      </c>
      <c r="AI122">
        <v>5200</v>
      </c>
      <c r="AJ122">
        <v>4575</v>
      </c>
      <c r="AK122">
        <v>643</v>
      </c>
      <c r="AL122">
        <v>1230</v>
      </c>
      <c r="AM122">
        <v>220</v>
      </c>
      <c r="AN122">
        <v>14</v>
      </c>
      <c r="AO122">
        <v>120</v>
      </c>
      <c r="AP122">
        <v>1838</v>
      </c>
      <c r="AQ122">
        <v>611</v>
      </c>
      <c r="AR122">
        <v>45</v>
      </c>
      <c r="AS122">
        <v>35</v>
      </c>
      <c r="AT122">
        <v>454</v>
      </c>
      <c r="AU122">
        <v>32</v>
      </c>
      <c r="AV122">
        <v>91</v>
      </c>
      <c r="AW122">
        <v>914</v>
      </c>
      <c r="AX122">
        <v>107</v>
      </c>
      <c r="AY122">
        <v>0.40200000000000002</v>
      </c>
      <c r="AZ122">
        <v>0.34399999999999997</v>
      </c>
      <c r="BA122">
        <v>0.746</v>
      </c>
      <c r="BB122">
        <v>133</v>
      </c>
      <c r="BC122">
        <v>0.26800000000000002</v>
      </c>
      <c r="BD122">
        <v>0.25</v>
      </c>
      <c r="BE122">
        <v>101</v>
      </c>
      <c r="BF122">
        <v>1</v>
      </c>
      <c r="BG122">
        <v>3585</v>
      </c>
      <c r="BH122">
        <v>1403</v>
      </c>
      <c r="BI122">
        <v>127</v>
      </c>
      <c r="BJ122">
        <v>0.98</v>
      </c>
      <c r="BK122">
        <v>12</v>
      </c>
      <c r="BL122">
        <v>75</v>
      </c>
      <c r="BM122">
        <v>60</v>
      </c>
      <c r="BN122">
        <v>44.4</v>
      </c>
      <c r="BO122">
        <v>194</v>
      </c>
      <c r="BP122">
        <v>155</v>
      </c>
      <c r="BQ122">
        <v>39</v>
      </c>
      <c r="BR122">
        <v>79.900000000000006</v>
      </c>
      <c r="BS122">
        <v>54</v>
      </c>
      <c r="BT122">
        <v>8</v>
      </c>
    </row>
    <row r="123" spans="1:72" ht="17.25" x14ac:dyDescent="0.3">
      <c r="A123" s="10">
        <v>2002</v>
      </c>
      <c r="B123">
        <v>4</v>
      </c>
      <c r="C123" t="s">
        <v>45</v>
      </c>
      <c r="D123">
        <v>4.2300000000000004</v>
      </c>
      <c r="E123">
        <v>133</v>
      </c>
      <c r="F123">
        <v>70</v>
      </c>
      <c r="G123">
        <v>58</v>
      </c>
      <c r="H123">
        <v>0</v>
      </c>
      <c r="I123">
        <v>36</v>
      </c>
      <c r="J123">
        <v>0.54700000000000004</v>
      </c>
      <c r="K123" s="33">
        <v>1186.3333333333333</v>
      </c>
      <c r="L123">
        <v>1219</v>
      </c>
      <c r="M123">
        <v>142</v>
      </c>
      <c r="N123">
        <v>416</v>
      </c>
      <c r="O123">
        <v>64</v>
      </c>
      <c r="P123">
        <v>890</v>
      </c>
      <c r="Q123">
        <v>614</v>
      </c>
      <c r="R123">
        <v>558</v>
      </c>
      <c r="S123">
        <v>1.38</v>
      </c>
      <c r="T123">
        <v>3</v>
      </c>
      <c r="U123">
        <v>6</v>
      </c>
      <c r="V123">
        <v>49</v>
      </c>
      <c r="W123">
        <v>0</v>
      </c>
      <c r="X123">
        <v>5131</v>
      </c>
      <c r="Y123">
        <v>19927</v>
      </c>
      <c r="Z123">
        <v>0.26800000000000002</v>
      </c>
      <c r="AA123">
        <v>230</v>
      </c>
      <c r="AB123">
        <v>10</v>
      </c>
      <c r="AC123">
        <v>64</v>
      </c>
      <c r="AD123">
        <v>32</v>
      </c>
      <c r="AE123">
        <v>12</v>
      </c>
      <c r="AF123">
        <v>54</v>
      </c>
      <c r="AG123">
        <v>5</v>
      </c>
      <c r="AH123">
        <v>0.26100000000000001</v>
      </c>
      <c r="AI123">
        <v>5140</v>
      </c>
      <c r="AJ123">
        <v>4444</v>
      </c>
      <c r="AK123">
        <v>658</v>
      </c>
      <c r="AL123">
        <v>1160</v>
      </c>
      <c r="AM123">
        <v>191</v>
      </c>
      <c r="AN123">
        <v>25</v>
      </c>
      <c r="AO123">
        <v>173</v>
      </c>
      <c r="AP123">
        <v>1920</v>
      </c>
      <c r="AQ123">
        <v>643</v>
      </c>
      <c r="AR123">
        <v>99</v>
      </c>
      <c r="AS123">
        <v>34</v>
      </c>
      <c r="AT123">
        <v>464</v>
      </c>
      <c r="AU123">
        <v>26</v>
      </c>
      <c r="AV123">
        <v>99</v>
      </c>
      <c r="AW123">
        <v>945</v>
      </c>
      <c r="AX123">
        <v>82</v>
      </c>
      <c r="AY123">
        <v>0.432</v>
      </c>
      <c r="AZ123">
        <v>0.34200000000000003</v>
      </c>
      <c r="BA123">
        <v>0.77400000000000002</v>
      </c>
      <c r="BB123">
        <v>133</v>
      </c>
      <c r="BC123">
        <v>0.27</v>
      </c>
      <c r="BD123">
        <v>0.20899999999999999</v>
      </c>
      <c r="BE123">
        <v>82</v>
      </c>
      <c r="BF123">
        <v>10</v>
      </c>
      <c r="BG123">
        <v>3559</v>
      </c>
      <c r="BH123">
        <v>1445</v>
      </c>
      <c r="BI123">
        <v>125</v>
      </c>
      <c r="BJ123">
        <v>0.98399999999999999</v>
      </c>
      <c r="BK123">
        <v>12</v>
      </c>
      <c r="BL123">
        <v>82</v>
      </c>
      <c r="BM123">
        <v>46</v>
      </c>
      <c r="BN123">
        <v>35.9</v>
      </c>
      <c r="BO123">
        <v>129</v>
      </c>
      <c r="BP123">
        <v>79</v>
      </c>
      <c r="BQ123">
        <v>50</v>
      </c>
      <c r="BR123">
        <v>61.2</v>
      </c>
      <c r="BS123">
        <v>50</v>
      </c>
      <c r="BT123">
        <v>6</v>
      </c>
    </row>
    <row r="124" spans="1:72" ht="17.25" x14ac:dyDescent="0.3">
      <c r="A124" s="10">
        <v>2002</v>
      </c>
      <c r="B124">
        <v>5</v>
      </c>
      <c r="C124" t="s">
        <v>33</v>
      </c>
      <c r="D124">
        <v>3.93</v>
      </c>
      <c r="E124">
        <v>133</v>
      </c>
      <c r="F124">
        <v>66</v>
      </c>
      <c r="G124">
        <v>65</v>
      </c>
      <c r="H124">
        <v>0</v>
      </c>
      <c r="I124">
        <v>43</v>
      </c>
      <c r="J124">
        <v>0.504</v>
      </c>
      <c r="K124">
        <v>1183</v>
      </c>
      <c r="L124">
        <v>1139</v>
      </c>
      <c r="M124">
        <v>99</v>
      </c>
      <c r="N124">
        <v>479</v>
      </c>
      <c r="O124">
        <v>60</v>
      </c>
      <c r="P124">
        <v>954</v>
      </c>
      <c r="Q124">
        <v>562</v>
      </c>
      <c r="R124">
        <v>517</v>
      </c>
      <c r="S124">
        <v>1.37</v>
      </c>
      <c r="T124">
        <v>3</v>
      </c>
      <c r="U124">
        <v>6</v>
      </c>
      <c r="V124">
        <v>60</v>
      </c>
      <c r="W124">
        <v>0</v>
      </c>
      <c r="X124">
        <v>5087</v>
      </c>
      <c r="Y124">
        <v>19237</v>
      </c>
      <c r="Z124">
        <v>0.25700000000000001</v>
      </c>
      <c r="AA124">
        <v>187</v>
      </c>
      <c r="AB124">
        <v>23</v>
      </c>
      <c r="AC124">
        <v>77</v>
      </c>
      <c r="AD124">
        <v>33</v>
      </c>
      <c r="AE124">
        <v>30</v>
      </c>
      <c r="AF124">
        <v>44</v>
      </c>
      <c r="AG124">
        <v>2</v>
      </c>
      <c r="AH124">
        <v>0.26100000000000001</v>
      </c>
      <c r="AI124">
        <v>5083</v>
      </c>
      <c r="AJ124">
        <v>4498</v>
      </c>
      <c r="AK124">
        <v>587</v>
      </c>
      <c r="AL124">
        <v>1173</v>
      </c>
      <c r="AM124">
        <v>174</v>
      </c>
      <c r="AN124">
        <v>21</v>
      </c>
      <c r="AO124">
        <v>130</v>
      </c>
      <c r="AP124">
        <v>1779</v>
      </c>
      <c r="AQ124">
        <v>556</v>
      </c>
      <c r="AR124">
        <v>47</v>
      </c>
      <c r="AS124">
        <v>46</v>
      </c>
      <c r="AT124">
        <v>434</v>
      </c>
      <c r="AU124">
        <v>17</v>
      </c>
      <c r="AV124">
        <v>58</v>
      </c>
      <c r="AW124">
        <v>794</v>
      </c>
      <c r="AX124">
        <v>107</v>
      </c>
      <c r="AY124">
        <v>0.39600000000000002</v>
      </c>
      <c r="AZ124">
        <v>0.33100000000000002</v>
      </c>
      <c r="BA124">
        <v>0.72699999999999998</v>
      </c>
      <c r="BB124">
        <v>133</v>
      </c>
      <c r="BC124">
        <v>0.255</v>
      </c>
      <c r="BD124">
        <v>0.26600000000000001</v>
      </c>
      <c r="BE124">
        <v>88</v>
      </c>
      <c r="BF124">
        <v>3</v>
      </c>
      <c r="BG124">
        <v>3549</v>
      </c>
      <c r="BH124">
        <v>1447</v>
      </c>
      <c r="BI124">
        <v>130</v>
      </c>
      <c r="BJ124">
        <v>0.98299999999999998</v>
      </c>
      <c r="BK124">
        <v>7</v>
      </c>
      <c r="BL124">
        <v>103</v>
      </c>
      <c r="BM124">
        <v>53</v>
      </c>
      <c r="BN124">
        <v>34</v>
      </c>
      <c r="BO124">
        <v>148</v>
      </c>
      <c r="BP124">
        <v>106</v>
      </c>
      <c r="BQ124">
        <v>42</v>
      </c>
      <c r="BR124">
        <v>71.599999999999994</v>
      </c>
      <c r="BS124">
        <v>46</v>
      </c>
      <c r="BT124">
        <v>1</v>
      </c>
    </row>
    <row r="125" spans="1:72" ht="17.25" x14ac:dyDescent="0.3">
      <c r="A125" s="10">
        <v>2002</v>
      </c>
      <c r="B125">
        <v>6</v>
      </c>
      <c r="C125" t="s">
        <v>35</v>
      </c>
      <c r="D125">
        <v>4.47</v>
      </c>
      <c r="E125">
        <v>133</v>
      </c>
      <c r="F125">
        <v>61</v>
      </c>
      <c r="G125">
        <v>69</v>
      </c>
      <c r="H125">
        <v>0</v>
      </c>
      <c r="I125">
        <v>15</v>
      </c>
      <c r="J125">
        <v>0.46899999999999997</v>
      </c>
      <c r="K125">
        <v>1179</v>
      </c>
      <c r="L125">
        <v>1150</v>
      </c>
      <c r="M125">
        <v>176</v>
      </c>
      <c r="N125">
        <v>402</v>
      </c>
      <c r="O125">
        <v>78</v>
      </c>
      <c r="P125">
        <v>948</v>
      </c>
      <c r="Q125">
        <v>638</v>
      </c>
      <c r="R125">
        <v>586</v>
      </c>
      <c r="S125">
        <v>1.32</v>
      </c>
      <c r="T125">
        <v>5</v>
      </c>
      <c r="U125">
        <v>7</v>
      </c>
      <c r="V125">
        <v>54</v>
      </c>
      <c r="W125">
        <v>0</v>
      </c>
      <c r="X125">
        <v>5074</v>
      </c>
      <c r="Y125">
        <v>19578</v>
      </c>
      <c r="Z125">
        <v>0.255</v>
      </c>
      <c r="AA125">
        <v>209</v>
      </c>
      <c r="AB125">
        <v>15</v>
      </c>
      <c r="AC125">
        <v>55</v>
      </c>
      <c r="AD125">
        <v>23</v>
      </c>
      <c r="AE125">
        <v>34</v>
      </c>
      <c r="AF125">
        <v>34</v>
      </c>
      <c r="AG125">
        <v>3</v>
      </c>
      <c r="AH125">
        <v>0.27</v>
      </c>
      <c r="AI125">
        <v>5090</v>
      </c>
      <c r="AJ125">
        <v>4475</v>
      </c>
      <c r="AK125">
        <v>618</v>
      </c>
      <c r="AL125">
        <v>1207</v>
      </c>
      <c r="AM125">
        <v>204</v>
      </c>
      <c r="AN125">
        <v>27</v>
      </c>
      <c r="AO125">
        <v>158</v>
      </c>
      <c r="AP125">
        <v>1939</v>
      </c>
      <c r="AQ125">
        <v>587</v>
      </c>
      <c r="AR125">
        <v>96</v>
      </c>
      <c r="AS125">
        <v>34</v>
      </c>
      <c r="AT125">
        <v>385</v>
      </c>
      <c r="AU125">
        <v>15</v>
      </c>
      <c r="AV125">
        <v>100</v>
      </c>
      <c r="AW125">
        <v>815</v>
      </c>
      <c r="AX125">
        <v>94</v>
      </c>
      <c r="AY125">
        <v>0.433</v>
      </c>
      <c r="AZ125">
        <v>0.33900000000000002</v>
      </c>
      <c r="BA125">
        <v>0.77200000000000002</v>
      </c>
      <c r="BB125">
        <v>133</v>
      </c>
      <c r="BC125">
        <v>0.27100000000000002</v>
      </c>
      <c r="BD125">
        <v>0.218</v>
      </c>
      <c r="BE125">
        <v>94</v>
      </c>
      <c r="BF125">
        <v>8</v>
      </c>
      <c r="BG125">
        <v>3537</v>
      </c>
      <c r="BH125">
        <v>1363</v>
      </c>
      <c r="BI125">
        <v>95</v>
      </c>
      <c r="BJ125">
        <v>0.98099999999999998</v>
      </c>
      <c r="BK125">
        <v>8</v>
      </c>
      <c r="BL125">
        <v>129</v>
      </c>
      <c r="BM125">
        <v>50</v>
      </c>
      <c r="BN125">
        <v>27.9</v>
      </c>
      <c r="BO125">
        <v>135</v>
      </c>
      <c r="BP125">
        <v>80</v>
      </c>
      <c r="BQ125">
        <v>55</v>
      </c>
      <c r="BR125">
        <v>59.3</v>
      </c>
      <c r="BS125">
        <v>60</v>
      </c>
      <c r="BT125">
        <v>11</v>
      </c>
    </row>
    <row r="126" spans="1:72" ht="17.25" x14ac:dyDescent="0.3">
      <c r="A126" s="10">
        <v>2002</v>
      </c>
      <c r="B126">
        <v>7</v>
      </c>
      <c r="C126" t="s">
        <v>41</v>
      </c>
      <c r="D126">
        <v>4.79</v>
      </c>
      <c r="E126">
        <v>133</v>
      </c>
      <c r="F126">
        <v>59</v>
      </c>
      <c r="G126">
        <v>69</v>
      </c>
      <c r="H126">
        <v>0</v>
      </c>
      <c r="I126">
        <v>32</v>
      </c>
      <c r="J126">
        <v>0.46100000000000002</v>
      </c>
      <c r="K126" s="33">
        <v>1184.6666666666667</v>
      </c>
      <c r="L126">
        <v>1254</v>
      </c>
      <c r="M126">
        <v>146</v>
      </c>
      <c r="N126">
        <v>392</v>
      </c>
      <c r="O126">
        <v>102</v>
      </c>
      <c r="P126">
        <v>953</v>
      </c>
      <c r="Q126">
        <v>672</v>
      </c>
      <c r="R126">
        <v>631</v>
      </c>
      <c r="S126">
        <v>1.39</v>
      </c>
      <c r="T126">
        <v>8</v>
      </c>
      <c r="U126">
        <v>5</v>
      </c>
      <c r="V126">
        <v>54</v>
      </c>
      <c r="W126">
        <v>0</v>
      </c>
      <c r="X126">
        <v>5198</v>
      </c>
      <c r="Y126">
        <v>20061</v>
      </c>
      <c r="Z126">
        <v>0.27200000000000002</v>
      </c>
      <c r="AA126">
        <v>229</v>
      </c>
      <c r="AB126">
        <v>25</v>
      </c>
      <c r="AC126">
        <v>62</v>
      </c>
      <c r="AD126">
        <v>38</v>
      </c>
      <c r="AE126">
        <v>29</v>
      </c>
      <c r="AF126">
        <v>42</v>
      </c>
      <c r="AG126">
        <v>4</v>
      </c>
      <c r="AH126">
        <v>0.25600000000000001</v>
      </c>
      <c r="AI126">
        <v>5062</v>
      </c>
      <c r="AJ126">
        <v>4491</v>
      </c>
      <c r="AK126">
        <v>603</v>
      </c>
      <c r="AL126">
        <v>1148</v>
      </c>
      <c r="AM126">
        <v>206</v>
      </c>
      <c r="AN126">
        <v>10</v>
      </c>
      <c r="AO126">
        <v>170</v>
      </c>
      <c r="AP126">
        <v>1884</v>
      </c>
      <c r="AQ126">
        <v>570</v>
      </c>
      <c r="AR126">
        <v>52</v>
      </c>
      <c r="AS126">
        <v>22</v>
      </c>
      <c r="AT126">
        <v>446</v>
      </c>
      <c r="AU126">
        <v>22</v>
      </c>
      <c r="AV126">
        <v>49</v>
      </c>
      <c r="AW126">
        <v>1064</v>
      </c>
      <c r="AX126">
        <v>106</v>
      </c>
      <c r="AY126">
        <v>0.42</v>
      </c>
      <c r="AZ126">
        <v>0.32800000000000001</v>
      </c>
      <c r="BA126">
        <v>0.748</v>
      </c>
      <c r="BB126">
        <v>133</v>
      </c>
      <c r="BC126">
        <v>0.251</v>
      </c>
      <c r="BD126">
        <v>0.189</v>
      </c>
      <c r="BE126">
        <v>85</v>
      </c>
      <c r="BF126">
        <v>10</v>
      </c>
      <c r="BG126">
        <v>3554</v>
      </c>
      <c r="BH126">
        <v>1363</v>
      </c>
      <c r="BI126">
        <v>94</v>
      </c>
      <c r="BJ126">
        <v>0.98299999999999998</v>
      </c>
      <c r="BK126">
        <v>9</v>
      </c>
      <c r="BL126">
        <v>116</v>
      </c>
      <c r="BM126">
        <v>43</v>
      </c>
      <c r="BN126">
        <v>27</v>
      </c>
      <c r="BO126">
        <v>159</v>
      </c>
      <c r="BP126">
        <v>94</v>
      </c>
      <c r="BQ126">
        <v>65</v>
      </c>
      <c r="BR126">
        <v>59.1</v>
      </c>
      <c r="BS126">
        <v>38</v>
      </c>
      <c r="BT126">
        <v>3</v>
      </c>
    </row>
    <row r="127" spans="1:72" ht="17.25" x14ac:dyDescent="0.3">
      <c r="A127" s="10">
        <v>2002</v>
      </c>
      <c r="B127">
        <v>8</v>
      </c>
      <c r="C127" t="s">
        <v>39</v>
      </c>
      <c r="D127">
        <v>4.72</v>
      </c>
      <c r="E127">
        <v>133</v>
      </c>
      <c r="F127">
        <v>35</v>
      </c>
      <c r="G127">
        <v>97</v>
      </c>
      <c r="H127">
        <v>0</v>
      </c>
      <c r="I127">
        <v>19</v>
      </c>
      <c r="J127">
        <v>0.26500000000000001</v>
      </c>
      <c r="K127">
        <v>1168</v>
      </c>
      <c r="L127">
        <v>1269</v>
      </c>
      <c r="M127">
        <v>130</v>
      </c>
      <c r="N127">
        <v>443</v>
      </c>
      <c r="O127">
        <v>83</v>
      </c>
      <c r="P127">
        <v>775</v>
      </c>
      <c r="Q127">
        <v>710</v>
      </c>
      <c r="R127">
        <v>612</v>
      </c>
      <c r="S127">
        <v>1.47</v>
      </c>
      <c r="T127">
        <v>5</v>
      </c>
      <c r="U127">
        <v>7</v>
      </c>
      <c r="V127">
        <v>49</v>
      </c>
      <c r="W127">
        <v>0</v>
      </c>
      <c r="X127">
        <v>5156</v>
      </c>
      <c r="Y127">
        <v>19635</v>
      </c>
      <c r="Z127">
        <v>0.28100000000000003</v>
      </c>
      <c r="AA127">
        <v>266</v>
      </c>
      <c r="AB127">
        <v>28</v>
      </c>
      <c r="AC127">
        <v>70</v>
      </c>
      <c r="AD127">
        <v>45</v>
      </c>
      <c r="AE127">
        <v>16</v>
      </c>
      <c r="AF127">
        <v>40</v>
      </c>
      <c r="AG127">
        <v>1</v>
      </c>
      <c r="AH127">
        <v>0.245</v>
      </c>
      <c r="AI127">
        <v>4986</v>
      </c>
      <c r="AJ127">
        <v>4512</v>
      </c>
      <c r="AK127">
        <v>463</v>
      </c>
      <c r="AL127">
        <v>1105</v>
      </c>
      <c r="AM127">
        <v>206</v>
      </c>
      <c r="AN127">
        <v>19</v>
      </c>
      <c r="AO127">
        <v>85</v>
      </c>
      <c r="AP127">
        <v>1604</v>
      </c>
      <c r="AQ127">
        <v>443</v>
      </c>
      <c r="AR127">
        <v>49</v>
      </c>
      <c r="AS127">
        <v>22</v>
      </c>
      <c r="AT127">
        <v>324</v>
      </c>
      <c r="AU127">
        <v>14</v>
      </c>
      <c r="AV127">
        <v>78</v>
      </c>
      <c r="AW127">
        <v>978</v>
      </c>
      <c r="AX127">
        <v>75</v>
      </c>
      <c r="AY127">
        <v>0.35499999999999998</v>
      </c>
      <c r="AZ127">
        <v>0.30499999999999999</v>
      </c>
      <c r="BA127">
        <v>0.66</v>
      </c>
      <c r="BB127">
        <v>132</v>
      </c>
      <c r="BC127">
        <v>0.224</v>
      </c>
      <c r="BD127">
        <v>0.13100000000000001</v>
      </c>
      <c r="BE127">
        <v>117</v>
      </c>
      <c r="BF127">
        <v>2</v>
      </c>
      <c r="BG127">
        <v>3504</v>
      </c>
      <c r="BH127">
        <v>1523</v>
      </c>
      <c r="BI127">
        <v>165</v>
      </c>
      <c r="BJ127">
        <v>0.97699999999999998</v>
      </c>
      <c r="BK127">
        <v>13</v>
      </c>
      <c r="BL127">
        <v>107</v>
      </c>
      <c r="BM127">
        <v>41</v>
      </c>
      <c r="BN127">
        <v>27.7</v>
      </c>
      <c r="BO127">
        <v>139</v>
      </c>
      <c r="BP127">
        <v>76</v>
      </c>
      <c r="BQ127">
        <v>63</v>
      </c>
      <c r="BR127">
        <v>54.7</v>
      </c>
      <c r="BS127">
        <v>51</v>
      </c>
      <c r="BT127">
        <v>9</v>
      </c>
    </row>
  </sheetData>
  <dataConsolidate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7"/>
  <sheetViews>
    <sheetView zoomScaleNormal="100" workbookViewId="0">
      <selection activeCell="T1" sqref="T1"/>
    </sheetView>
  </sheetViews>
  <sheetFormatPr defaultRowHeight="16.5" x14ac:dyDescent="0.3"/>
  <cols>
    <col min="3" max="3" width="9.625" style="12" bestFit="1" customWidth="1"/>
  </cols>
  <sheetData>
    <row r="1" spans="1:34" ht="17.25" x14ac:dyDescent="0.3">
      <c r="A1" s="1" t="s">
        <v>0</v>
      </c>
      <c r="B1" s="1" t="s">
        <v>1</v>
      </c>
      <c r="C1" s="10" t="s">
        <v>240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ht="17.25" x14ac:dyDescent="0.3">
      <c r="A2" s="1">
        <v>2016</v>
      </c>
      <c r="B2" s="1">
        <v>1</v>
      </c>
      <c r="C2" s="10">
        <f>VLOOKUP(A2&amp;D2,종합순위!$C$2:'종합순위'!$D$127,2,FALSE)</f>
        <v>1</v>
      </c>
      <c r="D2" s="1" t="s">
        <v>33</v>
      </c>
      <c r="E2" s="1">
        <v>4.45</v>
      </c>
      <c r="F2" s="1">
        <v>144</v>
      </c>
      <c r="G2" s="1">
        <v>93</v>
      </c>
      <c r="H2" s="1">
        <v>50</v>
      </c>
      <c r="I2" s="1">
        <v>36</v>
      </c>
      <c r="J2" s="1">
        <v>55</v>
      </c>
      <c r="K2" s="1">
        <v>0.65</v>
      </c>
      <c r="L2" s="2">
        <v>1287.6666666666667</v>
      </c>
      <c r="M2" s="1">
        <v>1385</v>
      </c>
      <c r="N2" s="1">
        <v>136</v>
      </c>
      <c r="O2" s="1">
        <v>498</v>
      </c>
      <c r="P2" s="1">
        <v>77</v>
      </c>
      <c r="Q2" s="1">
        <v>982</v>
      </c>
      <c r="R2" s="1">
        <v>682</v>
      </c>
      <c r="S2" s="1">
        <v>636</v>
      </c>
      <c r="T2" s="1">
        <v>1.46</v>
      </c>
      <c r="U2" s="1">
        <v>2</v>
      </c>
      <c r="V2" s="1">
        <v>7</v>
      </c>
      <c r="W2" s="1">
        <v>75</v>
      </c>
      <c r="X2" s="1">
        <v>15</v>
      </c>
      <c r="Y2" s="1">
        <v>5658</v>
      </c>
      <c r="Z2" s="1">
        <v>22155</v>
      </c>
      <c r="AA2" s="1">
        <v>0.27900000000000003</v>
      </c>
      <c r="AB2" s="1">
        <v>246</v>
      </c>
      <c r="AC2" s="1">
        <v>30</v>
      </c>
      <c r="AD2" s="1">
        <v>59</v>
      </c>
      <c r="AE2" s="1">
        <v>51</v>
      </c>
      <c r="AF2" s="1">
        <v>7</v>
      </c>
      <c r="AG2" s="1">
        <v>66</v>
      </c>
      <c r="AH2" s="1">
        <v>4</v>
      </c>
    </row>
    <row r="3" spans="1:34" ht="17.25" x14ac:dyDescent="0.3">
      <c r="A3" s="1">
        <v>2016</v>
      </c>
      <c r="B3" s="1">
        <v>2</v>
      </c>
      <c r="C3" s="10">
        <f>VLOOKUP(A3&amp;D3,종합순위!$C$2:'종합순위'!$D$127,2,FALSE)</f>
        <v>2</v>
      </c>
      <c r="D3" s="1" t="s">
        <v>34</v>
      </c>
      <c r="E3" s="1">
        <v>4.4800000000000004</v>
      </c>
      <c r="F3" s="1">
        <v>144</v>
      </c>
      <c r="G3" s="1">
        <v>83</v>
      </c>
      <c r="H3" s="1">
        <v>58</v>
      </c>
      <c r="I3" s="1">
        <v>36</v>
      </c>
      <c r="J3" s="1">
        <v>62</v>
      </c>
      <c r="K3" s="1">
        <v>0.58899999999999997</v>
      </c>
      <c r="L3" s="2">
        <v>1286.3333333333333</v>
      </c>
      <c r="M3" s="1">
        <v>1314</v>
      </c>
      <c r="N3" s="1">
        <v>137</v>
      </c>
      <c r="O3" s="1">
        <v>516</v>
      </c>
      <c r="P3" s="1">
        <v>86</v>
      </c>
      <c r="Q3" s="1">
        <v>1147</v>
      </c>
      <c r="R3" s="1">
        <v>690</v>
      </c>
      <c r="S3" s="1">
        <v>640</v>
      </c>
      <c r="T3" s="1">
        <v>1.42</v>
      </c>
      <c r="U3" s="1">
        <v>0</v>
      </c>
      <c r="V3" s="1">
        <v>10</v>
      </c>
      <c r="W3" s="1">
        <v>42</v>
      </c>
      <c r="X3" s="1">
        <v>13</v>
      </c>
      <c r="Y3" s="1">
        <v>5643</v>
      </c>
      <c r="Z3" s="1">
        <v>22029</v>
      </c>
      <c r="AA3" s="1">
        <v>0.26600000000000001</v>
      </c>
      <c r="AB3" s="1">
        <v>208</v>
      </c>
      <c r="AC3" s="1">
        <v>18</v>
      </c>
      <c r="AD3" s="1">
        <v>53</v>
      </c>
      <c r="AE3" s="1">
        <v>40</v>
      </c>
      <c r="AF3" s="1">
        <v>2</v>
      </c>
      <c r="AG3" s="1">
        <v>84</v>
      </c>
      <c r="AH3" s="1">
        <v>7</v>
      </c>
    </row>
    <row r="4" spans="1:34" ht="17.25" x14ac:dyDescent="0.3">
      <c r="A4" s="1">
        <v>2016</v>
      </c>
      <c r="B4" s="1">
        <v>4</v>
      </c>
      <c r="C4" s="10">
        <f>VLOOKUP(A4&amp;D4,종합순위!$C$2:'종합순위'!$D$127,2,FALSE)</f>
        <v>3</v>
      </c>
      <c r="D4" s="1" t="s">
        <v>36</v>
      </c>
      <c r="E4" s="1">
        <v>4.96</v>
      </c>
      <c r="F4" s="1">
        <v>144</v>
      </c>
      <c r="G4" s="1">
        <v>77</v>
      </c>
      <c r="H4" s="1">
        <v>66</v>
      </c>
      <c r="I4" s="1">
        <v>38</v>
      </c>
      <c r="J4" s="1">
        <v>74</v>
      </c>
      <c r="K4" s="1">
        <v>0.53800000000000003</v>
      </c>
      <c r="L4" s="2">
        <v>1280.3333333333333</v>
      </c>
      <c r="M4" s="1">
        <v>1487</v>
      </c>
      <c r="N4" s="1">
        <v>152</v>
      </c>
      <c r="O4" s="1">
        <v>435</v>
      </c>
      <c r="P4" s="1">
        <v>68</v>
      </c>
      <c r="Q4" s="1">
        <v>895</v>
      </c>
      <c r="R4" s="1">
        <v>757</v>
      </c>
      <c r="S4" s="1">
        <v>705</v>
      </c>
      <c r="T4" s="1">
        <v>1.5</v>
      </c>
      <c r="U4" s="1">
        <v>0</v>
      </c>
      <c r="V4" s="1">
        <v>4</v>
      </c>
      <c r="W4" s="1">
        <v>45</v>
      </c>
      <c r="X4" s="1">
        <v>17</v>
      </c>
      <c r="Y4" s="1">
        <v>5684</v>
      </c>
      <c r="Z4" s="1">
        <v>21627</v>
      </c>
      <c r="AA4" s="1">
        <v>0.29399999999999998</v>
      </c>
      <c r="AB4" s="1">
        <v>249</v>
      </c>
      <c r="AC4" s="1">
        <v>27</v>
      </c>
      <c r="AD4" s="1">
        <v>66</v>
      </c>
      <c r="AE4" s="1">
        <v>59</v>
      </c>
      <c r="AF4" s="1">
        <v>3</v>
      </c>
      <c r="AG4" s="1">
        <v>50</v>
      </c>
      <c r="AH4" s="1">
        <v>3</v>
      </c>
    </row>
    <row r="5" spans="1:34" ht="17.25" x14ac:dyDescent="0.3">
      <c r="A5" s="1">
        <v>2016</v>
      </c>
      <c r="B5" s="1">
        <v>6</v>
      </c>
      <c r="C5" s="10">
        <f>VLOOKUP(A5&amp;D5,종합순위!$C$2:'종합순위'!$D$127,2,FALSE)</f>
        <v>4</v>
      </c>
      <c r="D5" s="1" t="s">
        <v>38</v>
      </c>
      <c r="E5" s="1">
        <v>5.04</v>
      </c>
      <c r="F5" s="1">
        <v>144</v>
      </c>
      <c r="G5" s="1">
        <v>71</v>
      </c>
      <c r="H5" s="1">
        <v>71</v>
      </c>
      <c r="I5" s="1">
        <v>34</v>
      </c>
      <c r="J5" s="1">
        <v>75</v>
      </c>
      <c r="K5" s="1">
        <v>0.5</v>
      </c>
      <c r="L5" s="2">
        <v>1287.6666666666667</v>
      </c>
      <c r="M5" s="1">
        <v>1426</v>
      </c>
      <c r="N5" s="1">
        <v>122</v>
      </c>
      <c r="O5" s="1">
        <v>539</v>
      </c>
      <c r="P5" s="1">
        <v>109</v>
      </c>
      <c r="Q5" s="1">
        <v>909</v>
      </c>
      <c r="R5" s="1">
        <v>807</v>
      </c>
      <c r="S5" s="1">
        <v>721</v>
      </c>
      <c r="T5" s="1">
        <v>1.53</v>
      </c>
      <c r="U5" s="1">
        <v>2</v>
      </c>
      <c r="V5" s="1">
        <v>5</v>
      </c>
      <c r="W5" s="1">
        <v>53</v>
      </c>
      <c r="X5" s="1">
        <v>16</v>
      </c>
      <c r="Y5" s="1">
        <v>5782</v>
      </c>
      <c r="Z5" s="1">
        <v>22100</v>
      </c>
      <c r="AA5" s="1">
        <v>0.28399999999999997</v>
      </c>
      <c r="AB5" s="1">
        <v>243</v>
      </c>
      <c r="AC5" s="1">
        <v>23</v>
      </c>
      <c r="AD5" s="1">
        <v>64</v>
      </c>
      <c r="AE5" s="1">
        <v>56</v>
      </c>
      <c r="AF5" s="1">
        <v>27</v>
      </c>
      <c r="AG5" s="1">
        <v>84</v>
      </c>
      <c r="AH5" s="1">
        <v>1</v>
      </c>
    </row>
    <row r="6" spans="1:34" ht="17.25" x14ac:dyDescent="0.3">
      <c r="A6" s="1">
        <v>2016</v>
      </c>
      <c r="B6" s="1">
        <v>5</v>
      </c>
      <c r="C6" s="10">
        <f>VLOOKUP(A6&amp;D6,종합순위!$C$2:'종합순위'!$D$127,2,FALSE)</f>
        <v>5</v>
      </c>
      <c r="D6" s="1" t="s">
        <v>37</v>
      </c>
      <c r="E6" s="1">
        <v>4.97</v>
      </c>
      <c r="F6" s="1">
        <v>144</v>
      </c>
      <c r="G6" s="1">
        <v>70</v>
      </c>
      <c r="H6" s="1">
        <v>73</v>
      </c>
      <c r="I6" s="1">
        <v>38</v>
      </c>
      <c r="J6" s="1">
        <v>74</v>
      </c>
      <c r="K6" s="1">
        <v>0.49</v>
      </c>
      <c r="L6" s="1">
        <v>1276</v>
      </c>
      <c r="M6" s="1">
        <v>1456</v>
      </c>
      <c r="N6" s="1">
        <v>131</v>
      </c>
      <c r="O6" s="1">
        <v>561</v>
      </c>
      <c r="P6" s="1">
        <v>59</v>
      </c>
      <c r="Q6" s="1">
        <v>965</v>
      </c>
      <c r="R6" s="1">
        <v>785</v>
      </c>
      <c r="S6" s="1">
        <v>705</v>
      </c>
      <c r="T6" s="1">
        <v>1.58</v>
      </c>
      <c r="U6" s="1">
        <v>7</v>
      </c>
      <c r="V6" s="1">
        <v>5</v>
      </c>
      <c r="W6" s="1">
        <v>58</v>
      </c>
      <c r="X6" s="1">
        <v>21</v>
      </c>
      <c r="Y6" s="1">
        <v>5771</v>
      </c>
      <c r="Z6" s="1">
        <v>22527</v>
      </c>
      <c r="AA6" s="1">
        <v>0.28999999999999998</v>
      </c>
      <c r="AB6" s="1">
        <v>230</v>
      </c>
      <c r="AC6" s="1">
        <v>23</v>
      </c>
      <c r="AD6" s="1">
        <v>75</v>
      </c>
      <c r="AE6" s="1">
        <v>54</v>
      </c>
      <c r="AF6" s="1">
        <v>18</v>
      </c>
      <c r="AG6" s="1">
        <v>69</v>
      </c>
      <c r="AH6" s="1">
        <v>7</v>
      </c>
    </row>
    <row r="7" spans="1:34" ht="17.25" x14ac:dyDescent="0.3">
      <c r="A7" s="1">
        <v>2016</v>
      </c>
      <c r="B7" s="1">
        <v>3</v>
      </c>
      <c r="C7" s="10">
        <f>VLOOKUP(A7&amp;D7,종합순위!$C$2:'종합순위'!$D$127,2,FALSE)</f>
        <v>6</v>
      </c>
      <c r="D7" s="1" t="s">
        <v>35</v>
      </c>
      <c r="E7" s="1">
        <v>4.87</v>
      </c>
      <c r="F7" s="1">
        <v>144</v>
      </c>
      <c r="G7" s="1">
        <v>69</v>
      </c>
      <c r="H7" s="1">
        <v>75</v>
      </c>
      <c r="I7" s="1">
        <v>31</v>
      </c>
      <c r="J7" s="1">
        <v>43</v>
      </c>
      <c r="K7" s="1">
        <v>0.47899999999999998</v>
      </c>
      <c r="L7" s="10">
        <v>1274</v>
      </c>
      <c r="M7" s="1">
        <v>1386</v>
      </c>
      <c r="N7" s="1">
        <v>151</v>
      </c>
      <c r="O7" s="1">
        <v>527</v>
      </c>
      <c r="P7" s="1">
        <v>76</v>
      </c>
      <c r="Q7" s="1">
        <v>945</v>
      </c>
      <c r="R7" s="1">
        <v>784</v>
      </c>
      <c r="S7" s="1">
        <v>689</v>
      </c>
      <c r="T7" s="1">
        <v>1.5</v>
      </c>
      <c r="U7" s="1">
        <v>1</v>
      </c>
      <c r="V7" s="1">
        <v>5</v>
      </c>
      <c r="W7" s="1">
        <v>60</v>
      </c>
      <c r="X7" s="1">
        <v>12</v>
      </c>
      <c r="Y7" s="1">
        <v>5659</v>
      </c>
      <c r="Z7" s="1">
        <v>21558</v>
      </c>
      <c r="AA7" s="1">
        <v>0.28000000000000003</v>
      </c>
      <c r="AB7" s="1">
        <v>232</v>
      </c>
      <c r="AC7" s="1">
        <v>22</v>
      </c>
      <c r="AD7" s="1">
        <v>61</v>
      </c>
      <c r="AE7" s="1">
        <v>48</v>
      </c>
      <c r="AF7" s="1">
        <v>18</v>
      </c>
      <c r="AG7" s="1">
        <v>65</v>
      </c>
      <c r="AH7" s="1">
        <v>7</v>
      </c>
    </row>
    <row r="8" spans="1:34" ht="17.25" x14ac:dyDescent="0.3">
      <c r="A8" s="1">
        <v>2016</v>
      </c>
      <c r="B8" s="1">
        <v>9</v>
      </c>
      <c r="C8" s="10">
        <f>VLOOKUP(A8&amp;D8,종합순위!$C$2:'종합순위'!$D$127,2,FALSE)</f>
        <v>7</v>
      </c>
      <c r="D8" s="1" t="s">
        <v>41</v>
      </c>
      <c r="E8" s="1">
        <v>5.76</v>
      </c>
      <c r="F8" s="1">
        <v>144</v>
      </c>
      <c r="G8" s="1">
        <v>66</v>
      </c>
      <c r="H8" s="1">
        <v>75</v>
      </c>
      <c r="I8" s="1">
        <v>24</v>
      </c>
      <c r="J8" s="1">
        <v>39</v>
      </c>
      <c r="K8" s="1">
        <v>0.46800000000000003</v>
      </c>
      <c r="L8" s="2">
        <v>1292.6666666666667</v>
      </c>
      <c r="M8" s="1">
        <v>1520</v>
      </c>
      <c r="N8" s="1">
        <v>155</v>
      </c>
      <c r="O8" s="1">
        <v>634</v>
      </c>
      <c r="P8" s="1">
        <v>76</v>
      </c>
      <c r="Q8" s="1">
        <v>976</v>
      </c>
      <c r="R8" s="1">
        <v>908</v>
      </c>
      <c r="S8" s="1">
        <v>827</v>
      </c>
      <c r="T8" s="1">
        <v>1.67</v>
      </c>
      <c r="U8" s="1">
        <v>1</v>
      </c>
      <c r="V8" s="1">
        <v>2</v>
      </c>
      <c r="W8" s="1">
        <v>25</v>
      </c>
      <c r="X8" s="1">
        <v>13</v>
      </c>
      <c r="Y8" s="1">
        <v>5937</v>
      </c>
      <c r="Z8" s="1">
        <v>23157</v>
      </c>
      <c r="AA8" s="1">
        <v>0.29899999999999999</v>
      </c>
      <c r="AB8" s="1">
        <v>230</v>
      </c>
      <c r="AC8" s="1">
        <v>15</v>
      </c>
      <c r="AD8" s="1">
        <v>81</v>
      </c>
      <c r="AE8" s="1">
        <v>59</v>
      </c>
      <c r="AF8" s="1">
        <v>23</v>
      </c>
      <c r="AG8" s="1">
        <v>72</v>
      </c>
      <c r="AH8" s="1">
        <v>6</v>
      </c>
    </row>
    <row r="9" spans="1:34" ht="17.25" x14ac:dyDescent="0.3">
      <c r="A9" s="1">
        <v>2016</v>
      </c>
      <c r="B9" s="1">
        <v>7</v>
      </c>
      <c r="C9" s="10">
        <f>VLOOKUP(A9&amp;D9,종합순위!$C$2:'종합순위'!$D$127,2,FALSE)</f>
        <v>8</v>
      </c>
      <c r="D9" s="1" t="s">
        <v>39</v>
      </c>
      <c r="E9" s="1">
        <v>5.63</v>
      </c>
      <c r="F9" s="1">
        <v>144</v>
      </c>
      <c r="G9" s="1">
        <v>66</v>
      </c>
      <c r="H9" s="1">
        <v>78</v>
      </c>
      <c r="I9" s="1">
        <v>27</v>
      </c>
      <c r="J9" s="1">
        <v>59</v>
      </c>
      <c r="K9" s="1">
        <v>0.45800000000000002</v>
      </c>
      <c r="L9" s="2">
        <v>1266.3333333333333</v>
      </c>
      <c r="M9" s="1">
        <v>1486</v>
      </c>
      <c r="N9" s="1">
        <v>161</v>
      </c>
      <c r="O9" s="1">
        <v>585</v>
      </c>
      <c r="P9" s="1">
        <v>78</v>
      </c>
      <c r="Q9" s="1">
        <v>1009</v>
      </c>
      <c r="R9" s="1">
        <v>865</v>
      </c>
      <c r="S9" s="1">
        <v>792</v>
      </c>
      <c r="T9" s="1">
        <v>1.64</v>
      </c>
      <c r="U9" s="1">
        <v>2</v>
      </c>
      <c r="V9" s="1">
        <v>5</v>
      </c>
      <c r="W9" s="1">
        <v>50</v>
      </c>
      <c r="X9" s="1">
        <v>18</v>
      </c>
      <c r="Y9" s="1">
        <v>5785</v>
      </c>
      <c r="Z9" s="1">
        <v>22761</v>
      </c>
      <c r="AA9" s="1">
        <v>0.29699999999999999</v>
      </c>
      <c r="AB9" s="1">
        <v>276</v>
      </c>
      <c r="AC9" s="1">
        <v>32</v>
      </c>
      <c r="AD9" s="1">
        <v>60</v>
      </c>
      <c r="AE9" s="1">
        <v>52</v>
      </c>
      <c r="AF9" s="1">
        <v>27</v>
      </c>
      <c r="AG9" s="1">
        <v>82</v>
      </c>
      <c r="AH9" s="1">
        <v>5</v>
      </c>
    </row>
    <row r="10" spans="1:34" ht="17.25" x14ac:dyDescent="0.3">
      <c r="A10" s="1">
        <v>2016</v>
      </c>
      <c r="B10" s="1">
        <v>8</v>
      </c>
      <c r="C10" s="10">
        <f>VLOOKUP(A10&amp;D10,종합순위!$C$2:'종합순위'!$D$127,2,FALSE)</f>
        <v>9</v>
      </c>
      <c r="D10" s="1" t="s">
        <v>40</v>
      </c>
      <c r="E10" s="1">
        <v>5.64</v>
      </c>
      <c r="F10" s="1">
        <v>144</v>
      </c>
      <c r="G10" s="1">
        <v>65</v>
      </c>
      <c r="H10" s="1">
        <v>78</v>
      </c>
      <c r="I10" s="1">
        <v>34</v>
      </c>
      <c r="J10" s="1">
        <v>60</v>
      </c>
      <c r="K10" s="1">
        <v>0.45500000000000002</v>
      </c>
      <c r="L10" s="2">
        <v>1282.3333333333333</v>
      </c>
      <c r="M10" s="1">
        <v>1507</v>
      </c>
      <c r="N10" s="1">
        <v>193</v>
      </c>
      <c r="O10" s="1">
        <v>518</v>
      </c>
      <c r="P10" s="1">
        <v>87</v>
      </c>
      <c r="Q10" s="1">
        <v>935</v>
      </c>
      <c r="R10" s="1">
        <v>869</v>
      </c>
      <c r="S10" s="1">
        <v>804</v>
      </c>
      <c r="T10" s="1">
        <v>1.58</v>
      </c>
      <c r="U10" s="1">
        <v>2</v>
      </c>
      <c r="V10" s="1">
        <v>4</v>
      </c>
      <c r="W10" s="1">
        <v>49</v>
      </c>
      <c r="X10" s="1">
        <v>18</v>
      </c>
      <c r="Y10" s="1">
        <v>5799</v>
      </c>
      <c r="Z10" s="1">
        <v>22623</v>
      </c>
      <c r="AA10" s="1">
        <v>0.29599999999999999</v>
      </c>
      <c r="AB10" s="1">
        <v>251</v>
      </c>
      <c r="AC10" s="1">
        <v>20</v>
      </c>
      <c r="AD10" s="1">
        <v>59</v>
      </c>
      <c r="AE10" s="1">
        <v>43</v>
      </c>
      <c r="AF10" s="1">
        <v>6</v>
      </c>
      <c r="AG10" s="1">
        <v>52</v>
      </c>
      <c r="AH10" s="1">
        <v>8</v>
      </c>
    </row>
    <row r="11" spans="1:34" ht="17.25" x14ac:dyDescent="0.3">
      <c r="A11" s="1">
        <v>2016</v>
      </c>
      <c r="B11" s="1">
        <v>10</v>
      </c>
      <c r="C11" s="10">
        <f>VLOOKUP(A11&amp;D11,종합순위!$C$2:'종합순위'!$D$127,2,FALSE)</f>
        <v>10</v>
      </c>
      <c r="D11" s="1" t="s">
        <v>42</v>
      </c>
      <c r="E11" s="1">
        <v>5.92</v>
      </c>
      <c r="F11" s="1">
        <v>144</v>
      </c>
      <c r="G11" s="1">
        <v>53</v>
      </c>
      <c r="H11" s="1">
        <v>89</v>
      </c>
      <c r="I11" s="1">
        <v>27</v>
      </c>
      <c r="J11" s="1">
        <v>48</v>
      </c>
      <c r="K11" s="1">
        <v>0.373</v>
      </c>
      <c r="L11" s="1">
        <v>1273</v>
      </c>
      <c r="M11" s="1">
        <v>1593</v>
      </c>
      <c r="N11" s="1">
        <v>145</v>
      </c>
      <c r="O11" s="1">
        <v>560</v>
      </c>
      <c r="P11" s="1">
        <v>84</v>
      </c>
      <c r="Q11" s="1">
        <v>980</v>
      </c>
      <c r="R11" s="1">
        <v>927</v>
      </c>
      <c r="S11" s="1">
        <v>838</v>
      </c>
      <c r="T11" s="1">
        <v>1.69</v>
      </c>
      <c r="U11" s="1">
        <v>1</v>
      </c>
      <c r="V11" s="1">
        <v>2</v>
      </c>
      <c r="W11" s="1">
        <v>38</v>
      </c>
      <c r="X11" s="1">
        <v>15</v>
      </c>
      <c r="Y11" s="1">
        <v>5896</v>
      </c>
      <c r="Z11" s="1">
        <v>23328</v>
      </c>
      <c r="AA11" s="1">
        <v>0.31</v>
      </c>
      <c r="AB11" s="1">
        <v>315</v>
      </c>
      <c r="AC11" s="1">
        <v>38</v>
      </c>
      <c r="AD11" s="1">
        <v>73</v>
      </c>
      <c r="AE11" s="1">
        <v>45</v>
      </c>
      <c r="AF11" s="1">
        <v>9</v>
      </c>
      <c r="AG11" s="1">
        <v>77</v>
      </c>
      <c r="AH11" s="1">
        <v>9</v>
      </c>
    </row>
    <row r="12" spans="1:34" ht="17.25" x14ac:dyDescent="0.3">
      <c r="A12" s="1">
        <v>2015</v>
      </c>
      <c r="B12" s="1">
        <v>7</v>
      </c>
      <c r="C12" s="10">
        <f>VLOOKUP(A12&amp;D12,종합순위!$C$2:'종합순위'!$D$127,2,FALSE)</f>
        <v>1</v>
      </c>
      <c r="D12" s="1" t="s">
        <v>33</v>
      </c>
      <c r="E12" s="1">
        <v>5.0199999999999996</v>
      </c>
      <c r="F12" s="1">
        <v>144</v>
      </c>
      <c r="G12" s="1">
        <v>79</v>
      </c>
      <c r="H12" s="1">
        <v>65</v>
      </c>
      <c r="I12" s="1">
        <v>30</v>
      </c>
      <c r="J12" s="1">
        <v>57</v>
      </c>
      <c r="K12" s="1">
        <v>0.54900000000000004</v>
      </c>
      <c r="L12" s="10">
        <v>1286</v>
      </c>
      <c r="M12" s="1">
        <v>1385</v>
      </c>
      <c r="N12" s="1">
        <v>138</v>
      </c>
      <c r="O12" s="1">
        <v>584</v>
      </c>
      <c r="P12" s="1">
        <v>77</v>
      </c>
      <c r="Q12" s="1">
        <v>1064</v>
      </c>
      <c r="R12" s="1">
        <v>776</v>
      </c>
      <c r="S12" s="1">
        <v>718</v>
      </c>
      <c r="T12" s="1">
        <v>1.53</v>
      </c>
      <c r="U12" s="1">
        <v>3</v>
      </c>
      <c r="V12" s="1">
        <v>10</v>
      </c>
      <c r="W12" s="1">
        <v>58</v>
      </c>
      <c r="X12" s="1">
        <v>18</v>
      </c>
      <c r="Y12" s="1">
        <v>5762</v>
      </c>
      <c r="Z12" s="1">
        <v>22557</v>
      </c>
      <c r="AA12" s="1">
        <v>0.28000000000000003</v>
      </c>
      <c r="AB12" s="1">
        <v>248</v>
      </c>
      <c r="AC12" s="1">
        <v>22</v>
      </c>
      <c r="AD12" s="1">
        <v>104</v>
      </c>
      <c r="AE12" s="1">
        <v>45</v>
      </c>
      <c r="AF12" s="1">
        <v>15</v>
      </c>
      <c r="AG12" s="1">
        <v>72</v>
      </c>
      <c r="AH12" s="1">
        <v>11</v>
      </c>
    </row>
    <row r="13" spans="1:34" ht="17.25" x14ac:dyDescent="0.3">
      <c r="A13" s="1">
        <v>2015</v>
      </c>
      <c r="B13" s="1">
        <v>3</v>
      </c>
      <c r="C13" s="10">
        <f>VLOOKUP(A13&amp;D13,종합순위!$C$2:'종합순위'!$D$127,2,FALSE)</f>
        <v>2</v>
      </c>
      <c r="D13" s="1" t="s">
        <v>40</v>
      </c>
      <c r="E13" s="1">
        <v>4.6900000000000004</v>
      </c>
      <c r="F13" s="1">
        <v>144</v>
      </c>
      <c r="G13" s="1">
        <v>88</v>
      </c>
      <c r="H13" s="1">
        <v>56</v>
      </c>
      <c r="I13" s="1">
        <v>34</v>
      </c>
      <c r="J13" s="1">
        <v>60</v>
      </c>
      <c r="K13" s="1">
        <v>0.61099999999999999</v>
      </c>
      <c r="L13" s="2">
        <v>1275.3333333333333</v>
      </c>
      <c r="M13" s="1">
        <v>1323</v>
      </c>
      <c r="N13" s="1">
        <v>182</v>
      </c>
      <c r="O13" s="1">
        <v>423</v>
      </c>
      <c r="P13" s="1">
        <v>64</v>
      </c>
      <c r="Q13" s="1">
        <v>1194</v>
      </c>
      <c r="R13" s="1">
        <v>716</v>
      </c>
      <c r="S13" s="1">
        <v>665</v>
      </c>
      <c r="T13" s="1">
        <v>1.37</v>
      </c>
      <c r="U13" s="1">
        <v>4</v>
      </c>
      <c r="V13" s="1">
        <v>7</v>
      </c>
      <c r="W13" s="1">
        <v>75</v>
      </c>
      <c r="X13" s="1">
        <v>10</v>
      </c>
      <c r="Y13" s="1">
        <v>5523</v>
      </c>
      <c r="Z13" s="1">
        <v>21832</v>
      </c>
      <c r="AA13" s="1">
        <v>0.26800000000000002</v>
      </c>
      <c r="AB13" s="1">
        <v>270</v>
      </c>
      <c r="AC13" s="1">
        <v>17</v>
      </c>
      <c r="AD13" s="1">
        <v>67</v>
      </c>
      <c r="AE13" s="1">
        <v>37</v>
      </c>
      <c r="AF13" s="1">
        <v>11</v>
      </c>
      <c r="AG13" s="1">
        <v>44</v>
      </c>
      <c r="AH13" s="1">
        <v>2</v>
      </c>
    </row>
    <row r="14" spans="1:34" ht="17.25" x14ac:dyDescent="0.3">
      <c r="A14" s="1">
        <v>2015</v>
      </c>
      <c r="B14" s="1">
        <v>1</v>
      </c>
      <c r="C14" s="10">
        <f>VLOOKUP(A14&amp;D14,종합순위!$C$2:'종합순위'!$D$127,2,FALSE)</f>
        <v>3</v>
      </c>
      <c r="D14" s="1" t="s">
        <v>34</v>
      </c>
      <c r="E14" s="1">
        <v>4.26</v>
      </c>
      <c r="F14" s="1">
        <v>144</v>
      </c>
      <c r="G14" s="1">
        <v>84</v>
      </c>
      <c r="H14" s="1">
        <v>57</v>
      </c>
      <c r="I14" s="1">
        <v>37</v>
      </c>
      <c r="J14" s="1">
        <v>55</v>
      </c>
      <c r="K14" s="1">
        <v>0.59599999999999997</v>
      </c>
      <c r="L14" s="2">
        <v>1279.3333333333333</v>
      </c>
      <c r="M14" s="1">
        <v>1283</v>
      </c>
      <c r="N14" s="1">
        <v>149</v>
      </c>
      <c r="O14" s="1">
        <v>436</v>
      </c>
      <c r="P14" s="1">
        <v>113</v>
      </c>
      <c r="Q14" s="1">
        <v>1057</v>
      </c>
      <c r="R14" s="1">
        <v>655</v>
      </c>
      <c r="S14" s="1">
        <v>605</v>
      </c>
      <c r="T14" s="1">
        <v>1.34</v>
      </c>
      <c r="U14" s="1">
        <v>1</v>
      </c>
      <c r="V14" s="1">
        <v>11</v>
      </c>
      <c r="W14" s="1">
        <v>55</v>
      </c>
      <c r="X14" s="1">
        <v>11</v>
      </c>
      <c r="Y14" s="1">
        <v>5536</v>
      </c>
      <c r="Z14" s="1">
        <v>21650</v>
      </c>
      <c r="AA14" s="1">
        <v>0.26400000000000001</v>
      </c>
      <c r="AB14" s="1">
        <v>221</v>
      </c>
      <c r="AC14" s="1">
        <v>17</v>
      </c>
      <c r="AD14" s="1">
        <v>79</v>
      </c>
      <c r="AE14" s="1">
        <v>50</v>
      </c>
      <c r="AF14" s="1">
        <v>13</v>
      </c>
      <c r="AG14" s="1">
        <v>60</v>
      </c>
      <c r="AH14" s="1">
        <v>3</v>
      </c>
    </row>
    <row r="15" spans="1:34" ht="17.25" x14ac:dyDescent="0.3">
      <c r="A15" s="1">
        <v>2015</v>
      </c>
      <c r="B15" s="1">
        <v>6</v>
      </c>
      <c r="C15" s="10">
        <f>VLOOKUP(A15&amp;D15,종합순위!$C$2:'종합순위'!$D$127,2,FALSE)</f>
        <v>4</v>
      </c>
      <c r="D15" s="1" t="s">
        <v>36</v>
      </c>
      <c r="E15" s="1">
        <v>4.91</v>
      </c>
      <c r="F15" s="1">
        <v>144</v>
      </c>
      <c r="G15" s="1">
        <v>78</v>
      </c>
      <c r="H15" s="1">
        <v>65</v>
      </c>
      <c r="I15" s="1">
        <v>29</v>
      </c>
      <c r="J15" s="1">
        <v>44</v>
      </c>
      <c r="K15" s="1">
        <v>0.54500000000000004</v>
      </c>
      <c r="L15" s="10">
        <v>1286</v>
      </c>
      <c r="M15" s="1">
        <v>1404</v>
      </c>
      <c r="N15" s="1">
        <v>146</v>
      </c>
      <c r="O15" s="1">
        <v>518</v>
      </c>
      <c r="P15" s="1">
        <v>81</v>
      </c>
      <c r="Q15" s="1">
        <v>1066</v>
      </c>
      <c r="R15" s="1">
        <v>790</v>
      </c>
      <c r="S15" s="1">
        <v>701</v>
      </c>
      <c r="T15" s="1">
        <v>1.49</v>
      </c>
      <c r="U15" s="1">
        <v>1</v>
      </c>
      <c r="V15" s="1">
        <v>7</v>
      </c>
      <c r="W15" s="1">
        <v>49</v>
      </c>
      <c r="X15" s="1">
        <v>11</v>
      </c>
      <c r="Y15" s="1">
        <v>5709</v>
      </c>
      <c r="Z15" s="1">
        <v>22181</v>
      </c>
      <c r="AA15" s="1">
        <v>0.28100000000000003</v>
      </c>
      <c r="AB15" s="1">
        <v>236</v>
      </c>
      <c r="AC15" s="1">
        <v>28</v>
      </c>
      <c r="AD15" s="1">
        <v>70</v>
      </c>
      <c r="AE15" s="1">
        <v>45</v>
      </c>
      <c r="AF15" s="1">
        <v>8</v>
      </c>
      <c r="AG15" s="1">
        <v>85</v>
      </c>
      <c r="AH15" s="1">
        <v>4</v>
      </c>
    </row>
    <row r="16" spans="1:34" ht="17.25" x14ac:dyDescent="0.3">
      <c r="A16" s="1">
        <v>2015</v>
      </c>
      <c r="B16" s="1">
        <v>4</v>
      </c>
      <c r="C16" s="10">
        <f>VLOOKUP(A16&amp;D16,종합순위!$C$2:'종합순위'!$D$127,2,FALSE)</f>
        <v>5</v>
      </c>
      <c r="D16" s="1" t="s">
        <v>35</v>
      </c>
      <c r="E16" s="1">
        <v>4.71</v>
      </c>
      <c r="F16" s="1">
        <v>144</v>
      </c>
      <c r="G16" s="1">
        <v>69</v>
      </c>
      <c r="H16" s="1">
        <v>73</v>
      </c>
      <c r="I16" s="1">
        <v>31</v>
      </c>
      <c r="J16" s="1">
        <v>60</v>
      </c>
      <c r="K16" s="1">
        <v>0.48599999999999999</v>
      </c>
      <c r="L16" s="2">
        <v>1280.6666666666667</v>
      </c>
      <c r="M16" s="1">
        <v>1358</v>
      </c>
      <c r="N16" s="1">
        <v>153</v>
      </c>
      <c r="O16" s="1">
        <v>517</v>
      </c>
      <c r="P16" s="1">
        <v>70</v>
      </c>
      <c r="Q16" s="1">
        <v>1149</v>
      </c>
      <c r="R16" s="1">
        <v>724</v>
      </c>
      <c r="S16" s="1">
        <v>670</v>
      </c>
      <c r="T16" s="1">
        <v>1.46</v>
      </c>
      <c r="U16" s="1">
        <v>3</v>
      </c>
      <c r="V16" s="1">
        <v>7</v>
      </c>
      <c r="W16" s="1">
        <v>57</v>
      </c>
      <c r="X16" s="1">
        <v>12</v>
      </c>
      <c r="Y16" s="1">
        <v>5646</v>
      </c>
      <c r="Z16" s="1">
        <v>22190</v>
      </c>
      <c r="AA16" s="1">
        <v>0.27500000000000002</v>
      </c>
      <c r="AB16" s="1">
        <v>270</v>
      </c>
      <c r="AC16" s="1">
        <v>11</v>
      </c>
      <c r="AD16" s="1">
        <v>77</v>
      </c>
      <c r="AE16" s="1">
        <v>38</v>
      </c>
      <c r="AF16" s="1">
        <v>31</v>
      </c>
      <c r="AG16" s="1">
        <v>71</v>
      </c>
      <c r="AH16" s="1">
        <v>4</v>
      </c>
    </row>
    <row r="17" spans="1:34" ht="17.25" x14ac:dyDescent="0.3">
      <c r="A17" s="1">
        <v>2015</v>
      </c>
      <c r="B17" s="1">
        <v>9</v>
      </c>
      <c r="C17" s="10">
        <f>VLOOKUP(A17&amp;D17,종합순위!$C$2:'종합순위'!$D$127,2,FALSE)</f>
        <v>6</v>
      </c>
      <c r="D17" s="1" t="s">
        <v>41</v>
      </c>
      <c r="E17" s="1">
        <v>5.1100000000000003</v>
      </c>
      <c r="F17" s="1">
        <v>144</v>
      </c>
      <c r="G17" s="1">
        <v>68</v>
      </c>
      <c r="H17" s="1">
        <v>76</v>
      </c>
      <c r="I17" s="1">
        <v>32</v>
      </c>
      <c r="J17" s="1">
        <v>44</v>
      </c>
      <c r="K17" s="1">
        <v>0.47199999999999998</v>
      </c>
      <c r="L17" s="2">
        <v>1279.6666666666667</v>
      </c>
      <c r="M17" s="1">
        <v>1349</v>
      </c>
      <c r="N17" s="1">
        <v>157</v>
      </c>
      <c r="O17" s="1">
        <v>648</v>
      </c>
      <c r="P17" s="1">
        <v>96</v>
      </c>
      <c r="Q17" s="1">
        <v>920</v>
      </c>
      <c r="R17" s="1">
        <v>800</v>
      </c>
      <c r="S17" s="1">
        <v>727</v>
      </c>
      <c r="T17" s="1">
        <v>1.56</v>
      </c>
      <c r="U17" s="1">
        <v>5</v>
      </c>
      <c r="V17" s="1">
        <v>7</v>
      </c>
      <c r="W17" s="1">
        <v>37</v>
      </c>
      <c r="X17" s="1">
        <v>14</v>
      </c>
      <c r="Y17" s="1">
        <v>5771</v>
      </c>
      <c r="Z17" s="1">
        <v>22825</v>
      </c>
      <c r="AA17" s="1">
        <v>0.27500000000000002</v>
      </c>
      <c r="AB17" s="1">
        <v>232</v>
      </c>
      <c r="AC17" s="1">
        <v>12</v>
      </c>
      <c r="AD17" s="1">
        <v>82</v>
      </c>
      <c r="AE17" s="1">
        <v>45</v>
      </c>
      <c r="AF17" s="1">
        <v>38</v>
      </c>
      <c r="AG17" s="1">
        <v>85</v>
      </c>
      <c r="AH17" s="1">
        <v>9</v>
      </c>
    </row>
    <row r="18" spans="1:34" ht="17.25" x14ac:dyDescent="0.3">
      <c r="A18" s="1">
        <v>2015</v>
      </c>
      <c r="B18" s="1">
        <v>5</v>
      </c>
      <c r="C18" s="10">
        <f>VLOOKUP(A18&amp;D18,종합순위!$C$2:'종합순위'!$D$127,2,FALSE)</f>
        <v>7</v>
      </c>
      <c r="D18" s="1" t="s">
        <v>37</v>
      </c>
      <c r="E18" s="1">
        <v>4.79</v>
      </c>
      <c r="F18" s="1">
        <v>144</v>
      </c>
      <c r="G18" s="1">
        <v>67</v>
      </c>
      <c r="H18" s="1">
        <v>77</v>
      </c>
      <c r="I18" s="1">
        <v>32</v>
      </c>
      <c r="J18" s="1">
        <v>65</v>
      </c>
      <c r="K18" s="1">
        <v>0.46500000000000002</v>
      </c>
      <c r="L18" s="1">
        <v>1273</v>
      </c>
      <c r="M18" s="1">
        <v>1371</v>
      </c>
      <c r="N18" s="1">
        <v>143</v>
      </c>
      <c r="O18" s="1">
        <v>572</v>
      </c>
      <c r="P18" s="1">
        <v>98</v>
      </c>
      <c r="Q18" s="1">
        <v>979</v>
      </c>
      <c r="R18" s="1">
        <v>739</v>
      </c>
      <c r="S18" s="1">
        <v>678</v>
      </c>
      <c r="T18" s="1">
        <v>1.53</v>
      </c>
      <c r="U18" s="1">
        <v>1</v>
      </c>
      <c r="V18" s="1">
        <v>10</v>
      </c>
      <c r="W18" s="1">
        <v>44</v>
      </c>
      <c r="X18" s="1">
        <v>17</v>
      </c>
      <c r="Y18" s="1">
        <v>5673</v>
      </c>
      <c r="Z18" s="1">
        <v>22126</v>
      </c>
      <c r="AA18" s="1">
        <v>0.28299999999999997</v>
      </c>
      <c r="AB18" s="1">
        <v>252</v>
      </c>
      <c r="AC18" s="1">
        <v>31</v>
      </c>
      <c r="AD18" s="1">
        <v>101</v>
      </c>
      <c r="AE18" s="1">
        <v>49</v>
      </c>
      <c r="AF18" s="1">
        <v>22</v>
      </c>
      <c r="AG18" s="1">
        <v>80</v>
      </c>
      <c r="AH18" s="1">
        <v>4</v>
      </c>
    </row>
    <row r="19" spans="1:34" ht="17.25" x14ac:dyDescent="0.3">
      <c r="A19" s="1">
        <v>2015</v>
      </c>
      <c r="B19" s="1">
        <v>8</v>
      </c>
      <c r="C19" s="10">
        <f>VLOOKUP(A19&amp;D19,종합순위!$C$2:'종합순위'!$D$127,2,FALSE)</f>
        <v>8</v>
      </c>
      <c r="D19" s="1" t="s">
        <v>39</v>
      </c>
      <c r="E19" s="1">
        <v>5.07</v>
      </c>
      <c r="F19" s="1">
        <v>144</v>
      </c>
      <c r="G19" s="1">
        <v>66</v>
      </c>
      <c r="H19" s="1">
        <v>77</v>
      </c>
      <c r="I19" s="1">
        <v>19</v>
      </c>
      <c r="J19" s="1">
        <v>47</v>
      </c>
      <c r="K19" s="1">
        <v>0.46200000000000002</v>
      </c>
      <c r="L19" s="2">
        <v>1281.3333333333333</v>
      </c>
      <c r="M19" s="1">
        <v>1461</v>
      </c>
      <c r="N19" s="1">
        <v>164</v>
      </c>
      <c r="O19" s="1">
        <v>489</v>
      </c>
      <c r="P19" s="1">
        <v>87</v>
      </c>
      <c r="Q19" s="1">
        <v>1015</v>
      </c>
      <c r="R19" s="1">
        <v>802</v>
      </c>
      <c r="S19" s="1">
        <v>722</v>
      </c>
      <c r="T19" s="1">
        <v>1.52</v>
      </c>
      <c r="U19" s="1">
        <v>3</v>
      </c>
      <c r="V19" s="1">
        <v>5</v>
      </c>
      <c r="W19" s="1">
        <v>59</v>
      </c>
      <c r="X19" s="1">
        <v>18</v>
      </c>
      <c r="Y19" s="1">
        <v>5724</v>
      </c>
      <c r="Z19" s="1">
        <v>22356</v>
      </c>
      <c r="AA19" s="1">
        <v>0.29099999999999998</v>
      </c>
      <c r="AB19" s="1">
        <v>253</v>
      </c>
      <c r="AC19" s="1">
        <v>13</v>
      </c>
      <c r="AD19" s="1">
        <v>76</v>
      </c>
      <c r="AE19" s="1">
        <v>49</v>
      </c>
      <c r="AF19" s="1">
        <v>26</v>
      </c>
      <c r="AG19" s="1">
        <v>89</v>
      </c>
      <c r="AH19" s="1">
        <v>3</v>
      </c>
    </row>
    <row r="20" spans="1:34" ht="17.25" x14ac:dyDescent="0.3">
      <c r="A20" s="1">
        <v>2015</v>
      </c>
      <c r="B20" s="1">
        <v>2</v>
      </c>
      <c r="C20" s="10">
        <f>VLOOKUP(A20&amp;D20,종합순위!$C$2:'종합순위'!$D$127,2,FALSE)</f>
        <v>9</v>
      </c>
      <c r="D20" s="1" t="s">
        <v>38</v>
      </c>
      <c r="E20" s="1">
        <v>4.62</v>
      </c>
      <c r="F20" s="1">
        <v>144</v>
      </c>
      <c r="G20" s="1">
        <v>64</v>
      </c>
      <c r="H20" s="1">
        <v>78</v>
      </c>
      <c r="I20" s="1">
        <v>25</v>
      </c>
      <c r="J20" s="1">
        <v>44</v>
      </c>
      <c r="K20" s="1">
        <v>0.45100000000000001</v>
      </c>
      <c r="L20" s="2">
        <v>1279.6666666666667</v>
      </c>
      <c r="M20" s="1">
        <v>1352</v>
      </c>
      <c r="N20" s="1">
        <v>125</v>
      </c>
      <c r="O20" s="1">
        <v>490</v>
      </c>
      <c r="P20" s="1">
        <v>98</v>
      </c>
      <c r="Q20" s="1">
        <v>1063</v>
      </c>
      <c r="R20" s="1">
        <v>721</v>
      </c>
      <c r="S20" s="1">
        <v>657</v>
      </c>
      <c r="T20" s="1">
        <v>1.44</v>
      </c>
      <c r="U20" s="1">
        <v>3</v>
      </c>
      <c r="V20" s="1">
        <v>5</v>
      </c>
      <c r="W20" s="1">
        <v>57</v>
      </c>
      <c r="X20" s="1">
        <v>15</v>
      </c>
      <c r="Y20" s="1">
        <v>5599</v>
      </c>
      <c r="Z20" s="1">
        <v>21661</v>
      </c>
      <c r="AA20" s="1">
        <v>0.27700000000000002</v>
      </c>
      <c r="AB20" s="1">
        <v>227</v>
      </c>
      <c r="AC20" s="1">
        <v>26</v>
      </c>
      <c r="AD20" s="1">
        <v>91</v>
      </c>
      <c r="AE20" s="1">
        <v>37</v>
      </c>
      <c r="AF20" s="1">
        <v>30</v>
      </c>
      <c r="AG20" s="1">
        <v>82</v>
      </c>
      <c r="AH20" s="1">
        <v>3</v>
      </c>
    </row>
    <row r="21" spans="1:34" ht="17.25" x14ac:dyDescent="0.3">
      <c r="A21" s="1">
        <v>2015</v>
      </c>
      <c r="B21" s="1">
        <v>10</v>
      </c>
      <c r="C21" s="10">
        <f>VLOOKUP(A21&amp;D21,종합순위!$C$2:'종합순위'!$D$127,2,FALSE)</f>
        <v>10</v>
      </c>
      <c r="D21" s="1" t="s">
        <v>42</v>
      </c>
      <c r="E21" s="1">
        <v>5.56</v>
      </c>
      <c r="F21" s="1">
        <v>144</v>
      </c>
      <c r="G21" s="1">
        <v>52</v>
      </c>
      <c r="H21" s="1">
        <v>91</v>
      </c>
      <c r="I21" s="1">
        <v>16</v>
      </c>
      <c r="J21" s="1">
        <v>31</v>
      </c>
      <c r="K21" s="1">
        <v>0.36399999999999999</v>
      </c>
      <c r="L21" s="2">
        <v>1266.6666666666667</v>
      </c>
      <c r="M21" s="1">
        <v>1518</v>
      </c>
      <c r="N21" s="1">
        <v>154</v>
      </c>
      <c r="O21" s="1">
        <v>577</v>
      </c>
      <c r="P21" s="1">
        <v>87</v>
      </c>
      <c r="Q21" s="1">
        <v>1046</v>
      </c>
      <c r="R21" s="1">
        <v>875</v>
      </c>
      <c r="S21" s="1">
        <v>782</v>
      </c>
      <c r="T21" s="1">
        <v>1.65</v>
      </c>
      <c r="U21" s="1">
        <v>3</v>
      </c>
      <c r="V21" s="1">
        <v>3</v>
      </c>
      <c r="W21" s="1">
        <v>34</v>
      </c>
      <c r="X21" s="1">
        <v>10</v>
      </c>
      <c r="Y21" s="1">
        <v>5799</v>
      </c>
      <c r="Z21" s="1">
        <v>22867</v>
      </c>
      <c r="AA21" s="1">
        <v>0.30299999999999999</v>
      </c>
      <c r="AB21" s="1">
        <v>273</v>
      </c>
      <c r="AC21" s="1">
        <v>25</v>
      </c>
      <c r="AD21" s="1">
        <v>87</v>
      </c>
      <c r="AE21" s="1">
        <v>43</v>
      </c>
      <c r="AF21" s="1">
        <v>17</v>
      </c>
      <c r="AG21" s="1">
        <v>86</v>
      </c>
      <c r="AH21" s="1">
        <v>4</v>
      </c>
    </row>
    <row r="22" spans="1:34" ht="17.25" x14ac:dyDescent="0.3">
      <c r="A22" s="1">
        <v>2014</v>
      </c>
      <c r="B22" s="1">
        <v>2</v>
      </c>
      <c r="C22" s="10">
        <f>VLOOKUP(A22&amp;D22,종합순위!$C$2:'종합순위'!$D$127,2,FALSE)</f>
        <v>1</v>
      </c>
      <c r="D22" s="1" t="s">
        <v>40</v>
      </c>
      <c r="E22" s="1">
        <v>4.5199999999999996</v>
      </c>
      <c r="F22" s="1">
        <v>128</v>
      </c>
      <c r="G22" s="1">
        <v>78</v>
      </c>
      <c r="H22" s="1">
        <v>47</v>
      </c>
      <c r="I22" s="1">
        <v>35</v>
      </c>
      <c r="J22" s="1">
        <v>65</v>
      </c>
      <c r="K22" s="1">
        <v>0.624</v>
      </c>
      <c r="L22" s="10">
        <v>1144</v>
      </c>
      <c r="M22" s="1">
        <v>1217</v>
      </c>
      <c r="N22" s="1">
        <v>120</v>
      </c>
      <c r="O22" s="1">
        <v>395</v>
      </c>
      <c r="P22" s="1">
        <v>61</v>
      </c>
      <c r="Q22" s="1">
        <v>996</v>
      </c>
      <c r="R22" s="1">
        <v>621</v>
      </c>
      <c r="S22" s="1">
        <v>575</v>
      </c>
      <c r="T22" s="1">
        <v>1.41</v>
      </c>
      <c r="U22" s="1">
        <v>3</v>
      </c>
      <c r="V22" s="1">
        <v>6</v>
      </c>
      <c r="W22" s="1">
        <v>63</v>
      </c>
      <c r="X22" s="1">
        <v>18</v>
      </c>
      <c r="Y22" s="1">
        <v>4990</v>
      </c>
      <c r="Z22" s="1">
        <v>19628</v>
      </c>
      <c r="AA22" s="1">
        <v>0.27500000000000002</v>
      </c>
      <c r="AB22" s="1">
        <v>257</v>
      </c>
      <c r="AC22" s="1">
        <v>24</v>
      </c>
      <c r="AD22" s="1">
        <v>66</v>
      </c>
      <c r="AE22" s="1">
        <v>40</v>
      </c>
      <c r="AF22" s="1">
        <v>11</v>
      </c>
      <c r="AG22" s="1">
        <v>51</v>
      </c>
      <c r="AH22" s="1">
        <v>3</v>
      </c>
    </row>
    <row r="23" spans="1:34" ht="17.25" x14ac:dyDescent="0.3">
      <c r="A23" s="1">
        <v>2014</v>
      </c>
      <c r="B23" s="1">
        <v>5</v>
      </c>
      <c r="C23" s="10">
        <f>VLOOKUP(A23&amp;D23,종합순위!$C$2:'종합순위'!$D$127,2,FALSE)</f>
        <v>2</v>
      </c>
      <c r="D23" s="1" t="s">
        <v>36</v>
      </c>
      <c r="E23" s="1">
        <v>5.25</v>
      </c>
      <c r="F23" s="1">
        <v>128</v>
      </c>
      <c r="G23" s="1">
        <v>78</v>
      </c>
      <c r="H23" s="1">
        <v>48</v>
      </c>
      <c r="I23" s="1">
        <v>35</v>
      </c>
      <c r="J23" s="1">
        <v>55</v>
      </c>
      <c r="K23" s="1">
        <v>0.61899999999999999</v>
      </c>
      <c r="L23" s="2">
        <v>1131.6666666666667</v>
      </c>
      <c r="M23" s="1">
        <v>1299</v>
      </c>
      <c r="N23" s="1">
        <v>142</v>
      </c>
      <c r="O23" s="1">
        <v>516</v>
      </c>
      <c r="P23" s="1">
        <v>61</v>
      </c>
      <c r="Q23" s="1">
        <v>901</v>
      </c>
      <c r="R23" s="1">
        <v>716</v>
      </c>
      <c r="S23" s="1">
        <v>660</v>
      </c>
      <c r="T23" s="1">
        <v>1.6</v>
      </c>
      <c r="U23" s="1">
        <v>0</v>
      </c>
      <c r="V23" s="1">
        <v>3</v>
      </c>
      <c r="W23" s="1">
        <v>43</v>
      </c>
      <c r="X23" s="1">
        <v>12</v>
      </c>
      <c r="Y23" s="1">
        <v>5107</v>
      </c>
      <c r="Z23" s="1">
        <v>20728</v>
      </c>
      <c r="AA23" s="1">
        <v>0.29299999999999998</v>
      </c>
      <c r="AB23" s="1">
        <v>231</v>
      </c>
      <c r="AC23" s="1">
        <v>18</v>
      </c>
      <c r="AD23" s="1">
        <v>57</v>
      </c>
      <c r="AE23" s="1">
        <v>36</v>
      </c>
      <c r="AF23" s="1">
        <v>2</v>
      </c>
      <c r="AG23" s="1">
        <v>55</v>
      </c>
      <c r="AH23" s="1">
        <v>4</v>
      </c>
    </row>
    <row r="24" spans="1:34" ht="17.25" x14ac:dyDescent="0.3">
      <c r="A24" s="1">
        <v>2014</v>
      </c>
      <c r="B24" s="1">
        <v>1</v>
      </c>
      <c r="C24" s="10">
        <f>VLOOKUP(A24&amp;D24,종합순위!$C$2:'종합순위'!$D$127,2,FALSE)</f>
        <v>3</v>
      </c>
      <c r="D24" s="1" t="s">
        <v>34</v>
      </c>
      <c r="E24" s="1">
        <v>4.29</v>
      </c>
      <c r="F24" s="1">
        <v>128</v>
      </c>
      <c r="G24" s="1">
        <v>70</v>
      </c>
      <c r="H24" s="1">
        <v>57</v>
      </c>
      <c r="I24" s="1">
        <v>31</v>
      </c>
      <c r="J24" s="1">
        <v>59</v>
      </c>
      <c r="K24" s="1">
        <v>0.55100000000000005</v>
      </c>
      <c r="L24" s="2">
        <v>1135.6666666666667</v>
      </c>
      <c r="M24" s="1">
        <v>1174</v>
      </c>
      <c r="N24" s="1">
        <v>117</v>
      </c>
      <c r="O24" s="1">
        <v>481</v>
      </c>
      <c r="P24" s="1">
        <v>73</v>
      </c>
      <c r="Q24" s="1">
        <v>848</v>
      </c>
      <c r="R24" s="1">
        <v>608</v>
      </c>
      <c r="S24" s="1">
        <v>541</v>
      </c>
      <c r="T24" s="1">
        <v>1.46</v>
      </c>
      <c r="U24" s="1">
        <v>3</v>
      </c>
      <c r="V24" s="1">
        <v>4</v>
      </c>
      <c r="W24" s="1">
        <v>59</v>
      </c>
      <c r="X24" s="1">
        <v>19</v>
      </c>
      <c r="Y24" s="1">
        <v>5003</v>
      </c>
      <c r="Z24" s="1">
        <v>19320</v>
      </c>
      <c r="AA24" s="1">
        <v>0.27100000000000002</v>
      </c>
      <c r="AB24" s="1">
        <v>223</v>
      </c>
      <c r="AC24" s="1">
        <v>12</v>
      </c>
      <c r="AD24" s="1">
        <v>78</v>
      </c>
      <c r="AE24" s="1">
        <v>38</v>
      </c>
      <c r="AF24" s="1">
        <v>8</v>
      </c>
      <c r="AG24" s="1">
        <v>50</v>
      </c>
      <c r="AH24" s="1">
        <v>5</v>
      </c>
    </row>
    <row r="25" spans="1:34" ht="17.25" x14ac:dyDescent="0.3">
      <c r="A25" s="1">
        <v>2014</v>
      </c>
      <c r="B25" s="1">
        <v>3</v>
      </c>
      <c r="C25" s="10">
        <f>VLOOKUP(A25&amp;D25,종합순위!$C$2:'종합순위'!$D$127,2,FALSE)</f>
        <v>4</v>
      </c>
      <c r="D25" s="1" t="s">
        <v>38</v>
      </c>
      <c r="E25" s="1">
        <v>4.58</v>
      </c>
      <c r="F25" s="1">
        <v>128</v>
      </c>
      <c r="G25" s="1">
        <v>62</v>
      </c>
      <c r="H25" s="1">
        <v>64</v>
      </c>
      <c r="I25" s="1">
        <v>35</v>
      </c>
      <c r="J25" s="1">
        <v>65</v>
      </c>
      <c r="K25" s="1">
        <v>0.49199999999999999</v>
      </c>
      <c r="L25" s="2">
        <v>1142.6666666666667</v>
      </c>
      <c r="M25" s="1">
        <v>1211</v>
      </c>
      <c r="N25" s="1">
        <v>104</v>
      </c>
      <c r="O25" s="1">
        <v>419</v>
      </c>
      <c r="P25" s="1">
        <v>95</v>
      </c>
      <c r="Q25" s="1">
        <v>810</v>
      </c>
      <c r="R25" s="1">
        <v>643</v>
      </c>
      <c r="S25" s="1">
        <v>581</v>
      </c>
      <c r="T25" s="1">
        <v>1.43</v>
      </c>
      <c r="U25" s="1">
        <v>2</v>
      </c>
      <c r="V25" s="1">
        <v>9</v>
      </c>
      <c r="W25" s="1">
        <v>47</v>
      </c>
      <c r="X25" s="1">
        <v>21</v>
      </c>
      <c r="Y25" s="1">
        <v>5028</v>
      </c>
      <c r="Z25" s="1">
        <v>19440</v>
      </c>
      <c r="AA25" s="1">
        <v>0.27500000000000002</v>
      </c>
      <c r="AB25" s="1">
        <v>195</v>
      </c>
      <c r="AC25" s="1">
        <v>27</v>
      </c>
      <c r="AD25" s="1">
        <v>72</v>
      </c>
      <c r="AE25" s="1">
        <v>44</v>
      </c>
      <c r="AF25" s="1">
        <v>25</v>
      </c>
      <c r="AG25" s="1">
        <v>51</v>
      </c>
      <c r="AH25" s="1">
        <v>1</v>
      </c>
    </row>
    <row r="26" spans="1:34" ht="17.25" x14ac:dyDescent="0.3">
      <c r="A26" s="1">
        <v>2014</v>
      </c>
      <c r="B26" s="1">
        <v>7</v>
      </c>
      <c r="C26" s="10">
        <f>VLOOKUP(A26&amp;D26,종합순위!$C$2:'종합순위'!$D$127,2,FALSE)</f>
        <v>5</v>
      </c>
      <c r="D26" s="1" t="s">
        <v>35</v>
      </c>
      <c r="E26" s="1">
        <v>5.51</v>
      </c>
      <c r="F26" s="1">
        <v>128</v>
      </c>
      <c r="G26" s="1">
        <v>61</v>
      </c>
      <c r="H26" s="1">
        <v>65</v>
      </c>
      <c r="I26" s="1">
        <v>26</v>
      </c>
      <c r="J26" s="1">
        <v>44</v>
      </c>
      <c r="K26" s="1">
        <v>0.48399999999999999</v>
      </c>
      <c r="L26" s="2">
        <v>1129.3333333333333</v>
      </c>
      <c r="M26" s="1">
        <v>1271</v>
      </c>
      <c r="N26" s="1">
        <v>153</v>
      </c>
      <c r="O26" s="1">
        <v>522</v>
      </c>
      <c r="P26" s="1">
        <v>68</v>
      </c>
      <c r="Q26" s="1">
        <v>837</v>
      </c>
      <c r="R26" s="1">
        <v>760</v>
      </c>
      <c r="S26" s="1">
        <v>692</v>
      </c>
      <c r="T26" s="1">
        <v>1.59</v>
      </c>
      <c r="U26" s="1">
        <v>2</v>
      </c>
      <c r="V26" s="1">
        <v>3</v>
      </c>
      <c r="W26" s="1">
        <v>41</v>
      </c>
      <c r="X26" s="1">
        <v>15</v>
      </c>
      <c r="Y26" s="1">
        <v>5112</v>
      </c>
      <c r="Z26" s="1">
        <v>20141</v>
      </c>
      <c r="AA26" s="1">
        <v>0.28699999999999998</v>
      </c>
      <c r="AB26" s="1">
        <v>239</v>
      </c>
      <c r="AC26" s="1">
        <v>21</v>
      </c>
      <c r="AD26" s="1">
        <v>60</v>
      </c>
      <c r="AE26" s="1">
        <v>36</v>
      </c>
      <c r="AF26" s="1">
        <v>19</v>
      </c>
      <c r="AG26" s="1">
        <v>67</v>
      </c>
      <c r="AH26" s="1">
        <v>1</v>
      </c>
    </row>
    <row r="27" spans="1:34" ht="17.25" x14ac:dyDescent="0.3">
      <c r="A27" s="1">
        <v>2014</v>
      </c>
      <c r="B27" s="1">
        <v>6</v>
      </c>
      <c r="C27" s="10">
        <f>VLOOKUP(A27&amp;D27,종합순위!$C$2:'종합순위'!$D$127,2,FALSE)</f>
        <v>6</v>
      </c>
      <c r="D27" s="1" t="s">
        <v>33</v>
      </c>
      <c r="E27" s="1">
        <v>5.43</v>
      </c>
      <c r="F27" s="1">
        <v>128</v>
      </c>
      <c r="G27" s="1">
        <v>59</v>
      </c>
      <c r="H27" s="1">
        <v>68</v>
      </c>
      <c r="I27" s="1">
        <v>19</v>
      </c>
      <c r="J27" s="1">
        <v>61</v>
      </c>
      <c r="K27" s="1">
        <v>0.46500000000000002</v>
      </c>
      <c r="L27" s="2">
        <v>1123.6666666666667</v>
      </c>
      <c r="M27" s="1">
        <v>1311</v>
      </c>
      <c r="N27" s="1">
        <v>121</v>
      </c>
      <c r="O27" s="1">
        <v>450</v>
      </c>
      <c r="P27" s="1">
        <v>58</v>
      </c>
      <c r="Q27" s="1">
        <v>840</v>
      </c>
      <c r="R27" s="1">
        <v>733</v>
      </c>
      <c r="S27" s="1">
        <v>678</v>
      </c>
      <c r="T27" s="1">
        <v>1.57</v>
      </c>
      <c r="U27" s="1">
        <v>4</v>
      </c>
      <c r="V27" s="1">
        <v>2</v>
      </c>
      <c r="W27" s="1">
        <v>42</v>
      </c>
      <c r="X27" s="1">
        <v>14</v>
      </c>
      <c r="Y27" s="1">
        <v>5066</v>
      </c>
      <c r="Z27" s="1">
        <v>19670</v>
      </c>
      <c r="AA27" s="1">
        <v>0.29499999999999998</v>
      </c>
      <c r="AB27" s="1">
        <v>243</v>
      </c>
      <c r="AC27" s="1">
        <v>29</v>
      </c>
      <c r="AD27" s="1">
        <v>63</v>
      </c>
      <c r="AE27" s="1">
        <v>55</v>
      </c>
      <c r="AF27" s="1">
        <v>4</v>
      </c>
      <c r="AG27" s="1">
        <v>56</v>
      </c>
      <c r="AH27" s="1">
        <v>4</v>
      </c>
    </row>
    <row r="28" spans="1:34" ht="17.25" x14ac:dyDescent="0.3">
      <c r="A28" s="1">
        <v>2014</v>
      </c>
      <c r="B28" s="1">
        <v>4</v>
      </c>
      <c r="C28" s="10">
        <f>VLOOKUP(A28&amp;D28,종합순위!$C$2:'종합순위'!$D$127,2,FALSE)</f>
        <v>7</v>
      </c>
      <c r="D28" s="1" t="s">
        <v>39</v>
      </c>
      <c r="E28" s="1">
        <v>5.19</v>
      </c>
      <c r="F28" s="1">
        <v>128</v>
      </c>
      <c r="G28" s="1">
        <v>58</v>
      </c>
      <c r="H28" s="1">
        <v>69</v>
      </c>
      <c r="I28" s="1">
        <v>28</v>
      </c>
      <c r="J28" s="1">
        <v>64</v>
      </c>
      <c r="K28" s="1">
        <v>0.45700000000000002</v>
      </c>
      <c r="L28" s="2">
        <v>1133.3333333333333</v>
      </c>
      <c r="M28" s="1">
        <v>1310</v>
      </c>
      <c r="N28" s="1">
        <v>127</v>
      </c>
      <c r="O28" s="1">
        <v>471</v>
      </c>
      <c r="P28" s="1">
        <v>52</v>
      </c>
      <c r="Q28" s="1">
        <v>781</v>
      </c>
      <c r="R28" s="1">
        <v>719</v>
      </c>
      <c r="S28" s="1">
        <v>654</v>
      </c>
      <c r="T28" s="1">
        <v>1.57</v>
      </c>
      <c r="U28" s="1">
        <v>0</v>
      </c>
      <c r="V28" s="1">
        <v>4</v>
      </c>
      <c r="W28" s="1">
        <v>46</v>
      </c>
      <c r="X28" s="1">
        <v>14</v>
      </c>
      <c r="Y28" s="1">
        <v>5092</v>
      </c>
      <c r="Z28" s="1">
        <v>19761</v>
      </c>
      <c r="AA28" s="1">
        <v>0.29499999999999998</v>
      </c>
      <c r="AB28" s="1">
        <v>250</v>
      </c>
      <c r="AC28" s="1">
        <v>26</v>
      </c>
      <c r="AD28" s="1">
        <v>82</v>
      </c>
      <c r="AE28" s="1">
        <v>42</v>
      </c>
      <c r="AF28" s="1">
        <v>13</v>
      </c>
      <c r="AG28" s="1">
        <v>54</v>
      </c>
      <c r="AH28" s="1">
        <v>1</v>
      </c>
    </row>
    <row r="29" spans="1:34" ht="17.25" x14ac:dyDescent="0.3">
      <c r="A29" s="1">
        <v>2014</v>
      </c>
      <c r="B29" s="1">
        <v>8</v>
      </c>
      <c r="C29" s="10">
        <f>VLOOKUP(A29&amp;D29,종합순위!$C$2:'종합순위'!$D$127,2,FALSE)</f>
        <v>8</v>
      </c>
      <c r="D29" s="1" t="s">
        <v>37</v>
      </c>
      <c r="E29" s="1">
        <v>5.82</v>
      </c>
      <c r="F29" s="1">
        <v>128</v>
      </c>
      <c r="G29" s="1">
        <v>54</v>
      </c>
      <c r="H29" s="1">
        <v>74</v>
      </c>
      <c r="I29" s="1">
        <v>26</v>
      </c>
      <c r="J29" s="1">
        <v>40</v>
      </c>
      <c r="K29" s="1">
        <v>0.42199999999999999</v>
      </c>
      <c r="L29" s="2">
        <v>1121.6666666666667</v>
      </c>
      <c r="M29" s="1">
        <v>1289</v>
      </c>
      <c r="N29" s="1">
        <v>116</v>
      </c>
      <c r="O29" s="1">
        <v>561</v>
      </c>
      <c r="P29" s="1">
        <v>67</v>
      </c>
      <c r="Q29" s="1">
        <v>896</v>
      </c>
      <c r="R29" s="1">
        <v>788</v>
      </c>
      <c r="S29" s="1">
        <v>725</v>
      </c>
      <c r="T29" s="1">
        <v>1.65</v>
      </c>
      <c r="U29" s="1">
        <v>2</v>
      </c>
      <c r="V29" s="1">
        <v>5</v>
      </c>
      <c r="W29" s="1">
        <v>42</v>
      </c>
      <c r="X29" s="1">
        <v>21</v>
      </c>
      <c r="Y29" s="1">
        <v>5143</v>
      </c>
      <c r="Z29" s="1">
        <v>20272</v>
      </c>
      <c r="AA29" s="1">
        <v>0.29299999999999998</v>
      </c>
      <c r="AB29" s="1">
        <v>252</v>
      </c>
      <c r="AC29" s="1">
        <v>32</v>
      </c>
      <c r="AD29" s="1">
        <v>66</v>
      </c>
      <c r="AE29" s="1">
        <v>52</v>
      </c>
      <c r="AF29" s="1">
        <v>8</v>
      </c>
      <c r="AG29" s="1">
        <v>78</v>
      </c>
      <c r="AH29" s="1">
        <v>1</v>
      </c>
    </row>
    <row r="30" spans="1:34" ht="17.25" x14ac:dyDescent="0.3">
      <c r="A30" s="1">
        <v>2014</v>
      </c>
      <c r="B30" s="1">
        <v>9</v>
      </c>
      <c r="C30" s="10">
        <f>VLOOKUP(A30&amp;D30,종합순위!$C$2:'종합순위'!$D$127,2,FALSE)</f>
        <v>9</v>
      </c>
      <c r="D30" s="1" t="s">
        <v>41</v>
      </c>
      <c r="E30" s="1">
        <v>6.35</v>
      </c>
      <c r="F30" s="1">
        <v>128</v>
      </c>
      <c r="G30" s="1">
        <v>49</v>
      </c>
      <c r="H30" s="1">
        <v>77</v>
      </c>
      <c r="I30" s="1">
        <v>26</v>
      </c>
      <c r="J30" s="1">
        <v>30</v>
      </c>
      <c r="K30" s="1">
        <v>0.38900000000000001</v>
      </c>
      <c r="L30" s="1">
        <v>1129</v>
      </c>
      <c r="M30" s="1">
        <v>1451</v>
      </c>
      <c r="N30" s="1">
        <v>162</v>
      </c>
      <c r="O30" s="1">
        <v>537</v>
      </c>
      <c r="P30" s="1">
        <v>81</v>
      </c>
      <c r="Q30" s="1">
        <v>748</v>
      </c>
      <c r="R30" s="1">
        <v>889</v>
      </c>
      <c r="S30" s="1">
        <v>796</v>
      </c>
      <c r="T30" s="1">
        <v>1.76</v>
      </c>
      <c r="U30" s="1">
        <v>2</v>
      </c>
      <c r="V30" s="1">
        <v>3</v>
      </c>
      <c r="W30" s="1">
        <v>37</v>
      </c>
      <c r="X30" s="1">
        <v>11</v>
      </c>
      <c r="Y30" s="1">
        <v>5312</v>
      </c>
      <c r="Z30" s="1">
        <v>20365</v>
      </c>
      <c r="AA30" s="1">
        <v>0.318</v>
      </c>
      <c r="AB30" s="1">
        <v>265</v>
      </c>
      <c r="AC30" s="1">
        <v>48</v>
      </c>
      <c r="AD30" s="1">
        <v>69</v>
      </c>
      <c r="AE30" s="1">
        <v>59</v>
      </c>
      <c r="AF30" s="1">
        <v>14</v>
      </c>
      <c r="AG30" s="1">
        <v>83</v>
      </c>
      <c r="AH30" s="1">
        <v>3</v>
      </c>
    </row>
    <row r="31" spans="1:34" ht="17.25" x14ac:dyDescent="0.3">
      <c r="A31" s="1">
        <v>2013</v>
      </c>
      <c r="B31" s="1">
        <v>4</v>
      </c>
      <c r="C31" s="10">
        <f>VLOOKUP(A31&amp;D31,종합순위!$C$2:'종합순위'!$D$127,2,FALSE)</f>
        <v>1</v>
      </c>
      <c r="D31" s="1" t="s">
        <v>40</v>
      </c>
      <c r="E31" s="1">
        <v>3.98</v>
      </c>
      <c r="F31" s="1">
        <v>128</v>
      </c>
      <c r="G31" s="1">
        <v>75</v>
      </c>
      <c r="H31" s="1">
        <v>51</v>
      </c>
      <c r="I31" s="1">
        <v>0</v>
      </c>
      <c r="J31" s="1">
        <v>49</v>
      </c>
      <c r="K31" s="1">
        <v>0.59499999999999997</v>
      </c>
      <c r="L31" s="2">
        <v>1146.6666666666667</v>
      </c>
      <c r="M31" s="1">
        <v>1119</v>
      </c>
      <c r="N31" s="1">
        <v>98</v>
      </c>
      <c r="O31" s="1">
        <v>411</v>
      </c>
      <c r="P31" s="1">
        <v>60</v>
      </c>
      <c r="Q31" s="1">
        <v>955</v>
      </c>
      <c r="R31" s="1">
        <v>545</v>
      </c>
      <c r="S31" s="1">
        <v>507</v>
      </c>
      <c r="T31" s="1">
        <v>1.33</v>
      </c>
      <c r="U31" s="1">
        <v>2</v>
      </c>
      <c r="V31" s="1">
        <v>5</v>
      </c>
      <c r="W31" s="1">
        <v>70</v>
      </c>
      <c r="X31" s="1">
        <v>7</v>
      </c>
      <c r="Y31" s="1">
        <v>4896</v>
      </c>
      <c r="Z31" s="1">
        <v>19250</v>
      </c>
      <c r="AA31" s="1">
        <v>0.25900000000000001</v>
      </c>
      <c r="AB31" s="1">
        <v>194</v>
      </c>
      <c r="AC31" s="1">
        <v>21</v>
      </c>
      <c r="AD31" s="1">
        <v>70</v>
      </c>
      <c r="AE31" s="1">
        <v>29</v>
      </c>
      <c r="AF31" s="1">
        <v>12</v>
      </c>
      <c r="AG31" s="1">
        <v>44</v>
      </c>
      <c r="AH31" s="1">
        <v>4</v>
      </c>
    </row>
    <row r="32" spans="1:34" ht="17.25" x14ac:dyDescent="0.3">
      <c r="A32" s="1">
        <v>2013</v>
      </c>
      <c r="B32" s="1">
        <v>7</v>
      </c>
      <c r="C32" s="10">
        <f>VLOOKUP(A32&amp;D32,종합순위!$C$2:'종합순위'!$D$127,2,FALSE)</f>
        <v>2</v>
      </c>
      <c r="D32" s="1" t="s">
        <v>33</v>
      </c>
      <c r="E32" s="1">
        <v>4.57</v>
      </c>
      <c r="F32" s="1">
        <v>128</v>
      </c>
      <c r="G32" s="1">
        <v>71</v>
      </c>
      <c r="H32" s="1">
        <v>54</v>
      </c>
      <c r="I32" s="1">
        <v>0</v>
      </c>
      <c r="J32" s="1">
        <v>42</v>
      </c>
      <c r="K32" s="1">
        <v>0.56799999999999995</v>
      </c>
      <c r="L32" s="2">
        <v>1150.3333333333333</v>
      </c>
      <c r="M32" s="1">
        <v>1183</v>
      </c>
      <c r="N32" s="1">
        <v>84</v>
      </c>
      <c r="O32" s="1">
        <v>514</v>
      </c>
      <c r="P32" s="1">
        <v>76</v>
      </c>
      <c r="Q32" s="1">
        <v>848</v>
      </c>
      <c r="R32" s="1">
        <v>625</v>
      </c>
      <c r="S32" s="1">
        <v>584</v>
      </c>
      <c r="T32" s="1">
        <v>1.48</v>
      </c>
      <c r="U32" s="1">
        <v>1</v>
      </c>
      <c r="V32" s="1">
        <v>8</v>
      </c>
      <c r="W32" s="1">
        <v>44</v>
      </c>
      <c r="X32" s="1">
        <v>17</v>
      </c>
      <c r="Y32" s="1">
        <v>5043</v>
      </c>
      <c r="Z32" s="1">
        <v>19707</v>
      </c>
      <c r="AA32" s="1">
        <v>0.27200000000000002</v>
      </c>
      <c r="AB32" s="1">
        <v>207</v>
      </c>
      <c r="AC32" s="1">
        <v>30</v>
      </c>
      <c r="AD32" s="1">
        <v>67</v>
      </c>
      <c r="AE32" s="1">
        <v>39</v>
      </c>
      <c r="AF32" s="1">
        <v>10</v>
      </c>
      <c r="AG32" s="1">
        <v>55</v>
      </c>
      <c r="AH32" s="1">
        <v>6</v>
      </c>
    </row>
    <row r="33" spans="1:34" ht="17.25" x14ac:dyDescent="0.3">
      <c r="A33" s="1">
        <v>2013</v>
      </c>
      <c r="B33" s="1">
        <v>1</v>
      </c>
      <c r="C33" s="10">
        <f>VLOOKUP(A33&amp;D33,종합순위!$C$2:'종합순위'!$D$127,2,FALSE)</f>
        <v>3</v>
      </c>
      <c r="D33" s="1" t="s">
        <v>38</v>
      </c>
      <c r="E33" s="1">
        <v>3.72</v>
      </c>
      <c r="F33" s="1">
        <v>128</v>
      </c>
      <c r="G33" s="1">
        <v>74</v>
      </c>
      <c r="H33" s="1">
        <v>54</v>
      </c>
      <c r="I33" s="1">
        <v>0</v>
      </c>
      <c r="J33" s="1">
        <v>86</v>
      </c>
      <c r="K33" s="1">
        <v>0.57799999999999996</v>
      </c>
      <c r="L33" s="2">
        <v>1134.6666666666667</v>
      </c>
      <c r="M33" s="1">
        <v>1131</v>
      </c>
      <c r="N33" s="1">
        <v>74</v>
      </c>
      <c r="O33" s="1">
        <v>406</v>
      </c>
      <c r="P33" s="1">
        <v>87</v>
      </c>
      <c r="Q33" s="1">
        <v>822</v>
      </c>
      <c r="R33" s="1">
        <v>510</v>
      </c>
      <c r="S33" s="1">
        <v>469</v>
      </c>
      <c r="T33" s="1">
        <v>1.35</v>
      </c>
      <c r="U33" s="1">
        <v>4</v>
      </c>
      <c r="V33" s="1">
        <v>9</v>
      </c>
      <c r="W33" s="1">
        <v>55</v>
      </c>
      <c r="X33" s="1">
        <v>11</v>
      </c>
      <c r="Y33" s="1">
        <v>4848</v>
      </c>
      <c r="Z33" s="1">
        <v>18714</v>
      </c>
      <c r="AA33" s="1">
        <v>0.26600000000000001</v>
      </c>
      <c r="AB33" s="1">
        <v>183</v>
      </c>
      <c r="AC33" s="1">
        <v>20</v>
      </c>
      <c r="AD33" s="1">
        <v>59</v>
      </c>
      <c r="AE33" s="1">
        <v>38</v>
      </c>
      <c r="AF33" s="1">
        <v>27</v>
      </c>
      <c r="AG33" s="1">
        <v>46</v>
      </c>
      <c r="AH33" s="1">
        <v>2</v>
      </c>
    </row>
    <row r="34" spans="1:34" ht="17.25" x14ac:dyDescent="0.3">
      <c r="A34" s="1">
        <v>2013</v>
      </c>
      <c r="B34" s="1">
        <v>5</v>
      </c>
      <c r="C34" s="10">
        <f>VLOOKUP(A34&amp;D34,종합순위!$C$2:'종합순위'!$D$127,2,FALSE)</f>
        <v>4</v>
      </c>
      <c r="D34" s="1" t="s">
        <v>36</v>
      </c>
      <c r="E34" s="1">
        <v>4.12</v>
      </c>
      <c r="F34" s="1">
        <v>128</v>
      </c>
      <c r="G34" s="1">
        <v>72</v>
      </c>
      <c r="H34" s="1">
        <v>54</v>
      </c>
      <c r="I34" s="1">
        <v>0</v>
      </c>
      <c r="J34" s="1">
        <v>70</v>
      </c>
      <c r="K34" s="1">
        <v>0.57099999999999995</v>
      </c>
      <c r="L34" s="2">
        <v>1146.3333333333333</v>
      </c>
      <c r="M34" s="1">
        <v>1160</v>
      </c>
      <c r="N34" s="1">
        <v>75</v>
      </c>
      <c r="O34" s="1">
        <v>503</v>
      </c>
      <c r="P34" s="1">
        <v>84</v>
      </c>
      <c r="Q34" s="1">
        <v>860</v>
      </c>
      <c r="R34" s="1">
        <v>576</v>
      </c>
      <c r="S34" s="1">
        <v>525</v>
      </c>
      <c r="T34" s="1">
        <v>1.45</v>
      </c>
      <c r="U34" s="1">
        <v>0</v>
      </c>
      <c r="V34" s="1">
        <v>7</v>
      </c>
      <c r="W34" s="1">
        <v>53</v>
      </c>
      <c r="X34" s="1">
        <v>12</v>
      </c>
      <c r="Y34" s="1">
        <v>4996</v>
      </c>
      <c r="Z34" s="1">
        <v>19638</v>
      </c>
      <c r="AA34" s="1">
        <v>0.27</v>
      </c>
      <c r="AB34" s="1">
        <v>202</v>
      </c>
      <c r="AC34" s="1">
        <v>21</v>
      </c>
      <c r="AD34" s="1">
        <v>71</v>
      </c>
      <c r="AE34" s="1">
        <v>37</v>
      </c>
      <c r="AF34" s="1">
        <v>8</v>
      </c>
      <c r="AG34" s="1">
        <v>52</v>
      </c>
      <c r="AH34" s="1">
        <v>3</v>
      </c>
    </row>
    <row r="35" spans="1:34" ht="17.25" x14ac:dyDescent="0.3">
      <c r="A35" s="1">
        <v>2013</v>
      </c>
      <c r="B35" s="1">
        <v>2</v>
      </c>
      <c r="C35" s="10">
        <f>VLOOKUP(A35&amp;D35,종합순위!$C$2:'종합순위'!$D$127,2,FALSE)</f>
        <v>5</v>
      </c>
      <c r="D35" s="1" t="s">
        <v>39</v>
      </c>
      <c r="E35" s="1">
        <v>3.93</v>
      </c>
      <c r="F35" s="1">
        <v>128</v>
      </c>
      <c r="G35" s="1">
        <v>66</v>
      </c>
      <c r="H35" s="1">
        <v>58</v>
      </c>
      <c r="I35" s="1">
        <v>0</v>
      </c>
      <c r="J35" s="1">
        <v>64</v>
      </c>
      <c r="K35" s="1">
        <v>0.53200000000000003</v>
      </c>
      <c r="L35" s="2">
        <v>1149.3333333333333</v>
      </c>
      <c r="M35" s="1">
        <v>1148</v>
      </c>
      <c r="N35" s="1">
        <v>84</v>
      </c>
      <c r="O35" s="1">
        <v>489</v>
      </c>
      <c r="P35" s="1">
        <v>62</v>
      </c>
      <c r="Q35" s="1">
        <v>820</v>
      </c>
      <c r="R35" s="1">
        <v>553</v>
      </c>
      <c r="S35" s="1">
        <v>502</v>
      </c>
      <c r="T35" s="1">
        <v>1.42</v>
      </c>
      <c r="U35" s="1">
        <v>1</v>
      </c>
      <c r="V35" s="1">
        <v>11</v>
      </c>
      <c r="W35" s="1">
        <v>68</v>
      </c>
      <c r="X35" s="1">
        <v>21</v>
      </c>
      <c r="Y35" s="1">
        <v>4986</v>
      </c>
      <c r="Z35" s="1">
        <v>19418</v>
      </c>
      <c r="AA35" s="1">
        <v>0.26700000000000002</v>
      </c>
      <c r="AB35" s="1">
        <v>180</v>
      </c>
      <c r="AC35" s="1">
        <v>13</v>
      </c>
      <c r="AD35" s="1">
        <v>94</v>
      </c>
      <c r="AE35" s="1">
        <v>36</v>
      </c>
      <c r="AF35" s="1">
        <v>15</v>
      </c>
      <c r="AG35" s="1">
        <v>45</v>
      </c>
      <c r="AH35" s="1">
        <v>0</v>
      </c>
    </row>
    <row r="36" spans="1:34" ht="17.25" x14ac:dyDescent="0.3">
      <c r="A36" s="1">
        <v>2013</v>
      </c>
      <c r="B36" s="1">
        <v>6</v>
      </c>
      <c r="C36" s="10">
        <f>VLOOKUP(A36&amp;D36,종합순위!$C$2:'종합순위'!$D$127,2,FALSE)</f>
        <v>6</v>
      </c>
      <c r="D36" s="1" t="s">
        <v>35</v>
      </c>
      <c r="E36" s="1">
        <v>4.16</v>
      </c>
      <c r="F36" s="1">
        <v>128</v>
      </c>
      <c r="G36" s="1">
        <v>62</v>
      </c>
      <c r="H36" s="1">
        <v>63</v>
      </c>
      <c r="I36" s="1">
        <v>0</v>
      </c>
      <c r="J36" s="1">
        <v>38</v>
      </c>
      <c r="K36" s="1">
        <v>0.496</v>
      </c>
      <c r="L36" s="1">
        <v>1139</v>
      </c>
      <c r="M36" s="1">
        <v>1091</v>
      </c>
      <c r="N36" s="1">
        <v>101</v>
      </c>
      <c r="O36" s="1">
        <v>505</v>
      </c>
      <c r="P36" s="1">
        <v>70</v>
      </c>
      <c r="Q36" s="1">
        <v>878</v>
      </c>
      <c r="R36" s="1">
        <v>571</v>
      </c>
      <c r="S36" s="1">
        <v>527</v>
      </c>
      <c r="T36" s="1">
        <v>1.4</v>
      </c>
      <c r="U36" s="1">
        <v>4</v>
      </c>
      <c r="V36" s="1">
        <v>8</v>
      </c>
      <c r="W36" s="1">
        <v>65</v>
      </c>
      <c r="X36" s="1">
        <v>17</v>
      </c>
      <c r="Y36" s="1">
        <v>4932</v>
      </c>
      <c r="Z36" s="1">
        <v>19108</v>
      </c>
      <c r="AA36" s="1">
        <v>0.25700000000000001</v>
      </c>
      <c r="AB36" s="1">
        <v>217</v>
      </c>
      <c r="AC36" s="1">
        <v>12</v>
      </c>
      <c r="AD36" s="1">
        <v>75</v>
      </c>
      <c r="AE36" s="1">
        <v>42</v>
      </c>
      <c r="AF36" s="1">
        <v>15</v>
      </c>
      <c r="AG36" s="1">
        <v>66</v>
      </c>
      <c r="AH36" s="1">
        <v>5</v>
      </c>
    </row>
    <row r="37" spans="1:34" ht="17.25" x14ac:dyDescent="0.3">
      <c r="A37" s="1">
        <v>2013</v>
      </c>
      <c r="B37" s="1">
        <v>3</v>
      </c>
      <c r="C37" s="10">
        <f>VLOOKUP(A37&amp;D37,종합순위!$C$2:'종합순위'!$D$127,2,FALSE)</f>
        <v>7</v>
      </c>
      <c r="D37" s="1" t="s">
        <v>34</v>
      </c>
      <c r="E37" s="1">
        <v>3.96</v>
      </c>
      <c r="F37" s="1">
        <v>128</v>
      </c>
      <c r="G37" s="1">
        <v>52</v>
      </c>
      <c r="H37" s="1">
        <v>72</v>
      </c>
      <c r="I37" s="1">
        <v>0</v>
      </c>
      <c r="J37" s="1">
        <v>31</v>
      </c>
      <c r="K37" s="1">
        <v>0.41899999999999998</v>
      </c>
      <c r="L37" s="2">
        <v>1144.3333333333333</v>
      </c>
      <c r="M37" s="1">
        <v>1077</v>
      </c>
      <c r="N37" s="1">
        <v>96</v>
      </c>
      <c r="O37" s="1">
        <v>458</v>
      </c>
      <c r="P37" s="1">
        <v>94</v>
      </c>
      <c r="Q37" s="1">
        <v>857</v>
      </c>
      <c r="R37" s="1">
        <v>551</v>
      </c>
      <c r="S37" s="1">
        <v>503</v>
      </c>
      <c r="T37" s="1">
        <v>1.34</v>
      </c>
      <c r="U37" s="1">
        <v>5</v>
      </c>
      <c r="V37" s="1">
        <v>5</v>
      </c>
      <c r="W37" s="1">
        <v>74</v>
      </c>
      <c r="X37" s="1">
        <v>21</v>
      </c>
      <c r="Y37" s="1">
        <v>4919</v>
      </c>
      <c r="Z37" s="1">
        <v>19087</v>
      </c>
      <c r="AA37" s="1">
        <v>0.254</v>
      </c>
      <c r="AB37" s="1">
        <v>176</v>
      </c>
      <c r="AC37" s="1">
        <v>15</v>
      </c>
      <c r="AD37" s="1">
        <v>84</v>
      </c>
      <c r="AE37" s="1">
        <v>50</v>
      </c>
      <c r="AF37" s="1">
        <v>13</v>
      </c>
      <c r="AG37" s="1">
        <v>60</v>
      </c>
      <c r="AH37" s="1">
        <v>6</v>
      </c>
    </row>
    <row r="38" spans="1:34" ht="17.25" x14ac:dyDescent="0.3">
      <c r="A38" s="1">
        <v>2013</v>
      </c>
      <c r="B38" s="1">
        <v>8</v>
      </c>
      <c r="C38" s="10">
        <f>VLOOKUP(A38&amp;D38,종합순위!$C$2:'종합순위'!$D$127,2,FALSE)</f>
        <v>8</v>
      </c>
      <c r="D38" s="1" t="s">
        <v>37</v>
      </c>
      <c r="E38" s="1">
        <v>5.12</v>
      </c>
      <c r="F38" s="1">
        <v>128</v>
      </c>
      <c r="G38" s="1">
        <v>51</v>
      </c>
      <c r="H38" s="1">
        <v>74</v>
      </c>
      <c r="I38" s="1">
        <v>0</v>
      </c>
      <c r="J38" s="1">
        <v>50</v>
      </c>
      <c r="K38" s="1">
        <v>0.40799999999999997</v>
      </c>
      <c r="L38" s="2">
        <v>1142.3333333333333</v>
      </c>
      <c r="M38" s="1">
        <v>1307</v>
      </c>
      <c r="N38" s="1">
        <v>88</v>
      </c>
      <c r="O38" s="1">
        <v>532</v>
      </c>
      <c r="P38" s="1">
        <v>76</v>
      </c>
      <c r="Q38" s="1">
        <v>923</v>
      </c>
      <c r="R38" s="1">
        <v>711</v>
      </c>
      <c r="S38" s="1">
        <v>650</v>
      </c>
      <c r="T38" s="1">
        <v>1.61</v>
      </c>
      <c r="U38" s="1">
        <v>2</v>
      </c>
      <c r="V38" s="1">
        <v>3</v>
      </c>
      <c r="W38" s="1">
        <v>48</v>
      </c>
      <c r="X38" s="1">
        <v>12</v>
      </c>
      <c r="Y38" s="1">
        <v>5200</v>
      </c>
      <c r="Z38" s="1">
        <v>20309</v>
      </c>
      <c r="AA38" s="1">
        <v>0.29299999999999998</v>
      </c>
      <c r="AB38" s="1">
        <v>259</v>
      </c>
      <c r="AC38" s="1">
        <v>28</v>
      </c>
      <c r="AD38" s="1">
        <v>79</v>
      </c>
      <c r="AE38" s="1">
        <v>48</v>
      </c>
      <c r="AF38" s="1">
        <v>12</v>
      </c>
      <c r="AG38" s="1">
        <v>73</v>
      </c>
      <c r="AH38" s="1">
        <v>6</v>
      </c>
    </row>
    <row r="39" spans="1:34" ht="17.25" x14ac:dyDescent="0.3">
      <c r="A39" s="1">
        <v>2013</v>
      </c>
      <c r="B39" s="1">
        <v>9</v>
      </c>
      <c r="C39" s="10">
        <f>VLOOKUP(A39&amp;D39,종합순위!$C$2:'종합순위'!$D$127,2,FALSE)</f>
        <v>9</v>
      </c>
      <c r="D39" s="1" t="s">
        <v>41</v>
      </c>
      <c r="E39" s="1">
        <v>5.31</v>
      </c>
      <c r="F39" s="1">
        <v>128</v>
      </c>
      <c r="G39" s="1">
        <v>42</v>
      </c>
      <c r="H39" s="1">
        <v>85</v>
      </c>
      <c r="I39" s="1">
        <v>0</v>
      </c>
      <c r="J39" s="1">
        <v>34</v>
      </c>
      <c r="K39" s="1">
        <v>0.33100000000000002</v>
      </c>
      <c r="L39" s="1">
        <v>1129</v>
      </c>
      <c r="M39" s="1">
        <v>1195</v>
      </c>
      <c r="N39" s="1">
        <v>98</v>
      </c>
      <c r="O39" s="1">
        <v>532</v>
      </c>
      <c r="P39" s="1">
        <v>95</v>
      </c>
      <c r="Q39" s="1">
        <v>822</v>
      </c>
      <c r="R39" s="1">
        <v>711</v>
      </c>
      <c r="S39" s="1">
        <v>666</v>
      </c>
      <c r="T39" s="1">
        <v>1.53</v>
      </c>
      <c r="U39" s="1">
        <v>2</v>
      </c>
      <c r="V39" s="1">
        <v>2</v>
      </c>
      <c r="W39" s="1">
        <v>34</v>
      </c>
      <c r="X39" s="1">
        <v>8</v>
      </c>
      <c r="Y39" s="1">
        <v>5073</v>
      </c>
      <c r="Z39" s="1">
        <v>19471</v>
      </c>
      <c r="AA39" s="1">
        <v>0.27600000000000002</v>
      </c>
      <c r="AB39" s="1">
        <v>227</v>
      </c>
      <c r="AC39" s="1">
        <v>32</v>
      </c>
      <c r="AD39" s="1">
        <v>78</v>
      </c>
      <c r="AE39" s="1">
        <v>43</v>
      </c>
      <c r="AF39" s="1">
        <v>17</v>
      </c>
      <c r="AG39" s="1">
        <v>89</v>
      </c>
      <c r="AH39" s="1">
        <v>8</v>
      </c>
    </row>
    <row r="40" spans="1:34" ht="17.25" x14ac:dyDescent="0.3">
      <c r="A40" s="1">
        <v>2012</v>
      </c>
      <c r="B40" s="1">
        <v>1</v>
      </c>
      <c r="C40" s="10">
        <f>VLOOKUP(A40&amp;D40,종합순위!$C$2:'종합순위'!$D$127,2,FALSE)</f>
        <v>1</v>
      </c>
      <c r="D40" s="1" t="s">
        <v>40</v>
      </c>
      <c r="E40" s="1">
        <v>3.39</v>
      </c>
      <c r="F40" s="1">
        <v>133</v>
      </c>
      <c r="G40" s="1">
        <v>80</v>
      </c>
      <c r="H40" s="1">
        <v>51</v>
      </c>
      <c r="I40" s="1">
        <v>0</v>
      </c>
      <c r="J40" s="1">
        <v>71</v>
      </c>
      <c r="K40" s="1">
        <v>0.61099999999999999</v>
      </c>
      <c r="L40" s="2">
        <v>1187.6666666666667</v>
      </c>
      <c r="M40" s="1">
        <v>1085</v>
      </c>
      <c r="N40" s="1">
        <v>65</v>
      </c>
      <c r="O40" s="1">
        <v>384</v>
      </c>
      <c r="P40" s="1">
        <v>37</v>
      </c>
      <c r="Q40" s="1">
        <v>885</v>
      </c>
      <c r="R40" s="1">
        <v>473</v>
      </c>
      <c r="S40" s="1">
        <v>448</v>
      </c>
      <c r="T40" s="1">
        <v>1.24</v>
      </c>
      <c r="U40" s="1">
        <v>3</v>
      </c>
      <c r="V40" s="1">
        <v>13</v>
      </c>
      <c r="W40" s="1">
        <v>67</v>
      </c>
      <c r="X40" s="1">
        <v>5</v>
      </c>
      <c r="Y40" s="1">
        <v>4941</v>
      </c>
      <c r="Z40" s="1">
        <v>19074</v>
      </c>
      <c r="AA40" s="1">
        <v>0.247</v>
      </c>
      <c r="AB40" s="1">
        <v>196</v>
      </c>
      <c r="AC40" s="1">
        <v>21</v>
      </c>
      <c r="AD40" s="1">
        <v>82</v>
      </c>
      <c r="AE40" s="1">
        <v>43</v>
      </c>
      <c r="AF40" s="1">
        <v>14</v>
      </c>
      <c r="AG40" s="1">
        <v>46</v>
      </c>
      <c r="AH40" s="1">
        <v>5</v>
      </c>
    </row>
    <row r="41" spans="1:34" ht="17.25" x14ac:dyDescent="0.3">
      <c r="A41" s="1">
        <v>2012</v>
      </c>
      <c r="B41" s="1">
        <v>4</v>
      </c>
      <c r="C41" s="10">
        <f>VLOOKUP(A41&amp;D41,종합순위!$C$2:'종합순위'!$D$127,2,FALSE)</f>
        <v>2</v>
      </c>
      <c r="D41" s="1" t="s">
        <v>35</v>
      </c>
      <c r="E41" s="1">
        <v>3.82</v>
      </c>
      <c r="F41" s="1">
        <v>133</v>
      </c>
      <c r="G41" s="1">
        <v>71</v>
      </c>
      <c r="H41" s="1">
        <v>59</v>
      </c>
      <c r="I41" s="1">
        <v>0</v>
      </c>
      <c r="J41" s="1">
        <v>69</v>
      </c>
      <c r="K41" s="1">
        <v>0.54600000000000004</v>
      </c>
      <c r="L41" s="2">
        <v>1181.3333333333333</v>
      </c>
      <c r="M41" s="1">
        <v>1114</v>
      </c>
      <c r="N41" s="1">
        <v>90</v>
      </c>
      <c r="O41" s="1">
        <v>457</v>
      </c>
      <c r="P41" s="1">
        <v>70</v>
      </c>
      <c r="Q41" s="1">
        <v>814</v>
      </c>
      <c r="R41" s="1">
        <v>528</v>
      </c>
      <c r="S41" s="1">
        <v>502</v>
      </c>
      <c r="T41" s="1">
        <v>1.33</v>
      </c>
      <c r="U41" s="1">
        <v>0</v>
      </c>
      <c r="V41" s="1">
        <v>10</v>
      </c>
      <c r="W41" s="1">
        <v>54</v>
      </c>
      <c r="X41" s="1">
        <v>15</v>
      </c>
      <c r="Y41" s="1">
        <v>5007</v>
      </c>
      <c r="Z41" s="1">
        <v>19078</v>
      </c>
      <c r="AA41" s="1">
        <v>0.25600000000000001</v>
      </c>
      <c r="AB41" s="1">
        <v>201</v>
      </c>
      <c r="AC41" s="1">
        <v>19</v>
      </c>
      <c r="AD41" s="1">
        <v>92</v>
      </c>
      <c r="AE41" s="1">
        <v>32</v>
      </c>
      <c r="AF41" s="1">
        <v>26</v>
      </c>
      <c r="AG41" s="1">
        <v>35</v>
      </c>
      <c r="AH41" s="1">
        <v>7</v>
      </c>
    </row>
    <row r="42" spans="1:34" ht="17.25" x14ac:dyDescent="0.3">
      <c r="A42" s="1">
        <v>2012</v>
      </c>
      <c r="B42" s="1">
        <v>3</v>
      </c>
      <c r="C42" s="10">
        <f>VLOOKUP(A42&amp;D42,종합순위!$C$2:'종합순위'!$D$127,2,FALSE)</f>
        <v>3</v>
      </c>
      <c r="D42" s="1" t="s">
        <v>33</v>
      </c>
      <c r="E42" s="1">
        <v>3.58</v>
      </c>
      <c r="F42" s="1">
        <v>133</v>
      </c>
      <c r="G42" s="1">
        <v>68</v>
      </c>
      <c r="H42" s="1">
        <v>62</v>
      </c>
      <c r="I42" s="1">
        <v>0</v>
      </c>
      <c r="J42" s="1">
        <v>47</v>
      </c>
      <c r="K42" s="1">
        <v>0.52300000000000002</v>
      </c>
      <c r="L42" s="2">
        <v>1193.3333333333333</v>
      </c>
      <c r="M42" s="1">
        <v>1053</v>
      </c>
      <c r="N42" s="1">
        <v>66</v>
      </c>
      <c r="O42" s="1">
        <v>491</v>
      </c>
      <c r="P42" s="1">
        <v>57</v>
      </c>
      <c r="Q42" s="1">
        <v>802</v>
      </c>
      <c r="R42" s="1">
        <v>519</v>
      </c>
      <c r="S42" s="1">
        <v>475</v>
      </c>
      <c r="T42" s="1">
        <v>1.29</v>
      </c>
      <c r="U42" s="1">
        <v>9</v>
      </c>
      <c r="V42" s="1">
        <v>12</v>
      </c>
      <c r="W42" s="1">
        <v>80</v>
      </c>
      <c r="X42" s="1">
        <v>14</v>
      </c>
      <c r="Y42" s="1">
        <v>5012</v>
      </c>
      <c r="Z42" s="1">
        <v>19215</v>
      </c>
      <c r="AA42" s="1">
        <v>0.24299999999999999</v>
      </c>
      <c r="AB42" s="1">
        <v>198</v>
      </c>
      <c r="AC42" s="1">
        <v>23</v>
      </c>
      <c r="AD42" s="1">
        <v>99</v>
      </c>
      <c r="AE42" s="1">
        <v>34</v>
      </c>
      <c r="AF42" s="1">
        <v>17</v>
      </c>
      <c r="AG42" s="1">
        <v>57</v>
      </c>
      <c r="AH42" s="1">
        <v>4</v>
      </c>
    </row>
    <row r="43" spans="1:34" ht="17.25" x14ac:dyDescent="0.3">
      <c r="A43" s="1">
        <v>2012</v>
      </c>
      <c r="B43" s="1">
        <v>2</v>
      </c>
      <c r="C43" s="10">
        <f>VLOOKUP(A43&amp;D43,종합순위!$C$2:'종합순위'!$D$127,2,FALSE)</f>
        <v>4</v>
      </c>
      <c r="D43" s="1" t="s">
        <v>39</v>
      </c>
      <c r="E43" s="1">
        <v>3.48</v>
      </c>
      <c r="F43" s="1">
        <v>133</v>
      </c>
      <c r="G43" s="1">
        <v>65</v>
      </c>
      <c r="H43" s="1">
        <v>62</v>
      </c>
      <c r="I43" s="1">
        <v>0</v>
      </c>
      <c r="J43" s="1">
        <v>63</v>
      </c>
      <c r="K43" s="1">
        <v>0.51200000000000001</v>
      </c>
      <c r="L43" s="2">
        <v>1190.3333333333333</v>
      </c>
      <c r="M43" s="1">
        <v>1145</v>
      </c>
      <c r="N43" s="1">
        <v>74</v>
      </c>
      <c r="O43" s="1">
        <v>469</v>
      </c>
      <c r="P43" s="1">
        <v>53</v>
      </c>
      <c r="Q43" s="1">
        <v>825</v>
      </c>
      <c r="R43" s="1">
        <v>518</v>
      </c>
      <c r="S43" s="1">
        <v>460</v>
      </c>
      <c r="T43" s="1">
        <v>1.36</v>
      </c>
      <c r="U43" s="1">
        <v>3</v>
      </c>
      <c r="V43" s="1">
        <v>9</v>
      </c>
      <c r="W43" s="1">
        <v>57</v>
      </c>
      <c r="X43" s="1">
        <v>15</v>
      </c>
      <c r="Y43" s="1">
        <v>5070</v>
      </c>
      <c r="Z43" s="1">
        <v>19536</v>
      </c>
      <c r="AA43" s="1">
        <v>0.25900000000000001</v>
      </c>
      <c r="AB43" s="1">
        <v>162</v>
      </c>
      <c r="AC43" s="1">
        <v>7</v>
      </c>
      <c r="AD43" s="1">
        <v>96</v>
      </c>
      <c r="AE43" s="1">
        <v>30</v>
      </c>
      <c r="AF43" s="1">
        <v>20</v>
      </c>
      <c r="AG43" s="1">
        <v>65</v>
      </c>
      <c r="AH43" s="1">
        <v>1</v>
      </c>
    </row>
    <row r="44" spans="1:34" ht="17.25" x14ac:dyDescent="0.3">
      <c r="A44" s="1">
        <v>2012</v>
      </c>
      <c r="B44" s="1">
        <v>6</v>
      </c>
      <c r="C44" s="10">
        <f>VLOOKUP(A44&amp;D44,종합순위!$C$2:'종합순위'!$D$127,2,FALSE)</f>
        <v>5</v>
      </c>
      <c r="D44" s="1" t="s">
        <v>37</v>
      </c>
      <c r="E44" s="1">
        <v>3.9</v>
      </c>
      <c r="F44" s="1">
        <v>133</v>
      </c>
      <c r="G44" s="1">
        <v>62</v>
      </c>
      <c r="H44" s="1">
        <v>65</v>
      </c>
      <c r="I44" s="1">
        <v>0</v>
      </c>
      <c r="J44" s="1">
        <v>33</v>
      </c>
      <c r="K44" s="1">
        <v>0.48799999999999999</v>
      </c>
      <c r="L44" s="2">
        <v>1183.6666666666667</v>
      </c>
      <c r="M44" s="1">
        <v>1161</v>
      </c>
      <c r="N44" s="1">
        <v>69</v>
      </c>
      <c r="O44" s="1">
        <v>452</v>
      </c>
      <c r="P44" s="1">
        <v>68</v>
      </c>
      <c r="Q44" s="1">
        <v>822</v>
      </c>
      <c r="R44" s="1">
        <v>564</v>
      </c>
      <c r="S44" s="1">
        <v>513</v>
      </c>
      <c r="T44" s="1">
        <v>1.36</v>
      </c>
      <c r="U44" s="1">
        <v>11</v>
      </c>
      <c r="V44" s="1">
        <v>15</v>
      </c>
      <c r="W44" s="1">
        <v>74</v>
      </c>
      <c r="X44" s="1">
        <v>18</v>
      </c>
      <c r="Y44" s="1">
        <v>5101</v>
      </c>
      <c r="Z44" s="1">
        <v>19344</v>
      </c>
      <c r="AA44" s="1">
        <v>0.26200000000000001</v>
      </c>
      <c r="AB44" s="1">
        <v>229</v>
      </c>
      <c r="AC44" s="1">
        <v>23</v>
      </c>
      <c r="AD44" s="1">
        <v>112</v>
      </c>
      <c r="AE44" s="1">
        <v>38</v>
      </c>
      <c r="AF44" s="1">
        <v>13</v>
      </c>
      <c r="AG44" s="1">
        <v>56</v>
      </c>
      <c r="AH44" s="1">
        <v>6</v>
      </c>
    </row>
    <row r="45" spans="1:34" ht="17.25" x14ac:dyDescent="0.3">
      <c r="A45" s="1">
        <v>2012</v>
      </c>
      <c r="B45" s="1">
        <v>5</v>
      </c>
      <c r="C45" s="10">
        <f>VLOOKUP(A45&amp;D45,종합순위!$C$2:'종합순위'!$D$127,2,FALSE)</f>
        <v>6</v>
      </c>
      <c r="D45" s="1" t="s">
        <v>36</v>
      </c>
      <c r="E45" s="1">
        <v>3.83</v>
      </c>
      <c r="F45" s="1">
        <v>133</v>
      </c>
      <c r="G45" s="1">
        <v>61</v>
      </c>
      <c r="H45" s="1">
        <v>69</v>
      </c>
      <c r="I45" s="1">
        <v>0</v>
      </c>
      <c r="J45" s="1">
        <v>34</v>
      </c>
      <c r="K45" s="1">
        <v>0.46899999999999997</v>
      </c>
      <c r="L45" s="2">
        <v>1187.3333333333333</v>
      </c>
      <c r="M45" s="1">
        <v>1131</v>
      </c>
      <c r="N45" s="1">
        <v>80</v>
      </c>
      <c r="O45" s="1">
        <v>535</v>
      </c>
      <c r="P45" s="1">
        <v>74</v>
      </c>
      <c r="Q45" s="1">
        <v>853</v>
      </c>
      <c r="R45" s="1">
        <v>551</v>
      </c>
      <c r="S45" s="1">
        <v>505</v>
      </c>
      <c r="T45" s="1">
        <v>1.4</v>
      </c>
      <c r="U45" s="1">
        <v>3</v>
      </c>
      <c r="V45" s="1">
        <v>6</v>
      </c>
      <c r="W45" s="1">
        <v>64</v>
      </c>
      <c r="X45" s="1">
        <v>11</v>
      </c>
      <c r="Y45" s="1">
        <v>5116</v>
      </c>
      <c r="Z45" s="1">
        <v>19743</v>
      </c>
      <c r="AA45" s="1">
        <v>0.25900000000000001</v>
      </c>
      <c r="AB45" s="1">
        <v>202</v>
      </c>
      <c r="AC45" s="1">
        <v>18</v>
      </c>
      <c r="AD45" s="1">
        <v>104</v>
      </c>
      <c r="AE45" s="1">
        <v>43</v>
      </c>
      <c r="AF45" s="1">
        <v>9</v>
      </c>
      <c r="AG45" s="1">
        <v>62</v>
      </c>
      <c r="AH45" s="1">
        <v>0</v>
      </c>
    </row>
    <row r="46" spans="1:34" ht="17.25" x14ac:dyDescent="0.3">
      <c r="A46" s="1">
        <v>2012</v>
      </c>
      <c r="B46" s="1">
        <v>7</v>
      </c>
      <c r="C46" s="10">
        <f>VLOOKUP(A46&amp;D46,종합순위!$C$2:'종합순위'!$D$127,2,FALSE)</f>
        <v>7</v>
      </c>
      <c r="D46" s="1" t="s">
        <v>38</v>
      </c>
      <c r="E46" s="1">
        <v>4.0199999999999996</v>
      </c>
      <c r="F46" s="1">
        <v>133</v>
      </c>
      <c r="G46" s="1">
        <v>57</v>
      </c>
      <c r="H46" s="1">
        <v>72</v>
      </c>
      <c r="I46" s="1">
        <v>0</v>
      </c>
      <c r="J46" s="1">
        <v>64</v>
      </c>
      <c r="K46" s="1">
        <v>0.442</v>
      </c>
      <c r="L46" s="1">
        <v>1202</v>
      </c>
      <c r="M46" s="1">
        <v>1235</v>
      </c>
      <c r="N46" s="1">
        <v>65</v>
      </c>
      <c r="O46" s="1">
        <v>422</v>
      </c>
      <c r="P46" s="1">
        <v>71</v>
      </c>
      <c r="Q46" s="1">
        <v>735</v>
      </c>
      <c r="R46" s="1">
        <v>580</v>
      </c>
      <c r="S46" s="1">
        <v>537</v>
      </c>
      <c r="T46" s="1">
        <v>1.38</v>
      </c>
      <c r="U46" s="1">
        <v>1</v>
      </c>
      <c r="V46" s="1">
        <v>11</v>
      </c>
      <c r="W46" s="1">
        <v>48</v>
      </c>
      <c r="X46" s="1">
        <v>10</v>
      </c>
      <c r="Y46" s="1">
        <v>5188</v>
      </c>
      <c r="Z46" s="1">
        <v>19186</v>
      </c>
      <c r="AA46" s="1">
        <v>0.27200000000000002</v>
      </c>
      <c r="AB46" s="1">
        <v>203</v>
      </c>
      <c r="AC46" s="1">
        <v>35</v>
      </c>
      <c r="AD46" s="1">
        <v>116</v>
      </c>
      <c r="AE46" s="1">
        <v>41</v>
      </c>
      <c r="AF46" s="1">
        <v>23</v>
      </c>
      <c r="AG46" s="1">
        <v>57</v>
      </c>
      <c r="AH46" s="1">
        <v>6</v>
      </c>
    </row>
    <row r="47" spans="1:34" ht="17.25" x14ac:dyDescent="0.3">
      <c r="A47" s="1">
        <v>2012</v>
      </c>
      <c r="B47" s="1">
        <v>8</v>
      </c>
      <c r="C47" s="10">
        <f>VLOOKUP(A47&amp;D47,종합순위!$C$2:'종합순위'!$D$127,2,FALSE)</f>
        <v>8</v>
      </c>
      <c r="D47" s="1" t="s">
        <v>41</v>
      </c>
      <c r="E47" s="1">
        <v>4.55</v>
      </c>
      <c r="F47" s="1">
        <v>133</v>
      </c>
      <c r="G47" s="1">
        <v>53</v>
      </c>
      <c r="H47" s="1">
        <v>77</v>
      </c>
      <c r="I47" s="1">
        <v>0</v>
      </c>
      <c r="J47" s="1">
        <v>54</v>
      </c>
      <c r="K47" s="1">
        <v>0.40799999999999997</v>
      </c>
      <c r="L47" s="2">
        <v>1172.3333333333333</v>
      </c>
      <c r="M47" s="1">
        <v>1148</v>
      </c>
      <c r="N47" s="1">
        <v>106</v>
      </c>
      <c r="O47" s="1">
        <v>488</v>
      </c>
      <c r="P47" s="1">
        <v>68</v>
      </c>
      <c r="Q47" s="1">
        <v>936</v>
      </c>
      <c r="R47" s="1">
        <v>647</v>
      </c>
      <c r="S47" s="1">
        <v>593</v>
      </c>
      <c r="T47" s="1">
        <v>1.4</v>
      </c>
      <c r="U47" s="1">
        <v>3</v>
      </c>
      <c r="V47" s="1">
        <v>6</v>
      </c>
      <c r="W47" s="1">
        <v>60</v>
      </c>
      <c r="X47" s="1">
        <v>12</v>
      </c>
      <c r="Y47" s="1">
        <v>5092</v>
      </c>
      <c r="Z47" s="1">
        <v>19601</v>
      </c>
      <c r="AA47" s="1">
        <v>0.26300000000000001</v>
      </c>
      <c r="AB47" s="1">
        <v>186</v>
      </c>
      <c r="AC47" s="1">
        <v>14</v>
      </c>
      <c r="AD47" s="1">
        <v>121</v>
      </c>
      <c r="AE47" s="1">
        <v>47</v>
      </c>
      <c r="AF47" s="1">
        <v>18</v>
      </c>
      <c r="AG47" s="1">
        <v>82</v>
      </c>
      <c r="AH47" s="1">
        <v>3</v>
      </c>
    </row>
    <row r="48" spans="1:34" ht="17.25" x14ac:dyDescent="0.3">
      <c r="A48" s="1">
        <v>2011</v>
      </c>
      <c r="B48" s="1">
        <v>1</v>
      </c>
      <c r="C48" s="10">
        <f>VLOOKUP(A48&amp;D48,종합순위!$C$2:'종합순위'!$D$127,2,FALSE)</f>
        <v>1</v>
      </c>
      <c r="D48" s="1" t="s">
        <v>40</v>
      </c>
      <c r="E48" s="1">
        <v>3.35</v>
      </c>
      <c r="F48" s="1">
        <v>133</v>
      </c>
      <c r="G48" s="1">
        <v>79</v>
      </c>
      <c r="H48" s="1">
        <v>50</v>
      </c>
      <c r="I48" s="1">
        <v>0</v>
      </c>
      <c r="J48" s="1">
        <v>74</v>
      </c>
      <c r="K48" s="1">
        <v>0.61199999999999999</v>
      </c>
      <c r="L48" s="2">
        <v>1196.3333333333333</v>
      </c>
      <c r="M48" s="1">
        <v>1191</v>
      </c>
      <c r="N48" s="1">
        <v>92</v>
      </c>
      <c r="O48" s="1">
        <v>395</v>
      </c>
      <c r="P48" s="1">
        <v>38</v>
      </c>
      <c r="Q48" s="1">
        <v>841</v>
      </c>
      <c r="R48" s="1">
        <v>513</v>
      </c>
      <c r="S48" s="1">
        <v>445</v>
      </c>
      <c r="T48" s="1">
        <v>1.33</v>
      </c>
      <c r="U48" s="1">
        <v>1</v>
      </c>
      <c r="V48" s="1">
        <v>12</v>
      </c>
      <c r="W48" s="1">
        <v>65</v>
      </c>
      <c r="X48" s="1">
        <v>8</v>
      </c>
      <c r="Y48" s="1">
        <v>5077</v>
      </c>
      <c r="Z48" s="1">
        <v>19378</v>
      </c>
      <c r="AA48" s="1">
        <v>0.26300000000000001</v>
      </c>
      <c r="AB48" s="1">
        <v>183</v>
      </c>
      <c r="AC48" s="1">
        <v>19</v>
      </c>
      <c r="AD48" s="1">
        <v>87</v>
      </c>
      <c r="AE48" s="1">
        <v>30</v>
      </c>
      <c r="AF48" s="1">
        <v>8</v>
      </c>
      <c r="AG48" s="1">
        <v>40</v>
      </c>
      <c r="AH48" s="1">
        <v>5</v>
      </c>
    </row>
    <row r="49" spans="1:34" ht="17.25" x14ac:dyDescent="0.3">
      <c r="A49" s="1">
        <v>2011</v>
      </c>
      <c r="B49" s="1">
        <v>2</v>
      </c>
      <c r="C49" s="10">
        <f>VLOOKUP(A49&amp;D49,종합순위!$C$2:'종합순위'!$D$127,2,FALSE)</f>
        <v>2</v>
      </c>
      <c r="D49" s="1" t="s">
        <v>35</v>
      </c>
      <c r="E49" s="1">
        <v>3.59</v>
      </c>
      <c r="F49" s="1">
        <v>133</v>
      </c>
      <c r="G49" s="1">
        <v>71</v>
      </c>
      <c r="H49" s="1">
        <v>59</v>
      </c>
      <c r="I49" s="1">
        <v>0</v>
      </c>
      <c r="J49" s="1">
        <v>63</v>
      </c>
      <c r="K49" s="1">
        <v>0.54600000000000004</v>
      </c>
      <c r="L49" s="2">
        <v>1192.3333333333333</v>
      </c>
      <c r="M49" s="1">
        <v>1001</v>
      </c>
      <c r="N49" s="1">
        <v>93</v>
      </c>
      <c r="O49" s="1">
        <v>541</v>
      </c>
      <c r="P49" s="1">
        <v>65</v>
      </c>
      <c r="Q49" s="1">
        <v>1006</v>
      </c>
      <c r="R49" s="1">
        <v>522</v>
      </c>
      <c r="S49" s="1">
        <v>476</v>
      </c>
      <c r="T49" s="1">
        <v>1.29</v>
      </c>
      <c r="U49" s="1">
        <v>1</v>
      </c>
      <c r="V49" s="1">
        <v>9</v>
      </c>
      <c r="W49" s="1">
        <v>34</v>
      </c>
      <c r="X49" s="1">
        <v>15</v>
      </c>
      <c r="Y49" s="1">
        <v>5032</v>
      </c>
      <c r="Z49" s="1">
        <v>20130</v>
      </c>
      <c r="AA49" s="1">
        <v>0.23300000000000001</v>
      </c>
      <c r="AB49" s="1">
        <v>149</v>
      </c>
      <c r="AC49" s="1">
        <v>16</v>
      </c>
      <c r="AD49" s="1">
        <v>99</v>
      </c>
      <c r="AE49" s="1">
        <v>35</v>
      </c>
      <c r="AF49" s="1">
        <v>24</v>
      </c>
      <c r="AG49" s="1">
        <v>64</v>
      </c>
      <c r="AH49" s="1">
        <v>3</v>
      </c>
    </row>
    <row r="50" spans="1:34" ht="17.25" x14ac:dyDescent="0.3">
      <c r="A50" s="1">
        <v>2011</v>
      </c>
      <c r="B50" s="1">
        <v>5</v>
      </c>
      <c r="C50" s="10">
        <f>VLOOKUP(A50&amp;D50,종합순위!$C$2:'종합순위'!$D$127,2,FALSE)</f>
        <v>3</v>
      </c>
      <c r="D50" s="1" t="s">
        <v>39</v>
      </c>
      <c r="E50" s="1">
        <v>4.2</v>
      </c>
      <c r="F50" s="1">
        <v>133</v>
      </c>
      <c r="G50" s="1">
        <v>72</v>
      </c>
      <c r="H50" s="1">
        <v>56</v>
      </c>
      <c r="I50" s="1">
        <v>0</v>
      </c>
      <c r="J50" s="1">
        <v>45</v>
      </c>
      <c r="K50" s="1">
        <v>0.56299999999999994</v>
      </c>
      <c r="L50" s="10">
        <v>1187</v>
      </c>
      <c r="M50" s="1">
        <v>1256</v>
      </c>
      <c r="N50" s="1">
        <v>113</v>
      </c>
      <c r="O50" s="1">
        <v>430</v>
      </c>
      <c r="P50" s="1">
        <v>58</v>
      </c>
      <c r="Q50" s="1">
        <v>787</v>
      </c>
      <c r="R50" s="1">
        <v>619</v>
      </c>
      <c r="S50" s="1">
        <v>554</v>
      </c>
      <c r="T50" s="1">
        <v>1.42</v>
      </c>
      <c r="U50" s="1">
        <v>3</v>
      </c>
      <c r="V50" s="1">
        <v>6</v>
      </c>
      <c r="W50" s="1">
        <v>67</v>
      </c>
      <c r="X50" s="1">
        <v>15</v>
      </c>
      <c r="Y50" s="1">
        <v>5114</v>
      </c>
      <c r="Z50" s="1">
        <v>19624</v>
      </c>
      <c r="AA50" s="1">
        <v>0.28000000000000003</v>
      </c>
      <c r="AB50" s="1">
        <v>202</v>
      </c>
      <c r="AC50" s="1">
        <v>13</v>
      </c>
      <c r="AD50" s="1">
        <v>102</v>
      </c>
      <c r="AE50" s="1">
        <v>31</v>
      </c>
      <c r="AF50" s="1">
        <v>19</v>
      </c>
      <c r="AG50" s="1">
        <v>62</v>
      </c>
      <c r="AH50" s="1">
        <v>4</v>
      </c>
    </row>
    <row r="51" spans="1:34" ht="17.25" x14ac:dyDescent="0.3">
      <c r="A51" s="1">
        <v>2011</v>
      </c>
      <c r="B51" s="1">
        <v>3</v>
      </c>
      <c r="C51" s="10">
        <f>VLOOKUP(A51&amp;D51,종합순위!$C$2:'종합순위'!$D$127,2,FALSE)</f>
        <v>4</v>
      </c>
      <c r="D51" s="1" t="s">
        <v>37</v>
      </c>
      <c r="E51" s="1">
        <v>4.0999999999999996</v>
      </c>
      <c r="F51" s="1">
        <v>133</v>
      </c>
      <c r="G51" s="1">
        <v>70</v>
      </c>
      <c r="H51" s="1">
        <v>63</v>
      </c>
      <c r="I51" s="1">
        <v>0</v>
      </c>
      <c r="J51" s="1">
        <v>37</v>
      </c>
      <c r="K51" s="1">
        <v>0.52600000000000002</v>
      </c>
      <c r="L51" s="2">
        <v>1163.6666666666667</v>
      </c>
      <c r="M51" s="1">
        <v>1117</v>
      </c>
      <c r="N51" s="1">
        <v>87</v>
      </c>
      <c r="O51" s="1">
        <v>457</v>
      </c>
      <c r="P51" s="1">
        <v>76</v>
      </c>
      <c r="Q51" s="1">
        <v>920</v>
      </c>
      <c r="R51" s="1">
        <v>580</v>
      </c>
      <c r="S51" s="1">
        <v>530</v>
      </c>
      <c r="T51" s="1">
        <v>1.35</v>
      </c>
      <c r="U51" s="1">
        <v>7</v>
      </c>
      <c r="V51" s="1">
        <v>10</v>
      </c>
      <c r="W51" s="1">
        <v>59</v>
      </c>
      <c r="X51" s="1">
        <v>10</v>
      </c>
      <c r="Y51" s="1">
        <v>4991</v>
      </c>
      <c r="Z51" s="1">
        <v>19327</v>
      </c>
      <c r="AA51" s="1">
        <v>0.25700000000000001</v>
      </c>
      <c r="AB51" s="1">
        <v>207</v>
      </c>
      <c r="AC51" s="1">
        <v>18</v>
      </c>
      <c r="AD51" s="1">
        <v>92</v>
      </c>
      <c r="AE51" s="1">
        <v>25</v>
      </c>
      <c r="AF51" s="1">
        <v>14</v>
      </c>
      <c r="AG51" s="1">
        <v>51</v>
      </c>
      <c r="AH51" s="1">
        <v>6</v>
      </c>
    </row>
    <row r="52" spans="1:34" ht="17.25" x14ac:dyDescent="0.3">
      <c r="A52" s="1">
        <v>2011</v>
      </c>
      <c r="B52" s="1">
        <v>6</v>
      </c>
      <c r="C52" s="10">
        <f>VLOOKUP(A52&amp;D52,종합순위!$C$2:'종합순위'!$D$127,2,FALSE)</f>
        <v>5</v>
      </c>
      <c r="D52" s="1" t="s">
        <v>33</v>
      </c>
      <c r="E52" s="1">
        <v>4.26</v>
      </c>
      <c r="F52" s="1">
        <v>133</v>
      </c>
      <c r="G52" s="1">
        <v>61</v>
      </c>
      <c r="H52" s="1">
        <v>70</v>
      </c>
      <c r="I52" s="1">
        <v>0</v>
      </c>
      <c r="J52" s="1">
        <v>46</v>
      </c>
      <c r="K52" s="1">
        <v>0.46600000000000003</v>
      </c>
      <c r="L52" s="2">
        <v>1188.6666666666667</v>
      </c>
      <c r="M52" s="1">
        <v>1231</v>
      </c>
      <c r="N52" s="1">
        <v>96</v>
      </c>
      <c r="O52" s="1">
        <v>476</v>
      </c>
      <c r="P52" s="1">
        <v>75</v>
      </c>
      <c r="Q52" s="1">
        <v>855</v>
      </c>
      <c r="R52" s="1">
        <v>619</v>
      </c>
      <c r="S52" s="1">
        <v>563</v>
      </c>
      <c r="T52" s="1">
        <v>1.44</v>
      </c>
      <c r="U52" s="1">
        <v>4</v>
      </c>
      <c r="V52" s="1">
        <v>7</v>
      </c>
      <c r="W52" s="1">
        <v>51</v>
      </c>
      <c r="X52" s="1">
        <v>12</v>
      </c>
      <c r="Y52" s="1">
        <v>5170</v>
      </c>
      <c r="Z52" s="1">
        <v>20081</v>
      </c>
      <c r="AA52" s="1">
        <v>0.27600000000000002</v>
      </c>
      <c r="AB52" s="1">
        <v>198</v>
      </c>
      <c r="AC52" s="1">
        <v>30</v>
      </c>
      <c r="AD52" s="1">
        <v>110</v>
      </c>
      <c r="AE52" s="1">
        <v>45</v>
      </c>
      <c r="AF52" s="1">
        <v>19</v>
      </c>
      <c r="AG52" s="1">
        <v>70</v>
      </c>
      <c r="AH52" s="1">
        <v>6</v>
      </c>
    </row>
    <row r="53" spans="1:34" ht="17.25" x14ac:dyDescent="0.3">
      <c r="A53" s="1">
        <v>2011</v>
      </c>
      <c r="B53" s="1">
        <v>4</v>
      </c>
      <c r="C53" s="10">
        <f>VLOOKUP(A53&amp;D53,종합순위!$C$2:'종합순위'!$D$127,2,FALSE)</f>
        <v>6</v>
      </c>
      <c r="D53" s="1" t="s">
        <v>38</v>
      </c>
      <c r="E53" s="1">
        <v>4.1500000000000004</v>
      </c>
      <c r="F53" s="1">
        <v>133</v>
      </c>
      <c r="G53" s="1">
        <v>59</v>
      </c>
      <c r="H53" s="1">
        <v>72</v>
      </c>
      <c r="I53" s="1">
        <v>0</v>
      </c>
      <c r="J53" s="1">
        <v>50</v>
      </c>
      <c r="K53" s="1">
        <v>0.45</v>
      </c>
      <c r="L53" s="2">
        <v>1193.6666666666667</v>
      </c>
      <c r="M53" s="1">
        <v>1173</v>
      </c>
      <c r="N53" s="1">
        <v>80</v>
      </c>
      <c r="O53" s="1">
        <v>512</v>
      </c>
      <c r="P53" s="1">
        <v>71</v>
      </c>
      <c r="Q53" s="1">
        <v>827</v>
      </c>
      <c r="R53" s="1">
        <v>620</v>
      </c>
      <c r="S53" s="1">
        <v>550</v>
      </c>
      <c r="T53" s="1">
        <v>1.41</v>
      </c>
      <c r="U53" s="1">
        <v>2</v>
      </c>
      <c r="V53" s="1">
        <v>11</v>
      </c>
      <c r="W53" s="1">
        <v>57</v>
      </c>
      <c r="X53" s="1">
        <v>15</v>
      </c>
      <c r="Y53" s="1">
        <v>5209</v>
      </c>
      <c r="Z53" s="1">
        <v>19771</v>
      </c>
      <c r="AA53" s="1">
        <v>0.26100000000000001</v>
      </c>
      <c r="AB53" s="1">
        <v>206</v>
      </c>
      <c r="AC53" s="1">
        <v>28</v>
      </c>
      <c r="AD53" s="1">
        <v>98</v>
      </c>
      <c r="AE53" s="1">
        <v>34</v>
      </c>
      <c r="AF53" s="1">
        <v>20</v>
      </c>
      <c r="AG53" s="1">
        <v>52</v>
      </c>
      <c r="AH53" s="1">
        <v>6</v>
      </c>
    </row>
    <row r="54" spans="1:34" ht="17.25" x14ac:dyDescent="0.3">
      <c r="A54" s="1">
        <v>2011</v>
      </c>
      <c r="B54" s="1">
        <v>8</v>
      </c>
      <c r="C54" s="10">
        <f>VLOOKUP(A54&amp;D54,종합순위!$C$2:'종합순위'!$D$127,2,FALSE)</f>
        <v>6</v>
      </c>
      <c r="D54" s="1" t="s">
        <v>41</v>
      </c>
      <c r="E54" s="1">
        <v>5.1100000000000003</v>
      </c>
      <c r="F54" s="1">
        <v>133</v>
      </c>
      <c r="G54" s="1">
        <v>59</v>
      </c>
      <c r="H54" s="1">
        <v>72</v>
      </c>
      <c r="I54" s="1">
        <v>0</v>
      </c>
      <c r="J54" s="1">
        <v>36</v>
      </c>
      <c r="K54" s="1">
        <v>0.45</v>
      </c>
      <c r="L54" s="10">
        <v>1175</v>
      </c>
      <c r="M54" s="1">
        <v>1273</v>
      </c>
      <c r="N54" s="1">
        <v>128</v>
      </c>
      <c r="O54" s="1">
        <v>524</v>
      </c>
      <c r="P54" s="1">
        <v>55</v>
      </c>
      <c r="Q54" s="1">
        <v>938</v>
      </c>
      <c r="R54" s="1">
        <v>727</v>
      </c>
      <c r="S54" s="1">
        <v>667</v>
      </c>
      <c r="T54" s="1">
        <v>1.53</v>
      </c>
      <c r="U54" s="1">
        <v>4</v>
      </c>
      <c r="V54" s="1">
        <v>6</v>
      </c>
      <c r="W54" s="1">
        <v>44</v>
      </c>
      <c r="X54" s="1">
        <v>12</v>
      </c>
      <c r="Y54" s="1">
        <v>5280</v>
      </c>
      <c r="Z54" s="1">
        <v>20442</v>
      </c>
      <c r="AA54" s="1">
        <v>0.27800000000000002</v>
      </c>
      <c r="AB54" s="1">
        <v>223</v>
      </c>
      <c r="AC54" s="1">
        <v>18</v>
      </c>
      <c r="AD54" s="1">
        <v>79</v>
      </c>
      <c r="AE54" s="1">
        <v>44</v>
      </c>
      <c r="AF54" s="1">
        <v>10</v>
      </c>
      <c r="AG54" s="1">
        <v>91</v>
      </c>
      <c r="AH54" s="1">
        <v>2</v>
      </c>
    </row>
    <row r="55" spans="1:34" ht="17.25" x14ac:dyDescent="0.3">
      <c r="A55" s="1">
        <v>2011</v>
      </c>
      <c r="B55" s="1">
        <v>7</v>
      </c>
      <c r="C55" s="10">
        <f>VLOOKUP(A55&amp;D55,종합순위!$C$2:'종합순위'!$D$127,2,FALSE)</f>
        <v>8</v>
      </c>
      <c r="D55" s="1" t="s">
        <v>36</v>
      </c>
      <c r="E55" s="1">
        <v>4.3600000000000003</v>
      </c>
      <c r="F55" s="1">
        <v>133</v>
      </c>
      <c r="G55" s="1">
        <v>51</v>
      </c>
      <c r="H55" s="1">
        <v>80</v>
      </c>
      <c r="I55" s="1">
        <v>0</v>
      </c>
      <c r="J55" s="1">
        <v>66</v>
      </c>
      <c r="K55" s="1">
        <v>0.38900000000000001</v>
      </c>
      <c r="L55" s="2">
        <v>1171.3333333333333</v>
      </c>
      <c r="M55" s="1">
        <v>1167</v>
      </c>
      <c r="N55" s="1">
        <v>81</v>
      </c>
      <c r="O55" s="1">
        <v>601</v>
      </c>
      <c r="P55" s="1">
        <v>76</v>
      </c>
      <c r="Q55" s="1">
        <v>830</v>
      </c>
      <c r="R55" s="1">
        <v>622</v>
      </c>
      <c r="S55" s="1">
        <v>568</v>
      </c>
      <c r="T55" s="1">
        <v>1.51</v>
      </c>
      <c r="U55" s="1">
        <v>0</v>
      </c>
      <c r="V55" s="1">
        <v>10</v>
      </c>
      <c r="W55" s="1">
        <v>44</v>
      </c>
      <c r="X55" s="1">
        <v>13</v>
      </c>
      <c r="Y55" s="1">
        <v>5195</v>
      </c>
      <c r="Z55" s="1">
        <v>20610</v>
      </c>
      <c r="AA55" s="1">
        <v>0.26800000000000002</v>
      </c>
      <c r="AB55" s="1">
        <v>194</v>
      </c>
      <c r="AC55" s="1">
        <v>20</v>
      </c>
      <c r="AD55" s="1">
        <v>115</v>
      </c>
      <c r="AE55" s="1">
        <v>46</v>
      </c>
      <c r="AF55" s="1">
        <v>16</v>
      </c>
      <c r="AG55" s="1">
        <v>73</v>
      </c>
      <c r="AH55" s="1">
        <v>1</v>
      </c>
    </row>
    <row r="56" spans="1:34" ht="17.25" x14ac:dyDescent="0.3">
      <c r="A56" s="1">
        <v>2010</v>
      </c>
      <c r="B56" s="1">
        <v>1</v>
      </c>
      <c r="C56" s="10">
        <f>VLOOKUP(A56&amp;D56,종합순위!$C$2:'종합순위'!$D$127,2,FALSE)</f>
        <v>1</v>
      </c>
      <c r="D56" s="1" t="s">
        <v>35</v>
      </c>
      <c r="E56" s="1">
        <v>3.71</v>
      </c>
      <c r="F56" s="1">
        <v>133</v>
      </c>
      <c r="G56" s="1">
        <v>84</v>
      </c>
      <c r="H56" s="1">
        <v>47</v>
      </c>
      <c r="I56" s="1">
        <v>0</v>
      </c>
      <c r="J56" s="1">
        <v>39</v>
      </c>
      <c r="K56" s="1">
        <v>0.64100000000000001</v>
      </c>
      <c r="L56" s="2">
        <v>1198.3333333333333</v>
      </c>
      <c r="M56" s="1">
        <v>1074</v>
      </c>
      <c r="N56" s="1">
        <v>117</v>
      </c>
      <c r="O56" s="1">
        <v>543</v>
      </c>
      <c r="P56" s="1">
        <v>47</v>
      </c>
      <c r="Q56" s="1">
        <v>1091</v>
      </c>
      <c r="R56" s="1">
        <v>545</v>
      </c>
      <c r="S56" s="1">
        <v>494</v>
      </c>
      <c r="T56" s="1">
        <v>1.35</v>
      </c>
      <c r="U56" s="1">
        <v>2</v>
      </c>
      <c r="V56" s="1">
        <v>11</v>
      </c>
      <c r="W56" s="1">
        <v>53</v>
      </c>
      <c r="X56" s="1">
        <v>9</v>
      </c>
      <c r="Y56" s="1">
        <v>5114</v>
      </c>
      <c r="Z56" s="1">
        <v>20297</v>
      </c>
      <c r="AA56" s="1">
        <v>0.24299999999999999</v>
      </c>
      <c r="AB56" s="1">
        <v>155</v>
      </c>
      <c r="AC56" s="1">
        <v>17</v>
      </c>
      <c r="AD56" s="1">
        <v>85</v>
      </c>
      <c r="AE56" s="1">
        <v>22</v>
      </c>
      <c r="AF56" s="1">
        <v>27</v>
      </c>
      <c r="AG56" s="1">
        <v>80</v>
      </c>
      <c r="AH56" s="1">
        <v>2</v>
      </c>
    </row>
    <row r="57" spans="1:34" ht="17.25" x14ac:dyDescent="0.3">
      <c r="A57" s="1">
        <v>2010</v>
      </c>
      <c r="B57" s="1">
        <v>2</v>
      </c>
      <c r="C57" s="10">
        <f>VLOOKUP(A57&amp;D57,종합순위!$C$2:'종합순위'!$D$127,2,FALSE)</f>
        <v>2</v>
      </c>
      <c r="D57" s="1" t="s">
        <v>40</v>
      </c>
      <c r="E57" s="1">
        <v>3.94</v>
      </c>
      <c r="F57" s="1">
        <v>133</v>
      </c>
      <c r="G57" s="1">
        <v>79</v>
      </c>
      <c r="H57" s="1">
        <v>52</v>
      </c>
      <c r="I57" s="1">
        <v>0</v>
      </c>
      <c r="J57" s="1">
        <v>44</v>
      </c>
      <c r="K57" s="1">
        <v>0.60299999999999998</v>
      </c>
      <c r="L57" s="2">
        <v>1193.6666666666667</v>
      </c>
      <c r="M57" s="1">
        <v>1168</v>
      </c>
      <c r="N57" s="1">
        <v>103</v>
      </c>
      <c r="O57" s="1">
        <v>453</v>
      </c>
      <c r="P57" s="1">
        <v>54</v>
      </c>
      <c r="Q57" s="1">
        <v>951</v>
      </c>
      <c r="R57" s="1">
        <v>575</v>
      </c>
      <c r="S57" s="1">
        <v>523</v>
      </c>
      <c r="T57" s="1">
        <v>1.36</v>
      </c>
      <c r="U57" s="1">
        <v>2</v>
      </c>
      <c r="V57" s="1">
        <v>7</v>
      </c>
      <c r="W57" s="1">
        <v>35</v>
      </c>
      <c r="X57" s="1">
        <v>12</v>
      </c>
      <c r="Y57" s="1">
        <v>5119</v>
      </c>
      <c r="Z57" s="1">
        <v>19811</v>
      </c>
      <c r="AA57" s="1">
        <v>0.26</v>
      </c>
      <c r="AB57" s="1">
        <v>203</v>
      </c>
      <c r="AC57" s="1">
        <v>20</v>
      </c>
      <c r="AD57" s="1">
        <v>84</v>
      </c>
      <c r="AE57" s="1">
        <v>38</v>
      </c>
      <c r="AF57" s="1">
        <v>11</v>
      </c>
      <c r="AG57" s="1">
        <v>61</v>
      </c>
      <c r="AH57" s="1">
        <v>3</v>
      </c>
    </row>
    <row r="58" spans="1:34" ht="17.25" x14ac:dyDescent="0.3">
      <c r="A58" s="1">
        <v>2010</v>
      </c>
      <c r="B58" s="1">
        <v>5</v>
      </c>
      <c r="C58" s="10">
        <f>VLOOKUP(A58&amp;D58,종합순위!$C$2:'종합순위'!$D$127,2,FALSE)</f>
        <v>3</v>
      </c>
      <c r="D58" s="1" t="s">
        <v>33</v>
      </c>
      <c r="E58" s="1">
        <v>4.62</v>
      </c>
      <c r="F58" s="1">
        <v>133</v>
      </c>
      <c r="G58" s="1">
        <v>73</v>
      </c>
      <c r="H58" s="1">
        <v>57</v>
      </c>
      <c r="I58" s="1">
        <v>0</v>
      </c>
      <c r="J58" s="1">
        <v>56</v>
      </c>
      <c r="K58" s="1">
        <v>0.56200000000000006</v>
      </c>
      <c r="L58" s="2">
        <v>1179.6666666666667</v>
      </c>
      <c r="M58" s="1">
        <v>1190</v>
      </c>
      <c r="N58" s="1">
        <v>135</v>
      </c>
      <c r="O58" s="1">
        <v>437</v>
      </c>
      <c r="P58" s="1">
        <v>85</v>
      </c>
      <c r="Q58" s="1">
        <v>888</v>
      </c>
      <c r="R58" s="1">
        <v>669</v>
      </c>
      <c r="S58" s="1">
        <v>606</v>
      </c>
      <c r="T58" s="1">
        <v>1.38</v>
      </c>
      <c r="U58" s="1">
        <v>2</v>
      </c>
      <c r="V58" s="1">
        <v>7</v>
      </c>
      <c r="W58" s="1">
        <v>50</v>
      </c>
      <c r="X58" s="1">
        <v>12</v>
      </c>
      <c r="Y58" s="1">
        <v>5131</v>
      </c>
      <c r="Z58" s="1">
        <v>19681</v>
      </c>
      <c r="AA58" s="1">
        <v>0.26600000000000001</v>
      </c>
      <c r="AB58" s="1">
        <v>194</v>
      </c>
      <c r="AC58" s="1">
        <v>23</v>
      </c>
      <c r="AD58" s="1">
        <v>89</v>
      </c>
      <c r="AE58" s="1">
        <v>47</v>
      </c>
      <c r="AF58" s="1">
        <v>6</v>
      </c>
      <c r="AG58" s="1">
        <v>58</v>
      </c>
      <c r="AH58" s="1">
        <v>2</v>
      </c>
    </row>
    <row r="59" spans="1:34" ht="17.25" x14ac:dyDescent="0.3">
      <c r="A59" s="1">
        <v>2010</v>
      </c>
      <c r="B59" s="1">
        <v>6</v>
      </c>
      <c r="C59" s="10">
        <f>VLOOKUP(A59&amp;D59,종합순위!$C$2:'종합순위'!$D$127,2,FALSE)</f>
        <v>4</v>
      </c>
      <c r="D59" s="1" t="s">
        <v>39</v>
      </c>
      <c r="E59" s="1">
        <v>4.82</v>
      </c>
      <c r="F59" s="1">
        <v>133</v>
      </c>
      <c r="G59" s="1">
        <v>69</v>
      </c>
      <c r="H59" s="1">
        <v>61</v>
      </c>
      <c r="I59" s="1">
        <v>0</v>
      </c>
      <c r="J59" s="1">
        <v>37</v>
      </c>
      <c r="K59" s="1">
        <v>0.53100000000000003</v>
      </c>
      <c r="L59" s="10">
        <v>1194</v>
      </c>
      <c r="M59" s="1">
        <v>1291</v>
      </c>
      <c r="N59" s="1">
        <v>149</v>
      </c>
      <c r="O59" s="1">
        <v>419</v>
      </c>
      <c r="P59" s="1">
        <v>78</v>
      </c>
      <c r="Q59" s="1">
        <v>779</v>
      </c>
      <c r="R59" s="1">
        <v>710</v>
      </c>
      <c r="S59" s="1">
        <v>640</v>
      </c>
      <c r="T59" s="1">
        <v>1.43</v>
      </c>
      <c r="U59" s="1">
        <v>7</v>
      </c>
      <c r="V59" s="1">
        <v>6</v>
      </c>
      <c r="W59" s="1">
        <v>63</v>
      </c>
      <c r="X59" s="1">
        <v>14</v>
      </c>
      <c r="Y59" s="1">
        <v>5204</v>
      </c>
      <c r="Z59" s="1">
        <v>19218</v>
      </c>
      <c r="AA59" s="1">
        <v>0.28199999999999997</v>
      </c>
      <c r="AB59" s="1">
        <v>227</v>
      </c>
      <c r="AC59" s="1">
        <v>20</v>
      </c>
      <c r="AD59" s="1">
        <v>89</v>
      </c>
      <c r="AE59" s="1">
        <v>37</v>
      </c>
      <c r="AF59" s="1">
        <v>41</v>
      </c>
      <c r="AG59" s="1">
        <v>49</v>
      </c>
      <c r="AH59" s="1">
        <v>3</v>
      </c>
    </row>
    <row r="60" spans="1:34" ht="17.25" x14ac:dyDescent="0.3">
      <c r="A60" s="1">
        <v>2010</v>
      </c>
      <c r="B60" s="1">
        <v>3</v>
      </c>
      <c r="C60" s="10">
        <f>VLOOKUP(A60&amp;D60,종합순위!$C$2:'종합순위'!$D$127,2,FALSE)</f>
        <v>5</v>
      </c>
      <c r="D60" s="1" t="s">
        <v>37</v>
      </c>
      <c r="E60" s="1">
        <v>4.3899999999999997</v>
      </c>
      <c r="F60" s="1">
        <v>133</v>
      </c>
      <c r="G60" s="1">
        <v>59</v>
      </c>
      <c r="H60" s="1">
        <v>74</v>
      </c>
      <c r="I60" s="1">
        <v>0</v>
      </c>
      <c r="J60" s="1">
        <v>40</v>
      </c>
      <c r="K60" s="1">
        <v>0.44400000000000001</v>
      </c>
      <c r="L60" s="2">
        <v>1183.6666666666667</v>
      </c>
      <c r="M60" s="1">
        <v>1227</v>
      </c>
      <c r="N60" s="1">
        <v>93</v>
      </c>
      <c r="O60" s="1">
        <v>468</v>
      </c>
      <c r="P60" s="1">
        <v>81</v>
      </c>
      <c r="Q60" s="1">
        <v>885</v>
      </c>
      <c r="R60" s="1">
        <v>641</v>
      </c>
      <c r="S60" s="1">
        <v>577</v>
      </c>
      <c r="T60" s="1">
        <v>1.43</v>
      </c>
      <c r="U60" s="1">
        <v>4</v>
      </c>
      <c r="V60" s="1">
        <v>7</v>
      </c>
      <c r="W60" s="1">
        <v>54</v>
      </c>
      <c r="X60" s="1">
        <v>26</v>
      </c>
      <c r="Y60" s="1">
        <v>5205</v>
      </c>
      <c r="Z60" s="1">
        <v>20067</v>
      </c>
      <c r="AA60" s="1">
        <v>0.27200000000000002</v>
      </c>
      <c r="AB60" s="1">
        <v>232</v>
      </c>
      <c r="AC60" s="1">
        <v>14</v>
      </c>
      <c r="AD60" s="1">
        <v>102</v>
      </c>
      <c r="AE60" s="1">
        <v>35</v>
      </c>
      <c r="AF60" s="1">
        <v>19</v>
      </c>
      <c r="AG60" s="1">
        <v>53</v>
      </c>
      <c r="AH60" s="1">
        <v>4</v>
      </c>
    </row>
    <row r="61" spans="1:34" ht="17.25" x14ac:dyDescent="0.3">
      <c r="A61" s="1">
        <v>2010</v>
      </c>
      <c r="B61" s="1">
        <v>7</v>
      </c>
      <c r="C61" s="10">
        <f>VLOOKUP(A61&amp;D61,종합순위!$C$2:'종합순위'!$D$127,2,FALSE)</f>
        <v>6</v>
      </c>
      <c r="D61" s="1" t="s">
        <v>38</v>
      </c>
      <c r="E61" s="1">
        <v>5.23</v>
      </c>
      <c r="F61" s="1">
        <v>133</v>
      </c>
      <c r="G61" s="1">
        <v>57</v>
      </c>
      <c r="H61" s="1">
        <v>71</v>
      </c>
      <c r="I61" s="1">
        <v>0</v>
      </c>
      <c r="J61" s="1">
        <v>59</v>
      </c>
      <c r="K61" s="1">
        <v>0.44500000000000001</v>
      </c>
      <c r="L61" s="1">
        <v>1188</v>
      </c>
      <c r="M61" s="1">
        <v>1279</v>
      </c>
      <c r="N61" s="1">
        <v>125</v>
      </c>
      <c r="O61" s="1">
        <v>560</v>
      </c>
      <c r="P61" s="1">
        <v>104</v>
      </c>
      <c r="Q61" s="1">
        <v>793</v>
      </c>
      <c r="R61" s="1">
        <v>746</v>
      </c>
      <c r="S61" s="1">
        <v>690</v>
      </c>
      <c r="T61" s="1">
        <v>1.55</v>
      </c>
      <c r="U61" s="1">
        <v>3</v>
      </c>
      <c r="V61" s="1">
        <v>8</v>
      </c>
      <c r="W61" s="1">
        <v>34</v>
      </c>
      <c r="X61" s="1">
        <v>19</v>
      </c>
      <c r="Y61" s="1">
        <v>5326</v>
      </c>
      <c r="Z61" s="1">
        <v>20443</v>
      </c>
      <c r="AA61" s="1">
        <v>0.28399999999999997</v>
      </c>
      <c r="AB61" s="1">
        <v>209</v>
      </c>
      <c r="AC61" s="1">
        <v>14</v>
      </c>
      <c r="AD61" s="1">
        <v>106</v>
      </c>
      <c r="AE61" s="1">
        <v>52</v>
      </c>
      <c r="AF61" s="1">
        <v>23</v>
      </c>
      <c r="AG61" s="1">
        <v>74</v>
      </c>
      <c r="AH61" s="1">
        <v>6</v>
      </c>
    </row>
    <row r="62" spans="1:34" ht="17.25" x14ac:dyDescent="0.3">
      <c r="A62" s="1">
        <v>2010</v>
      </c>
      <c r="B62" s="1">
        <v>4</v>
      </c>
      <c r="C62" s="10">
        <f>VLOOKUP(A62&amp;D62,종합순위!$C$2:'종합순위'!$D$127,2,FALSE)</f>
        <v>7</v>
      </c>
      <c r="D62" s="1" t="s">
        <v>36</v>
      </c>
      <c r="E62" s="1">
        <v>4.55</v>
      </c>
      <c r="F62" s="1">
        <v>133</v>
      </c>
      <c r="G62" s="1">
        <v>52</v>
      </c>
      <c r="H62" s="1">
        <v>78</v>
      </c>
      <c r="I62" s="1">
        <v>0</v>
      </c>
      <c r="J62" s="1">
        <v>39</v>
      </c>
      <c r="K62" s="1">
        <v>0.4</v>
      </c>
      <c r="L62" s="2">
        <v>1185.6666666666667</v>
      </c>
      <c r="M62" s="1">
        <v>1162</v>
      </c>
      <c r="N62" s="1">
        <v>122</v>
      </c>
      <c r="O62" s="1">
        <v>614</v>
      </c>
      <c r="P62" s="1">
        <v>95</v>
      </c>
      <c r="Q62" s="1">
        <v>832</v>
      </c>
      <c r="R62" s="1">
        <v>652</v>
      </c>
      <c r="S62" s="1">
        <v>599</v>
      </c>
      <c r="T62" s="1">
        <v>1.5</v>
      </c>
      <c r="U62" s="1">
        <v>1</v>
      </c>
      <c r="V62" s="1">
        <v>2</v>
      </c>
      <c r="W62" s="1">
        <v>42</v>
      </c>
      <c r="X62" s="1">
        <v>12</v>
      </c>
      <c r="Y62" s="1">
        <v>5231</v>
      </c>
      <c r="Z62" s="1">
        <v>21053</v>
      </c>
      <c r="AA62" s="1">
        <v>0.26500000000000001</v>
      </c>
      <c r="AB62" s="1">
        <v>201</v>
      </c>
      <c r="AC62" s="1">
        <v>16</v>
      </c>
      <c r="AD62" s="1">
        <v>93</v>
      </c>
      <c r="AE62" s="1">
        <v>48</v>
      </c>
      <c r="AF62" s="1">
        <v>17</v>
      </c>
      <c r="AG62" s="1">
        <v>66</v>
      </c>
      <c r="AH62" s="1">
        <v>3</v>
      </c>
    </row>
    <row r="63" spans="1:34" ht="17.25" x14ac:dyDescent="0.3">
      <c r="A63" s="1">
        <v>2010</v>
      </c>
      <c r="B63" s="1">
        <v>8</v>
      </c>
      <c r="C63" s="10">
        <f>VLOOKUP(A63&amp;D63,종합순위!$C$2:'종합순위'!$D$127,2,FALSE)</f>
        <v>8</v>
      </c>
      <c r="D63" s="1" t="s">
        <v>41</v>
      </c>
      <c r="E63" s="1">
        <v>5.43</v>
      </c>
      <c r="F63" s="1">
        <v>133</v>
      </c>
      <c r="G63" s="1">
        <v>49</v>
      </c>
      <c r="H63" s="1">
        <v>82</v>
      </c>
      <c r="I63" s="1">
        <v>0</v>
      </c>
      <c r="J63" s="1">
        <v>28</v>
      </c>
      <c r="K63" s="1">
        <v>0.374</v>
      </c>
      <c r="L63" s="2">
        <v>1169.3333333333333</v>
      </c>
      <c r="M63" s="1">
        <v>1290</v>
      </c>
      <c r="N63" s="1">
        <v>146</v>
      </c>
      <c r="O63" s="1">
        <v>551</v>
      </c>
      <c r="P63" s="1">
        <v>72</v>
      </c>
      <c r="Q63" s="1">
        <v>806</v>
      </c>
      <c r="R63" s="1">
        <v>763</v>
      </c>
      <c r="S63" s="1">
        <v>705</v>
      </c>
      <c r="T63" s="1">
        <v>1.57</v>
      </c>
      <c r="U63" s="1">
        <v>6</v>
      </c>
      <c r="V63" s="1">
        <v>6</v>
      </c>
      <c r="W63" s="1">
        <v>46</v>
      </c>
      <c r="X63" s="1">
        <v>9</v>
      </c>
      <c r="Y63" s="1">
        <v>5267</v>
      </c>
      <c r="Z63" s="1">
        <v>20322</v>
      </c>
      <c r="AA63" s="1">
        <v>0.28599999999999998</v>
      </c>
      <c r="AB63" s="1">
        <v>229</v>
      </c>
      <c r="AC63" s="1">
        <v>14</v>
      </c>
      <c r="AD63" s="1">
        <v>85</v>
      </c>
      <c r="AE63" s="1">
        <v>41</v>
      </c>
      <c r="AF63" s="1">
        <v>17</v>
      </c>
      <c r="AG63" s="1">
        <v>65</v>
      </c>
      <c r="AH63" s="1">
        <v>5</v>
      </c>
    </row>
    <row r="64" spans="1:34" ht="17.25" x14ac:dyDescent="0.3">
      <c r="A64" s="1">
        <v>2009</v>
      </c>
      <c r="B64" s="1">
        <v>2</v>
      </c>
      <c r="C64" s="10">
        <f>VLOOKUP(A64&amp;D64,종합순위!$C$2:'종합순위'!$D$127,2,FALSE)</f>
        <v>1</v>
      </c>
      <c r="D64" s="1" t="s">
        <v>37</v>
      </c>
      <c r="E64" s="1">
        <v>3.92</v>
      </c>
      <c r="F64" s="1">
        <v>133</v>
      </c>
      <c r="G64" s="1">
        <v>81</v>
      </c>
      <c r="H64" s="1">
        <v>48</v>
      </c>
      <c r="I64" s="1">
        <v>0</v>
      </c>
      <c r="J64" s="1">
        <v>36</v>
      </c>
      <c r="K64" s="1">
        <v>0.628</v>
      </c>
      <c r="L64" s="1">
        <v>1199</v>
      </c>
      <c r="M64" s="1">
        <v>1178</v>
      </c>
      <c r="N64" s="1">
        <v>108</v>
      </c>
      <c r="O64" s="1">
        <v>441</v>
      </c>
      <c r="P64" s="1">
        <v>83</v>
      </c>
      <c r="Q64" s="1">
        <v>893</v>
      </c>
      <c r="R64" s="1">
        <v>581</v>
      </c>
      <c r="S64" s="1">
        <v>522</v>
      </c>
      <c r="T64" s="1">
        <v>1.35</v>
      </c>
      <c r="U64" s="1">
        <v>4</v>
      </c>
      <c r="V64" s="1">
        <v>10</v>
      </c>
      <c r="W64" s="1">
        <v>62</v>
      </c>
      <c r="X64" s="1">
        <v>14</v>
      </c>
      <c r="Y64" s="1">
        <v>5176</v>
      </c>
      <c r="Z64" s="1">
        <v>19699</v>
      </c>
      <c r="AA64" s="1">
        <v>0.25800000000000001</v>
      </c>
      <c r="AB64" s="1">
        <v>214</v>
      </c>
      <c r="AC64" s="1">
        <v>17</v>
      </c>
      <c r="AD64" s="1">
        <v>52</v>
      </c>
      <c r="AE64" s="1">
        <v>34</v>
      </c>
      <c r="AF64" s="1">
        <v>22</v>
      </c>
      <c r="AG64" s="1">
        <v>22</v>
      </c>
      <c r="AH64" s="1">
        <v>2</v>
      </c>
    </row>
    <row r="65" spans="1:34" ht="17.25" x14ac:dyDescent="0.3">
      <c r="A65" s="1">
        <v>2009</v>
      </c>
      <c r="B65" s="1">
        <v>1</v>
      </c>
      <c r="C65" s="10">
        <f>VLOOKUP(A65&amp;D65,종합순위!$C$2:'종합순위'!$D$127,2,FALSE)</f>
        <v>2</v>
      </c>
      <c r="D65" s="1" t="s">
        <v>35</v>
      </c>
      <c r="E65" s="1">
        <v>3.67</v>
      </c>
      <c r="F65" s="1">
        <v>133</v>
      </c>
      <c r="G65" s="1">
        <v>80</v>
      </c>
      <c r="H65" s="1">
        <v>47</v>
      </c>
      <c r="I65" s="1">
        <v>0</v>
      </c>
      <c r="J65" s="1">
        <v>34</v>
      </c>
      <c r="K65" s="1">
        <v>0.63</v>
      </c>
      <c r="L65" s="1">
        <v>1213</v>
      </c>
      <c r="M65" s="1">
        <v>1141</v>
      </c>
      <c r="N65" s="1">
        <v>130</v>
      </c>
      <c r="O65" s="1">
        <v>519</v>
      </c>
      <c r="P65" s="1">
        <v>54</v>
      </c>
      <c r="Q65" s="1">
        <v>1032</v>
      </c>
      <c r="R65" s="1">
        <v>550</v>
      </c>
      <c r="S65" s="1">
        <v>494</v>
      </c>
      <c r="T65" s="1">
        <v>1.37</v>
      </c>
      <c r="U65" s="1">
        <v>2</v>
      </c>
      <c r="V65" s="1">
        <v>4</v>
      </c>
      <c r="W65" s="1">
        <v>54</v>
      </c>
      <c r="X65" s="1">
        <v>10</v>
      </c>
      <c r="Y65" s="1">
        <v>5203</v>
      </c>
      <c r="Z65" s="1">
        <v>20394</v>
      </c>
      <c r="AA65" s="1">
        <v>0.252</v>
      </c>
      <c r="AB65" s="1">
        <v>154</v>
      </c>
      <c r="AC65" s="1">
        <v>17</v>
      </c>
      <c r="AD65" s="1">
        <v>64</v>
      </c>
      <c r="AE65" s="1">
        <v>31</v>
      </c>
      <c r="AF65" s="1">
        <v>34</v>
      </c>
      <c r="AG65" s="1">
        <v>68</v>
      </c>
      <c r="AH65" s="1">
        <v>3</v>
      </c>
    </row>
    <row r="66" spans="1:34" ht="17.25" x14ac:dyDescent="0.3">
      <c r="A66" s="1">
        <v>2009</v>
      </c>
      <c r="B66" s="1">
        <v>3</v>
      </c>
      <c r="C66" s="10">
        <f>VLOOKUP(A66&amp;D66,종합순위!$C$2:'종합순위'!$D$127,2,FALSE)</f>
        <v>3</v>
      </c>
      <c r="D66" s="1" t="s">
        <v>33</v>
      </c>
      <c r="E66" s="1">
        <v>4.5999999999999996</v>
      </c>
      <c r="F66" s="1">
        <v>133</v>
      </c>
      <c r="G66" s="1">
        <v>71</v>
      </c>
      <c r="H66" s="1">
        <v>60</v>
      </c>
      <c r="I66" s="1">
        <v>0</v>
      </c>
      <c r="J66" s="1">
        <v>59</v>
      </c>
      <c r="K66" s="1">
        <v>0.54200000000000004</v>
      </c>
      <c r="L66" s="2">
        <v>1186.3333333333333</v>
      </c>
      <c r="M66" s="1">
        <v>1221</v>
      </c>
      <c r="N66" s="1">
        <v>120</v>
      </c>
      <c r="O66" s="1">
        <v>515</v>
      </c>
      <c r="P66" s="1">
        <v>75</v>
      </c>
      <c r="Q66" s="1">
        <v>862</v>
      </c>
      <c r="R66" s="1">
        <v>662</v>
      </c>
      <c r="S66" s="1">
        <v>607</v>
      </c>
      <c r="T66" s="1">
        <v>1.46</v>
      </c>
      <c r="U66" s="1">
        <v>1</v>
      </c>
      <c r="V66" s="1">
        <v>6</v>
      </c>
      <c r="W66" s="1">
        <v>27</v>
      </c>
      <c r="X66" s="1">
        <v>15</v>
      </c>
      <c r="Y66" s="1">
        <v>5205</v>
      </c>
      <c r="Z66" s="1">
        <v>19936</v>
      </c>
      <c r="AA66" s="1">
        <v>0.27200000000000002</v>
      </c>
      <c r="AB66" s="1">
        <v>222</v>
      </c>
      <c r="AC66" s="1">
        <v>28</v>
      </c>
      <c r="AD66" s="1">
        <v>73</v>
      </c>
      <c r="AE66" s="1">
        <v>47</v>
      </c>
      <c r="AF66" s="1">
        <v>7</v>
      </c>
      <c r="AG66" s="1">
        <v>55</v>
      </c>
      <c r="AH66" s="1">
        <v>3</v>
      </c>
    </row>
    <row r="67" spans="1:34" ht="17.25" x14ac:dyDescent="0.3">
      <c r="A67" s="1">
        <v>2009</v>
      </c>
      <c r="B67" s="1">
        <v>4</v>
      </c>
      <c r="C67" s="10">
        <f>VLOOKUP(A67&amp;D67,종합순위!$C$2:'종합순위'!$D$127,2,FALSE)</f>
        <v>4</v>
      </c>
      <c r="D67" s="1" t="s">
        <v>39</v>
      </c>
      <c r="E67" s="1">
        <v>4.75</v>
      </c>
      <c r="F67" s="1">
        <v>133</v>
      </c>
      <c r="G67" s="1">
        <v>66</v>
      </c>
      <c r="H67" s="1">
        <v>67</v>
      </c>
      <c r="I67" s="1">
        <v>0</v>
      </c>
      <c r="J67" s="1">
        <v>37</v>
      </c>
      <c r="K67" s="1">
        <v>0.496</v>
      </c>
      <c r="L67" s="2">
        <v>1162.3333333333333</v>
      </c>
      <c r="M67" s="1">
        <v>1290</v>
      </c>
      <c r="N67" s="1">
        <v>139</v>
      </c>
      <c r="O67" s="1">
        <v>487</v>
      </c>
      <c r="P67" s="1">
        <v>67</v>
      </c>
      <c r="Q67" s="1">
        <v>722</v>
      </c>
      <c r="R67" s="1">
        <v>669</v>
      </c>
      <c r="S67" s="1">
        <v>613</v>
      </c>
      <c r="T67" s="1">
        <v>1.53</v>
      </c>
      <c r="U67" s="1">
        <v>6</v>
      </c>
      <c r="V67" s="1">
        <v>13</v>
      </c>
      <c r="W67" s="1">
        <v>52</v>
      </c>
      <c r="X67" s="1">
        <v>7</v>
      </c>
      <c r="Y67" s="1">
        <v>5165</v>
      </c>
      <c r="Z67" s="1">
        <v>18777</v>
      </c>
      <c r="AA67" s="1">
        <v>0.28699999999999998</v>
      </c>
      <c r="AB67" s="1">
        <v>241</v>
      </c>
      <c r="AC67" s="1">
        <v>14</v>
      </c>
      <c r="AD67" s="1">
        <v>67</v>
      </c>
      <c r="AE67" s="1">
        <v>42</v>
      </c>
      <c r="AF67" s="1">
        <v>35</v>
      </c>
      <c r="AG67" s="1">
        <v>49</v>
      </c>
      <c r="AH67" s="1">
        <v>3</v>
      </c>
    </row>
    <row r="68" spans="1:34" ht="17.25" x14ac:dyDescent="0.3">
      <c r="A68" s="1">
        <v>2009</v>
      </c>
      <c r="B68" s="1">
        <v>5</v>
      </c>
      <c r="C68" s="10">
        <f>VLOOKUP(A68&amp;D68,종합순위!$C$2:'종합순위'!$D$127,2,FALSE)</f>
        <v>5</v>
      </c>
      <c r="D68" s="1" t="s">
        <v>40</v>
      </c>
      <c r="E68" s="1">
        <v>4.9800000000000004</v>
      </c>
      <c r="F68" s="1">
        <v>133</v>
      </c>
      <c r="G68" s="1">
        <v>64</v>
      </c>
      <c r="H68" s="1">
        <v>69</v>
      </c>
      <c r="I68" s="1">
        <v>0</v>
      </c>
      <c r="J68" s="1">
        <v>45</v>
      </c>
      <c r="K68" s="1">
        <v>0.48099999999999998</v>
      </c>
      <c r="L68" s="2">
        <v>1163.6666666666667</v>
      </c>
      <c r="M68" s="1">
        <v>1226</v>
      </c>
      <c r="N68" s="1">
        <v>141</v>
      </c>
      <c r="O68" s="1">
        <v>609</v>
      </c>
      <c r="P68" s="1">
        <v>56</v>
      </c>
      <c r="Q68" s="1">
        <v>905</v>
      </c>
      <c r="R68" s="1">
        <v>700</v>
      </c>
      <c r="S68" s="1">
        <v>644</v>
      </c>
      <c r="T68" s="1">
        <v>1.58</v>
      </c>
      <c r="U68" s="1">
        <v>3</v>
      </c>
      <c r="V68" s="1">
        <v>2</v>
      </c>
      <c r="W68" s="1">
        <v>45</v>
      </c>
      <c r="X68" s="1">
        <v>14</v>
      </c>
      <c r="Y68" s="1">
        <v>5209</v>
      </c>
      <c r="Z68" s="1">
        <v>20355</v>
      </c>
      <c r="AA68" s="1">
        <v>0.27800000000000002</v>
      </c>
      <c r="AB68" s="1">
        <v>225</v>
      </c>
      <c r="AC68" s="1">
        <v>24</v>
      </c>
      <c r="AD68" s="1">
        <v>80</v>
      </c>
      <c r="AE68" s="1">
        <v>51</v>
      </c>
      <c r="AF68" s="1">
        <v>9</v>
      </c>
      <c r="AG68" s="1">
        <v>67</v>
      </c>
      <c r="AH68" s="1">
        <v>1</v>
      </c>
    </row>
    <row r="69" spans="1:34" ht="17.25" x14ac:dyDescent="0.3">
      <c r="A69" s="1">
        <v>2009</v>
      </c>
      <c r="B69" s="1">
        <v>6</v>
      </c>
      <c r="C69" s="10">
        <f>VLOOKUP(A69&amp;D69,종합순위!$C$2:'종합순위'!$D$127,2,FALSE)</f>
        <v>6</v>
      </c>
      <c r="D69" s="1" t="s">
        <v>43</v>
      </c>
      <c r="E69" s="1">
        <v>5.4</v>
      </c>
      <c r="F69" s="1">
        <v>133</v>
      </c>
      <c r="G69" s="1">
        <v>60</v>
      </c>
      <c r="H69" s="1">
        <v>72</v>
      </c>
      <c r="I69" s="1">
        <v>0</v>
      </c>
      <c r="J69" s="1">
        <v>32</v>
      </c>
      <c r="K69" s="1">
        <v>0.45500000000000002</v>
      </c>
      <c r="L69" s="2">
        <v>1174.3333333333333</v>
      </c>
      <c r="M69" s="1">
        <v>1231</v>
      </c>
      <c r="N69" s="1">
        <v>176</v>
      </c>
      <c r="O69" s="1">
        <v>565</v>
      </c>
      <c r="P69" s="1">
        <v>61</v>
      </c>
      <c r="Q69" s="1">
        <v>840</v>
      </c>
      <c r="R69" s="1">
        <v>762</v>
      </c>
      <c r="S69" s="1">
        <v>705</v>
      </c>
      <c r="T69" s="1">
        <v>1.53</v>
      </c>
      <c r="U69" s="1">
        <v>0</v>
      </c>
      <c r="V69" s="1">
        <v>5</v>
      </c>
      <c r="W69" s="1">
        <v>44</v>
      </c>
      <c r="X69" s="1">
        <v>14</v>
      </c>
      <c r="Y69" s="1">
        <v>5221</v>
      </c>
      <c r="Z69" s="1">
        <v>20576</v>
      </c>
      <c r="AA69" s="1">
        <v>0.27400000000000002</v>
      </c>
      <c r="AB69" s="1">
        <v>251</v>
      </c>
      <c r="AC69" s="1">
        <v>15</v>
      </c>
      <c r="AD69" s="1">
        <v>73</v>
      </c>
      <c r="AE69" s="1">
        <v>33</v>
      </c>
      <c r="AF69" s="1">
        <v>19</v>
      </c>
      <c r="AG69" s="1">
        <v>51</v>
      </c>
      <c r="AH69" s="1">
        <v>5</v>
      </c>
    </row>
    <row r="70" spans="1:34" ht="17.25" x14ac:dyDescent="0.3">
      <c r="A70" s="1">
        <v>2009</v>
      </c>
      <c r="B70" s="1">
        <v>7</v>
      </c>
      <c r="C70" s="10">
        <f>VLOOKUP(A70&amp;D70,종합순위!$C$2:'종합순위'!$D$127,2,FALSE)</f>
        <v>7</v>
      </c>
      <c r="D70" s="1" t="s">
        <v>38</v>
      </c>
      <c r="E70" s="1">
        <v>5.42</v>
      </c>
      <c r="F70" s="1">
        <v>133</v>
      </c>
      <c r="G70" s="1">
        <v>54</v>
      </c>
      <c r="H70" s="1">
        <v>75</v>
      </c>
      <c r="I70" s="1">
        <v>0</v>
      </c>
      <c r="J70" s="1">
        <v>38</v>
      </c>
      <c r="K70" s="1">
        <v>0.41899999999999998</v>
      </c>
      <c r="L70" s="1">
        <v>1175</v>
      </c>
      <c r="M70" s="1">
        <v>1316</v>
      </c>
      <c r="N70" s="1">
        <v>165</v>
      </c>
      <c r="O70" s="1">
        <v>585</v>
      </c>
      <c r="P70" s="1">
        <v>91</v>
      </c>
      <c r="Q70" s="1">
        <v>777</v>
      </c>
      <c r="R70" s="1">
        <v>763</v>
      </c>
      <c r="S70" s="1">
        <v>707</v>
      </c>
      <c r="T70" s="1">
        <v>1.62</v>
      </c>
      <c r="U70" s="1">
        <v>0</v>
      </c>
      <c r="V70" s="1">
        <v>3</v>
      </c>
      <c r="W70" s="1">
        <v>44</v>
      </c>
      <c r="X70" s="1">
        <v>11</v>
      </c>
      <c r="Y70" s="1">
        <v>5339</v>
      </c>
      <c r="Z70" s="1">
        <v>20615</v>
      </c>
      <c r="AA70" s="1">
        <v>0.28999999999999998</v>
      </c>
      <c r="AB70" s="1">
        <v>241</v>
      </c>
      <c r="AC70" s="1">
        <v>20</v>
      </c>
      <c r="AD70" s="1">
        <v>85</v>
      </c>
      <c r="AE70" s="1">
        <v>43</v>
      </c>
      <c r="AF70" s="1">
        <v>10</v>
      </c>
      <c r="AG70" s="1">
        <v>56</v>
      </c>
      <c r="AH70" s="1">
        <v>1</v>
      </c>
    </row>
    <row r="71" spans="1:34" ht="17.25" x14ac:dyDescent="0.3">
      <c r="A71" s="1">
        <v>2009</v>
      </c>
      <c r="B71" s="1">
        <v>8</v>
      </c>
      <c r="C71" s="10">
        <f>VLOOKUP(A71&amp;D71,종합순위!$C$2:'종합순위'!$D$127,2,FALSE)</f>
        <v>8</v>
      </c>
      <c r="D71" s="1" t="s">
        <v>41</v>
      </c>
      <c r="E71" s="1">
        <v>5.7</v>
      </c>
      <c r="F71" s="1">
        <v>133</v>
      </c>
      <c r="G71" s="1">
        <v>46</v>
      </c>
      <c r="H71" s="1">
        <v>84</v>
      </c>
      <c r="I71" s="1">
        <v>0</v>
      </c>
      <c r="J71" s="1">
        <v>34</v>
      </c>
      <c r="K71" s="1">
        <v>0.35399999999999998</v>
      </c>
      <c r="L71" s="1">
        <v>1174</v>
      </c>
      <c r="M71" s="1">
        <v>1335</v>
      </c>
      <c r="N71" s="1">
        <v>176</v>
      </c>
      <c r="O71" s="1">
        <v>569</v>
      </c>
      <c r="P71" s="1">
        <v>77</v>
      </c>
      <c r="Q71" s="1">
        <v>908</v>
      </c>
      <c r="R71" s="1">
        <v>805</v>
      </c>
      <c r="S71" s="1">
        <v>743</v>
      </c>
      <c r="T71" s="1">
        <v>1.62</v>
      </c>
      <c r="U71" s="1">
        <v>4</v>
      </c>
      <c r="V71" s="1">
        <v>2</v>
      </c>
      <c r="W71" s="1">
        <v>32</v>
      </c>
      <c r="X71" s="1">
        <v>9</v>
      </c>
      <c r="Y71" s="1">
        <v>5346</v>
      </c>
      <c r="Z71" s="1">
        <v>20758</v>
      </c>
      <c r="AA71" s="1">
        <v>0.29199999999999998</v>
      </c>
      <c r="AB71" s="1">
        <v>205</v>
      </c>
      <c r="AC71" s="1">
        <v>23</v>
      </c>
      <c r="AD71" s="1">
        <v>65</v>
      </c>
      <c r="AE71" s="1">
        <v>56</v>
      </c>
      <c r="AF71" s="1">
        <v>28</v>
      </c>
      <c r="AG71" s="1">
        <v>56</v>
      </c>
      <c r="AH71" s="1">
        <v>5</v>
      </c>
    </row>
    <row r="72" spans="1:34" ht="17.25" x14ac:dyDescent="0.3">
      <c r="A72" s="1">
        <v>2008</v>
      </c>
      <c r="B72" s="1">
        <v>1</v>
      </c>
      <c r="C72" s="10">
        <f>VLOOKUP(A72&amp;D72,종합순위!$C$2:'종합순위'!$D$127,2,FALSE)</f>
        <v>1</v>
      </c>
      <c r="D72" s="1" t="s">
        <v>35</v>
      </c>
      <c r="E72" s="1">
        <v>3.22</v>
      </c>
      <c r="F72" s="1">
        <v>126</v>
      </c>
      <c r="G72" s="1">
        <v>83</v>
      </c>
      <c r="H72" s="1">
        <v>43</v>
      </c>
      <c r="I72" s="1">
        <v>0</v>
      </c>
      <c r="J72" s="1">
        <v>72</v>
      </c>
      <c r="K72" s="1">
        <v>0.65900000000000003</v>
      </c>
      <c r="L72" s="1">
        <v>1151</v>
      </c>
      <c r="M72" s="1">
        <v>1053</v>
      </c>
      <c r="N72" s="1">
        <v>78</v>
      </c>
      <c r="O72" s="1">
        <v>448</v>
      </c>
      <c r="P72" s="1">
        <v>55</v>
      </c>
      <c r="Q72" s="1">
        <v>801</v>
      </c>
      <c r="R72" s="1">
        <v>461</v>
      </c>
      <c r="S72" s="1">
        <v>412</v>
      </c>
      <c r="T72" s="1">
        <v>1.3</v>
      </c>
      <c r="U72" s="1">
        <v>1</v>
      </c>
      <c r="V72" s="1">
        <v>10</v>
      </c>
      <c r="W72" s="1">
        <v>52</v>
      </c>
      <c r="X72" s="1">
        <v>16</v>
      </c>
      <c r="Y72" s="1">
        <v>4855</v>
      </c>
      <c r="Z72" s="1">
        <v>18607</v>
      </c>
      <c r="AA72" s="1">
        <v>0.248</v>
      </c>
      <c r="AB72" s="1">
        <v>127</v>
      </c>
      <c r="AC72" s="1">
        <v>14</v>
      </c>
      <c r="AD72" s="1">
        <v>70</v>
      </c>
      <c r="AE72" s="1">
        <v>32</v>
      </c>
      <c r="AF72" s="1">
        <v>13</v>
      </c>
      <c r="AG72" s="1">
        <v>35</v>
      </c>
      <c r="AH72" s="1">
        <v>2</v>
      </c>
    </row>
    <row r="73" spans="1:34" ht="17.25" x14ac:dyDescent="0.3">
      <c r="A73" s="1">
        <v>2008</v>
      </c>
      <c r="B73" s="1">
        <v>3</v>
      </c>
      <c r="C73" s="10">
        <f>VLOOKUP(A73&amp;D73,종합순위!$C$2:'종합순위'!$D$127,2,FALSE)</f>
        <v>2</v>
      </c>
      <c r="D73" s="1" t="s">
        <v>33</v>
      </c>
      <c r="E73" s="1">
        <v>3.89</v>
      </c>
      <c r="F73" s="1">
        <v>126</v>
      </c>
      <c r="G73" s="1">
        <v>70</v>
      </c>
      <c r="H73" s="1">
        <v>56</v>
      </c>
      <c r="I73" s="1">
        <v>0</v>
      </c>
      <c r="J73" s="1">
        <v>37</v>
      </c>
      <c r="K73" s="1">
        <v>0.55600000000000005</v>
      </c>
      <c r="L73" s="2">
        <v>1134.6666666666667</v>
      </c>
      <c r="M73" s="1">
        <v>1115</v>
      </c>
      <c r="N73" s="1">
        <v>78</v>
      </c>
      <c r="O73" s="1">
        <v>379</v>
      </c>
      <c r="P73" s="1">
        <v>69</v>
      </c>
      <c r="Q73" s="1">
        <v>780</v>
      </c>
      <c r="R73" s="1">
        <v>542</v>
      </c>
      <c r="S73" s="1">
        <v>490</v>
      </c>
      <c r="T73" s="1">
        <v>1.32</v>
      </c>
      <c r="U73" s="1">
        <v>0</v>
      </c>
      <c r="V73" s="1">
        <v>8</v>
      </c>
      <c r="W73" s="1">
        <v>41</v>
      </c>
      <c r="X73" s="1">
        <v>14</v>
      </c>
      <c r="Y73" s="1">
        <v>4857</v>
      </c>
      <c r="Z73" s="1">
        <v>18259</v>
      </c>
      <c r="AA73" s="1">
        <v>0.25900000000000001</v>
      </c>
      <c r="AB73" s="1">
        <v>192</v>
      </c>
      <c r="AC73" s="1">
        <v>29</v>
      </c>
      <c r="AD73" s="1">
        <v>66</v>
      </c>
      <c r="AE73" s="1">
        <v>45</v>
      </c>
      <c r="AF73" s="1">
        <v>13</v>
      </c>
      <c r="AG73" s="1">
        <v>45</v>
      </c>
      <c r="AH73" s="1">
        <v>5</v>
      </c>
    </row>
    <row r="74" spans="1:34" ht="17.25" x14ac:dyDescent="0.3">
      <c r="A74" s="1">
        <v>2008</v>
      </c>
      <c r="B74" s="1">
        <v>2</v>
      </c>
      <c r="C74" s="10">
        <f>VLOOKUP(A74&amp;D74,종합순위!$C$2:'종합순위'!$D$127,2,FALSE)</f>
        <v>3</v>
      </c>
      <c r="D74" s="1" t="s">
        <v>39</v>
      </c>
      <c r="E74" s="1">
        <v>3.64</v>
      </c>
      <c r="F74" s="1">
        <v>126</v>
      </c>
      <c r="G74" s="1">
        <v>69</v>
      </c>
      <c r="H74" s="1">
        <v>57</v>
      </c>
      <c r="I74" s="1">
        <v>0</v>
      </c>
      <c r="J74" s="1">
        <v>38</v>
      </c>
      <c r="K74" s="1">
        <v>0.54800000000000004</v>
      </c>
      <c r="L74" s="10">
        <v>1119</v>
      </c>
      <c r="M74" s="1">
        <v>1134</v>
      </c>
      <c r="N74" s="1">
        <v>70</v>
      </c>
      <c r="O74" s="1">
        <v>409</v>
      </c>
      <c r="P74" s="1">
        <v>47</v>
      </c>
      <c r="Q74" s="1">
        <v>671</v>
      </c>
      <c r="R74" s="1">
        <v>518</v>
      </c>
      <c r="S74" s="1">
        <v>453</v>
      </c>
      <c r="T74" s="1">
        <v>1.38</v>
      </c>
      <c r="U74" s="1">
        <v>9</v>
      </c>
      <c r="V74" s="1">
        <v>5</v>
      </c>
      <c r="W74" s="1">
        <v>68</v>
      </c>
      <c r="X74" s="1">
        <v>11</v>
      </c>
      <c r="Y74" s="1">
        <v>4769</v>
      </c>
      <c r="Z74" s="1">
        <v>17361</v>
      </c>
      <c r="AA74" s="1">
        <v>0.27</v>
      </c>
      <c r="AB74" s="1">
        <v>196</v>
      </c>
      <c r="AC74" s="1">
        <v>22</v>
      </c>
      <c r="AD74" s="1">
        <v>78</v>
      </c>
      <c r="AE74" s="1">
        <v>40</v>
      </c>
      <c r="AF74" s="1">
        <v>32</v>
      </c>
      <c r="AG74" s="1">
        <v>42</v>
      </c>
      <c r="AH74" s="1">
        <v>2</v>
      </c>
    </row>
    <row r="75" spans="1:34" ht="17.25" x14ac:dyDescent="0.3">
      <c r="A75" s="1">
        <v>2008</v>
      </c>
      <c r="B75" s="1">
        <v>5</v>
      </c>
      <c r="C75" s="10">
        <f>VLOOKUP(A75&amp;D75,종합순위!$C$2:'종합순위'!$D$127,2,FALSE)</f>
        <v>4</v>
      </c>
      <c r="D75" s="1" t="s">
        <v>40</v>
      </c>
      <c r="E75" s="1">
        <v>4.4000000000000004</v>
      </c>
      <c r="F75" s="1">
        <v>126</v>
      </c>
      <c r="G75" s="1">
        <v>65</v>
      </c>
      <c r="H75" s="1">
        <v>61</v>
      </c>
      <c r="I75" s="1">
        <v>0</v>
      </c>
      <c r="J75" s="1">
        <v>48</v>
      </c>
      <c r="K75" s="1">
        <v>0.51600000000000001</v>
      </c>
      <c r="L75" s="2">
        <v>1123.3333333333333</v>
      </c>
      <c r="M75" s="1">
        <v>1184</v>
      </c>
      <c r="N75" s="1">
        <v>87</v>
      </c>
      <c r="O75" s="1">
        <v>416</v>
      </c>
      <c r="P75" s="1">
        <v>43</v>
      </c>
      <c r="Q75" s="1">
        <v>703</v>
      </c>
      <c r="R75" s="1">
        <v>596</v>
      </c>
      <c r="S75" s="1">
        <v>549</v>
      </c>
      <c r="T75" s="1">
        <v>1.42</v>
      </c>
      <c r="U75" s="1">
        <v>0</v>
      </c>
      <c r="V75" s="1">
        <v>6</v>
      </c>
      <c r="W75" s="1">
        <v>27</v>
      </c>
      <c r="X75" s="1">
        <v>7</v>
      </c>
      <c r="Y75" s="1">
        <v>4867</v>
      </c>
      <c r="Z75" s="1">
        <v>18532</v>
      </c>
      <c r="AA75" s="1">
        <v>0.27500000000000002</v>
      </c>
      <c r="AB75" s="1">
        <v>209</v>
      </c>
      <c r="AC75" s="1">
        <v>18</v>
      </c>
      <c r="AD75" s="1">
        <v>54</v>
      </c>
      <c r="AE75" s="1">
        <v>41</v>
      </c>
      <c r="AF75" s="1">
        <v>4</v>
      </c>
      <c r="AG75" s="1">
        <v>49</v>
      </c>
      <c r="AH75" s="1">
        <v>4</v>
      </c>
    </row>
    <row r="76" spans="1:34" ht="17.25" x14ac:dyDescent="0.3">
      <c r="A76" s="1">
        <v>2008</v>
      </c>
      <c r="B76" s="1">
        <v>6</v>
      </c>
      <c r="C76" s="10">
        <f>VLOOKUP(A76&amp;D76,종합순위!$C$2:'종합순위'!$D$127,2,FALSE)</f>
        <v>5</v>
      </c>
      <c r="D76" s="1" t="s">
        <v>41</v>
      </c>
      <c r="E76" s="1">
        <v>4.43</v>
      </c>
      <c r="F76" s="1">
        <v>126</v>
      </c>
      <c r="G76" s="1">
        <v>64</v>
      </c>
      <c r="H76" s="1">
        <v>62</v>
      </c>
      <c r="I76" s="1">
        <v>0</v>
      </c>
      <c r="J76" s="1">
        <v>39</v>
      </c>
      <c r="K76" s="1">
        <v>0.50800000000000001</v>
      </c>
      <c r="L76" s="2">
        <v>1129.6666666666667</v>
      </c>
      <c r="M76" s="1">
        <v>1136</v>
      </c>
      <c r="N76" s="1">
        <v>95</v>
      </c>
      <c r="O76" s="1">
        <v>519</v>
      </c>
      <c r="P76" s="1">
        <v>49</v>
      </c>
      <c r="Q76" s="1">
        <v>723</v>
      </c>
      <c r="R76" s="1">
        <v>595</v>
      </c>
      <c r="S76" s="1">
        <v>556</v>
      </c>
      <c r="T76" s="1">
        <v>1.47</v>
      </c>
      <c r="U76" s="1">
        <v>3</v>
      </c>
      <c r="V76" s="1">
        <v>5</v>
      </c>
      <c r="W76" s="1">
        <v>44</v>
      </c>
      <c r="X76" s="1">
        <v>10</v>
      </c>
      <c r="Y76" s="1">
        <v>4911</v>
      </c>
      <c r="Z76" s="1">
        <v>18991</v>
      </c>
      <c r="AA76" s="1">
        <v>0.26900000000000002</v>
      </c>
      <c r="AB76" s="1">
        <v>174</v>
      </c>
      <c r="AC76" s="1">
        <v>16</v>
      </c>
      <c r="AD76" s="1">
        <v>74</v>
      </c>
      <c r="AE76" s="1">
        <v>46</v>
      </c>
      <c r="AF76" s="1">
        <v>28</v>
      </c>
      <c r="AG76" s="1">
        <v>37</v>
      </c>
      <c r="AH76" s="1">
        <v>4</v>
      </c>
    </row>
    <row r="77" spans="1:34" ht="17.25" x14ac:dyDescent="0.3">
      <c r="A77" s="1">
        <v>2008</v>
      </c>
      <c r="B77" s="1">
        <v>4</v>
      </c>
      <c r="C77" s="10">
        <f>VLOOKUP(A77&amp;D77,종합순위!$C$2:'종합순위'!$D$127,2,FALSE)</f>
        <v>6</v>
      </c>
      <c r="D77" s="1" t="s">
        <v>37</v>
      </c>
      <c r="E77" s="1">
        <v>4.08</v>
      </c>
      <c r="F77" s="1">
        <v>126</v>
      </c>
      <c r="G77" s="1">
        <v>57</v>
      </c>
      <c r="H77" s="1">
        <v>69</v>
      </c>
      <c r="I77" s="1">
        <v>0</v>
      </c>
      <c r="J77" s="1">
        <v>26</v>
      </c>
      <c r="K77" s="1">
        <v>0.45200000000000001</v>
      </c>
      <c r="L77" s="10">
        <v>1124</v>
      </c>
      <c r="M77" s="1">
        <v>1078</v>
      </c>
      <c r="N77" s="1">
        <v>65</v>
      </c>
      <c r="O77" s="1">
        <v>473</v>
      </c>
      <c r="P77" s="1">
        <v>77</v>
      </c>
      <c r="Q77" s="1">
        <v>733</v>
      </c>
      <c r="R77" s="1">
        <v>555</v>
      </c>
      <c r="S77" s="1">
        <v>510</v>
      </c>
      <c r="T77" s="1">
        <v>1.38</v>
      </c>
      <c r="U77" s="1">
        <v>3</v>
      </c>
      <c r="V77" s="1">
        <v>9</v>
      </c>
      <c r="W77" s="1">
        <v>58</v>
      </c>
      <c r="X77" s="1">
        <v>10</v>
      </c>
      <c r="Y77" s="1">
        <v>4850</v>
      </c>
      <c r="Z77" s="1">
        <v>18391</v>
      </c>
      <c r="AA77" s="1">
        <v>0.25600000000000001</v>
      </c>
      <c r="AB77" s="1">
        <v>180</v>
      </c>
      <c r="AC77" s="1">
        <v>19</v>
      </c>
      <c r="AD77" s="1">
        <v>50</v>
      </c>
      <c r="AE77" s="1">
        <v>42</v>
      </c>
      <c r="AF77" s="1">
        <v>9</v>
      </c>
      <c r="AG77" s="1">
        <v>52</v>
      </c>
      <c r="AH77" s="1">
        <v>5</v>
      </c>
    </row>
    <row r="78" spans="1:34" ht="17.25" x14ac:dyDescent="0.3">
      <c r="A78" s="1">
        <v>2008</v>
      </c>
      <c r="B78" s="1">
        <v>7</v>
      </c>
      <c r="C78" s="10">
        <f>VLOOKUP(A78&amp;D78,종합순위!$C$2:'종합순위'!$D$127,2,FALSE)</f>
        <v>7</v>
      </c>
      <c r="D78" s="1" t="s">
        <v>44</v>
      </c>
      <c r="E78" s="1">
        <v>4.43</v>
      </c>
      <c r="F78" s="1">
        <v>126</v>
      </c>
      <c r="G78" s="1">
        <v>50</v>
      </c>
      <c r="H78" s="1">
        <v>76</v>
      </c>
      <c r="I78" s="1">
        <v>0</v>
      </c>
      <c r="J78" s="1">
        <v>36</v>
      </c>
      <c r="K78" s="1">
        <v>0.39700000000000002</v>
      </c>
      <c r="L78" s="2">
        <v>1125.3333333333333</v>
      </c>
      <c r="M78" s="1">
        <v>1159</v>
      </c>
      <c r="N78" s="1">
        <v>91</v>
      </c>
      <c r="O78" s="1">
        <v>465</v>
      </c>
      <c r="P78" s="1">
        <v>70</v>
      </c>
      <c r="Q78" s="1">
        <v>729</v>
      </c>
      <c r="R78" s="1">
        <v>609</v>
      </c>
      <c r="S78" s="1">
        <v>554</v>
      </c>
      <c r="T78" s="1">
        <v>1.44</v>
      </c>
      <c r="U78" s="1">
        <v>4</v>
      </c>
      <c r="V78" s="1">
        <v>10</v>
      </c>
      <c r="W78" s="1">
        <v>57</v>
      </c>
      <c r="X78" s="1">
        <v>15</v>
      </c>
      <c r="Y78" s="1">
        <v>4933</v>
      </c>
      <c r="Z78" s="1">
        <v>18768</v>
      </c>
      <c r="AA78" s="1">
        <v>0.26900000000000002</v>
      </c>
      <c r="AB78" s="1">
        <v>209</v>
      </c>
      <c r="AC78" s="1">
        <v>29</v>
      </c>
      <c r="AD78" s="1">
        <v>52</v>
      </c>
      <c r="AE78" s="1">
        <v>39</v>
      </c>
      <c r="AF78" s="1">
        <v>20</v>
      </c>
      <c r="AG78" s="1">
        <v>46</v>
      </c>
      <c r="AH78" s="1">
        <v>2</v>
      </c>
    </row>
    <row r="79" spans="1:34" ht="17.25" x14ac:dyDescent="0.3">
      <c r="A79" s="1">
        <v>2008</v>
      </c>
      <c r="B79" s="1">
        <v>8</v>
      </c>
      <c r="C79" s="10">
        <f>VLOOKUP(A79&amp;D79,종합순위!$C$2:'종합순위'!$D$127,2,FALSE)</f>
        <v>8</v>
      </c>
      <c r="D79" s="1" t="s">
        <v>38</v>
      </c>
      <c r="E79" s="1">
        <v>4.8499999999999996</v>
      </c>
      <c r="F79" s="1">
        <v>126</v>
      </c>
      <c r="G79" s="1">
        <v>46</v>
      </c>
      <c r="H79" s="1">
        <v>80</v>
      </c>
      <c r="I79" s="1">
        <v>0</v>
      </c>
      <c r="J79" s="1">
        <v>40</v>
      </c>
      <c r="K79" s="1">
        <v>0.36499999999999999</v>
      </c>
      <c r="L79" s="2">
        <v>1108.3333333333333</v>
      </c>
      <c r="M79" s="1">
        <v>1239</v>
      </c>
      <c r="N79" s="1">
        <v>82</v>
      </c>
      <c r="O79" s="1">
        <v>480</v>
      </c>
      <c r="P79" s="1">
        <v>72</v>
      </c>
      <c r="Q79" s="1">
        <v>631</v>
      </c>
      <c r="R79" s="1">
        <v>646</v>
      </c>
      <c r="S79" s="1">
        <v>597</v>
      </c>
      <c r="T79" s="1">
        <v>1.55</v>
      </c>
      <c r="U79" s="1">
        <v>1</v>
      </c>
      <c r="V79" s="1">
        <v>9</v>
      </c>
      <c r="W79" s="1">
        <v>42</v>
      </c>
      <c r="X79" s="1">
        <v>10</v>
      </c>
      <c r="Y79" s="1">
        <v>4976</v>
      </c>
      <c r="Z79" s="1">
        <v>18608</v>
      </c>
      <c r="AA79" s="1">
        <v>0.28799999999999998</v>
      </c>
      <c r="AB79" s="1">
        <v>225</v>
      </c>
      <c r="AC79" s="1">
        <v>41</v>
      </c>
      <c r="AD79" s="1">
        <v>77</v>
      </c>
      <c r="AE79" s="1">
        <v>39</v>
      </c>
      <c r="AF79" s="1">
        <v>4</v>
      </c>
      <c r="AG79" s="1">
        <v>46</v>
      </c>
      <c r="AH79" s="1">
        <v>3</v>
      </c>
    </row>
    <row r="80" spans="1:34" ht="17.25" x14ac:dyDescent="0.3">
      <c r="A80" s="1">
        <v>2007</v>
      </c>
      <c r="B80" s="1">
        <v>1</v>
      </c>
      <c r="C80" s="10">
        <f>VLOOKUP(A80&amp;D80,종합순위!$C$2:'종합순위'!$D$127,2,FALSE)</f>
        <v>1</v>
      </c>
      <c r="D80" s="1" t="s">
        <v>35</v>
      </c>
      <c r="E80" s="1">
        <v>3.24</v>
      </c>
      <c r="F80" s="1">
        <v>126</v>
      </c>
      <c r="G80" s="1">
        <v>73</v>
      </c>
      <c r="H80" s="1">
        <v>48</v>
      </c>
      <c r="I80" s="1">
        <v>0</v>
      </c>
      <c r="J80" s="1">
        <v>77</v>
      </c>
      <c r="K80" s="1">
        <v>0.60299999999999998</v>
      </c>
      <c r="L80" s="2">
        <v>1139.3333333333333</v>
      </c>
      <c r="M80" s="1">
        <v>1079</v>
      </c>
      <c r="N80" s="1">
        <v>77</v>
      </c>
      <c r="O80" s="1">
        <v>445</v>
      </c>
      <c r="P80" s="1">
        <v>67</v>
      </c>
      <c r="Q80" s="1">
        <v>650</v>
      </c>
      <c r="R80" s="1">
        <v>465</v>
      </c>
      <c r="S80" s="1">
        <v>410</v>
      </c>
      <c r="T80" s="1">
        <v>1.34</v>
      </c>
      <c r="U80" s="1">
        <v>1</v>
      </c>
      <c r="V80" s="1">
        <v>10</v>
      </c>
      <c r="W80" s="1">
        <v>58</v>
      </c>
      <c r="X80" s="1">
        <v>9</v>
      </c>
      <c r="Y80" s="1">
        <v>4852</v>
      </c>
      <c r="Z80" s="1">
        <v>18425</v>
      </c>
      <c r="AA80" s="1">
        <v>0.25600000000000001</v>
      </c>
      <c r="AB80" s="1">
        <v>141</v>
      </c>
      <c r="AC80" s="1">
        <v>7</v>
      </c>
      <c r="AD80" s="1">
        <v>94</v>
      </c>
      <c r="AE80" s="1">
        <v>32</v>
      </c>
      <c r="AF80" s="1">
        <v>27</v>
      </c>
      <c r="AG80" s="1">
        <v>28</v>
      </c>
      <c r="AH80" s="1">
        <v>1</v>
      </c>
    </row>
    <row r="81" spans="1:34" ht="17.25" x14ac:dyDescent="0.3">
      <c r="A81" s="1">
        <v>2007</v>
      </c>
      <c r="B81" s="1">
        <v>2</v>
      </c>
      <c r="C81" s="10">
        <f>VLOOKUP(A81&amp;D81,종합순위!$C$2:'종합순위'!$D$127,2,FALSE)</f>
        <v>2</v>
      </c>
      <c r="D81" s="1" t="s">
        <v>33</v>
      </c>
      <c r="E81" s="1">
        <v>3.44</v>
      </c>
      <c r="F81" s="1">
        <v>126</v>
      </c>
      <c r="G81" s="1">
        <v>70</v>
      </c>
      <c r="H81" s="1">
        <v>54</v>
      </c>
      <c r="I81" s="1">
        <v>0</v>
      </c>
      <c r="J81" s="1">
        <v>42</v>
      </c>
      <c r="K81" s="1">
        <v>0.56499999999999995</v>
      </c>
      <c r="L81" s="2">
        <v>1131.3333333333333</v>
      </c>
      <c r="M81" s="1">
        <v>1067</v>
      </c>
      <c r="N81" s="1">
        <v>74</v>
      </c>
      <c r="O81" s="1">
        <v>399</v>
      </c>
      <c r="P81" s="1">
        <v>75</v>
      </c>
      <c r="Q81" s="1">
        <v>721</v>
      </c>
      <c r="R81" s="1">
        <v>480</v>
      </c>
      <c r="S81" s="1">
        <v>432</v>
      </c>
      <c r="T81" s="1">
        <v>1.3</v>
      </c>
      <c r="U81" s="1">
        <v>6</v>
      </c>
      <c r="V81" s="1">
        <v>14</v>
      </c>
      <c r="W81" s="1">
        <v>57</v>
      </c>
      <c r="X81" s="1">
        <v>11</v>
      </c>
      <c r="Y81" s="1">
        <v>4814</v>
      </c>
      <c r="Z81" s="1">
        <v>18464</v>
      </c>
      <c r="AA81" s="1">
        <v>0.252</v>
      </c>
      <c r="AB81" s="1">
        <v>187</v>
      </c>
      <c r="AC81" s="1">
        <v>17</v>
      </c>
      <c r="AD81" s="1">
        <v>79</v>
      </c>
      <c r="AE81" s="1">
        <v>34</v>
      </c>
      <c r="AF81" s="1">
        <v>24</v>
      </c>
      <c r="AG81" s="1">
        <v>43</v>
      </c>
      <c r="AH81" s="1">
        <v>4</v>
      </c>
    </row>
    <row r="82" spans="1:34" ht="17.25" x14ac:dyDescent="0.3">
      <c r="A82" s="1">
        <v>2007</v>
      </c>
      <c r="B82" s="1">
        <v>3</v>
      </c>
      <c r="C82" s="10">
        <f>VLOOKUP(A82&amp;D82,종합순위!$C$2:'종합순위'!$D$127,2,FALSE)</f>
        <v>3</v>
      </c>
      <c r="D82" s="1" t="s">
        <v>41</v>
      </c>
      <c r="E82" s="1">
        <v>3.54</v>
      </c>
      <c r="F82" s="1">
        <v>126</v>
      </c>
      <c r="G82" s="1">
        <v>67</v>
      </c>
      <c r="H82" s="1">
        <v>57</v>
      </c>
      <c r="I82" s="1">
        <v>0</v>
      </c>
      <c r="J82" s="1">
        <v>36</v>
      </c>
      <c r="K82" s="1">
        <v>0.54</v>
      </c>
      <c r="L82" s="1">
        <v>1119</v>
      </c>
      <c r="M82" s="1">
        <v>1084</v>
      </c>
      <c r="N82" s="1">
        <v>84</v>
      </c>
      <c r="O82" s="1">
        <v>451</v>
      </c>
      <c r="P82" s="1">
        <v>53</v>
      </c>
      <c r="Q82" s="1">
        <v>741</v>
      </c>
      <c r="R82" s="1">
        <v>481</v>
      </c>
      <c r="S82" s="1">
        <v>440</v>
      </c>
      <c r="T82" s="1">
        <v>1.37</v>
      </c>
      <c r="U82" s="1">
        <v>9</v>
      </c>
      <c r="V82" s="1">
        <v>5</v>
      </c>
      <c r="W82" s="1">
        <v>66</v>
      </c>
      <c r="X82" s="1">
        <v>12</v>
      </c>
      <c r="Y82" s="1">
        <v>4781</v>
      </c>
      <c r="Z82" s="1">
        <v>18314</v>
      </c>
      <c r="AA82" s="1">
        <v>0.26100000000000001</v>
      </c>
      <c r="AB82" s="1">
        <v>182</v>
      </c>
      <c r="AC82" s="1">
        <v>6</v>
      </c>
      <c r="AD82" s="1">
        <v>82</v>
      </c>
      <c r="AE82" s="1">
        <v>36</v>
      </c>
      <c r="AF82" s="1">
        <v>24</v>
      </c>
      <c r="AG82" s="1">
        <v>38</v>
      </c>
      <c r="AH82" s="1">
        <v>4</v>
      </c>
    </row>
    <row r="83" spans="1:34" ht="17.25" x14ac:dyDescent="0.3">
      <c r="A83" s="1">
        <v>2007</v>
      </c>
      <c r="B83" s="1">
        <v>4</v>
      </c>
      <c r="C83" s="10">
        <f>VLOOKUP(A83&amp;D83,종합순위!$C$2:'종합순위'!$D$127,2,FALSE)</f>
        <v>4</v>
      </c>
      <c r="D83" s="1" t="s">
        <v>40</v>
      </c>
      <c r="E83" s="1">
        <v>3.71</v>
      </c>
      <c r="F83" s="1">
        <v>126</v>
      </c>
      <c r="G83" s="1">
        <v>62</v>
      </c>
      <c r="H83" s="1">
        <v>60</v>
      </c>
      <c r="I83" s="1">
        <v>0</v>
      </c>
      <c r="J83" s="1">
        <v>51</v>
      </c>
      <c r="K83" s="1">
        <v>0.50800000000000001</v>
      </c>
      <c r="L83" s="2">
        <v>1131.6666666666667</v>
      </c>
      <c r="M83" s="1">
        <v>1091</v>
      </c>
      <c r="N83" s="1">
        <v>90</v>
      </c>
      <c r="O83" s="1">
        <v>400</v>
      </c>
      <c r="P83" s="1">
        <v>58</v>
      </c>
      <c r="Q83" s="1">
        <v>719</v>
      </c>
      <c r="R83" s="1">
        <v>509</v>
      </c>
      <c r="S83" s="1">
        <v>466</v>
      </c>
      <c r="T83" s="1">
        <v>1.32</v>
      </c>
      <c r="U83" s="1">
        <v>0</v>
      </c>
      <c r="V83" s="1">
        <v>11</v>
      </c>
      <c r="W83" s="1">
        <v>42</v>
      </c>
      <c r="X83" s="1">
        <v>6</v>
      </c>
      <c r="Y83" s="1">
        <v>4824</v>
      </c>
      <c r="Z83" s="1">
        <v>18606</v>
      </c>
      <c r="AA83" s="1">
        <v>0.25800000000000001</v>
      </c>
      <c r="AB83" s="1">
        <v>187</v>
      </c>
      <c r="AC83" s="1">
        <v>20</v>
      </c>
      <c r="AD83" s="1">
        <v>94</v>
      </c>
      <c r="AE83" s="1">
        <v>46</v>
      </c>
      <c r="AF83" s="1">
        <v>7</v>
      </c>
      <c r="AG83" s="1">
        <v>35</v>
      </c>
      <c r="AH83" s="1">
        <v>5</v>
      </c>
    </row>
    <row r="84" spans="1:34" ht="17.25" x14ac:dyDescent="0.3">
      <c r="A84" s="1">
        <v>2007</v>
      </c>
      <c r="B84" s="1">
        <v>6</v>
      </c>
      <c r="C84" s="10">
        <f>VLOOKUP(A84&amp;D84,종합순위!$C$2:'종합순위'!$D$127,2,FALSE)</f>
        <v>5</v>
      </c>
      <c r="D84" s="1" t="s">
        <v>38</v>
      </c>
      <c r="E84" s="1">
        <v>4.33</v>
      </c>
      <c r="F84" s="1">
        <v>126</v>
      </c>
      <c r="G84" s="1">
        <v>58</v>
      </c>
      <c r="H84" s="1">
        <v>62</v>
      </c>
      <c r="I84" s="1">
        <v>0</v>
      </c>
      <c r="J84" s="1">
        <v>58</v>
      </c>
      <c r="K84" s="1">
        <v>0.48299999999999998</v>
      </c>
      <c r="L84" s="2">
        <v>1135.6666666666667</v>
      </c>
      <c r="M84" s="1">
        <v>1181</v>
      </c>
      <c r="N84" s="1">
        <v>63</v>
      </c>
      <c r="O84" s="1">
        <v>514</v>
      </c>
      <c r="P84" s="1">
        <v>52</v>
      </c>
      <c r="Q84" s="1">
        <v>630</v>
      </c>
      <c r="R84" s="1">
        <v>600</v>
      </c>
      <c r="S84" s="1">
        <v>547</v>
      </c>
      <c r="T84" s="1">
        <v>1.49</v>
      </c>
      <c r="U84" s="1">
        <v>2</v>
      </c>
      <c r="V84" s="1">
        <v>9</v>
      </c>
      <c r="W84" s="1">
        <v>58</v>
      </c>
      <c r="X84" s="1">
        <v>16</v>
      </c>
      <c r="Y84" s="1">
        <v>5014</v>
      </c>
      <c r="Z84" s="1">
        <v>19341</v>
      </c>
      <c r="AA84" s="1">
        <v>0.27500000000000002</v>
      </c>
      <c r="AB84" s="1">
        <v>215</v>
      </c>
      <c r="AC84" s="1">
        <v>27</v>
      </c>
      <c r="AD84" s="1">
        <v>105</v>
      </c>
      <c r="AE84" s="1">
        <v>55</v>
      </c>
      <c r="AF84" s="1">
        <v>21</v>
      </c>
      <c r="AG84" s="1">
        <v>48</v>
      </c>
      <c r="AH84" s="1">
        <v>2</v>
      </c>
    </row>
    <row r="85" spans="1:34" ht="17.25" x14ac:dyDescent="0.3">
      <c r="A85" s="1">
        <v>2007</v>
      </c>
      <c r="B85" s="1">
        <v>7</v>
      </c>
      <c r="C85" s="10">
        <f>VLOOKUP(A85&amp;D85,종합순위!$C$2:'종합순위'!$D$127,2,FALSE)</f>
        <v>6</v>
      </c>
      <c r="D85" s="1" t="s">
        <v>45</v>
      </c>
      <c r="E85" s="1">
        <v>4.41</v>
      </c>
      <c r="F85" s="1">
        <v>126</v>
      </c>
      <c r="G85" s="1">
        <v>56</v>
      </c>
      <c r="H85" s="1">
        <v>69</v>
      </c>
      <c r="I85" s="1">
        <v>0</v>
      </c>
      <c r="J85" s="1">
        <v>46</v>
      </c>
      <c r="K85" s="1">
        <v>0.44800000000000001</v>
      </c>
      <c r="L85" s="10">
        <v>1127</v>
      </c>
      <c r="M85" s="1">
        <v>1104</v>
      </c>
      <c r="N85" s="1">
        <v>119</v>
      </c>
      <c r="O85" s="1">
        <v>466</v>
      </c>
      <c r="P85" s="1">
        <v>48</v>
      </c>
      <c r="Q85" s="1">
        <v>796</v>
      </c>
      <c r="R85" s="1">
        <v>615</v>
      </c>
      <c r="S85" s="1">
        <v>552</v>
      </c>
      <c r="T85" s="1">
        <v>1.39</v>
      </c>
      <c r="U85" s="1">
        <v>1</v>
      </c>
      <c r="V85" s="1">
        <v>2</v>
      </c>
      <c r="W85" s="1">
        <v>44</v>
      </c>
      <c r="X85" s="1">
        <v>11</v>
      </c>
      <c r="Y85" s="1">
        <v>4906</v>
      </c>
      <c r="Z85" s="1">
        <v>18861</v>
      </c>
      <c r="AA85" s="1">
        <v>0.25900000000000001</v>
      </c>
      <c r="AB85" s="1">
        <v>192</v>
      </c>
      <c r="AC85" s="1">
        <v>21</v>
      </c>
      <c r="AD85" s="1">
        <v>91</v>
      </c>
      <c r="AE85" s="1">
        <v>32</v>
      </c>
      <c r="AF85" s="1">
        <v>20</v>
      </c>
      <c r="AG85" s="1">
        <v>32</v>
      </c>
      <c r="AH85" s="1">
        <v>4</v>
      </c>
    </row>
    <row r="86" spans="1:34" ht="17.25" x14ac:dyDescent="0.3">
      <c r="A86" s="1">
        <v>2007</v>
      </c>
      <c r="B86" s="1">
        <v>5</v>
      </c>
      <c r="C86" s="10">
        <f>VLOOKUP(A86&amp;D86,종합순위!$C$2:'종합순위'!$D$127,2,FALSE)</f>
        <v>7</v>
      </c>
      <c r="D86" s="1" t="s">
        <v>39</v>
      </c>
      <c r="E86" s="1">
        <v>4.12</v>
      </c>
      <c r="F86" s="1">
        <v>126</v>
      </c>
      <c r="G86" s="1">
        <v>55</v>
      </c>
      <c r="H86" s="1">
        <v>68</v>
      </c>
      <c r="I86" s="1">
        <v>0</v>
      </c>
      <c r="J86" s="1">
        <v>24</v>
      </c>
      <c r="K86" s="1">
        <v>0.44700000000000001</v>
      </c>
      <c r="L86" s="2">
        <v>1120.6666666666667</v>
      </c>
      <c r="M86" s="1">
        <v>1164</v>
      </c>
      <c r="N86" s="1">
        <v>93</v>
      </c>
      <c r="O86" s="1">
        <v>414</v>
      </c>
      <c r="P86" s="1">
        <v>69</v>
      </c>
      <c r="Q86" s="1">
        <v>704</v>
      </c>
      <c r="R86" s="1">
        <v>554</v>
      </c>
      <c r="S86" s="1">
        <v>513</v>
      </c>
      <c r="T86" s="1">
        <v>1.41</v>
      </c>
      <c r="U86" s="1">
        <v>2</v>
      </c>
      <c r="V86" s="1">
        <v>9</v>
      </c>
      <c r="W86" s="1">
        <v>59</v>
      </c>
      <c r="X86" s="1">
        <v>12</v>
      </c>
      <c r="Y86" s="1">
        <v>4871</v>
      </c>
      <c r="Z86" s="1">
        <v>18425</v>
      </c>
      <c r="AA86" s="1">
        <v>0.27400000000000002</v>
      </c>
      <c r="AB86" s="1">
        <v>184</v>
      </c>
      <c r="AC86" s="1">
        <v>19</v>
      </c>
      <c r="AD86" s="1">
        <v>95</v>
      </c>
      <c r="AE86" s="1">
        <v>43</v>
      </c>
      <c r="AF86" s="1">
        <v>40</v>
      </c>
      <c r="AG86" s="1">
        <v>46</v>
      </c>
      <c r="AH86" s="1">
        <v>4</v>
      </c>
    </row>
    <row r="87" spans="1:34" ht="17.25" x14ac:dyDescent="0.3">
      <c r="A87" s="1">
        <v>2007</v>
      </c>
      <c r="B87" s="1">
        <v>8</v>
      </c>
      <c r="C87" s="10">
        <f>VLOOKUP(A87&amp;D87,종합순위!$C$2:'종합순위'!$D$127,2,FALSE)</f>
        <v>8</v>
      </c>
      <c r="D87" s="1" t="s">
        <v>37</v>
      </c>
      <c r="E87" s="1">
        <v>4.49</v>
      </c>
      <c r="F87" s="1">
        <v>126</v>
      </c>
      <c r="G87" s="1">
        <v>51</v>
      </c>
      <c r="H87" s="1">
        <v>74</v>
      </c>
      <c r="I87" s="1">
        <v>0</v>
      </c>
      <c r="J87" s="1">
        <v>27</v>
      </c>
      <c r="K87" s="1">
        <v>0.40799999999999997</v>
      </c>
      <c r="L87" s="2">
        <v>1109.6666666666667</v>
      </c>
      <c r="M87" s="1">
        <v>1109</v>
      </c>
      <c r="N87" s="1">
        <v>103</v>
      </c>
      <c r="O87" s="1">
        <v>526</v>
      </c>
      <c r="P87" s="1">
        <v>97</v>
      </c>
      <c r="Q87" s="1">
        <v>670</v>
      </c>
      <c r="R87" s="1">
        <v>602</v>
      </c>
      <c r="S87" s="1">
        <v>554</v>
      </c>
      <c r="T87" s="1">
        <v>1.47</v>
      </c>
      <c r="U87" s="1">
        <v>2</v>
      </c>
      <c r="V87" s="1">
        <v>6</v>
      </c>
      <c r="W87" s="1">
        <v>43</v>
      </c>
      <c r="X87" s="1">
        <v>6</v>
      </c>
      <c r="Y87" s="1">
        <v>4933</v>
      </c>
      <c r="Z87" s="1">
        <v>18852</v>
      </c>
      <c r="AA87" s="1">
        <v>0.26600000000000001</v>
      </c>
      <c r="AB87" s="1">
        <v>244</v>
      </c>
      <c r="AC87" s="1">
        <v>17</v>
      </c>
      <c r="AD87" s="1">
        <v>93</v>
      </c>
      <c r="AE87" s="1">
        <v>39</v>
      </c>
      <c r="AF87" s="1">
        <v>28</v>
      </c>
      <c r="AG87" s="1">
        <v>60</v>
      </c>
      <c r="AH87" s="1">
        <v>7</v>
      </c>
    </row>
    <row r="88" spans="1:34" ht="17.25" x14ac:dyDescent="0.3">
      <c r="A88" s="1">
        <v>2006</v>
      </c>
      <c r="B88" s="1">
        <v>2</v>
      </c>
      <c r="C88" s="10">
        <f>VLOOKUP(A88&amp;D88,종합순위!$C$2:'종합순위'!$D$127,2,FALSE)</f>
        <v>1</v>
      </c>
      <c r="D88" s="1" t="s">
        <v>40</v>
      </c>
      <c r="E88" s="1">
        <v>3.33</v>
      </c>
      <c r="F88" s="1">
        <v>126</v>
      </c>
      <c r="G88" s="1">
        <v>73</v>
      </c>
      <c r="H88" s="1">
        <v>50</v>
      </c>
      <c r="I88" s="1">
        <v>0</v>
      </c>
      <c r="J88" s="1">
        <v>65</v>
      </c>
      <c r="K88" s="1">
        <v>0.59299999999999997</v>
      </c>
      <c r="L88" s="10">
        <v>1118</v>
      </c>
      <c r="M88" s="1">
        <v>1030</v>
      </c>
      <c r="N88" s="1">
        <v>100</v>
      </c>
      <c r="O88" s="1">
        <v>365</v>
      </c>
      <c r="P88" s="1">
        <v>63</v>
      </c>
      <c r="Q88" s="1">
        <v>781</v>
      </c>
      <c r="R88" s="1">
        <v>471</v>
      </c>
      <c r="S88" s="1">
        <v>414</v>
      </c>
      <c r="T88" s="1">
        <v>1.25</v>
      </c>
      <c r="U88" s="1">
        <v>1</v>
      </c>
      <c r="V88" s="1">
        <v>15</v>
      </c>
      <c r="W88" s="1">
        <v>56</v>
      </c>
      <c r="X88" s="1">
        <v>13</v>
      </c>
      <c r="Y88" s="1">
        <v>4699</v>
      </c>
      <c r="Z88" s="1">
        <v>18038</v>
      </c>
      <c r="AA88" s="1">
        <v>0.249</v>
      </c>
      <c r="AB88" s="1">
        <v>185</v>
      </c>
      <c r="AC88" s="1">
        <v>10</v>
      </c>
      <c r="AD88" s="1">
        <v>98</v>
      </c>
      <c r="AE88" s="1">
        <v>28</v>
      </c>
      <c r="AF88" s="1">
        <v>9</v>
      </c>
      <c r="AG88" s="1">
        <v>21</v>
      </c>
      <c r="AH88" s="1">
        <v>7</v>
      </c>
    </row>
    <row r="89" spans="1:34" ht="17.25" x14ac:dyDescent="0.3">
      <c r="A89" s="1">
        <v>2006</v>
      </c>
      <c r="B89" s="1">
        <v>3</v>
      </c>
      <c r="C89" s="10">
        <f>VLOOKUP(A89&amp;D89,종합순위!$C$2:'종합순위'!$D$127,2,FALSE)</f>
        <v>2</v>
      </c>
      <c r="D89" s="1" t="s">
        <v>41</v>
      </c>
      <c r="E89" s="1">
        <v>3.35</v>
      </c>
      <c r="F89" s="1">
        <v>126</v>
      </c>
      <c r="G89" s="1">
        <v>67</v>
      </c>
      <c r="H89" s="1">
        <v>57</v>
      </c>
      <c r="I89" s="1">
        <v>0</v>
      </c>
      <c r="J89" s="1">
        <v>47</v>
      </c>
      <c r="K89" s="1">
        <v>0.54</v>
      </c>
      <c r="L89" s="2">
        <v>1121.3333333333333</v>
      </c>
      <c r="M89" s="1">
        <v>1077</v>
      </c>
      <c r="N89" s="1">
        <v>94</v>
      </c>
      <c r="O89" s="1">
        <v>373</v>
      </c>
      <c r="P89" s="1">
        <v>49</v>
      </c>
      <c r="Q89" s="1">
        <v>760</v>
      </c>
      <c r="R89" s="1">
        <v>475</v>
      </c>
      <c r="S89" s="1">
        <v>418</v>
      </c>
      <c r="T89" s="1">
        <v>1.29</v>
      </c>
      <c r="U89" s="1">
        <v>11</v>
      </c>
      <c r="V89" s="1">
        <v>14</v>
      </c>
      <c r="W89" s="1">
        <v>56</v>
      </c>
      <c r="X89" s="1">
        <v>13</v>
      </c>
      <c r="Y89" s="1">
        <v>4731</v>
      </c>
      <c r="Z89" s="1">
        <v>17764</v>
      </c>
      <c r="AA89" s="1">
        <v>0.25700000000000001</v>
      </c>
      <c r="AB89" s="1">
        <v>166</v>
      </c>
      <c r="AC89" s="1">
        <v>11</v>
      </c>
      <c r="AD89" s="1">
        <v>94</v>
      </c>
      <c r="AE89" s="1">
        <v>18</v>
      </c>
      <c r="AF89" s="1">
        <v>17</v>
      </c>
      <c r="AG89" s="1">
        <v>37</v>
      </c>
      <c r="AH89" s="1">
        <v>2</v>
      </c>
    </row>
    <row r="90" spans="1:34" ht="17.25" x14ac:dyDescent="0.3">
      <c r="A90" s="1">
        <v>2006</v>
      </c>
      <c r="B90" s="1">
        <v>5</v>
      </c>
      <c r="C90" s="10">
        <f>VLOOKUP(A90&amp;D90,종합순위!$C$2:'종합순위'!$D$127,2,FALSE)</f>
        <v>3</v>
      </c>
      <c r="D90" s="1" t="s">
        <v>45</v>
      </c>
      <c r="E90" s="1">
        <v>3.41</v>
      </c>
      <c r="F90" s="1">
        <v>126</v>
      </c>
      <c r="G90" s="1">
        <v>70</v>
      </c>
      <c r="H90" s="1">
        <v>55</v>
      </c>
      <c r="I90" s="1">
        <v>0</v>
      </c>
      <c r="J90" s="1">
        <v>45</v>
      </c>
      <c r="K90" s="1">
        <v>0.56000000000000005</v>
      </c>
      <c r="L90" s="2">
        <v>1114.6666666666667</v>
      </c>
      <c r="M90" s="1">
        <v>1053</v>
      </c>
      <c r="N90" s="1">
        <v>69</v>
      </c>
      <c r="O90" s="1">
        <v>394</v>
      </c>
      <c r="P90" s="1">
        <v>71</v>
      </c>
      <c r="Q90" s="1">
        <v>816</v>
      </c>
      <c r="R90" s="1">
        <v>467</v>
      </c>
      <c r="S90" s="1">
        <v>422</v>
      </c>
      <c r="T90" s="1">
        <v>1.3</v>
      </c>
      <c r="U90" s="1">
        <v>2</v>
      </c>
      <c r="V90" s="1">
        <v>15</v>
      </c>
      <c r="W90" s="1">
        <v>67</v>
      </c>
      <c r="X90" s="1">
        <v>11</v>
      </c>
      <c r="Y90" s="1">
        <v>4771</v>
      </c>
      <c r="Z90" s="1">
        <v>18458</v>
      </c>
      <c r="AA90" s="1">
        <v>0.251</v>
      </c>
      <c r="AB90" s="1">
        <v>172</v>
      </c>
      <c r="AC90" s="1">
        <v>18</v>
      </c>
      <c r="AD90" s="1">
        <v>82</v>
      </c>
      <c r="AE90" s="1">
        <v>23</v>
      </c>
      <c r="AF90" s="1">
        <v>0</v>
      </c>
      <c r="AG90" s="1">
        <v>39</v>
      </c>
      <c r="AH90" s="1">
        <v>0</v>
      </c>
    </row>
    <row r="91" spans="1:34" ht="17.25" x14ac:dyDescent="0.3">
      <c r="A91" s="1">
        <v>2006</v>
      </c>
      <c r="B91" s="1">
        <v>1</v>
      </c>
      <c r="C91" s="10">
        <f>VLOOKUP(A91&amp;D91,종합순위!$C$2:'종합순위'!$D$127,2,FALSE)</f>
        <v>4</v>
      </c>
      <c r="D91" s="1" t="s">
        <v>37</v>
      </c>
      <c r="E91" s="1">
        <v>3.33</v>
      </c>
      <c r="F91" s="1">
        <v>126</v>
      </c>
      <c r="G91" s="1">
        <v>64</v>
      </c>
      <c r="H91" s="1">
        <v>59</v>
      </c>
      <c r="I91" s="1">
        <v>0</v>
      </c>
      <c r="J91" s="1">
        <v>29</v>
      </c>
      <c r="K91" s="1">
        <v>0.52</v>
      </c>
      <c r="L91" s="2">
        <v>1118.3333333333333</v>
      </c>
      <c r="M91" s="1">
        <v>998</v>
      </c>
      <c r="N91" s="1">
        <v>73</v>
      </c>
      <c r="O91" s="1">
        <v>442</v>
      </c>
      <c r="P91" s="1">
        <v>78</v>
      </c>
      <c r="Q91" s="1">
        <v>735</v>
      </c>
      <c r="R91" s="1">
        <v>451</v>
      </c>
      <c r="S91" s="1">
        <v>414</v>
      </c>
      <c r="T91" s="1">
        <v>1.29</v>
      </c>
      <c r="U91" s="1">
        <v>2</v>
      </c>
      <c r="V91" s="1">
        <v>9</v>
      </c>
      <c r="W91" s="1">
        <v>49</v>
      </c>
      <c r="X91" s="1">
        <v>11</v>
      </c>
      <c r="Y91" s="1">
        <v>4725</v>
      </c>
      <c r="Z91" s="1">
        <v>18216</v>
      </c>
      <c r="AA91" s="1">
        <v>0.24299999999999999</v>
      </c>
      <c r="AB91" s="1">
        <v>172</v>
      </c>
      <c r="AC91" s="1">
        <v>7</v>
      </c>
      <c r="AD91" s="1">
        <v>81</v>
      </c>
      <c r="AE91" s="1">
        <v>23</v>
      </c>
      <c r="AF91" s="1">
        <v>17</v>
      </c>
      <c r="AG91" s="1">
        <v>44</v>
      </c>
      <c r="AH91" s="1">
        <v>2</v>
      </c>
    </row>
    <row r="92" spans="1:34" ht="17.25" x14ac:dyDescent="0.3">
      <c r="A92" s="1">
        <v>2006</v>
      </c>
      <c r="B92" s="1">
        <v>4</v>
      </c>
      <c r="C92" s="10">
        <f>VLOOKUP(A92&amp;D92,종합순위!$C$2:'종합순위'!$D$127,2,FALSE)</f>
        <v>5</v>
      </c>
      <c r="D92" s="1" t="s">
        <v>33</v>
      </c>
      <c r="E92" s="1">
        <v>3.36</v>
      </c>
      <c r="F92" s="1">
        <v>126</v>
      </c>
      <c r="G92" s="1">
        <v>63</v>
      </c>
      <c r="H92" s="1">
        <v>60</v>
      </c>
      <c r="I92" s="1">
        <v>0</v>
      </c>
      <c r="J92" s="1">
        <v>29</v>
      </c>
      <c r="K92" s="1">
        <v>0.51200000000000001</v>
      </c>
      <c r="L92" s="2">
        <v>1115.6666666666667</v>
      </c>
      <c r="M92" s="1">
        <v>968</v>
      </c>
      <c r="N92" s="1">
        <v>69</v>
      </c>
      <c r="O92" s="1">
        <v>424</v>
      </c>
      <c r="P92" s="1">
        <v>69</v>
      </c>
      <c r="Q92" s="1">
        <v>834</v>
      </c>
      <c r="R92" s="1">
        <v>467</v>
      </c>
      <c r="S92" s="1">
        <v>416</v>
      </c>
      <c r="T92" s="1">
        <v>1.25</v>
      </c>
      <c r="U92" s="1">
        <v>7</v>
      </c>
      <c r="V92" s="1">
        <v>10</v>
      </c>
      <c r="W92" s="1">
        <v>67</v>
      </c>
      <c r="X92" s="1">
        <v>12</v>
      </c>
      <c r="Y92" s="1">
        <v>4690</v>
      </c>
      <c r="Z92" s="1">
        <v>17927</v>
      </c>
      <c r="AA92" s="1">
        <v>0.24</v>
      </c>
      <c r="AB92" s="1">
        <v>158</v>
      </c>
      <c r="AC92" s="1">
        <v>18</v>
      </c>
      <c r="AD92" s="1">
        <v>117</v>
      </c>
      <c r="AE92" s="1">
        <v>47</v>
      </c>
      <c r="AF92" s="1">
        <v>13</v>
      </c>
      <c r="AG92" s="1">
        <v>55</v>
      </c>
      <c r="AH92" s="1">
        <v>1</v>
      </c>
    </row>
    <row r="93" spans="1:34" ht="17.25" x14ac:dyDescent="0.3">
      <c r="A93" s="1">
        <v>2006</v>
      </c>
      <c r="B93" s="1">
        <v>6</v>
      </c>
      <c r="C93" s="10">
        <f>VLOOKUP(A93&amp;D93,종합순위!$C$2:'종합순위'!$D$127,2,FALSE)</f>
        <v>6</v>
      </c>
      <c r="D93" s="1" t="s">
        <v>35</v>
      </c>
      <c r="E93" s="1">
        <v>3.8</v>
      </c>
      <c r="F93" s="1">
        <v>126</v>
      </c>
      <c r="G93" s="1">
        <v>60</v>
      </c>
      <c r="H93" s="1">
        <v>65</v>
      </c>
      <c r="I93" s="1">
        <v>0</v>
      </c>
      <c r="J93" s="1">
        <v>52</v>
      </c>
      <c r="K93" s="1">
        <v>0.48</v>
      </c>
      <c r="L93" s="1">
        <v>1124</v>
      </c>
      <c r="M93" s="1">
        <v>1071</v>
      </c>
      <c r="N93" s="1">
        <v>85</v>
      </c>
      <c r="O93" s="1">
        <v>446</v>
      </c>
      <c r="P93" s="1">
        <v>83</v>
      </c>
      <c r="Q93" s="1">
        <v>701</v>
      </c>
      <c r="R93" s="1">
        <v>535</v>
      </c>
      <c r="S93" s="1">
        <v>475</v>
      </c>
      <c r="T93" s="1">
        <v>1.35</v>
      </c>
      <c r="U93" s="1">
        <v>0</v>
      </c>
      <c r="V93" s="1">
        <v>6</v>
      </c>
      <c r="W93" s="1">
        <v>47</v>
      </c>
      <c r="X93" s="1">
        <v>16</v>
      </c>
      <c r="Y93" s="1">
        <v>4819</v>
      </c>
      <c r="Z93" s="1">
        <v>18300</v>
      </c>
      <c r="AA93" s="1">
        <v>0.25900000000000001</v>
      </c>
      <c r="AB93" s="1">
        <v>172</v>
      </c>
      <c r="AC93" s="1">
        <v>11</v>
      </c>
      <c r="AD93" s="1">
        <v>119</v>
      </c>
      <c r="AE93" s="1">
        <v>33</v>
      </c>
      <c r="AF93" s="1">
        <v>24</v>
      </c>
      <c r="AG93" s="1">
        <v>26</v>
      </c>
      <c r="AH93" s="1">
        <v>2</v>
      </c>
    </row>
    <row r="94" spans="1:34" ht="17.25" x14ac:dyDescent="0.3">
      <c r="A94" s="1">
        <v>2006</v>
      </c>
      <c r="B94" s="1">
        <v>7</v>
      </c>
      <c r="C94" s="10">
        <f>VLOOKUP(A94&amp;D94,종합순위!$C$2:'종합순위'!$D$127,2,FALSE)</f>
        <v>7</v>
      </c>
      <c r="D94" s="1" t="s">
        <v>39</v>
      </c>
      <c r="E94" s="1">
        <v>3.86</v>
      </c>
      <c r="F94" s="1">
        <v>126</v>
      </c>
      <c r="G94" s="1">
        <v>50</v>
      </c>
      <c r="H94" s="1">
        <v>73</v>
      </c>
      <c r="I94" s="1">
        <v>0</v>
      </c>
      <c r="J94" s="1">
        <v>34</v>
      </c>
      <c r="K94" s="1">
        <v>0.40699999999999997</v>
      </c>
      <c r="L94" s="2">
        <v>1118.6666666666667</v>
      </c>
      <c r="M94" s="1">
        <v>1128</v>
      </c>
      <c r="N94" s="1">
        <v>83</v>
      </c>
      <c r="O94" s="1">
        <v>410</v>
      </c>
      <c r="P94" s="1">
        <v>60</v>
      </c>
      <c r="Q94" s="1">
        <v>637</v>
      </c>
      <c r="R94" s="1">
        <v>541</v>
      </c>
      <c r="S94" s="1">
        <v>480</v>
      </c>
      <c r="T94" s="1">
        <v>1.37</v>
      </c>
      <c r="U94" s="1">
        <v>5</v>
      </c>
      <c r="V94" s="1">
        <v>9</v>
      </c>
      <c r="W94" s="1">
        <v>64</v>
      </c>
      <c r="X94" s="1">
        <v>18</v>
      </c>
      <c r="Y94" s="1">
        <v>4822</v>
      </c>
      <c r="Z94" s="1">
        <v>18088</v>
      </c>
      <c r="AA94" s="1">
        <v>0.26800000000000002</v>
      </c>
      <c r="AB94" s="1">
        <v>210</v>
      </c>
      <c r="AC94" s="1">
        <v>12</v>
      </c>
      <c r="AD94" s="1">
        <v>100</v>
      </c>
      <c r="AE94" s="1">
        <v>38</v>
      </c>
      <c r="AF94" s="1">
        <v>30</v>
      </c>
      <c r="AG94" s="1">
        <v>30</v>
      </c>
      <c r="AH94" s="1">
        <v>1</v>
      </c>
    </row>
    <row r="95" spans="1:34" ht="17.25" x14ac:dyDescent="0.3">
      <c r="A95" s="1">
        <v>2006</v>
      </c>
      <c r="B95" s="1">
        <v>8</v>
      </c>
      <c r="C95" s="10">
        <f>VLOOKUP(A95&amp;D95,종합순위!$C$2:'종합순위'!$D$127,2,FALSE)</f>
        <v>8</v>
      </c>
      <c r="D95" s="1" t="s">
        <v>38</v>
      </c>
      <c r="E95" s="1">
        <v>4.22</v>
      </c>
      <c r="F95" s="1">
        <v>126</v>
      </c>
      <c r="G95" s="1">
        <v>47</v>
      </c>
      <c r="H95" s="1">
        <v>75</v>
      </c>
      <c r="I95" s="1">
        <v>0</v>
      </c>
      <c r="J95" s="1">
        <v>53</v>
      </c>
      <c r="K95" s="1">
        <v>0.38500000000000001</v>
      </c>
      <c r="L95" s="1">
        <v>1110</v>
      </c>
      <c r="M95" s="1">
        <v>1144</v>
      </c>
      <c r="N95" s="1">
        <v>87</v>
      </c>
      <c r="O95" s="1">
        <v>439</v>
      </c>
      <c r="P95" s="1">
        <v>60</v>
      </c>
      <c r="Q95" s="1">
        <v>625</v>
      </c>
      <c r="R95" s="1">
        <v>574</v>
      </c>
      <c r="S95" s="1">
        <v>521</v>
      </c>
      <c r="T95" s="1">
        <v>1.43</v>
      </c>
      <c r="U95" s="1">
        <v>3</v>
      </c>
      <c r="V95" s="1">
        <v>10</v>
      </c>
      <c r="W95" s="1">
        <v>51</v>
      </c>
      <c r="X95" s="1">
        <v>14</v>
      </c>
      <c r="Y95" s="1">
        <v>4834</v>
      </c>
      <c r="Z95" s="1">
        <v>18397</v>
      </c>
      <c r="AA95" s="1">
        <v>0.27300000000000002</v>
      </c>
      <c r="AB95" s="1">
        <v>188</v>
      </c>
      <c r="AC95" s="1">
        <v>22</v>
      </c>
      <c r="AD95" s="1">
        <v>115</v>
      </c>
      <c r="AE95" s="1">
        <v>33</v>
      </c>
      <c r="AF95" s="1">
        <v>23</v>
      </c>
      <c r="AG95" s="1">
        <v>41</v>
      </c>
      <c r="AH95" s="1">
        <v>3</v>
      </c>
    </row>
    <row r="96" spans="1:34" ht="17.25" x14ac:dyDescent="0.3">
      <c r="A96" s="1">
        <v>2005</v>
      </c>
      <c r="B96" s="1">
        <v>3</v>
      </c>
      <c r="C96" s="10">
        <f>VLOOKUP(A96&amp;D96,종합순위!$C$2:'종합순위'!$D$127,2,FALSE)</f>
        <v>1</v>
      </c>
      <c r="D96" s="1" t="s">
        <v>40</v>
      </c>
      <c r="E96" s="1">
        <v>3.83</v>
      </c>
      <c r="F96" s="1">
        <v>126</v>
      </c>
      <c r="G96" s="1">
        <v>74</v>
      </c>
      <c r="H96" s="1">
        <v>48</v>
      </c>
      <c r="I96" s="1">
        <v>0</v>
      </c>
      <c r="J96" s="1">
        <v>62</v>
      </c>
      <c r="K96" s="1">
        <v>0.60699999999999998</v>
      </c>
      <c r="L96" s="2">
        <v>1129.3333333333333</v>
      </c>
      <c r="M96" s="1">
        <v>1026</v>
      </c>
      <c r="N96" s="1">
        <v>109</v>
      </c>
      <c r="O96" s="1">
        <v>387</v>
      </c>
      <c r="P96" s="1">
        <v>79</v>
      </c>
      <c r="Q96" s="1">
        <v>875</v>
      </c>
      <c r="R96" s="1">
        <v>528</v>
      </c>
      <c r="S96" s="1">
        <v>480</v>
      </c>
      <c r="T96" s="1">
        <v>1.25</v>
      </c>
      <c r="U96" s="1">
        <v>2</v>
      </c>
      <c r="V96" s="1">
        <v>7</v>
      </c>
      <c r="W96" s="1">
        <v>40</v>
      </c>
      <c r="X96" s="1">
        <v>0</v>
      </c>
      <c r="Y96" s="1">
        <v>4791</v>
      </c>
      <c r="Z96" s="1">
        <v>18580</v>
      </c>
      <c r="AA96" s="1">
        <v>0.24399999999999999</v>
      </c>
      <c r="AB96" s="1">
        <v>197</v>
      </c>
      <c r="AC96" s="1">
        <v>21</v>
      </c>
      <c r="AD96" s="1">
        <v>93</v>
      </c>
      <c r="AE96" s="1">
        <v>23</v>
      </c>
      <c r="AF96" s="1">
        <v>11</v>
      </c>
      <c r="AG96" s="1">
        <v>49</v>
      </c>
      <c r="AH96" s="1">
        <v>5</v>
      </c>
    </row>
    <row r="97" spans="1:34" ht="17.25" x14ac:dyDescent="0.3">
      <c r="A97" s="1">
        <v>2005</v>
      </c>
      <c r="B97" s="1">
        <v>2</v>
      </c>
      <c r="C97" s="10">
        <f>VLOOKUP(A97&amp;D97,종합순위!$C$2:'종합순위'!$D$127,2,FALSE)</f>
        <v>2</v>
      </c>
      <c r="D97" s="1" t="s">
        <v>33</v>
      </c>
      <c r="E97" s="1">
        <v>3.42</v>
      </c>
      <c r="F97" s="1">
        <v>126</v>
      </c>
      <c r="G97" s="1">
        <v>72</v>
      </c>
      <c r="H97" s="1">
        <v>51</v>
      </c>
      <c r="I97" s="1">
        <v>0</v>
      </c>
      <c r="J97" s="1">
        <v>51</v>
      </c>
      <c r="K97" s="1">
        <v>0.58499999999999996</v>
      </c>
      <c r="L97" s="1">
        <v>1125</v>
      </c>
      <c r="M97" s="1">
        <v>1038</v>
      </c>
      <c r="N97" s="1">
        <v>90</v>
      </c>
      <c r="O97" s="1">
        <v>440</v>
      </c>
      <c r="P97" s="1">
        <v>77</v>
      </c>
      <c r="Q97" s="1">
        <v>818</v>
      </c>
      <c r="R97" s="1">
        <v>465</v>
      </c>
      <c r="S97" s="1">
        <v>427</v>
      </c>
      <c r="T97" s="1">
        <v>1.31</v>
      </c>
      <c r="U97" s="1">
        <v>2</v>
      </c>
      <c r="V97" s="1">
        <v>14</v>
      </c>
      <c r="W97" s="1">
        <v>55</v>
      </c>
      <c r="X97" s="1">
        <v>0</v>
      </c>
      <c r="Y97" s="1">
        <v>4774</v>
      </c>
      <c r="Z97" s="1">
        <v>18006</v>
      </c>
      <c r="AA97" s="1">
        <v>0.251</v>
      </c>
      <c r="AB97" s="1">
        <v>148</v>
      </c>
      <c r="AC97" s="1">
        <v>6</v>
      </c>
      <c r="AD97" s="1">
        <v>82</v>
      </c>
      <c r="AE97" s="1">
        <v>33</v>
      </c>
      <c r="AF97" s="1">
        <v>13</v>
      </c>
      <c r="AG97" s="1">
        <v>56</v>
      </c>
      <c r="AH97" s="1">
        <v>2</v>
      </c>
    </row>
    <row r="98" spans="1:34" ht="17.25" x14ac:dyDescent="0.3">
      <c r="A98" s="1">
        <v>2005</v>
      </c>
      <c r="B98" s="1">
        <v>1</v>
      </c>
      <c r="C98" s="10">
        <f>VLOOKUP(A98&amp;D98,종합순위!$C$2:'종합순위'!$D$127,2,FALSE)</f>
        <v>3</v>
      </c>
      <c r="D98" s="1" t="s">
        <v>35</v>
      </c>
      <c r="E98" s="1">
        <v>3.41</v>
      </c>
      <c r="F98" s="1">
        <v>126</v>
      </c>
      <c r="G98" s="1">
        <v>70</v>
      </c>
      <c r="H98" s="1">
        <v>50</v>
      </c>
      <c r="I98" s="1">
        <v>0</v>
      </c>
      <c r="J98" s="1">
        <v>50</v>
      </c>
      <c r="K98" s="1">
        <v>0.58299999999999996</v>
      </c>
      <c r="L98" s="10">
        <v>1137</v>
      </c>
      <c r="M98" s="1">
        <v>1005</v>
      </c>
      <c r="N98" s="1">
        <v>103</v>
      </c>
      <c r="O98" s="1">
        <v>422</v>
      </c>
      <c r="P98" s="1">
        <v>99</v>
      </c>
      <c r="Q98" s="1">
        <v>843</v>
      </c>
      <c r="R98" s="1">
        <v>485</v>
      </c>
      <c r="S98" s="1">
        <v>431</v>
      </c>
      <c r="T98" s="1">
        <v>1.26</v>
      </c>
      <c r="U98" s="1">
        <v>2</v>
      </c>
      <c r="V98" s="1">
        <v>10</v>
      </c>
      <c r="W98" s="1">
        <v>50</v>
      </c>
      <c r="X98" s="1">
        <v>0</v>
      </c>
      <c r="Y98" s="1">
        <v>4822</v>
      </c>
      <c r="Z98" s="1">
        <v>18822</v>
      </c>
      <c r="AA98" s="1">
        <v>0.24</v>
      </c>
      <c r="AB98" s="1">
        <v>160</v>
      </c>
      <c r="AC98" s="1">
        <v>11</v>
      </c>
      <c r="AD98" s="1">
        <v>88</v>
      </c>
      <c r="AE98" s="1">
        <v>23</v>
      </c>
      <c r="AF98" s="1">
        <v>14</v>
      </c>
      <c r="AG98" s="1">
        <v>31</v>
      </c>
      <c r="AH98" s="1">
        <v>1</v>
      </c>
    </row>
    <row r="99" spans="1:34" ht="17.25" x14ac:dyDescent="0.3">
      <c r="A99" s="1">
        <v>2005</v>
      </c>
      <c r="B99" s="1">
        <v>5</v>
      </c>
      <c r="C99" s="10">
        <f>VLOOKUP(A99&amp;D99,종합순위!$C$2:'종합순위'!$D$127,2,FALSE)</f>
        <v>4</v>
      </c>
      <c r="D99" s="1" t="s">
        <v>41</v>
      </c>
      <c r="E99" s="1">
        <v>4.41</v>
      </c>
      <c r="F99" s="1">
        <v>126</v>
      </c>
      <c r="G99" s="1">
        <v>64</v>
      </c>
      <c r="H99" s="1">
        <v>61</v>
      </c>
      <c r="I99" s="1">
        <v>0</v>
      </c>
      <c r="J99" s="1">
        <v>43</v>
      </c>
      <c r="K99" s="1">
        <v>0.51200000000000001</v>
      </c>
      <c r="L99" s="10">
        <v>1111</v>
      </c>
      <c r="M99" s="1">
        <v>1193</v>
      </c>
      <c r="N99" s="1">
        <v>111</v>
      </c>
      <c r="O99" s="1">
        <v>389</v>
      </c>
      <c r="P99" s="1">
        <v>88</v>
      </c>
      <c r="Q99" s="1">
        <v>662</v>
      </c>
      <c r="R99" s="1">
        <v>603</v>
      </c>
      <c r="S99" s="1">
        <v>545</v>
      </c>
      <c r="T99" s="1">
        <v>1.42</v>
      </c>
      <c r="U99" s="1">
        <v>2</v>
      </c>
      <c r="V99" s="1">
        <v>6</v>
      </c>
      <c r="W99" s="1">
        <v>55</v>
      </c>
      <c r="X99" s="1">
        <v>0</v>
      </c>
      <c r="Y99" s="1">
        <v>4870</v>
      </c>
      <c r="Z99" s="1">
        <v>18413</v>
      </c>
      <c r="AA99" s="1">
        <v>0.27900000000000003</v>
      </c>
      <c r="AB99" s="1">
        <v>187</v>
      </c>
      <c r="AC99" s="1">
        <v>16</v>
      </c>
      <c r="AD99" s="1">
        <v>79</v>
      </c>
      <c r="AE99" s="1">
        <v>45</v>
      </c>
      <c r="AF99" s="1">
        <v>9</v>
      </c>
      <c r="AG99" s="1">
        <v>35</v>
      </c>
      <c r="AH99" s="1">
        <v>2</v>
      </c>
    </row>
    <row r="100" spans="1:34" ht="17.25" x14ac:dyDescent="0.3">
      <c r="A100" s="1">
        <v>2005</v>
      </c>
      <c r="B100" s="1">
        <v>4</v>
      </c>
      <c r="C100" s="10">
        <f>VLOOKUP(A100&amp;D100,종합순위!$C$2:'종합순위'!$D$127,2,FALSE)</f>
        <v>5</v>
      </c>
      <c r="D100" s="1" t="s">
        <v>39</v>
      </c>
      <c r="E100" s="1">
        <v>4.3</v>
      </c>
      <c r="F100" s="1">
        <v>126</v>
      </c>
      <c r="G100" s="1">
        <v>58</v>
      </c>
      <c r="H100" s="1">
        <v>67</v>
      </c>
      <c r="I100" s="1">
        <v>0</v>
      </c>
      <c r="J100" s="1">
        <v>24</v>
      </c>
      <c r="K100" s="1">
        <v>0.46400000000000002</v>
      </c>
      <c r="L100" s="2">
        <v>1120.3333333333333</v>
      </c>
      <c r="M100" s="1">
        <v>1097</v>
      </c>
      <c r="N100" s="1">
        <v>91</v>
      </c>
      <c r="O100" s="1">
        <v>408</v>
      </c>
      <c r="P100" s="1">
        <v>89</v>
      </c>
      <c r="Q100" s="1">
        <v>817</v>
      </c>
      <c r="R100" s="1">
        <v>573</v>
      </c>
      <c r="S100" s="1">
        <v>535</v>
      </c>
      <c r="T100" s="1">
        <v>1.34</v>
      </c>
      <c r="U100" s="1">
        <v>2</v>
      </c>
      <c r="V100" s="1">
        <v>6</v>
      </c>
      <c r="W100" s="1">
        <v>58</v>
      </c>
      <c r="X100" s="1">
        <v>0</v>
      </c>
      <c r="Y100" s="1">
        <v>4845</v>
      </c>
      <c r="Z100" s="1">
        <v>18373</v>
      </c>
      <c r="AA100" s="1">
        <v>0.26</v>
      </c>
      <c r="AB100" s="1">
        <v>191</v>
      </c>
      <c r="AC100" s="1">
        <v>17</v>
      </c>
      <c r="AD100" s="1">
        <v>98</v>
      </c>
      <c r="AE100" s="1">
        <v>26</v>
      </c>
      <c r="AF100" s="1">
        <v>41</v>
      </c>
      <c r="AG100" s="1">
        <v>44</v>
      </c>
      <c r="AH100" s="1">
        <v>1</v>
      </c>
    </row>
    <row r="101" spans="1:34" ht="17.25" x14ac:dyDescent="0.3">
      <c r="A101" s="1">
        <v>2005</v>
      </c>
      <c r="B101" s="1">
        <v>8</v>
      </c>
      <c r="C101" s="10">
        <f>VLOOKUP(A101&amp;D101,종합순위!$C$2:'종합순위'!$D$127,2,FALSE)</f>
        <v>6</v>
      </c>
      <c r="D101" s="1" t="s">
        <v>38</v>
      </c>
      <c r="E101" s="1">
        <v>4.9000000000000004</v>
      </c>
      <c r="F101" s="1">
        <v>126</v>
      </c>
      <c r="G101" s="1">
        <v>54</v>
      </c>
      <c r="H101" s="1">
        <v>71</v>
      </c>
      <c r="I101" s="1">
        <v>0</v>
      </c>
      <c r="J101" s="1">
        <v>59</v>
      </c>
      <c r="K101" s="1">
        <v>0.432</v>
      </c>
      <c r="L101" s="2">
        <v>1102.3333333333333</v>
      </c>
      <c r="M101" s="1">
        <v>1212</v>
      </c>
      <c r="N101" s="1">
        <v>109</v>
      </c>
      <c r="O101" s="1">
        <v>480</v>
      </c>
      <c r="P101" s="1">
        <v>80</v>
      </c>
      <c r="Q101" s="1">
        <v>781</v>
      </c>
      <c r="R101" s="1">
        <v>666</v>
      </c>
      <c r="S101" s="1">
        <v>600</v>
      </c>
      <c r="T101" s="1">
        <v>1.53</v>
      </c>
      <c r="U101" s="1">
        <v>3</v>
      </c>
      <c r="V101" s="1">
        <v>7</v>
      </c>
      <c r="W101" s="1">
        <v>50</v>
      </c>
      <c r="X101" s="1">
        <v>0</v>
      </c>
      <c r="Y101" s="1">
        <v>4969</v>
      </c>
      <c r="Z101" s="1">
        <v>19542</v>
      </c>
      <c r="AA101" s="1">
        <v>0.28299999999999997</v>
      </c>
      <c r="AB101" s="1">
        <v>200</v>
      </c>
      <c r="AC101" s="1">
        <v>18</v>
      </c>
      <c r="AD101" s="1">
        <v>88</v>
      </c>
      <c r="AE101" s="1">
        <v>40</v>
      </c>
      <c r="AF101" s="1">
        <v>27</v>
      </c>
      <c r="AG101" s="1">
        <v>48</v>
      </c>
      <c r="AH101" s="1">
        <v>5</v>
      </c>
    </row>
    <row r="102" spans="1:34" ht="17.25" x14ac:dyDescent="0.3">
      <c r="A102" s="1">
        <v>2005</v>
      </c>
      <c r="B102" s="1">
        <v>6</v>
      </c>
      <c r="C102" s="10">
        <f>VLOOKUP(A102&amp;D102,종합순위!$C$2:'종합순위'!$D$127,2,FALSE)</f>
        <v>7</v>
      </c>
      <c r="D102" s="1" t="s">
        <v>45</v>
      </c>
      <c r="E102" s="1">
        <v>4.68</v>
      </c>
      <c r="F102" s="1">
        <v>126</v>
      </c>
      <c r="G102" s="1">
        <v>53</v>
      </c>
      <c r="H102" s="1">
        <v>70</v>
      </c>
      <c r="I102" s="1">
        <v>0</v>
      </c>
      <c r="J102" s="1">
        <v>22</v>
      </c>
      <c r="K102" s="1">
        <v>0.43099999999999999</v>
      </c>
      <c r="L102" s="2">
        <v>1115.6666666666667</v>
      </c>
      <c r="M102" s="1">
        <v>1175</v>
      </c>
      <c r="N102" s="1">
        <v>125</v>
      </c>
      <c r="O102" s="1">
        <v>422</v>
      </c>
      <c r="P102" s="1">
        <v>80</v>
      </c>
      <c r="Q102" s="1">
        <v>803</v>
      </c>
      <c r="R102" s="1">
        <v>647</v>
      </c>
      <c r="S102" s="1">
        <v>580</v>
      </c>
      <c r="T102" s="1">
        <v>1.43</v>
      </c>
      <c r="U102" s="1">
        <v>2</v>
      </c>
      <c r="V102" s="1">
        <v>9</v>
      </c>
      <c r="W102" s="1">
        <v>47</v>
      </c>
      <c r="X102" s="1">
        <v>0</v>
      </c>
      <c r="Y102" s="1">
        <v>4930</v>
      </c>
      <c r="Z102" s="1">
        <v>18926</v>
      </c>
      <c r="AA102" s="1">
        <v>0.27300000000000002</v>
      </c>
      <c r="AB102" s="1">
        <v>205</v>
      </c>
      <c r="AC102" s="1">
        <v>21</v>
      </c>
      <c r="AD102" s="1">
        <v>85</v>
      </c>
      <c r="AE102" s="1">
        <v>33</v>
      </c>
      <c r="AF102" s="1">
        <v>2</v>
      </c>
      <c r="AG102" s="1">
        <v>43</v>
      </c>
      <c r="AH102" s="1">
        <v>3</v>
      </c>
    </row>
    <row r="103" spans="1:34" ht="17.25" x14ac:dyDescent="0.3">
      <c r="A103" s="1">
        <v>2005</v>
      </c>
      <c r="B103" s="1">
        <v>7</v>
      </c>
      <c r="C103" s="10">
        <f>VLOOKUP(A103&amp;D103,종합순위!$C$2:'종합순위'!$D$127,2,FALSE)</f>
        <v>8</v>
      </c>
      <c r="D103" s="1" t="s">
        <v>37</v>
      </c>
      <c r="E103" s="1">
        <v>4.8099999999999996</v>
      </c>
      <c r="F103" s="1">
        <v>126</v>
      </c>
      <c r="G103" s="1">
        <v>49</v>
      </c>
      <c r="H103" s="1">
        <v>76</v>
      </c>
      <c r="I103" s="1">
        <v>0</v>
      </c>
      <c r="J103" s="1">
        <v>26</v>
      </c>
      <c r="K103" s="1">
        <v>0.39200000000000002</v>
      </c>
      <c r="L103" s="10">
        <v>1105</v>
      </c>
      <c r="M103" s="1">
        <v>1166</v>
      </c>
      <c r="N103" s="1">
        <v>138</v>
      </c>
      <c r="O103" s="1">
        <v>510</v>
      </c>
      <c r="P103" s="1">
        <v>119</v>
      </c>
      <c r="Q103" s="1">
        <v>786</v>
      </c>
      <c r="R103" s="1">
        <v>659</v>
      </c>
      <c r="S103" s="1">
        <v>591</v>
      </c>
      <c r="T103" s="1">
        <v>1.52</v>
      </c>
      <c r="U103" s="1">
        <v>8</v>
      </c>
      <c r="V103" s="1">
        <v>5</v>
      </c>
      <c r="W103" s="1">
        <v>41</v>
      </c>
      <c r="X103" s="1">
        <v>0</v>
      </c>
      <c r="Y103" s="1">
        <v>4975</v>
      </c>
      <c r="Z103" s="1">
        <v>19287</v>
      </c>
      <c r="AA103" s="1">
        <v>0.27600000000000002</v>
      </c>
      <c r="AB103" s="1">
        <v>200</v>
      </c>
      <c r="AC103" s="1">
        <v>7</v>
      </c>
      <c r="AD103" s="1">
        <v>91</v>
      </c>
      <c r="AE103" s="1">
        <v>33</v>
      </c>
      <c r="AF103" s="1">
        <v>16</v>
      </c>
      <c r="AG103" s="1">
        <v>59</v>
      </c>
      <c r="AH103" s="1">
        <v>3</v>
      </c>
    </row>
    <row r="104" spans="1:34" ht="17.25" x14ac:dyDescent="0.3">
      <c r="A104" s="1">
        <v>2004</v>
      </c>
      <c r="B104" s="1">
        <v>3</v>
      </c>
      <c r="C104" s="10">
        <f>VLOOKUP(A104&amp;D104,종합순위!$C$2:'종합순위'!$D$127,2,FALSE)</f>
        <v>1</v>
      </c>
      <c r="D104" s="1" t="s">
        <v>45</v>
      </c>
      <c r="E104" s="1">
        <v>4.0599999999999996</v>
      </c>
      <c r="F104" s="1">
        <v>133</v>
      </c>
      <c r="G104" s="1">
        <v>75</v>
      </c>
      <c r="H104" s="1">
        <v>53</v>
      </c>
      <c r="I104" s="1">
        <v>0</v>
      </c>
      <c r="J104" s="1">
        <v>32</v>
      </c>
      <c r="K104" s="1">
        <v>0.58599999999999997</v>
      </c>
      <c r="L104" s="10">
        <v>1187</v>
      </c>
      <c r="M104" s="1">
        <v>1193</v>
      </c>
      <c r="N104" s="1">
        <v>123</v>
      </c>
      <c r="O104" s="1">
        <v>440</v>
      </c>
      <c r="P104" s="1">
        <v>59</v>
      </c>
      <c r="Q104" s="1">
        <v>842</v>
      </c>
      <c r="R104" s="1">
        <v>590</v>
      </c>
      <c r="S104" s="1">
        <v>535</v>
      </c>
      <c r="T104" s="1">
        <v>1.38</v>
      </c>
      <c r="U104" s="1">
        <v>3</v>
      </c>
      <c r="V104" s="1">
        <v>8</v>
      </c>
      <c r="W104" s="1">
        <v>70</v>
      </c>
      <c r="X104" s="1">
        <v>0</v>
      </c>
      <c r="Y104" s="1">
        <v>5135</v>
      </c>
      <c r="Z104" s="1">
        <v>20159</v>
      </c>
      <c r="AA104" s="1">
        <v>0.26300000000000001</v>
      </c>
      <c r="AB104" s="1">
        <v>232</v>
      </c>
      <c r="AC104" s="1">
        <v>16</v>
      </c>
      <c r="AD104" s="1">
        <v>69</v>
      </c>
      <c r="AE104" s="1">
        <v>25</v>
      </c>
      <c r="AF104" s="1">
        <v>0</v>
      </c>
      <c r="AG104" s="1">
        <v>41</v>
      </c>
      <c r="AH104" s="1">
        <v>4</v>
      </c>
    </row>
    <row r="105" spans="1:34" ht="17.25" x14ac:dyDescent="0.3">
      <c r="A105" s="1">
        <v>2004</v>
      </c>
      <c r="B105" s="1">
        <v>1</v>
      </c>
      <c r="C105" s="10">
        <f>VLOOKUP(A105&amp;D105,종합순위!$C$2:'종합순위'!$D$127,2,FALSE)</f>
        <v>2</v>
      </c>
      <c r="D105" s="1" t="s">
        <v>40</v>
      </c>
      <c r="E105" s="1">
        <v>3.76</v>
      </c>
      <c r="F105" s="1">
        <v>133</v>
      </c>
      <c r="G105" s="1">
        <v>73</v>
      </c>
      <c r="H105" s="1">
        <v>52</v>
      </c>
      <c r="I105" s="1">
        <v>0</v>
      </c>
      <c r="J105" s="1">
        <v>74</v>
      </c>
      <c r="K105" s="1">
        <v>0.58399999999999996</v>
      </c>
      <c r="L105" s="2">
        <v>1196.3333333333333</v>
      </c>
      <c r="M105" s="1">
        <v>1092</v>
      </c>
      <c r="N105" s="1">
        <v>118</v>
      </c>
      <c r="O105" s="1">
        <v>505</v>
      </c>
      <c r="P105" s="1">
        <v>85</v>
      </c>
      <c r="Q105" s="1">
        <v>994</v>
      </c>
      <c r="R105" s="1">
        <v>564</v>
      </c>
      <c r="S105" s="1">
        <v>500</v>
      </c>
      <c r="T105" s="1">
        <v>1.33</v>
      </c>
      <c r="U105" s="1">
        <v>4</v>
      </c>
      <c r="V105" s="1">
        <v>9</v>
      </c>
      <c r="W105" s="1">
        <v>52</v>
      </c>
      <c r="X105" s="1">
        <v>0</v>
      </c>
      <c r="Y105" s="1">
        <v>5138</v>
      </c>
      <c r="Z105" s="1">
        <v>20237</v>
      </c>
      <c r="AA105" s="1">
        <v>0.247</v>
      </c>
      <c r="AB105" s="1">
        <v>181</v>
      </c>
      <c r="AC105" s="1">
        <v>13</v>
      </c>
      <c r="AD105" s="1">
        <v>87</v>
      </c>
      <c r="AE105" s="1">
        <v>34</v>
      </c>
      <c r="AF105" s="1">
        <v>17</v>
      </c>
      <c r="AG105" s="1">
        <v>43</v>
      </c>
      <c r="AH105" s="1">
        <v>6</v>
      </c>
    </row>
    <row r="106" spans="1:34" ht="17.25" x14ac:dyDescent="0.3">
      <c r="A106" s="1">
        <v>2004</v>
      </c>
      <c r="B106" s="1">
        <v>2</v>
      </c>
      <c r="C106" s="10">
        <f>VLOOKUP(A106&amp;D106,종합순위!$C$2:'종합순위'!$D$127,2,FALSE)</f>
        <v>3</v>
      </c>
      <c r="D106" s="1" t="s">
        <v>33</v>
      </c>
      <c r="E106" s="1">
        <v>3.88</v>
      </c>
      <c r="F106" s="1">
        <v>133</v>
      </c>
      <c r="G106" s="1">
        <v>70</v>
      </c>
      <c r="H106" s="1">
        <v>62</v>
      </c>
      <c r="I106" s="1">
        <v>0</v>
      </c>
      <c r="J106" s="1">
        <v>47</v>
      </c>
      <c r="K106" s="1">
        <v>0.53</v>
      </c>
      <c r="L106" s="2">
        <v>1177.6666666666667</v>
      </c>
      <c r="M106" s="1">
        <v>1144</v>
      </c>
      <c r="N106" s="1">
        <v>95</v>
      </c>
      <c r="O106" s="1">
        <v>457</v>
      </c>
      <c r="P106" s="1">
        <v>75</v>
      </c>
      <c r="Q106" s="1">
        <v>799</v>
      </c>
      <c r="R106" s="1">
        <v>560</v>
      </c>
      <c r="S106" s="1">
        <v>508</v>
      </c>
      <c r="T106" s="1">
        <v>1.36</v>
      </c>
      <c r="U106" s="1">
        <v>4</v>
      </c>
      <c r="V106" s="1">
        <v>12</v>
      </c>
      <c r="W106" s="1">
        <v>54</v>
      </c>
      <c r="X106" s="1">
        <v>0</v>
      </c>
      <c r="Y106" s="1">
        <v>5056</v>
      </c>
      <c r="Z106" s="1">
        <v>19198</v>
      </c>
      <c r="AA106" s="1">
        <v>0.26</v>
      </c>
      <c r="AB106" s="1">
        <v>177</v>
      </c>
      <c r="AC106" s="1">
        <v>15</v>
      </c>
      <c r="AD106" s="1">
        <v>84</v>
      </c>
      <c r="AE106" s="1">
        <v>40</v>
      </c>
      <c r="AF106" s="1">
        <v>18</v>
      </c>
      <c r="AG106" s="1">
        <v>49</v>
      </c>
      <c r="AH106" s="1">
        <v>3</v>
      </c>
    </row>
    <row r="107" spans="1:34" ht="17.25" x14ac:dyDescent="0.3">
      <c r="A107" s="1">
        <v>2004</v>
      </c>
      <c r="B107" s="1">
        <v>7</v>
      </c>
      <c r="C107" s="10">
        <f>VLOOKUP(A107&amp;D107,종합순위!$C$2:'종합순위'!$D$127,2,FALSE)</f>
        <v>4</v>
      </c>
      <c r="D107" s="1" t="s">
        <v>37</v>
      </c>
      <c r="E107" s="1">
        <v>4.51</v>
      </c>
      <c r="F107" s="1">
        <v>133</v>
      </c>
      <c r="G107" s="1">
        <v>67</v>
      </c>
      <c r="H107" s="1">
        <v>61</v>
      </c>
      <c r="I107" s="1">
        <v>0</v>
      </c>
      <c r="J107" s="1">
        <v>24</v>
      </c>
      <c r="K107" s="1">
        <v>0.52300000000000002</v>
      </c>
      <c r="L107" s="10">
        <v>1183</v>
      </c>
      <c r="M107" s="1">
        <v>1198</v>
      </c>
      <c r="N107" s="1">
        <v>119</v>
      </c>
      <c r="O107" s="1">
        <v>496</v>
      </c>
      <c r="P107" s="1">
        <v>120</v>
      </c>
      <c r="Q107" s="1">
        <v>773</v>
      </c>
      <c r="R107" s="1">
        <v>637</v>
      </c>
      <c r="S107" s="1">
        <v>593</v>
      </c>
      <c r="T107" s="1">
        <v>1.43</v>
      </c>
      <c r="U107" s="1">
        <v>5</v>
      </c>
      <c r="V107" s="1">
        <v>9</v>
      </c>
      <c r="W107" s="1">
        <v>49</v>
      </c>
      <c r="X107" s="1">
        <v>0</v>
      </c>
      <c r="Y107" s="1">
        <v>5199</v>
      </c>
      <c r="Z107" s="1">
        <v>19717</v>
      </c>
      <c r="AA107" s="1">
        <v>0.26800000000000002</v>
      </c>
      <c r="AB107" s="1">
        <v>213</v>
      </c>
      <c r="AC107" s="1">
        <v>22</v>
      </c>
      <c r="AD107" s="1">
        <v>77</v>
      </c>
      <c r="AE107" s="1">
        <v>39</v>
      </c>
      <c r="AF107" s="1">
        <v>13</v>
      </c>
      <c r="AG107" s="1">
        <v>48</v>
      </c>
      <c r="AH107" s="1">
        <v>1</v>
      </c>
    </row>
    <row r="108" spans="1:34" ht="17.25" x14ac:dyDescent="0.3">
      <c r="A108" s="1">
        <v>2004</v>
      </c>
      <c r="B108" s="1">
        <v>6</v>
      </c>
      <c r="C108" s="10">
        <f>VLOOKUP(A108&amp;D108,종합순위!$C$2:'종합순위'!$D$127,2,FALSE)</f>
        <v>5</v>
      </c>
      <c r="D108" s="1" t="s">
        <v>35</v>
      </c>
      <c r="E108" s="1">
        <v>4.4000000000000004</v>
      </c>
      <c r="F108" s="1">
        <v>133</v>
      </c>
      <c r="G108" s="1">
        <v>61</v>
      </c>
      <c r="H108" s="1">
        <v>64</v>
      </c>
      <c r="I108" s="1">
        <v>0</v>
      </c>
      <c r="J108" s="1">
        <v>49</v>
      </c>
      <c r="K108" s="1">
        <v>0.48799999999999999</v>
      </c>
      <c r="L108" s="2">
        <v>1186.3333333333333</v>
      </c>
      <c r="M108" s="1">
        <v>1173</v>
      </c>
      <c r="N108" s="1">
        <v>116</v>
      </c>
      <c r="O108" s="1">
        <v>538</v>
      </c>
      <c r="P108" s="1">
        <v>110</v>
      </c>
      <c r="Q108" s="1">
        <v>891</v>
      </c>
      <c r="R108" s="1">
        <v>644</v>
      </c>
      <c r="S108" s="1">
        <v>580</v>
      </c>
      <c r="T108" s="1">
        <v>1.44</v>
      </c>
      <c r="U108" s="1">
        <v>3</v>
      </c>
      <c r="V108" s="1">
        <v>6</v>
      </c>
      <c r="W108" s="1">
        <v>39</v>
      </c>
      <c r="X108" s="1">
        <v>0</v>
      </c>
      <c r="Y108" s="1">
        <v>5216</v>
      </c>
      <c r="Z108" s="1">
        <v>20469</v>
      </c>
      <c r="AA108" s="1">
        <v>0.26300000000000001</v>
      </c>
      <c r="AB108" s="1">
        <v>208</v>
      </c>
      <c r="AC108" s="1">
        <v>13</v>
      </c>
      <c r="AD108" s="1">
        <v>79</v>
      </c>
      <c r="AE108" s="1">
        <v>25</v>
      </c>
      <c r="AF108" s="1">
        <v>18</v>
      </c>
      <c r="AG108" s="1">
        <v>57</v>
      </c>
      <c r="AH108" s="1">
        <v>8</v>
      </c>
    </row>
    <row r="109" spans="1:34" ht="17.25" x14ac:dyDescent="0.3">
      <c r="A109" s="1">
        <v>2004</v>
      </c>
      <c r="B109" s="1">
        <v>5</v>
      </c>
      <c r="C109" s="10">
        <f>VLOOKUP(A109&amp;D109,종합순위!$C$2:'종합순위'!$D$127,2,FALSE)</f>
        <v>6</v>
      </c>
      <c r="D109" s="1" t="s">
        <v>38</v>
      </c>
      <c r="E109" s="1">
        <v>4.3099999999999996</v>
      </c>
      <c r="F109" s="1">
        <v>133</v>
      </c>
      <c r="G109" s="1">
        <v>59</v>
      </c>
      <c r="H109" s="1">
        <v>70</v>
      </c>
      <c r="I109" s="1">
        <v>0</v>
      </c>
      <c r="J109" s="1">
        <v>64</v>
      </c>
      <c r="K109" s="1">
        <v>0.45700000000000002</v>
      </c>
      <c r="L109" s="2">
        <v>1164.3333333333333</v>
      </c>
      <c r="M109" s="1">
        <v>1235</v>
      </c>
      <c r="N109" s="1">
        <v>116</v>
      </c>
      <c r="O109" s="1">
        <v>543</v>
      </c>
      <c r="P109" s="1">
        <v>64</v>
      </c>
      <c r="Q109" s="1">
        <v>783</v>
      </c>
      <c r="R109" s="1">
        <v>637</v>
      </c>
      <c r="S109" s="1">
        <v>557</v>
      </c>
      <c r="T109" s="1">
        <v>1.53</v>
      </c>
      <c r="U109" s="1">
        <v>3</v>
      </c>
      <c r="V109" s="1">
        <v>6</v>
      </c>
      <c r="W109" s="1">
        <v>46</v>
      </c>
      <c r="X109" s="1">
        <v>0</v>
      </c>
      <c r="Y109" s="1">
        <v>5180</v>
      </c>
      <c r="Z109" s="1">
        <v>20349</v>
      </c>
      <c r="AA109" s="1">
        <v>0.27700000000000002</v>
      </c>
      <c r="AB109" s="1">
        <v>207</v>
      </c>
      <c r="AC109" s="1">
        <v>17</v>
      </c>
      <c r="AD109" s="1">
        <v>76</v>
      </c>
      <c r="AE109" s="1">
        <v>42</v>
      </c>
      <c r="AF109" s="1">
        <v>31</v>
      </c>
      <c r="AG109" s="1">
        <v>55</v>
      </c>
      <c r="AH109" s="1">
        <v>1</v>
      </c>
    </row>
    <row r="110" spans="1:34" ht="17.25" x14ac:dyDescent="0.3">
      <c r="A110" s="1">
        <v>2004</v>
      </c>
      <c r="B110" s="1">
        <v>8</v>
      </c>
      <c r="C110" s="10">
        <f>VLOOKUP(A110&amp;D110,종합순위!$C$2:'종합순위'!$D$127,2,FALSE)</f>
        <v>7</v>
      </c>
      <c r="D110" s="1" t="s">
        <v>41</v>
      </c>
      <c r="E110" s="1">
        <v>5.21</v>
      </c>
      <c r="F110" s="1">
        <v>133</v>
      </c>
      <c r="G110" s="1">
        <v>53</v>
      </c>
      <c r="H110" s="1">
        <v>74</v>
      </c>
      <c r="I110" s="1">
        <v>0</v>
      </c>
      <c r="J110" s="1">
        <v>36</v>
      </c>
      <c r="K110" s="1">
        <v>0.41699999999999998</v>
      </c>
      <c r="L110" s="2">
        <v>1180.6666666666667</v>
      </c>
      <c r="M110" s="1">
        <v>1290</v>
      </c>
      <c r="N110" s="1">
        <v>170</v>
      </c>
      <c r="O110" s="1">
        <v>455</v>
      </c>
      <c r="P110" s="1">
        <v>92</v>
      </c>
      <c r="Q110" s="1">
        <v>699</v>
      </c>
      <c r="R110" s="1">
        <v>750</v>
      </c>
      <c r="S110" s="1">
        <v>683</v>
      </c>
      <c r="T110" s="1">
        <v>1.48</v>
      </c>
      <c r="U110" s="1">
        <v>3</v>
      </c>
      <c r="V110" s="1">
        <v>0</v>
      </c>
      <c r="W110" s="1">
        <v>48</v>
      </c>
      <c r="X110" s="1">
        <v>0</v>
      </c>
      <c r="Y110" s="1">
        <v>5267</v>
      </c>
      <c r="Z110" s="1">
        <v>19697</v>
      </c>
      <c r="AA110" s="1">
        <v>0.28199999999999997</v>
      </c>
      <c r="AB110" s="1">
        <v>215</v>
      </c>
      <c r="AC110" s="1">
        <v>12</v>
      </c>
      <c r="AD110" s="1">
        <v>95</v>
      </c>
      <c r="AE110" s="1">
        <v>44</v>
      </c>
      <c r="AF110" s="1">
        <v>18</v>
      </c>
      <c r="AG110" s="1">
        <v>47</v>
      </c>
      <c r="AH110" s="1">
        <v>2</v>
      </c>
    </row>
    <row r="111" spans="1:34" ht="17.25" x14ac:dyDescent="0.3">
      <c r="A111" s="1">
        <v>2004</v>
      </c>
      <c r="B111" s="1">
        <v>4</v>
      </c>
      <c r="C111" s="10">
        <f>VLOOKUP(A111&amp;D111,종합순위!$C$2:'종합순위'!$D$127,2,FALSE)</f>
        <v>8</v>
      </c>
      <c r="D111" s="1" t="s">
        <v>39</v>
      </c>
      <c r="E111" s="1">
        <v>4.22</v>
      </c>
      <c r="F111" s="1">
        <v>133</v>
      </c>
      <c r="G111" s="1">
        <v>50</v>
      </c>
      <c r="H111" s="1">
        <v>72</v>
      </c>
      <c r="I111" s="1">
        <v>0</v>
      </c>
      <c r="J111" s="1">
        <v>46</v>
      </c>
      <c r="K111" s="1">
        <v>0.41</v>
      </c>
      <c r="L111" s="2">
        <v>1190.3333333333333</v>
      </c>
      <c r="M111" s="1">
        <v>1216</v>
      </c>
      <c r="N111" s="1">
        <v>109</v>
      </c>
      <c r="O111" s="1">
        <v>449</v>
      </c>
      <c r="P111" s="1">
        <v>76</v>
      </c>
      <c r="Q111" s="1">
        <v>753</v>
      </c>
      <c r="R111" s="1">
        <v>608</v>
      </c>
      <c r="S111" s="1">
        <v>558</v>
      </c>
      <c r="T111" s="1">
        <v>1.4</v>
      </c>
      <c r="U111" s="1">
        <v>4</v>
      </c>
      <c r="V111" s="1">
        <v>8</v>
      </c>
      <c r="W111" s="1">
        <v>49</v>
      </c>
      <c r="X111" s="1">
        <v>0</v>
      </c>
      <c r="Y111" s="1">
        <v>5160</v>
      </c>
      <c r="Z111" s="1">
        <v>19578</v>
      </c>
      <c r="AA111" s="1">
        <v>0.27200000000000002</v>
      </c>
      <c r="AB111" s="1">
        <v>220</v>
      </c>
      <c r="AC111" s="1">
        <v>13</v>
      </c>
      <c r="AD111" s="1">
        <v>105</v>
      </c>
      <c r="AE111" s="1">
        <v>53</v>
      </c>
      <c r="AF111" s="1">
        <v>41</v>
      </c>
      <c r="AG111" s="1">
        <v>43</v>
      </c>
      <c r="AH111" s="1">
        <v>3</v>
      </c>
    </row>
    <row r="112" spans="1:34" ht="17.25" x14ac:dyDescent="0.3">
      <c r="A112" s="1">
        <v>2003</v>
      </c>
      <c r="B112" s="1">
        <v>3</v>
      </c>
      <c r="C112" s="10">
        <f>VLOOKUP(A112&amp;D112,종합순위!$C$2:'종합순위'!$D$127,2,FALSE)</f>
        <v>1</v>
      </c>
      <c r="D112" s="1" t="s">
        <v>45</v>
      </c>
      <c r="E112" s="1">
        <v>4.13</v>
      </c>
      <c r="F112" s="1">
        <v>133</v>
      </c>
      <c r="G112" s="1">
        <v>80</v>
      </c>
      <c r="H112" s="1">
        <v>51</v>
      </c>
      <c r="I112" s="1">
        <v>0</v>
      </c>
      <c r="J112" s="1">
        <v>43</v>
      </c>
      <c r="K112" s="1">
        <v>0.61099999999999999</v>
      </c>
      <c r="L112" s="1">
        <v>1190</v>
      </c>
      <c r="M112" s="1">
        <v>1245</v>
      </c>
      <c r="N112" s="1">
        <v>120</v>
      </c>
      <c r="O112" s="1">
        <v>457</v>
      </c>
      <c r="P112" s="1">
        <v>62</v>
      </c>
      <c r="Q112" s="1">
        <v>840</v>
      </c>
      <c r="R112" s="1">
        <v>627</v>
      </c>
      <c r="S112" s="1">
        <v>546</v>
      </c>
      <c r="T112" s="1">
        <v>1.43</v>
      </c>
      <c r="U112" s="1">
        <v>2</v>
      </c>
      <c r="V112" s="1">
        <v>4</v>
      </c>
      <c r="W112" s="1">
        <v>58</v>
      </c>
      <c r="X112" s="1">
        <v>0</v>
      </c>
      <c r="Y112" s="1">
        <v>5197</v>
      </c>
      <c r="Z112" s="1">
        <v>20181</v>
      </c>
      <c r="AA112" s="1">
        <v>0.27300000000000002</v>
      </c>
      <c r="AB112" s="1">
        <v>229</v>
      </c>
      <c r="AC112" s="1">
        <v>17</v>
      </c>
      <c r="AD112" s="1">
        <v>92</v>
      </c>
      <c r="AE112" s="1">
        <v>33</v>
      </c>
      <c r="AF112" s="1">
        <v>6</v>
      </c>
      <c r="AG112" s="1">
        <v>56</v>
      </c>
      <c r="AH112" s="1">
        <v>2</v>
      </c>
    </row>
    <row r="113" spans="1:34" ht="17.25" x14ac:dyDescent="0.3">
      <c r="A113" s="1">
        <v>2003</v>
      </c>
      <c r="B113" s="1">
        <v>7</v>
      </c>
      <c r="C113" s="10">
        <f>VLOOKUP(A113&amp;D113,종합순위!$C$2:'종합순위'!$D$127,2,FALSE)</f>
        <v>2</v>
      </c>
      <c r="D113" s="1" t="s">
        <v>35</v>
      </c>
      <c r="E113" s="1">
        <v>4.4400000000000004</v>
      </c>
      <c r="F113" s="1">
        <v>133</v>
      </c>
      <c r="G113" s="1">
        <v>66</v>
      </c>
      <c r="H113" s="1">
        <v>64</v>
      </c>
      <c r="I113" s="1">
        <v>0</v>
      </c>
      <c r="J113" s="1">
        <v>48</v>
      </c>
      <c r="K113" s="1">
        <v>0.50800000000000001</v>
      </c>
      <c r="L113" s="2">
        <v>1181.3333333333333</v>
      </c>
      <c r="M113" s="1">
        <v>1190</v>
      </c>
      <c r="N113" s="1">
        <v>135</v>
      </c>
      <c r="O113" s="1">
        <v>497</v>
      </c>
      <c r="P113" s="1">
        <v>83</v>
      </c>
      <c r="Q113" s="1">
        <v>759</v>
      </c>
      <c r="R113" s="1">
        <v>642</v>
      </c>
      <c r="S113" s="1">
        <v>583</v>
      </c>
      <c r="T113" s="1">
        <v>1.43</v>
      </c>
      <c r="U113" s="1">
        <v>3</v>
      </c>
      <c r="V113" s="1">
        <v>10</v>
      </c>
      <c r="W113" s="1">
        <v>44</v>
      </c>
      <c r="X113" s="1">
        <v>0</v>
      </c>
      <c r="Y113" s="1">
        <v>5158</v>
      </c>
      <c r="Z113" s="1">
        <v>19830</v>
      </c>
      <c r="AA113" s="1">
        <v>0.26700000000000002</v>
      </c>
      <c r="AB113" s="1">
        <v>212</v>
      </c>
      <c r="AC113" s="1">
        <v>21</v>
      </c>
      <c r="AD113" s="1">
        <v>84</v>
      </c>
      <c r="AE113" s="1">
        <v>32</v>
      </c>
      <c r="AF113" s="1">
        <v>19</v>
      </c>
      <c r="AG113" s="1">
        <v>42</v>
      </c>
      <c r="AH113" s="1">
        <v>2</v>
      </c>
    </row>
    <row r="114" spans="1:34" ht="17.25" x14ac:dyDescent="0.3">
      <c r="A114" s="1">
        <v>2003</v>
      </c>
      <c r="B114" s="1">
        <v>1</v>
      </c>
      <c r="C114" s="10">
        <f>VLOOKUP(A114&amp;D114,종합순위!$C$2:'종합순위'!$D$127,2,FALSE)</f>
        <v>3</v>
      </c>
      <c r="D114" s="1" t="s">
        <v>37</v>
      </c>
      <c r="E114" s="1">
        <v>3.62</v>
      </c>
      <c r="F114" s="1">
        <v>133</v>
      </c>
      <c r="G114" s="1">
        <v>78</v>
      </c>
      <c r="H114" s="1">
        <v>50</v>
      </c>
      <c r="I114" s="1">
        <v>0</v>
      </c>
      <c r="J114" s="1">
        <v>34</v>
      </c>
      <c r="K114" s="1">
        <v>0.60899999999999999</v>
      </c>
      <c r="L114" s="1">
        <v>1178</v>
      </c>
      <c r="M114" s="1">
        <v>1092</v>
      </c>
      <c r="N114" s="1">
        <v>137</v>
      </c>
      <c r="O114" s="1">
        <v>414</v>
      </c>
      <c r="P114" s="1">
        <v>101</v>
      </c>
      <c r="Q114" s="1">
        <v>820</v>
      </c>
      <c r="R114" s="1">
        <v>527</v>
      </c>
      <c r="S114" s="1">
        <v>474</v>
      </c>
      <c r="T114" s="1">
        <v>1.28</v>
      </c>
      <c r="U114" s="1">
        <v>12</v>
      </c>
      <c r="V114" s="1">
        <v>10</v>
      </c>
      <c r="W114" s="1">
        <v>65</v>
      </c>
      <c r="X114" s="1">
        <v>0</v>
      </c>
      <c r="Y114" s="1">
        <v>4999</v>
      </c>
      <c r="Z114" s="1">
        <v>19162</v>
      </c>
      <c r="AA114" s="1">
        <v>0.25</v>
      </c>
      <c r="AB114" s="1">
        <v>178</v>
      </c>
      <c r="AC114" s="1">
        <v>10</v>
      </c>
      <c r="AD114" s="1">
        <v>88</v>
      </c>
      <c r="AE114" s="1">
        <v>30</v>
      </c>
      <c r="AF114" s="1">
        <v>12</v>
      </c>
      <c r="AG114" s="1">
        <v>42</v>
      </c>
      <c r="AH114" s="1">
        <v>1</v>
      </c>
    </row>
    <row r="115" spans="1:34" ht="17.25" x14ac:dyDescent="0.3">
      <c r="A115" s="1">
        <v>2003</v>
      </c>
      <c r="B115" s="1">
        <v>5</v>
      </c>
      <c r="C115" s="10">
        <f>VLOOKUP(A115&amp;D115,종합순위!$C$2:'종합순위'!$D$127,2,FALSE)</f>
        <v>4</v>
      </c>
      <c r="D115" s="1" t="s">
        <v>40</v>
      </c>
      <c r="E115" s="1">
        <v>4.37</v>
      </c>
      <c r="F115" s="1">
        <v>133</v>
      </c>
      <c r="G115" s="1">
        <v>76</v>
      </c>
      <c r="H115" s="1">
        <v>53</v>
      </c>
      <c r="I115" s="1">
        <v>0</v>
      </c>
      <c r="J115" s="1">
        <v>41</v>
      </c>
      <c r="K115" s="1">
        <v>0.58899999999999997</v>
      </c>
      <c r="L115" s="10">
        <v>1183</v>
      </c>
      <c r="M115" s="1">
        <v>1199</v>
      </c>
      <c r="N115" s="1">
        <v>133</v>
      </c>
      <c r="O115" s="1">
        <v>494</v>
      </c>
      <c r="P115" s="1">
        <v>59</v>
      </c>
      <c r="Q115" s="1">
        <v>808</v>
      </c>
      <c r="R115" s="1">
        <v>613</v>
      </c>
      <c r="S115" s="1">
        <v>574</v>
      </c>
      <c r="T115" s="1">
        <v>1.43</v>
      </c>
      <c r="U115" s="1">
        <v>2</v>
      </c>
      <c r="V115" s="1">
        <v>5</v>
      </c>
      <c r="W115" s="1">
        <v>45</v>
      </c>
      <c r="X115" s="1">
        <v>0</v>
      </c>
      <c r="Y115" s="1">
        <v>5150</v>
      </c>
      <c r="Z115" s="1">
        <v>19834</v>
      </c>
      <c r="AA115" s="1">
        <v>0.26800000000000002</v>
      </c>
      <c r="AB115" s="1">
        <v>222</v>
      </c>
      <c r="AC115" s="1">
        <v>24</v>
      </c>
      <c r="AD115" s="1">
        <v>95</v>
      </c>
      <c r="AE115" s="1">
        <v>29</v>
      </c>
      <c r="AF115" s="1">
        <v>15</v>
      </c>
      <c r="AG115" s="1">
        <v>46</v>
      </c>
      <c r="AH115" s="1">
        <v>3</v>
      </c>
    </row>
    <row r="116" spans="1:34" ht="17.25" x14ac:dyDescent="0.3">
      <c r="A116" s="1">
        <v>2003</v>
      </c>
      <c r="B116" s="1">
        <v>6</v>
      </c>
      <c r="C116" s="10">
        <f>VLOOKUP(A116&amp;D116,종합순위!$C$2:'종합순위'!$D$127,2,FALSE)</f>
        <v>5</v>
      </c>
      <c r="D116" s="1" t="s">
        <v>41</v>
      </c>
      <c r="E116" s="1">
        <v>4.37</v>
      </c>
      <c r="F116" s="1">
        <v>133</v>
      </c>
      <c r="G116" s="1">
        <v>63</v>
      </c>
      <c r="H116" s="1">
        <v>65</v>
      </c>
      <c r="I116" s="1">
        <v>0</v>
      </c>
      <c r="J116" s="1">
        <v>31</v>
      </c>
      <c r="K116" s="1">
        <v>0.49199999999999999</v>
      </c>
      <c r="L116" s="1">
        <v>1192</v>
      </c>
      <c r="M116" s="1">
        <v>1184</v>
      </c>
      <c r="N116" s="1">
        <v>142</v>
      </c>
      <c r="O116" s="1">
        <v>437</v>
      </c>
      <c r="P116" s="1">
        <v>68</v>
      </c>
      <c r="Q116" s="1">
        <v>772</v>
      </c>
      <c r="R116" s="1">
        <v>617</v>
      </c>
      <c r="S116" s="1">
        <v>579</v>
      </c>
      <c r="T116" s="1">
        <v>1.36</v>
      </c>
      <c r="U116" s="1">
        <v>4</v>
      </c>
      <c r="V116" s="1">
        <v>8</v>
      </c>
      <c r="W116" s="1">
        <v>54</v>
      </c>
      <c r="X116" s="1">
        <v>0</v>
      </c>
      <c r="Y116" s="1">
        <v>5165</v>
      </c>
      <c r="Z116" s="1">
        <v>19888</v>
      </c>
      <c r="AA116" s="1">
        <v>0.26100000000000001</v>
      </c>
      <c r="AB116" s="1">
        <v>222</v>
      </c>
      <c r="AC116" s="1">
        <v>14</v>
      </c>
      <c r="AD116" s="1">
        <v>82</v>
      </c>
      <c r="AE116" s="1">
        <v>45</v>
      </c>
      <c r="AF116" s="1">
        <v>14</v>
      </c>
      <c r="AG116" s="1">
        <v>53</v>
      </c>
      <c r="AH116" s="1">
        <v>9</v>
      </c>
    </row>
    <row r="117" spans="1:34" ht="17.25" x14ac:dyDescent="0.3">
      <c r="A117" s="1">
        <v>2003</v>
      </c>
      <c r="B117" s="1">
        <v>2</v>
      </c>
      <c r="C117" s="10">
        <f>VLOOKUP(A117&amp;D117,종합순위!$C$2:'종합순위'!$D$127,2,FALSE)</f>
        <v>6</v>
      </c>
      <c r="D117" s="1" t="s">
        <v>38</v>
      </c>
      <c r="E117" s="1">
        <v>3.98</v>
      </c>
      <c r="F117" s="1">
        <v>133</v>
      </c>
      <c r="G117" s="1">
        <v>60</v>
      </c>
      <c r="H117" s="1">
        <v>71</v>
      </c>
      <c r="I117" s="1">
        <v>0</v>
      </c>
      <c r="J117" s="1">
        <v>51</v>
      </c>
      <c r="K117" s="1">
        <v>0.45800000000000002</v>
      </c>
      <c r="L117" s="2">
        <v>1169.6666666666667</v>
      </c>
      <c r="M117" s="1">
        <v>1201</v>
      </c>
      <c r="N117" s="1">
        <v>120</v>
      </c>
      <c r="O117" s="1">
        <v>531</v>
      </c>
      <c r="P117" s="1">
        <v>60</v>
      </c>
      <c r="Q117" s="1">
        <v>794</v>
      </c>
      <c r="R117" s="1">
        <v>579</v>
      </c>
      <c r="S117" s="1">
        <v>517</v>
      </c>
      <c r="T117" s="1">
        <v>1.48</v>
      </c>
      <c r="U117" s="1">
        <v>2</v>
      </c>
      <c r="V117" s="1">
        <v>10</v>
      </c>
      <c r="W117" s="1">
        <v>48</v>
      </c>
      <c r="X117" s="1">
        <v>0</v>
      </c>
      <c r="Y117" s="1">
        <v>5166</v>
      </c>
      <c r="Z117" s="1">
        <v>20403</v>
      </c>
      <c r="AA117" s="1">
        <v>0.27100000000000002</v>
      </c>
      <c r="AB117" s="1">
        <v>185</v>
      </c>
      <c r="AC117" s="1">
        <v>23</v>
      </c>
      <c r="AD117" s="1">
        <v>116</v>
      </c>
      <c r="AE117" s="1">
        <v>34</v>
      </c>
      <c r="AF117" s="1">
        <v>27</v>
      </c>
      <c r="AG117" s="1">
        <v>49</v>
      </c>
      <c r="AH117" s="1">
        <v>2</v>
      </c>
    </row>
    <row r="118" spans="1:34" ht="17.25" x14ac:dyDescent="0.3">
      <c r="A118" s="1">
        <v>2003</v>
      </c>
      <c r="B118" s="1">
        <v>4</v>
      </c>
      <c r="C118" s="10">
        <f>VLOOKUP(A118&amp;D118,종합순위!$C$2:'종합순위'!$D$127,2,FALSE)</f>
        <v>7</v>
      </c>
      <c r="D118" s="1" t="s">
        <v>33</v>
      </c>
      <c r="E118" s="1">
        <v>4.24</v>
      </c>
      <c r="F118" s="1">
        <v>133</v>
      </c>
      <c r="G118" s="1">
        <v>57</v>
      </c>
      <c r="H118" s="1">
        <v>74</v>
      </c>
      <c r="I118" s="1">
        <v>0</v>
      </c>
      <c r="J118" s="1">
        <v>53</v>
      </c>
      <c r="K118" s="1">
        <v>0.435</v>
      </c>
      <c r="L118" s="2">
        <v>1175.6666666666667</v>
      </c>
      <c r="M118" s="1">
        <v>1194</v>
      </c>
      <c r="N118" s="1">
        <v>105</v>
      </c>
      <c r="O118" s="1">
        <v>464</v>
      </c>
      <c r="P118" s="1">
        <v>79</v>
      </c>
      <c r="Q118" s="1">
        <v>654</v>
      </c>
      <c r="R118" s="1">
        <v>619</v>
      </c>
      <c r="S118" s="1">
        <v>554</v>
      </c>
      <c r="T118" s="1">
        <v>1.41</v>
      </c>
      <c r="U118" s="1">
        <v>7</v>
      </c>
      <c r="V118" s="1">
        <v>7</v>
      </c>
      <c r="W118" s="1">
        <v>52</v>
      </c>
      <c r="X118" s="1">
        <v>0</v>
      </c>
      <c r="Y118" s="1">
        <v>5144</v>
      </c>
      <c r="Z118" s="1">
        <v>19144</v>
      </c>
      <c r="AA118" s="1">
        <v>0.26800000000000002</v>
      </c>
      <c r="AB118" s="1">
        <v>208</v>
      </c>
      <c r="AC118" s="1">
        <v>18</v>
      </c>
      <c r="AD118" s="1">
        <v>105</v>
      </c>
      <c r="AE118" s="1">
        <v>43</v>
      </c>
      <c r="AF118" s="1">
        <v>22</v>
      </c>
      <c r="AG118" s="1">
        <v>37</v>
      </c>
      <c r="AH118" s="1">
        <v>3</v>
      </c>
    </row>
    <row r="119" spans="1:34" ht="17.25" x14ac:dyDescent="0.3">
      <c r="A119" s="1">
        <v>2003</v>
      </c>
      <c r="B119" s="1">
        <v>8</v>
      </c>
      <c r="C119" s="10">
        <f>VLOOKUP(A119&amp;D119,종합순위!$C$2:'종합순위'!$D$127,2,FALSE)</f>
        <v>8</v>
      </c>
      <c r="D119" s="1" t="s">
        <v>39</v>
      </c>
      <c r="E119" s="1">
        <v>5.01</v>
      </c>
      <c r="F119" s="1">
        <v>133</v>
      </c>
      <c r="G119" s="1">
        <v>39</v>
      </c>
      <c r="H119" s="1">
        <v>91</v>
      </c>
      <c r="I119" s="1">
        <v>0</v>
      </c>
      <c r="J119" s="1">
        <v>58</v>
      </c>
      <c r="K119" s="1">
        <v>0.3</v>
      </c>
      <c r="L119" s="2">
        <v>1164.3333333333333</v>
      </c>
      <c r="M119" s="1">
        <v>1302</v>
      </c>
      <c r="N119" s="1">
        <v>171</v>
      </c>
      <c r="O119" s="1">
        <v>435</v>
      </c>
      <c r="P119" s="1">
        <v>93</v>
      </c>
      <c r="Q119" s="1">
        <v>647</v>
      </c>
      <c r="R119" s="1">
        <v>709</v>
      </c>
      <c r="S119" s="1">
        <v>648</v>
      </c>
      <c r="T119" s="1">
        <v>1.49</v>
      </c>
      <c r="U119" s="1">
        <v>3</v>
      </c>
      <c r="V119" s="1">
        <v>4</v>
      </c>
      <c r="W119" s="1">
        <v>44</v>
      </c>
      <c r="X119" s="1">
        <v>0</v>
      </c>
      <c r="Y119" s="1">
        <v>5173</v>
      </c>
      <c r="Z119" s="1">
        <v>19413</v>
      </c>
      <c r="AA119" s="1">
        <v>0.28899999999999998</v>
      </c>
      <c r="AB119" s="1">
        <v>259</v>
      </c>
      <c r="AC119" s="1">
        <v>22</v>
      </c>
      <c r="AD119" s="1">
        <v>93</v>
      </c>
      <c r="AE119" s="1">
        <v>40</v>
      </c>
      <c r="AF119" s="1">
        <v>16</v>
      </c>
      <c r="AG119" s="1">
        <v>36</v>
      </c>
      <c r="AH119" s="1">
        <v>3</v>
      </c>
    </row>
    <row r="120" spans="1:34" ht="17.25" x14ac:dyDescent="0.3">
      <c r="A120" s="1">
        <v>2002</v>
      </c>
      <c r="B120" s="1">
        <v>1</v>
      </c>
      <c r="C120" s="10">
        <f>VLOOKUP(A120&amp;D120,종합순위!$C$2:'종합순위'!$D$127,2,FALSE)</f>
        <v>1</v>
      </c>
      <c r="D120" s="1" t="s">
        <v>40</v>
      </c>
      <c r="E120" s="1">
        <v>3.92</v>
      </c>
      <c r="F120" s="1">
        <v>133</v>
      </c>
      <c r="G120" s="1">
        <v>82</v>
      </c>
      <c r="H120" s="1">
        <v>47</v>
      </c>
      <c r="I120" s="1">
        <v>0</v>
      </c>
      <c r="J120" s="1">
        <v>22</v>
      </c>
      <c r="K120" s="1">
        <v>0.63600000000000001</v>
      </c>
      <c r="L120" s="2">
        <v>1197.6666666666667</v>
      </c>
      <c r="M120" s="1">
        <v>1182</v>
      </c>
      <c r="N120" s="1">
        <v>148</v>
      </c>
      <c r="O120" s="1">
        <v>385</v>
      </c>
      <c r="P120" s="1">
        <v>74</v>
      </c>
      <c r="Q120" s="1">
        <v>987</v>
      </c>
      <c r="R120" s="1">
        <v>581</v>
      </c>
      <c r="S120" s="1">
        <v>521</v>
      </c>
      <c r="T120" s="1">
        <v>1.31</v>
      </c>
      <c r="U120" s="1">
        <v>2</v>
      </c>
      <c r="V120" s="1">
        <v>8</v>
      </c>
      <c r="W120" s="1">
        <v>45</v>
      </c>
      <c r="X120" s="1">
        <v>0</v>
      </c>
      <c r="Y120" s="1">
        <v>5089</v>
      </c>
      <c r="Z120" s="1">
        <v>19535</v>
      </c>
      <c r="AA120" s="1">
        <v>0.26200000000000001</v>
      </c>
      <c r="AB120" s="1">
        <v>214</v>
      </c>
      <c r="AC120" s="1">
        <v>22</v>
      </c>
      <c r="AD120" s="1">
        <v>80</v>
      </c>
      <c r="AE120" s="1">
        <v>33</v>
      </c>
      <c r="AF120" s="1">
        <v>16</v>
      </c>
      <c r="AG120" s="1">
        <v>45</v>
      </c>
      <c r="AH120" s="1">
        <v>3</v>
      </c>
    </row>
    <row r="121" spans="1:34" ht="17.25" x14ac:dyDescent="0.3">
      <c r="A121" s="1">
        <v>2002</v>
      </c>
      <c r="B121" s="1">
        <v>3</v>
      </c>
      <c r="C121" s="10">
        <f>VLOOKUP(A121&amp;D121,종합순위!$C$2:'종합순위'!$D$127,2,FALSE)</f>
        <v>2</v>
      </c>
      <c r="D121" s="1" t="s">
        <v>38</v>
      </c>
      <c r="E121" s="1">
        <v>3.93</v>
      </c>
      <c r="F121" s="1">
        <v>133</v>
      </c>
      <c r="G121" s="1">
        <v>66</v>
      </c>
      <c r="H121" s="1">
        <v>61</v>
      </c>
      <c r="I121" s="1">
        <v>0</v>
      </c>
      <c r="J121" s="1">
        <v>40</v>
      </c>
      <c r="K121" s="1">
        <v>0.52</v>
      </c>
      <c r="L121" s="2">
        <v>1190.6666666666667</v>
      </c>
      <c r="M121" s="1">
        <v>1119</v>
      </c>
      <c r="N121" s="1">
        <v>135</v>
      </c>
      <c r="O121" s="1">
        <v>501</v>
      </c>
      <c r="P121" s="1">
        <v>100</v>
      </c>
      <c r="Q121" s="1">
        <v>896</v>
      </c>
      <c r="R121" s="1">
        <v>575</v>
      </c>
      <c r="S121" s="1">
        <v>520</v>
      </c>
      <c r="T121" s="1">
        <v>1.36</v>
      </c>
      <c r="U121" s="1">
        <v>2</v>
      </c>
      <c r="V121" s="1">
        <v>9</v>
      </c>
      <c r="W121" s="1">
        <v>38</v>
      </c>
      <c r="X121" s="1">
        <v>0</v>
      </c>
      <c r="Y121" s="1">
        <v>5145</v>
      </c>
      <c r="Z121" s="1">
        <v>20432</v>
      </c>
      <c r="AA121" s="1">
        <v>0.252</v>
      </c>
      <c r="AB121" s="1">
        <v>185</v>
      </c>
      <c r="AC121" s="1">
        <v>19</v>
      </c>
      <c r="AD121" s="1">
        <v>74</v>
      </c>
      <c r="AE121" s="1">
        <v>26</v>
      </c>
      <c r="AF121" s="1">
        <v>30</v>
      </c>
      <c r="AG121" s="1">
        <v>40</v>
      </c>
      <c r="AH121" s="1">
        <v>5</v>
      </c>
    </row>
    <row r="122" spans="1:34" ht="17.25" x14ac:dyDescent="0.3">
      <c r="A122" s="1">
        <v>2002</v>
      </c>
      <c r="B122" s="1">
        <v>2</v>
      </c>
      <c r="C122" s="10">
        <f>VLOOKUP(A122&amp;D122,종합순위!$C$2:'종합순위'!$D$127,2,FALSE)</f>
        <v>3</v>
      </c>
      <c r="D122" s="1" t="s">
        <v>37</v>
      </c>
      <c r="E122" s="1">
        <v>3.92</v>
      </c>
      <c r="F122" s="1">
        <v>133</v>
      </c>
      <c r="G122" s="1">
        <v>78</v>
      </c>
      <c r="H122" s="1">
        <v>51</v>
      </c>
      <c r="I122" s="1">
        <v>0</v>
      </c>
      <c r="J122" s="1">
        <v>30</v>
      </c>
      <c r="K122" s="1">
        <v>0.60499999999999998</v>
      </c>
      <c r="L122" s="10">
        <v>1195</v>
      </c>
      <c r="M122" s="1">
        <v>1185</v>
      </c>
      <c r="N122" s="1">
        <v>151</v>
      </c>
      <c r="O122" s="1">
        <v>370</v>
      </c>
      <c r="P122" s="1">
        <v>97</v>
      </c>
      <c r="Q122" s="1">
        <v>862</v>
      </c>
      <c r="R122" s="1">
        <v>580</v>
      </c>
      <c r="S122" s="1">
        <v>520</v>
      </c>
      <c r="T122" s="1">
        <v>1.3</v>
      </c>
      <c r="U122" s="1">
        <v>10</v>
      </c>
      <c r="V122" s="1">
        <v>7</v>
      </c>
      <c r="W122" s="1">
        <v>55</v>
      </c>
      <c r="X122" s="1">
        <v>0</v>
      </c>
      <c r="Y122" s="1">
        <v>5106</v>
      </c>
      <c r="Z122" s="1">
        <v>19112</v>
      </c>
      <c r="AA122" s="1">
        <v>0.26</v>
      </c>
      <c r="AB122" s="1">
        <v>159</v>
      </c>
      <c r="AC122" s="1">
        <v>12</v>
      </c>
      <c r="AD122" s="1">
        <v>54</v>
      </c>
      <c r="AE122" s="1">
        <v>34</v>
      </c>
      <c r="AF122" s="1">
        <v>14</v>
      </c>
      <c r="AG122" s="1">
        <v>55</v>
      </c>
      <c r="AH122" s="1">
        <v>2</v>
      </c>
    </row>
    <row r="123" spans="1:34" ht="17.25" x14ac:dyDescent="0.3">
      <c r="A123" s="1">
        <v>2002</v>
      </c>
      <c r="B123" s="1">
        <v>5</v>
      </c>
      <c r="C123" s="10">
        <f>VLOOKUP(A123&amp;D123,종합순위!$C$2:'종합순위'!$D$127,2,FALSE)</f>
        <v>4</v>
      </c>
      <c r="D123" s="1" t="s">
        <v>45</v>
      </c>
      <c r="E123" s="1">
        <v>4.2300000000000004</v>
      </c>
      <c r="F123" s="1">
        <v>133</v>
      </c>
      <c r="G123" s="1">
        <v>70</v>
      </c>
      <c r="H123" s="1">
        <v>58</v>
      </c>
      <c r="I123" s="1">
        <v>0</v>
      </c>
      <c r="J123" s="1">
        <v>36</v>
      </c>
      <c r="K123" s="1">
        <v>0.54700000000000004</v>
      </c>
      <c r="L123" s="2">
        <v>1186.3333333333333</v>
      </c>
      <c r="M123" s="1">
        <v>1219</v>
      </c>
      <c r="N123" s="1">
        <v>142</v>
      </c>
      <c r="O123" s="1">
        <v>416</v>
      </c>
      <c r="P123" s="1">
        <v>64</v>
      </c>
      <c r="Q123" s="1">
        <v>890</v>
      </c>
      <c r="R123" s="1">
        <v>614</v>
      </c>
      <c r="S123" s="1">
        <v>558</v>
      </c>
      <c r="T123" s="1">
        <v>1.38</v>
      </c>
      <c r="U123" s="1">
        <v>3</v>
      </c>
      <c r="V123" s="1">
        <v>6</v>
      </c>
      <c r="W123" s="1">
        <v>49</v>
      </c>
      <c r="X123" s="1">
        <v>0</v>
      </c>
      <c r="Y123" s="1">
        <v>5131</v>
      </c>
      <c r="Z123" s="1">
        <v>19927</v>
      </c>
      <c r="AA123" s="1">
        <v>0.26800000000000002</v>
      </c>
      <c r="AB123" s="1">
        <v>230</v>
      </c>
      <c r="AC123" s="1">
        <v>10</v>
      </c>
      <c r="AD123" s="1">
        <v>64</v>
      </c>
      <c r="AE123" s="1">
        <v>32</v>
      </c>
      <c r="AF123" s="1">
        <v>12</v>
      </c>
      <c r="AG123" s="1">
        <v>54</v>
      </c>
      <c r="AH123" s="1">
        <v>5</v>
      </c>
    </row>
    <row r="124" spans="1:34" ht="17.25" x14ac:dyDescent="0.3">
      <c r="A124" s="1">
        <v>2002</v>
      </c>
      <c r="B124" s="1">
        <v>4</v>
      </c>
      <c r="C124" s="10">
        <f>VLOOKUP(A124&amp;D124,종합순위!$C$2:'종합순위'!$D$127,2,FALSE)</f>
        <v>5</v>
      </c>
      <c r="D124" s="1" t="s">
        <v>33</v>
      </c>
      <c r="E124" s="1">
        <v>3.93</v>
      </c>
      <c r="F124" s="1">
        <v>133</v>
      </c>
      <c r="G124" s="1">
        <v>66</v>
      </c>
      <c r="H124" s="1">
        <v>65</v>
      </c>
      <c r="I124" s="1">
        <v>0</v>
      </c>
      <c r="J124" s="1">
        <v>43</v>
      </c>
      <c r="K124" s="1">
        <v>0.504</v>
      </c>
      <c r="L124" s="10">
        <v>1183</v>
      </c>
      <c r="M124" s="1">
        <v>1139</v>
      </c>
      <c r="N124" s="1">
        <v>99</v>
      </c>
      <c r="O124" s="1">
        <v>479</v>
      </c>
      <c r="P124" s="1">
        <v>60</v>
      </c>
      <c r="Q124" s="1">
        <v>954</v>
      </c>
      <c r="R124" s="1">
        <v>562</v>
      </c>
      <c r="S124" s="1">
        <v>517</v>
      </c>
      <c r="T124" s="1">
        <v>1.37</v>
      </c>
      <c r="U124" s="1">
        <v>3</v>
      </c>
      <c r="V124" s="1">
        <v>6</v>
      </c>
      <c r="W124" s="1">
        <v>60</v>
      </c>
      <c r="X124" s="1">
        <v>0</v>
      </c>
      <c r="Y124" s="1">
        <v>5087</v>
      </c>
      <c r="Z124" s="1">
        <v>19237</v>
      </c>
      <c r="AA124" s="1">
        <v>0.25700000000000001</v>
      </c>
      <c r="AB124" s="1">
        <v>187</v>
      </c>
      <c r="AC124" s="1">
        <v>23</v>
      </c>
      <c r="AD124" s="1">
        <v>77</v>
      </c>
      <c r="AE124" s="1">
        <v>33</v>
      </c>
      <c r="AF124" s="1">
        <v>30</v>
      </c>
      <c r="AG124" s="1">
        <v>44</v>
      </c>
      <c r="AH124" s="1">
        <v>2</v>
      </c>
    </row>
    <row r="125" spans="1:34" ht="17.25" x14ac:dyDescent="0.3">
      <c r="A125" s="1">
        <v>2002</v>
      </c>
      <c r="B125" s="1">
        <v>6</v>
      </c>
      <c r="C125" s="10">
        <f>VLOOKUP(A125&amp;D125,종합순위!$C$2:'종합순위'!$D$127,2,FALSE)</f>
        <v>6</v>
      </c>
      <c r="D125" s="1" t="s">
        <v>35</v>
      </c>
      <c r="E125" s="1">
        <v>4.47</v>
      </c>
      <c r="F125" s="1">
        <v>133</v>
      </c>
      <c r="G125" s="1">
        <v>61</v>
      </c>
      <c r="H125" s="1">
        <v>69</v>
      </c>
      <c r="I125" s="1">
        <v>0</v>
      </c>
      <c r="J125" s="1">
        <v>15</v>
      </c>
      <c r="K125" s="1">
        <v>0.46899999999999997</v>
      </c>
      <c r="L125" s="1">
        <v>1179</v>
      </c>
      <c r="M125" s="1">
        <v>1150</v>
      </c>
      <c r="N125" s="1">
        <v>176</v>
      </c>
      <c r="O125" s="1">
        <v>402</v>
      </c>
      <c r="P125" s="1">
        <v>78</v>
      </c>
      <c r="Q125" s="1">
        <v>948</v>
      </c>
      <c r="R125" s="1">
        <v>638</v>
      </c>
      <c r="S125" s="1">
        <v>586</v>
      </c>
      <c r="T125" s="1">
        <v>1.32</v>
      </c>
      <c r="U125" s="1">
        <v>5</v>
      </c>
      <c r="V125" s="1">
        <v>7</v>
      </c>
      <c r="W125" s="1">
        <v>54</v>
      </c>
      <c r="X125" s="1">
        <v>0</v>
      </c>
      <c r="Y125" s="1">
        <v>5074</v>
      </c>
      <c r="Z125" s="1">
        <v>19578</v>
      </c>
      <c r="AA125" s="1">
        <v>0.255</v>
      </c>
      <c r="AB125" s="1">
        <v>209</v>
      </c>
      <c r="AC125" s="1">
        <v>15</v>
      </c>
      <c r="AD125" s="1">
        <v>55</v>
      </c>
      <c r="AE125" s="1">
        <v>23</v>
      </c>
      <c r="AF125" s="1">
        <v>34</v>
      </c>
      <c r="AG125" s="1">
        <v>34</v>
      </c>
      <c r="AH125" s="1">
        <v>3</v>
      </c>
    </row>
    <row r="126" spans="1:34" ht="17.25" x14ac:dyDescent="0.3">
      <c r="A126" s="1">
        <v>2002</v>
      </c>
      <c r="B126" s="1">
        <v>8</v>
      </c>
      <c r="C126" s="10">
        <f>VLOOKUP(A126&amp;D126,종합순위!$C$2:'종합순위'!$D$127,2,FALSE)</f>
        <v>7</v>
      </c>
      <c r="D126" s="1" t="s">
        <v>41</v>
      </c>
      <c r="E126" s="1">
        <v>4.79</v>
      </c>
      <c r="F126" s="1">
        <v>133</v>
      </c>
      <c r="G126" s="1">
        <v>59</v>
      </c>
      <c r="H126" s="1">
        <v>69</v>
      </c>
      <c r="I126" s="1">
        <v>0</v>
      </c>
      <c r="J126" s="1">
        <v>32</v>
      </c>
      <c r="K126" s="1">
        <v>0.46100000000000002</v>
      </c>
      <c r="L126" s="2">
        <v>1184.6666666666667</v>
      </c>
      <c r="M126" s="1">
        <v>1254</v>
      </c>
      <c r="N126" s="1">
        <v>146</v>
      </c>
      <c r="O126" s="1">
        <v>392</v>
      </c>
      <c r="P126" s="1">
        <v>102</v>
      </c>
      <c r="Q126" s="1">
        <v>953</v>
      </c>
      <c r="R126" s="1">
        <v>672</v>
      </c>
      <c r="S126" s="1">
        <v>631</v>
      </c>
      <c r="T126" s="1">
        <v>1.39</v>
      </c>
      <c r="U126" s="1">
        <v>8</v>
      </c>
      <c r="V126" s="1">
        <v>5</v>
      </c>
      <c r="W126" s="1">
        <v>54</v>
      </c>
      <c r="X126" s="1">
        <v>0</v>
      </c>
      <c r="Y126" s="1">
        <v>5198</v>
      </c>
      <c r="Z126" s="1">
        <v>20061</v>
      </c>
      <c r="AA126" s="1">
        <v>0.27200000000000002</v>
      </c>
      <c r="AB126" s="1">
        <v>229</v>
      </c>
      <c r="AC126" s="1">
        <v>25</v>
      </c>
      <c r="AD126" s="1">
        <v>62</v>
      </c>
      <c r="AE126" s="1">
        <v>38</v>
      </c>
      <c r="AF126" s="1">
        <v>29</v>
      </c>
      <c r="AG126" s="1">
        <v>42</v>
      </c>
      <c r="AH126" s="1">
        <v>4</v>
      </c>
    </row>
    <row r="127" spans="1:34" ht="17.25" x14ac:dyDescent="0.3">
      <c r="A127" s="1">
        <v>2002</v>
      </c>
      <c r="B127" s="1">
        <v>7</v>
      </c>
      <c r="C127" s="10">
        <f>VLOOKUP(A127&amp;D127,종합순위!$C$2:'종합순위'!$D$127,2,FALSE)</f>
        <v>8</v>
      </c>
      <c r="D127" s="1" t="s">
        <v>39</v>
      </c>
      <c r="E127" s="1">
        <v>4.72</v>
      </c>
      <c r="F127" s="1">
        <v>133</v>
      </c>
      <c r="G127" s="1">
        <v>35</v>
      </c>
      <c r="H127" s="1">
        <v>97</v>
      </c>
      <c r="I127" s="1">
        <v>0</v>
      </c>
      <c r="J127" s="1">
        <v>19</v>
      </c>
      <c r="K127" s="1">
        <v>0.26500000000000001</v>
      </c>
      <c r="L127" s="10">
        <v>1168</v>
      </c>
      <c r="M127" s="1">
        <v>1269</v>
      </c>
      <c r="N127" s="1">
        <v>130</v>
      </c>
      <c r="O127" s="1">
        <v>443</v>
      </c>
      <c r="P127" s="1">
        <v>83</v>
      </c>
      <c r="Q127" s="1">
        <v>775</v>
      </c>
      <c r="R127" s="1">
        <v>710</v>
      </c>
      <c r="S127" s="1">
        <v>612</v>
      </c>
      <c r="T127" s="1">
        <v>1.47</v>
      </c>
      <c r="U127" s="1">
        <v>5</v>
      </c>
      <c r="V127" s="1">
        <v>7</v>
      </c>
      <c r="W127" s="1">
        <v>49</v>
      </c>
      <c r="X127" s="1">
        <v>0</v>
      </c>
      <c r="Y127" s="1">
        <v>5156</v>
      </c>
      <c r="Z127" s="1">
        <v>19635</v>
      </c>
      <c r="AA127" s="1">
        <v>0.28100000000000003</v>
      </c>
      <c r="AB127" s="1">
        <v>266</v>
      </c>
      <c r="AC127" s="1">
        <v>28</v>
      </c>
      <c r="AD127" s="1">
        <v>70</v>
      </c>
      <c r="AE127" s="1">
        <v>45</v>
      </c>
      <c r="AF127" s="1">
        <v>16</v>
      </c>
      <c r="AG127" s="1">
        <v>40</v>
      </c>
      <c r="AH127" s="1">
        <v>1</v>
      </c>
    </row>
  </sheetData>
  <sortState ref="A2:AH127">
    <sortCondition descending="1" ref="A2:A127"/>
    <sortCondition ref="C2:C127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"/>
  <sheetViews>
    <sheetView workbookViewId="0">
      <selection activeCell="AC1" sqref="AC1"/>
    </sheetView>
  </sheetViews>
  <sheetFormatPr defaultRowHeight="16.5" x14ac:dyDescent="0.3"/>
  <sheetData>
    <row r="1" spans="1:28" ht="18" thickTop="1" thickBot="1" x14ac:dyDescent="0.35">
      <c r="A1" s="3" t="s">
        <v>0</v>
      </c>
      <c r="B1" s="4" t="s">
        <v>1</v>
      </c>
      <c r="C1" s="3" t="s">
        <v>46</v>
      </c>
      <c r="D1" s="4" t="s">
        <v>2</v>
      </c>
      <c r="E1" s="5" t="s">
        <v>25</v>
      </c>
      <c r="F1" s="5" t="s">
        <v>4</v>
      </c>
      <c r="G1" s="5" t="s">
        <v>47</v>
      </c>
      <c r="H1" s="5" t="s">
        <v>48</v>
      </c>
      <c r="I1" s="5" t="s">
        <v>16</v>
      </c>
      <c r="J1" s="5" t="s">
        <v>11</v>
      </c>
      <c r="K1" s="5" t="s">
        <v>26</v>
      </c>
      <c r="L1" s="5" t="s">
        <v>27</v>
      </c>
      <c r="M1" s="5" t="s">
        <v>12</v>
      </c>
      <c r="N1" s="5" t="s">
        <v>49</v>
      </c>
      <c r="O1" s="5" t="s">
        <v>50</v>
      </c>
      <c r="P1" s="5" t="s">
        <v>28</v>
      </c>
      <c r="Q1" s="5" t="s">
        <v>29</v>
      </c>
      <c r="R1" s="5" t="s">
        <v>13</v>
      </c>
      <c r="S1" s="5" t="s">
        <v>30</v>
      </c>
      <c r="T1" s="5" t="s">
        <v>14</v>
      </c>
      <c r="U1" s="5" t="s">
        <v>15</v>
      </c>
      <c r="V1" s="5" t="s">
        <v>51</v>
      </c>
      <c r="W1" s="5" t="s">
        <v>52</v>
      </c>
      <c r="X1" s="5" t="s">
        <v>53</v>
      </c>
      <c r="Y1" s="5" t="s">
        <v>54</v>
      </c>
      <c r="Z1" s="5" t="s">
        <v>55</v>
      </c>
      <c r="AA1" s="5" t="s">
        <v>56</v>
      </c>
      <c r="AB1" s="5" t="s">
        <v>57</v>
      </c>
    </row>
    <row r="2" spans="1:28" ht="18" thickBot="1" x14ac:dyDescent="0.35">
      <c r="A2" s="3">
        <v>2016</v>
      </c>
      <c r="B2" s="6">
        <v>1</v>
      </c>
      <c r="C2" s="10">
        <f>VLOOKUP(A2&amp;D2,종합순위!$C$2:'종합순위'!$D$127,2,FALSE)</f>
        <v>1</v>
      </c>
      <c r="D2" s="6" t="s">
        <v>33</v>
      </c>
      <c r="E2" s="7">
        <v>0.29799999999999999</v>
      </c>
      <c r="F2" s="6">
        <v>144</v>
      </c>
      <c r="G2" s="6">
        <v>5841</v>
      </c>
      <c r="H2" s="6">
        <v>5044</v>
      </c>
      <c r="I2" s="6">
        <v>935</v>
      </c>
      <c r="J2" s="6">
        <v>1504</v>
      </c>
      <c r="K2" s="6">
        <v>284</v>
      </c>
      <c r="L2" s="6">
        <v>25</v>
      </c>
      <c r="M2" s="6">
        <v>183</v>
      </c>
      <c r="N2" s="6">
        <v>2387</v>
      </c>
      <c r="O2" s="6">
        <v>877</v>
      </c>
      <c r="P2" s="6">
        <v>43</v>
      </c>
      <c r="Q2" s="6">
        <v>68</v>
      </c>
      <c r="R2" s="6">
        <v>600</v>
      </c>
      <c r="S2" s="6">
        <v>11</v>
      </c>
      <c r="T2" s="6">
        <v>86</v>
      </c>
      <c r="U2" s="6">
        <v>884</v>
      </c>
      <c r="V2" s="6">
        <v>121</v>
      </c>
      <c r="W2" s="6">
        <v>0.47299999999999998</v>
      </c>
      <c r="X2" s="6">
        <v>0.378</v>
      </c>
      <c r="Y2" s="6">
        <v>0.85099999999999998</v>
      </c>
      <c r="Z2" s="6">
        <v>144</v>
      </c>
      <c r="AA2" s="6">
        <v>0.30499999999999999</v>
      </c>
      <c r="AB2" s="6">
        <v>0.26100000000000001</v>
      </c>
    </row>
    <row r="3" spans="1:28" ht="18" thickBot="1" x14ac:dyDescent="0.35">
      <c r="A3" s="3">
        <v>2016</v>
      </c>
      <c r="B3" s="6">
        <v>5</v>
      </c>
      <c r="C3" s="10">
        <f>VLOOKUP(A3&amp;D3,종합순위!$C$2:'종합순위'!$D$127,2,FALSE)</f>
        <v>2</v>
      </c>
      <c r="D3" s="6" t="s">
        <v>34</v>
      </c>
      <c r="E3" s="7">
        <v>0.29099999999999998</v>
      </c>
      <c r="F3" s="6">
        <v>144</v>
      </c>
      <c r="G3" s="6">
        <v>5833</v>
      </c>
      <c r="H3" s="6">
        <v>5007</v>
      </c>
      <c r="I3" s="6">
        <v>857</v>
      </c>
      <c r="J3" s="6">
        <v>1457</v>
      </c>
      <c r="K3" s="6">
        <v>249</v>
      </c>
      <c r="L3" s="6">
        <v>19</v>
      </c>
      <c r="M3" s="6">
        <v>169</v>
      </c>
      <c r="N3" s="6">
        <v>2251</v>
      </c>
      <c r="O3" s="6">
        <v>808</v>
      </c>
      <c r="P3" s="6">
        <v>70</v>
      </c>
      <c r="Q3" s="6">
        <v>52</v>
      </c>
      <c r="R3" s="6">
        <v>609</v>
      </c>
      <c r="S3" s="6">
        <v>18</v>
      </c>
      <c r="T3" s="6">
        <v>93</v>
      </c>
      <c r="U3" s="6">
        <v>1023</v>
      </c>
      <c r="V3" s="6">
        <v>133</v>
      </c>
      <c r="W3" s="6">
        <v>0.45</v>
      </c>
      <c r="X3" s="6">
        <v>0.375</v>
      </c>
      <c r="Y3" s="6">
        <v>0.82499999999999996</v>
      </c>
      <c r="Z3" s="6">
        <v>143</v>
      </c>
      <c r="AA3" s="6">
        <v>0.30199999999999999</v>
      </c>
      <c r="AB3" s="6">
        <v>0.23899999999999999</v>
      </c>
    </row>
    <row r="4" spans="1:28" ht="18" thickBot="1" x14ac:dyDescent="0.35">
      <c r="A4" s="3">
        <v>2016</v>
      </c>
      <c r="B4" s="6">
        <v>2</v>
      </c>
      <c r="C4" s="10">
        <f>VLOOKUP(A4&amp;D4,종합순위!$C$2:'종합순위'!$D$127,2,FALSE)</f>
        <v>3</v>
      </c>
      <c r="D4" s="6" t="s">
        <v>36</v>
      </c>
      <c r="E4" s="7">
        <v>0.29299999999999998</v>
      </c>
      <c r="F4" s="6">
        <v>144</v>
      </c>
      <c r="G4" s="6">
        <v>5702</v>
      </c>
      <c r="H4" s="6">
        <v>4990</v>
      </c>
      <c r="I4" s="6">
        <v>813</v>
      </c>
      <c r="J4" s="6">
        <v>1464</v>
      </c>
      <c r="K4" s="6">
        <v>254</v>
      </c>
      <c r="L4" s="6">
        <v>39</v>
      </c>
      <c r="M4" s="6">
        <v>134</v>
      </c>
      <c r="N4" s="6">
        <v>2198</v>
      </c>
      <c r="O4" s="6">
        <v>765</v>
      </c>
      <c r="P4" s="6">
        <v>34</v>
      </c>
      <c r="Q4" s="6">
        <v>59</v>
      </c>
      <c r="R4" s="6">
        <v>556</v>
      </c>
      <c r="S4" s="6">
        <v>17</v>
      </c>
      <c r="T4" s="6">
        <v>63</v>
      </c>
      <c r="U4" s="6">
        <v>956</v>
      </c>
      <c r="V4" s="6">
        <v>121</v>
      </c>
      <c r="W4" s="6">
        <v>0.44</v>
      </c>
      <c r="X4" s="6">
        <v>0.36799999999999999</v>
      </c>
      <c r="Y4" s="6">
        <v>0.80800000000000005</v>
      </c>
      <c r="Z4" s="6">
        <v>144</v>
      </c>
      <c r="AA4" s="6">
        <v>0.30599999999999999</v>
      </c>
      <c r="AB4" s="6">
        <v>0.24399999999999999</v>
      </c>
    </row>
    <row r="5" spans="1:28" ht="18" thickBot="1" x14ac:dyDescent="0.35">
      <c r="A5" s="3">
        <v>2016</v>
      </c>
      <c r="B5" s="6">
        <v>6</v>
      </c>
      <c r="C5" s="10">
        <f>VLOOKUP(A5&amp;D5,종합순위!$C$2:'종합순위'!$D$127,2,FALSE)</f>
        <v>4</v>
      </c>
      <c r="D5" s="6" t="s">
        <v>38</v>
      </c>
      <c r="E5" s="7">
        <v>0.28999999999999998</v>
      </c>
      <c r="F5" s="6">
        <v>144</v>
      </c>
      <c r="G5" s="6">
        <v>5765</v>
      </c>
      <c r="H5" s="6">
        <v>5051</v>
      </c>
      <c r="I5" s="6">
        <v>786</v>
      </c>
      <c r="J5" s="6">
        <v>1464</v>
      </c>
      <c r="K5" s="6">
        <v>238</v>
      </c>
      <c r="L5" s="6">
        <v>26</v>
      </c>
      <c r="M5" s="6">
        <v>118</v>
      </c>
      <c r="N5" s="6">
        <v>2108</v>
      </c>
      <c r="O5" s="6">
        <v>744</v>
      </c>
      <c r="P5" s="6">
        <v>65</v>
      </c>
      <c r="Q5" s="6">
        <v>54</v>
      </c>
      <c r="R5" s="6">
        <v>523</v>
      </c>
      <c r="S5" s="6">
        <v>10</v>
      </c>
      <c r="T5" s="6">
        <v>72</v>
      </c>
      <c r="U5" s="6">
        <v>982</v>
      </c>
      <c r="V5" s="6">
        <v>92</v>
      </c>
      <c r="W5" s="6">
        <v>0.41699999999999998</v>
      </c>
      <c r="X5" s="6">
        <v>0.36099999999999999</v>
      </c>
      <c r="Y5" s="6">
        <v>0.77800000000000002</v>
      </c>
      <c r="Z5" s="6">
        <v>143</v>
      </c>
      <c r="AA5" s="6">
        <v>0.28599999999999998</v>
      </c>
      <c r="AB5" s="6">
        <v>0.23599999999999999</v>
      </c>
    </row>
    <row r="6" spans="1:28" ht="18" thickBot="1" x14ac:dyDescent="0.35">
      <c r="A6" s="3">
        <v>2016</v>
      </c>
      <c r="B6" s="6">
        <v>9</v>
      </c>
      <c r="C6" s="10">
        <f>VLOOKUP(A6&amp;D6,종합순위!$C$2:'종합순위'!$D$127,2,FALSE)</f>
        <v>5</v>
      </c>
      <c r="D6" s="6" t="s">
        <v>37</v>
      </c>
      <c r="E6" s="7">
        <v>0.28599999999999998</v>
      </c>
      <c r="F6" s="6">
        <v>144</v>
      </c>
      <c r="G6" s="6">
        <v>5696</v>
      </c>
      <c r="H6" s="6">
        <v>4999</v>
      </c>
      <c r="I6" s="6">
        <v>803</v>
      </c>
      <c r="J6" s="6">
        <v>1429</v>
      </c>
      <c r="K6" s="6">
        <v>264</v>
      </c>
      <c r="L6" s="6">
        <v>28</v>
      </c>
      <c r="M6" s="6">
        <v>170</v>
      </c>
      <c r="N6" s="6">
        <v>2259</v>
      </c>
      <c r="O6" s="6">
        <v>754</v>
      </c>
      <c r="P6" s="6">
        <v>66</v>
      </c>
      <c r="Q6" s="6">
        <v>45</v>
      </c>
      <c r="R6" s="6">
        <v>499</v>
      </c>
      <c r="S6" s="6">
        <v>12</v>
      </c>
      <c r="T6" s="6">
        <v>87</v>
      </c>
      <c r="U6" s="6">
        <v>997</v>
      </c>
      <c r="V6" s="6">
        <v>109</v>
      </c>
      <c r="W6" s="6">
        <v>0.45200000000000001</v>
      </c>
      <c r="X6" s="6">
        <v>0.35799999999999998</v>
      </c>
      <c r="Y6" s="6">
        <v>0.81</v>
      </c>
      <c r="Z6" s="6">
        <v>144</v>
      </c>
      <c r="AA6" s="6">
        <v>0.28799999999999998</v>
      </c>
      <c r="AB6" s="6">
        <v>0.28599999999999998</v>
      </c>
    </row>
    <row r="7" spans="1:28" ht="18" thickBot="1" x14ac:dyDescent="0.35">
      <c r="A7" s="3">
        <v>2016</v>
      </c>
      <c r="B7" s="6">
        <v>4</v>
      </c>
      <c r="C7" s="10">
        <f>VLOOKUP(A7&amp;D7,종합순위!$C$2:'종합순위'!$D$127,2,FALSE)</f>
        <v>6</v>
      </c>
      <c r="D7" s="6" t="s">
        <v>35</v>
      </c>
      <c r="E7" s="7">
        <v>0.29099999999999998</v>
      </c>
      <c r="F7" s="6">
        <v>144</v>
      </c>
      <c r="G7" s="6">
        <v>5672</v>
      </c>
      <c r="H7" s="6">
        <v>5023</v>
      </c>
      <c r="I7" s="6">
        <v>753</v>
      </c>
      <c r="J7" s="6">
        <v>1464</v>
      </c>
      <c r="K7" s="6">
        <v>234</v>
      </c>
      <c r="L7" s="6">
        <v>19</v>
      </c>
      <c r="M7" s="6">
        <v>182</v>
      </c>
      <c r="N7" s="6">
        <v>2282</v>
      </c>
      <c r="O7" s="6">
        <v>715</v>
      </c>
      <c r="P7" s="6">
        <v>71</v>
      </c>
      <c r="Q7" s="6">
        <v>47</v>
      </c>
      <c r="R7" s="6">
        <v>429</v>
      </c>
      <c r="S7" s="6">
        <v>13</v>
      </c>
      <c r="T7" s="6">
        <v>102</v>
      </c>
      <c r="U7" s="6">
        <v>1018</v>
      </c>
      <c r="V7" s="6">
        <v>104</v>
      </c>
      <c r="W7" s="6">
        <v>0.45400000000000001</v>
      </c>
      <c r="X7" s="6">
        <v>0.35599999999999998</v>
      </c>
      <c r="Y7" s="6">
        <v>0.81</v>
      </c>
      <c r="Z7" s="6">
        <v>142</v>
      </c>
      <c r="AA7" s="6">
        <v>0.27600000000000002</v>
      </c>
      <c r="AB7" s="6">
        <v>0.29899999999999999</v>
      </c>
    </row>
    <row r="8" spans="1:28" ht="18" thickBot="1" x14ac:dyDescent="0.35">
      <c r="A8" s="3">
        <v>2016</v>
      </c>
      <c r="B8" s="6">
        <v>7</v>
      </c>
      <c r="C8" s="10">
        <f>VLOOKUP(A8&amp;D8,종합순위!$C$2:'종합순위'!$D$127,2,FALSE)</f>
        <v>7</v>
      </c>
      <c r="D8" s="6" t="s">
        <v>41</v>
      </c>
      <c r="E8" s="7">
        <v>0.28899999999999998</v>
      </c>
      <c r="F8" s="6">
        <v>144</v>
      </c>
      <c r="G8" s="6">
        <v>5838</v>
      </c>
      <c r="H8" s="6">
        <v>5109</v>
      </c>
      <c r="I8" s="6">
        <v>826</v>
      </c>
      <c r="J8" s="6">
        <v>1478</v>
      </c>
      <c r="K8" s="6">
        <v>242</v>
      </c>
      <c r="L8" s="6">
        <v>27</v>
      </c>
      <c r="M8" s="6">
        <v>142</v>
      </c>
      <c r="N8" s="6">
        <v>2200</v>
      </c>
      <c r="O8" s="6">
        <v>787</v>
      </c>
      <c r="P8" s="6">
        <v>87</v>
      </c>
      <c r="Q8" s="6">
        <v>41</v>
      </c>
      <c r="R8" s="6">
        <v>510</v>
      </c>
      <c r="S8" s="6">
        <v>19</v>
      </c>
      <c r="T8" s="6">
        <v>91</v>
      </c>
      <c r="U8" s="6">
        <v>1025</v>
      </c>
      <c r="V8" s="6">
        <v>123</v>
      </c>
      <c r="W8" s="6">
        <v>0.43099999999999999</v>
      </c>
      <c r="X8" s="6">
        <v>0.36199999999999999</v>
      </c>
      <c r="Y8" s="6">
        <v>0.79300000000000004</v>
      </c>
      <c r="Z8" s="6">
        <v>144</v>
      </c>
      <c r="AA8" s="6">
        <v>0.30099999999999999</v>
      </c>
      <c r="AB8" s="6">
        <v>0.28000000000000003</v>
      </c>
    </row>
    <row r="9" spans="1:28" ht="18" thickBot="1" x14ac:dyDescent="0.35">
      <c r="A9" s="3">
        <v>2016</v>
      </c>
      <c r="B9" s="6">
        <v>8</v>
      </c>
      <c r="C9" s="10">
        <f>VLOOKUP(A9&amp;D9,종합순위!$C$2:'종합순위'!$D$127,2,FALSE)</f>
        <v>8</v>
      </c>
      <c r="D9" s="6" t="s">
        <v>39</v>
      </c>
      <c r="E9" s="7">
        <v>0.28799999999999998</v>
      </c>
      <c r="F9" s="6">
        <v>144</v>
      </c>
      <c r="G9" s="6">
        <v>5784</v>
      </c>
      <c r="H9" s="6">
        <v>5001</v>
      </c>
      <c r="I9" s="6">
        <v>777</v>
      </c>
      <c r="J9" s="6">
        <v>1439</v>
      </c>
      <c r="K9" s="6">
        <v>252</v>
      </c>
      <c r="L9" s="6">
        <v>20</v>
      </c>
      <c r="M9" s="6">
        <v>127</v>
      </c>
      <c r="N9" s="6">
        <v>2112</v>
      </c>
      <c r="O9" s="6">
        <v>732</v>
      </c>
      <c r="P9" s="6">
        <v>62</v>
      </c>
      <c r="Q9" s="6">
        <v>41</v>
      </c>
      <c r="R9" s="6">
        <v>596</v>
      </c>
      <c r="S9" s="6">
        <v>18</v>
      </c>
      <c r="T9" s="6">
        <v>83</v>
      </c>
      <c r="U9" s="6">
        <v>1061</v>
      </c>
      <c r="V9" s="6">
        <v>120</v>
      </c>
      <c r="W9" s="6">
        <v>0.42199999999999999</v>
      </c>
      <c r="X9" s="6">
        <v>0.37</v>
      </c>
      <c r="Y9" s="6">
        <v>0.79200000000000004</v>
      </c>
      <c r="Z9" s="6">
        <v>144</v>
      </c>
      <c r="AA9" s="6">
        <v>0.28499999999999998</v>
      </c>
      <c r="AB9" s="6">
        <v>0.251</v>
      </c>
    </row>
    <row r="10" spans="1:28" ht="18" thickBot="1" x14ac:dyDescent="0.35">
      <c r="A10" s="3">
        <v>2016</v>
      </c>
      <c r="B10" s="6">
        <v>3</v>
      </c>
      <c r="C10" s="10">
        <f>VLOOKUP(A10&amp;D10,종합순위!$C$2:'종합순위'!$D$127,2,FALSE)</f>
        <v>9</v>
      </c>
      <c r="D10" s="6" t="s">
        <v>40</v>
      </c>
      <c r="E10" s="7">
        <v>0.29299999999999998</v>
      </c>
      <c r="F10" s="6">
        <v>144</v>
      </c>
      <c r="G10" s="6">
        <v>5863</v>
      </c>
      <c r="H10" s="6">
        <v>5093</v>
      </c>
      <c r="I10" s="6">
        <v>852</v>
      </c>
      <c r="J10" s="6">
        <v>1492</v>
      </c>
      <c r="K10" s="6">
        <v>249</v>
      </c>
      <c r="L10" s="6">
        <v>34</v>
      </c>
      <c r="M10" s="6">
        <v>142</v>
      </c>
      <c r="N10" s="6">
        <v>2235</v>
      </c>
      <c r="O10" s="6">
        <v>792</v>
      </c>
      <c r="P10" s="6">
        <v>88</v>
      </c>
      <c r="Q10" s="6">
        <v>55</v>
      </c>
      <c r="R10" s="6">
        <v>552</v>
      </c>
      <c r="S10" s="6">
        <v>15</v>
      </c>
      <c r="T10" s="6">
        <v>75</v>
      </c>
      <c r="U10" s="6">
        <v>864</v>
      </c>
      <c r="V10" s="6">
        <v>119</v>
      </c>
      <c r="W10" s="6">
        <v>0.439</v>
      </c>
      <c r="X10" s="6">
        <v>0.36699999999999999</v>
      </c>
      <c r="Y10" s="6">
        <v>0.80600000000000005</v>
      </c>
      <c r="Z10" s="6">
        <v>144</v>
      </c>
      <c r="AA10" s="6">
        <v>0.29799999999999999</v>
      </c>
      <c r="AB10" s="6">
        <v>0.221</v>
      </c>
    </row>
    <row r="11" spans="1:28" ht="18" thickBot="1" x14ac:dyDescent="0.35">
      <c r="A11" s="3">
        <v>2016</v>
      </c>
      <c r="B11" s="6">
        <v>10</v>
      </c>
      <c r="C11" s="10">
        <f>VLOOKUP(A11&amp;D11,종합순위!$C$2:'종합순위'!$D$127,2,FALSE)</f>
        <v>10</v>
      </c>
      <c r="D11" s="6" t="s">
        <v>42</v>
      </c>
      <c r="E11" s="7">
        <v>0.27600000000000002</v>
      </c>
      <c r="F11" s="6">
        <v>144</v>
      </c>
      <c r="G11" s="6">
        <v>5620</v>
      </c>
      <c r="H11" s="6">
        <v>4963</v>
      </c>
      <c r="I11" s="6">
        <v>672</v>
      </c>
      <c r="J11" s="6">
        <v>1369</v>
      </c>
      <c r="K11" s="6">
        <v>214</v>
      </c>
      <c r="L11" s="6">
        <v>11</v>
      </c>
      <c r="M11" s="6">
        <v>116</v>
      </c>
      <c r="N11" s="6">
        <v>1953</v>
      </c>
      <c r="O11" s="6">
        <v>639</v>
      </c>
      <c r="P11" s="6">
        <v>65</v>
      </c>
      <c r="Q11" s="6">
        <v>45</v>
      </c>
      <c r="R11" s="6">
        <v>499</v>
      </c>
      <c r="S11" s="6">
        <v>7</v>
      </c>
      <c r="T11" s="6">
        <v>48</v>
      </c>
      <c r="U11" s="6">
        <v>933</v>
      </c>
      <c r="V11" s="6">
        <v>130</v>
      </c>
      <c r="W11" s="6">
        <v>0.39400000000000002</v>
      </c>
      <c r="X11" s="6">
        <v>0.34499999999999997</v>
      </c>
      <c r="Y11" s="6">
        <v>0.73899999999999999</v>
      </c>
      <c r="Z11" s="6">
        <v>144</v>
      </c>
      <c r="AA11" s="6">
        <v>0.27800000000000002</v>
      </c>
      <c r="AB11" s="6">
        <v>0.22</v>
      </c>
    </row>
    <row r="12" spans="1:28" ht="18.75" thickTop="1" thickBot="1" x14ac:dyDescent="0.35">
      <c r="A12" s="3">
        <v>2015</v>
      </c>
      <c r="B12" s="17">
        <v>3</v>
      </c>
      <c r="C12" s="10">
        <f>VLOOKUP(A12&amp;D12,종합순위!$C$2:'종합순위'!$D$127,2,FALSE)</f>
        <v>1</v>
      </c>
      <c r="D12" s="17" t="s">
        <v>33</v>
      </c>
      <c r="E12" s="18">
        <v>0.28999999999999998</v>
      </c>
      <c r="F12" s="17">
        <v>144</v>
      </c>
      <c r="G12" s="17">
        <v>5759</v>
      </c>
      <c r="H12" s="17">
        <v>4957</v>
      </c>
      <c r="I12" s="17">
        <v>807</v>
      </c>
      <c r="J12" s="17">
        <v>1436</v>
      </c>
      <c r="K12" s="17">
        <v>254</v>
      </c>
      <c r="L12" s="17">
        <v>22</v>
      </c>
      <c r="M12" s="17">
        <v>140</v>
      </c>
      <c r="N12" s="17">
        <v>2154</v>
      </c>
      <c r="O12" s="17">
        <v>770</v>
      </c>
      <c r="P12" s="17">
        <v>75</v>
      </c>
      <c r="Q12" s="17">
        <v>60</v>
      </c>
      <c r="R12" s="17">
        <v>567</v>
      </c>
      <c r="S12" s="17">
        <v>24</v>
      </c>
      <c r="T12" s="17">
        <v>99</v>
      </c>
      <c r="U12" s="17">
        <v>820</v>
      </c>
      <c r="V12" s="17">
        <v>139</v>
      </c>
      <c r="W12" s="17">
        <v>0.435</v>
      </c>
      <c r="X12" s="17">
        <v>0.37</v>
      </c>
      <c r="Y12" s="17">
        <v>0.80500000000000005</v>
      </c>
      <c r="Z12" s="17">
        <v>143</v>
      </c>
      <c r="AA12" s="17">
        <v>0.28699999999999998</v>
      </c>
      <c r="AB12" s="17">
        <v>0.26200000000000001</v>
      </c>
    </row>
    <row r="13" spans="1:28" ht="18" thickBot="1" x14ac:dyDescent="0.35">
      <c r="A13" s="3">
        <v>2015</v>
      </c>
      <c r="B13" s="15">
        <v>1</v>
      </c>
      <c r="C13" s="10">
        <f>VLOOKUP(A13&amp;D13,종합순위!$C$2:'종합순위'!$D$127,2,FALSE)</f>
        <v>2</v>
      </c>
      <c r="D13" s="15" t="s">
        <v>40</v>
      </c>
      <c r="E13" s="16">
        <v>0.30199999999999999</v>
      </c>
      <c r="F13" s="15">
        <v>144</v>
      </c>
      <c r="G13" s="15">
        <v>5803</v>
      </c>
      <c r="H13" s="15">
        <v>5019</v>
      </c>
      <c r="I13" s="15">
        <v>897</v>
      </c>
      <c r="J13" s="15">
        <v>1515</v>
      </c>
      <c r="K13" s="15">
        <v>259</v>
      </c>
      <c r="L13" s="15">
        <v>25</v>
      </c>
      <c r="M13" s="15">
        <v>176</v>
      </c>
      <c r="N13" s="15">
        <v>2352</v>
      </c>
      <c r="O13" s="15">
        <v>850</v>
      </c>
      <c r="P13" s="15">
        <v>76</v>
      </c>
      <c r="Q13" s="15">
        <v>57</v>
      </c>
      <c r="R13" s="15">
        <v>581</v>
      </c>
      <c r="S13" s="15">
        <v>21</v>
      </c>
      <c r="T13" s="15">
        <v>70</v>
      </c>
      <c r="U13" s="15">
        <v>930</v>
      </c>
      <c r="V13" s="15">
        <v>109</v>
      </c>
      <c r="W13" s="15">
        <v>0.46899999999999997</v>
      </c>
      <c r="X13" s="15">
        <v>0.378</v>
      </c>
      <c r="Y13" s="15">
        <v>0.84699999999999998</v>
      </c>
      <c r="Z13" s="15">
        <v>143</v>
      </c>
      <c r="AA13" s="15">
        <v>0.311</v>
      </c>
      <c r="AB13" s="15">
        <v>0.23899999999999999</v>
      </c>
    </row>
    <row r="14" spans="1:28" ht="18" thickBot="1" x14ac:dyDescent="0.35">
      <c r="A14" s="3">
        <v>2015</v>
      </c>
      <c r="B14" s="6">
        <v>4</v>
      </c>
      <c r="C14" s="10">
        <f>VLOOKUP(A14&amp;D14,종합순위!$C$2:'종합순위'!$D$127,2,FALSE)</f>
        <v>3</v>
      </c>
      <c r="D14" s="6" t="s">
        <v>34</v>
      </c>
      <c r="E14" s="7">
        <v>0.28899999999999998</v>
      </c>
      <c r="F14" s="6">
        <v>144</v>
      </c>
      <c r="G14" s="6">
        <v>5727</v>
      </c>
      <c r="H14" s="6">
        <v>4967</v>
      </c>
      <c r="I14" s="6">
        <v>844</v>
      </c>
      <c r="J14" s="6">
        <v>1437</v>
      </c>
      <c r="K14" s="6">
        <v>283</v>
      </c>
      <c r="L14" s="6">
        <v>28</v>
      </c>
      <c r="M14" s="6">
        <v>161</v>
      </c>
      <c r="N14" s="6">
        <v>2259</v>
      </c>
      <c r="O14" s="6">
        <v>802</v>
      </c>
      <c r="P14" s="6">
        <v>64</v>
      </c>
      <c r="Q14" s="6">
        <v>53</v>
      </c>
      <c r="R14" s="6">
        <v>536</v>
      </c>
      <c r="S14" s="6">
        <v>25</v>
      </c>
      <c r="T14" s="6">
        <v>106</v>
      </c>
      <c r="U14" s="6">
        <v>1023</v>
      </c>
      <c r="V14" s="6">
        <v>105</v>
      </c>
      <c r="W14" s="6">
        <v>0.45500000000000002</v>
      </c>
      <c r="X14" s="6">
        <v>0.36699999999999999</v>
      </c>
      <c r="Y14" s="6">
        <v>0.82199999999999995</v>
      </c>
      <c r="Z14" s="6">
        <v>144</v>
      </c>
      <c r="AA14" s="6">
        <v>0.29299999999999998</v>
      </c>
      <c r="AB14" s="6">
        <v>0.28000000000000003</v>
      </c>
    </row>
    <row r="15" spans="1:28" ht="18" thickBot="1" x14ac:dyDescent="0.35">
      <c r="A15" s="3">
        <v>2015</v>
      </c>
      <c r="B15" s="6">
        <v>2</v>
      </c>
      <c r="C15" s="10">
        <f>VLOOKUP(A15&amp;D15,종합순위!$C$2:'종합순위'!$D$127,2,FALSE)</f>
        <v>4</v>
      </c>
      <c r="D15" s="6" t="s">
        <v>36</v>
      </c>
      <c r="E15" s="7">
        <v>0.29799999999999999</v>
      </c>
      <c r="F15" s="6">
        <v>144</v>
      </c>
      <c r="G15" s="6">
        <v>5811</v>
      </c>
      <c r="H15" s="6">
        <v>5069</v>
      </c>
      <c r="I15" s="6">
        <v>904</v>
      </c>
      <c r="J15" s="6">
        <v>1512</v>
      </c>
      <c r="K15" s="6">
        <v>304</v>
      </c>
      <c r="L15" s="6">
        <v>20</v>
      </c>
      <c r="M15" s="6">
        <v>203</v>
      </c>
      <c r="N15" s="6">
        <v>2465</v>
      </c>
      <c r="O15" s="6">
        <v>855</v>
      </c>
      <c r="P15" s="6">
        <v>61</v>
      </c>
      <c r="Q15" s="6">
        <v>55</v>
      </c>
      <c r="R15" s="6">
        <v>544</v>
      </c>
      <c r="S15" s="6">
        <v>18</v>
      </c>
      <c r="T15" s="6">
        <v>82</v>
      </c>
      <c r="U15" s="6">
        <v>1098</v>
      </c>
      <c r="V15" s="6">
        <v>112</v>
      </c>
      <c r="W15" s="6">
        <v>0.48599999999999999</v>
      </c>
      <c r="X15" s="6">
        <v>0.372</v>
      </c>
      <c r="Y15" s="6">
        <v>0.85799999999999998</v>
      </c>
      <c r="Z15" s="6">
        <v>141</v>
      </c>
      <c r="AA15" s="6">
        <v>0.29799999999999999</v>
      </c>
      <c r="AB15" s="6">
        <v>0.27</v>
      </c>
    </row>
    <row r="16" spans="1:28" ht="18" thickBot="1" x14ac:dyDescent="0.35">
      <c r="A16" s="3">
        <v>2015</v>
      </c>
      <c r="B16" s="6">
        <v>7</v>
      </c>
      <c r="C16" s="10">
        <f>VLOOKUP(A16&amp;D16,종합순위!$C$2:'종합순위'!$D$127,2,FALSE)</f>
        <v>5</v>
      </c>
      <c r="D16" s="6" t="s">
        <v>35</v>
      </c>
      <c r="E16" s="7">
        <v>0.27200000000000002</v>
      </c>
      <c r="F16" s="6">
        <v>144</v>
      </c>
      <c r="G16" s="6">
        <v>5588</v>
      </c>
      <c r="H16" s="6">
        <v>4861</v>
      </c>
      <c r="I16" s="6">
        <v>693</v>
      </c>
      <c r="J16" s="6">
        <v>1323</v>
      </c>
      <c r="K16" s="6">
        <v>214</v>
      </c>
      <c r="L16" s="6">
        <v>10</v>
      </c>
      <c r="M16" s="6">
        <v>145</v>
      </c>
      <c r="N16" s="6">
        <v>1992</v>
      </c>
      <c r="O16" s="6">
        <v>656</v>
      </c>
      <c r="P16" s="6">
        <v>110</v>
      </c>
      <c r="Q16" s="6">
        <v>29</v>
      </c>
      <c r="R16" s="6">
        <v>490</v>
      </c>
      <c r="S16" s="6">
        <v>13</v>
      </c>
      <c r="T16" s="6">
        <v>98</v>
      </c>
      <c r="U16" s="6">
        <v>1047</v>
      </c>
      <c r="V16" s="6">
        <v>113</v>
      </c>
      <c r="W16" s="6">
        <v>0.41</v>
      </c>
      <c r="X16" s="6">
        <v>0.34899999999999998</v>
      </c>
      <c r="Y16" s="6">
        <v>0.75900000000000001</v>
      </c>
      <c r="Z16" s="6">
        <v>144</v>
      </c>
      <c r="AA16" s="6">
        <v>0.28000000000000003</v>
      </c>
      <c r="AB16" s="6">
        <v>0.22700000000000001</v>
      </c>
    </row>
    <row r="17" spans="1:28" ht="18" thickBot="1" x14ac:dyDescent="0.35">
      <c r="A17" s="3">
        <v>2015</v>
      </c>
      <c r="B17" s="6">
        <v>8</v>
      </c>
      <c r="C17" s="10">
        <f>VLOOKUP(A17&amp;D17,종합순위!$C$2:'종합순위'!$D$127,2,FALSE)</f>
        <v>6</v>
      </c>
      <c r="D17" s="6" t="s">
        <v>41</v>
      </c>
      <c r="E17" s="7">
        <v>0.27100000000000002</v>
      </c>
      <c r="F17" s="6">
        <v>144</v>
      </c>
      <c r="G17" s="6">
        <v>5716</v>
      </c>
      <c r="H17" s="6">
        <v>4852</v>
      </c>
      <c r="I17" s="6">
        <v>717</v>
      </c>
      <c r="J17" s="6">
        <v>1316</v>
      </c>
      <c r="K17" s="6">
        <v>218</v>
      </c>
      <c r="L17" s="6">
        <v>19</v>
      </c>
      <c r="M17" s="6">
        <v>130</v>
      </c>
      <c r="N17" s="6">
        <v>1962</v>
      </c>
      <c r="O17" s="6">
        <v>667</v>
      </c>
      <c r="P17" s="6">
        <v>139</v>
      </c>
      <c r="Q17" s="6">
        <v>35</v>
      </c>
      <c r="R17" s="6">
        <v>581</v>
      </c>
      <c r="S17" s="6">
        <v>33</v>
      </c>
      <c r="T17" s="6">
        <v>109</v>
      </c>
      <c r="U17" s="6">
        <v>1135</v>
      </c>
      <c r="V17" s="6">
        <v>112</v>
      </c>
      <c r="W17" s="6">
        <v>0.40400000000000003</v>
      </c>
      <c r="X17" s="6">
        <v>0.36</v>
      </c>
      <c r="Y17" s="6">
        <v>0.76400000000000001</v>
      </c>
      <c r="Z17" s="6">
        <v>144</v>
      </c>
      <c r="AA17" s="6">
        <v>0.26900000000000002</v>
      </c>
      <c r="AB17" s="6">
        <v>0.20699999999999999</v>
      </c>
    </row>
    <row r="18" spans="1:28" ht="18" thickBot="1" x14ac:dyDescent="0.35">
      <c r="A18" s="3">
        <v>2015</v>
      </c>
      <c r="B18" s="6">
        <v>10</v>
      </c>
      <c r="C18" s="10">
        <f>VLOOKUP(A18&amp;D18,종합순위!$C$2:'종합순위'!$D$127,2,FALSE)</f>
        <v>7</v>
      </c>
      <c r="D18" s="6" t="s">
        <v>37</v>
      </c>
      <c r="E18" s="7">
        <v>0.251</v>
      </c>
      <c r="F18" s="6">
        <v>144</v>
      </c>
      <c r="G18" s="6">
        <v>5454</v>
      </c>
      <c r="H18" s="6">
        <v>4777</v>
      </c>
      <c r="I18" s="6">
        <v>648</v>
      </c>
      <c r="J18" s="6">
        <v>1197</v>
      </c>
      <c r="K18" s="6">
        <v>223</v>
      </c>
      <c r="L18" s="6">
        <v>22</v>
      </c>
      <c r="M18" s="6">
        <v>136</v>
      </c>
      <c r="N18" s="6">
        <v>1872</v>
      </c>
      <c r="O18" s="6">
        <v>602</v>
      </c>
      <c r="P18" s="6">
        <v>79</v>
      </c>
      <c r="Q18" s="6">
        <v>43</v>
      </c>
      <c r="R18" s="6">
        <v>454</v>
      </c>
      <c r="S18" s="6">
        <v>16</v>
      </c>
      <c r="T18" s="6">
        <v>101</v>
      </c>
      <c r="U18" s="6">
        <v>1126</v>
      </c>
      <c r="V18" s="6">
        <v>105</v>
      </c>
      <c r="W18" s="6">
        <v>0.39200000000000002</v>
      </c>
      <c r="X18" s="6">
        <v>0.32600000000000001</v>
      </c>
      <c r="Y18" s="6">
        <v>0.71799999999999997</v>
      </c>
      <c r="Z18" s="6">
        <v>144</v>
      </c>
      <c r="AA18" s="6">
        <v>0.248</v>
      </c>
      <c r="AB18" s="6">
        <v>0.19800000000000001</v>
      </c>
    </row>
    <row r="19" spans="1:28" ht="18" thickBot="1" x14ac:dyDescent="0.35">
      <c r="A19" s="3">
        <v>2015</v>
      </c>
      <c r="B19" s="6">
        <v>5</v>
      </c>
      <c r="C19" s="10">
        <f>VLOOKUP(A19&amp;D19,종합순위!$C$2:'종합순위'!$D$127,2,FALSE)</f>
        <v>8</v>
      </c>
      <c r="D19" s="6" t="s">
        <v>39</v>
      </c>
      <c r="E19" s="7">
        <v>0.28000000000000003</v>
      </c>
      <c r="F19" s="6">
        <v>144</v>
      </c>
      <c r="G19" s="6">
        <v>5680</v>
      </c>
      <c r="H19" s="6">
        <v>4972</v>
      </c>
      <c r="I19" s="6">
        <v>765</v>
      </c>
      <c r="J19" s="6">
        <v>1393</v>
      </c>
      <c r="K19" s="6">
        <v>254</v>
      </c>
      <c r="L19" s="6">
        <v>19</v>
      </c>
      <c r="M19" s="6">
        <v>177</v>
      </c>
      <c r="N19" s="6">
        <v>2216</v>
      </c>
      <c r="O19" s="6">
        <v>727</v>
      </c>
      <c r="P19" s="6">
        <v>80</v>
      </c>
      <c r="Q19" s="6">
        <v>28</v>
      </c>
      <c r="R19" s="6">
        <v>532</v>
      </c>
      <c r="S19" s="6">
        <v>22</v>
      </c>
      <c r="T19" s="6">
        <v>68</v>
      </c>
      <c r="U19" s="6">
        <v>1186</v>
      </c>
      <c r="V19" s="6">
        <v>136</v>
      </c>
      <c r="W19" s="6">
        <v>0.44600000000000001</v>
      </c>
      <c r="X19" s="6">
        <v>0.35599999999999998</v>
      </c>
      <c r="Y19" s="6">
        <v>0.80200000000000005</v>
      </c>
      <c r="Z19" s="6">
        <v>144</v>
      </c>
      <c r="AA19" s="6">
        <v>0.27400000000000002</v>
      </c>
      <c r="AB19" s="6">
        <v>0.183</v>
      </c>
    </row>
    <row r="20" spans="1:28" ht="18" thickBot="1" x14ac:dyDescent="0.35">
      <c r="A20" s="3">
        <v>2015</v>
      </c>
      <c r="B20" s="6">
        <v>9</v>
      </c>
      <c r="C20" s="10">
        <f>VLOOKUP(A20&amp;D20,종합순위!$C$2:'종합순위'!$D$127,2,FALSE)</f>
        <v>9</v>
      </c>
      <c r="D20" s="6" t="s">
        <v>38</v>
      </c>
      <c r="E20" s="7">
        <v>0.26900000000000002</v>
      </c>
      <c r="F20" s="6">
        <v>144</v>
      </c>
      <c r="G20" s="6">
        <v>5599</v>
      </c>
      <c r="H20" s="6">
        <v>4941</v>
      </c>
      <c r="I20" s="6">
        <v>653</v>
      </c>
      <c r="J20" s="6">
        <v>1331</v>
      </c>
      <c r="K20" s="6">
        <v>252</v>
      </c>
      <c r="L20" s="6">
        <v>22</v>
      </c>
      <c r="M20" s="6">
        <v>114</v>
      </c>
      <c r="N20" s="6">
        <v>1969</v>
      </c>
      <c r="O20" s="6">
        <v>601</v>
      </c>
      <c r="P20" s="6">
        <v>75</v>
      </c>
      <c r="Q20" s="6">
        <v>41</v>
      </c>
      <c r="R20" s="6">
        <v>462</v>
      </c>
      <c r="S20" s="6">
        <v>18</v>
      </c>
      <c r="T20" s="6">
        <v>80</v>
      </c>
      <c r="U20" s="6">
        <v>1076</v>
      </c>
      <c r="V20" s="6">
        <v>98</v>
      </c>
      <c r="W20" s="6">
        <v>0.39900000000000002</v>
      </c>
      <c r="X20" s="6">
        <v>0.33900000000000002</v>
      </c>
      <c r="Y20" s="6">
        <v>0.73799999999999999</v>
      </c>
      <c r="Z20" s="6">
        <v>144</v>
      </c>
      <c r="AA20" s="6">
        <v>0.245</v>
      </c>
      <c r="AB20" s="6">
        <v>0.218</v>
      </c>
    </row>
    <row r="21" spans="1:28" ht="18" thickBot="1" x14ac:dyDescent="0.35">
      <c r="A21" s="3">
        <v>2015</v>
      </c>
      <c r="B21" s="6">
        <v>6</v>
      </c>
      <c r="C21" s="10">
        <f>VLOOKUP(A21&amp;D21,종합순위!$C$2:'종합순위'!$D$127,2,FALSE)</f>
        <v>10</v>
      </c>
      <c r="D21" s="6" t="s">
        <v>42</v>
      </c>
      <c r="E21" s="7">
        <v>0.27300000000000002</v>
      </c>
      <c r="F21" s="6">
        <v>144</v>
      </c>
      <c r="G21" s="6">
        <v>5605</v>
      </c>
      <c r="H21" s="6">
        <v>4927</v>
      </c>
      <c r="I21" s="6">
        <v>670</v>
      </c>
      <c r="J21" s="6">
        <v>1344</v>
      </c>
      <c r="K21" s="6">
        <v>221</v>
      </c>
      <c r="L21" s="6">
        <v>15</v>
      </c>
      <c r="M21" s="6">
        <v>129</v>
      </c>
      <c r="N21" s="6">
        <v>1982</v>
      </c>
      <c r="O21" s="6">
        <v>633</v>
      </c>
      <c r="P21" s="6">
        <v>75</v>
      </c>
      <c r="Q21" s="6">
        <v>37</v>
      </c>
      <c r="R21" s="6">
        <v>507</v>
      </c>
      <c r="S21" s="6">
        <v>21</v>
      </c>
      <c r="T21" s="6">
        <v>58</v>
      </c>
      <c r="U21" s="6">
        <v>1112</v>
      </c>
      <c r="V21" s="6">
        <v>118</v>
      </c>
      <c r="W21" s="6">
        <v>0.40200000000000002</v>
      </c>
      <c r="X21" s="6">
        <v>0.34499999999999997</v>
      </c>
      <c r="Y21" s="6">
        <v>0.747</v>
      </c>
      <c r="Z21" s="6">
        <v>142</v>
      </c>
      <c r="AA21" s="6">
        <v>0.27200000000000002</v>
      </c>
      <c r="AB21" s="6">
        <v>0.26700000000000002</v>
      </c>
    </row>
    <row r="22" spans="1:28" ht="18.75" thickTop="1" thickBot="1" x14ac:dyDescent="0.35">
      <c r="A22" s="3">
        <v>2014</v>
      </c>
      <c r="B22" s="8">
        <v>1</v>
      </c>
      <c r="C22" s="10">
        <f>VLOOKUP(A22&amp;D22,종합순위!$C$2:'종합순위'!$D$127,2,FALSE)</f>
        <v>1</v>
      </c>
      <c r="D22" s="8" t="s">
        <v>40</v>
      </c>
      <c r="E22" s="9">
        <v>0.30099999999999999</v>
      </c>
      <c r="F22" s="8">
        <v>128</v>
      </c>
      <c r="G22" s="8">
        <v>5152</v>
      </c>
      <c r="H22" s="8">
        <v>4464</v>
      </c>
      <c r="I22" s="8">
        <v>812</v>
      </c>
      <c r="J22" s="8">
        <v>1345</v>
      </c>
      <c r="K22" s="8">
        <v>238</v>
      </c>
      <c r="L22" s="8">
        <v>23</v>
      </c>
      <c r="M22" s="8">
        <v>161</v>
      </c>
      <c r="N22" s="8">
        <v>2112</v>
      </c>
      <c r="O22" s="8">
        <v>763</v>
      </c>
      <c r="P22" s="8">
        <v>76</v>
      </c>
      <c r="Q22" s="8">
        <v>43</v>
      </c>
      <c r="R22" s="8">
        <v>507</v>
      </c>
      <c r="S22" s="8">
        <v>11</v>
      </c>
      <c r="T22" s="8">
        <v>62</v>
      </c>
      <c r="U22" s="8">
        <v>743</v>
      </c>
      <c r="V22" s="8">
        <v>88</v>
      </c>
      <c r="W22" s="8">
        <v>0.47299999999999998</v>
      </c>
      <c r="X22" s="8">
        <v>0.377</v>
      </c>
      <c r="Y22" s="8">
        <v>0.85</v>
      </c>
      <c r="Z22" s="8">
        <v>128</v>
      </c>
      <c r="AA22" s="8">
        <v>0.32700000000000001</v>
      </c>
      <c r="AB22" s="8">
        <v>0.223</v>
      </c>
    </row>
    <row r="23" spans="1:28" ht="18" thickBot="1" x14ac:dyDescent="0.35">
      <c r="A23" s="3">
        <v>2014</v>
      </c>
      <c r="B23" s="6">
        <v>2</v>
      </c>
      <c r="C23" s="10">
        <f>VLOOKUP(A23&amp;D23,종합순위!$C$2:'종합순위'!$D$127,2,FALSE)</f>
        <v>2</v>
      </c>
      <c r="D23" s="6" t="s">
        <v>36</v>
      </c>
      <c r="E23" s="7">
        <v>0.29799999999999999</v>
      </c>
      <c r="F23" s="6">
        <v>128</v>
      </c>
      <c r="G23" s="6">
        <v>5163</v>
      </c>
      <c r="H23" s="6">
        <v>4434</v>
      </c>
      <c r="I23" s="6">
        <v>841</v>
      </c>
      <c r="J23" s="6">
        <v>1323</v>
      </c>
      <c r="K23" s="6">
        <v>275</v>
      </c>
      <c r="L23" s="6">
        <v>31</v>
      </c>
      <c r="M23" s="6">
        <v>199</v>
      </c>
      <c r="N23" s="6">
        <v>2257</v>
      </c>
      <c r="O23" s="6">
        <v>786</v>
      </c>
      <c r="P23" s="6">
        <v>65</v>
      </c>
      <c r="Q23" s="6">
        <v>40</v>
      </c>
      <c r="R23" s="6">
        <v>523</v>
      </c>
      <c r="S23" s="6">
        <v>10</v>
      </c>
      <c r="T23" s="6">
        <v>101</v>
      </c>
      <c r="U23" s="6">
        <v>849</v>
      </c>
      <c r="V23" s="6">
        <v>100</v>
      </c>
      <c r="W23" s="6">
        <v>0.50900000000000001</v>
      </c>
      <c r="X23" s="6">
        <v>0.38200000000000001</v>
      </c>
      <c r="Y23" s="6">
        <v>0.89100000000000001</v>
      </c>
      <c r="Z23" s="6">
        <v>128</v>
      </c>
      <c r="AA23" s="6">
        <v>0.28599999999999998</v>
      </c>
      <c r="AB23" s="6">
        <v>0.23300000000000001</v>
      </c>
    </row>
    <row r="24" spans="1:28" ht="18" thickBot="1" x14ac:dyDescent="0.35">
      <c r="A24" s="3">
        <v>2014</v>
      </c>
      <c r="B24" s="6">
        <v>8</v>
      </c>
      <c r="C24" s="10">
        <f>VLOOKUP(A24&amp;D24,종합순위!$C$2:'종합순위'!$D$127,2,FALSE)</f>
        <v>3</v>
      </c>
      <c r="D24" s="6" t="s">
        <v>34</v>
      </c>
      <c r="E24" s="7">
        <v>0.28199999999999997</v>
      </c>
      <c r="F24" s="6">
        <v>128</v>
      </c>
      <c r="G24" s="6">
        <v>5031</v>
      </c>
      <c r="H24" s="6">
        <v>4426</v>
      </c>
      <c r="I24" s="6">
        <v>737</v>
      </c>
      <c r="J24" s="6">
        <v>1249</v>
      </c>
      <c r="K24" s="6">
        <v>228</v>
      </c>
      <c r="L24" s="6">
        <v>36</v>
      </c>
      <c r="M24" s="6">
        <v>143</v>
      </c>
      <c r="N24" s="6">
        <v>1978</v>
      </c>
      <c r="O24" s="6">
        <v>697</v>
      </c>
      <c r="P24" s="6">
        <v>44</v>
      </c>
      <c r="Q24" s="6">
        <v>51</v>
      </c>
      <c r="R24" s="6">
        <v>443</v>
      </c>
      <c r="S24" s="6">
        <v>9</v>
      </c>
      <c r="T24" s="6">
        <v>67</v>
      </c>
      <c r="U24" s="6">
        <v>918</v>
      </c>
      <c r="V24" s="6">
        <v>90</v>
      </c>
      <c r="W24" s="6">
        <v>0.44700000000000001</v>
      </c>
      <c r="X24" s="6">
        <v>0.35299999999999998</v>
      </c>
      <c r="Y24" s="6">
        <v>0.8</v>
      </c>
      <c r="Z24" s="6">
        <v>127</v>
      </c>
      <c r="AA24" s="6">
        <v>0.3</v>
      </c>
      <c r="AB24" s="6">
        <v>0.25700000000000001</v>
      </c>
    </row>
    <row r="25" spans="1:28" ht="18" thickBot="1" x14ac:dyDescent="0.35">
      <c r="A25" s="3">
        <v>2014</v>
      </c>
      <c r="B25" s="6">
        <v>9</v>
      </c>
      <c r="C25" s="10">
        <f>VLOOKUP(A25&amp;D25,종합순위!$C$2:'종합순위'!$D$127,2,FALSE)</f>
        <v>4</v>
      </c>
      <c r="D25" s="6" t="s">
        <v>38</v>
      </c>
      <c r="E25" s="7">
        <v>0.27900000000000003</v>
      </c>
      <c r="F25" s="6">
        <v>128</v>
      </c>
      <c r="G25" s="6">
        <v>5070</v>
      </c>
      <c r="H25" s="6">
        <v>4349</v>
      </c>
      <c r="I25" s="6">
        <v>668</v>
      </c>
      <c r="J25" s="6">
        <v>1214</v>
      </c>
      <c r="K25" s="6">
        <v>213</v>
      </c>
      <c r="L25" s="6">
        <v>22</v>
      </c>
      <c r="M25" s="6">
        <v>90</v>
      </c>
      <c r="N25" s="6">
        <v>1741</v>
      </c>
      <c r="O25" s="6">
        <v>622</v>
      </c>
      <c r="P25" s="6">
        <v>77</v>
      </c>
      <c r="Q25" s="6">
        <v>57</v>
      </c>
      <c r="R25" s="6">
        <v>524</v>
      </c>
      <c r="S25" s="6">
        <v>17</v>
      </c>
      <c r="T25" s="6">
        <v>63</v>
      </c>
      <c r="U25" s="6">
        <v>817</v>
      </c>
      <c r="V25" s="6">
        <v>112</v>
      </c>
      <c r="W25" s="6">
        <v>0.4</v>
      </c>
      <c r="X25" s="6">
        <v>0.36099999999999999</v>
      </c>
      <c r="Y25" s="6">
        <v>0.76100000000000001</v>
      </c>
      <c r="Z25" s="6">
        <v>127</v>
      </c>
      <c r="AA25" s="6">
        <v>0.28999999999999998</v>
      </c>
      <c r="AB25" s="6">
        <v>0.20200000000000001</v>
      </c>
    </row>
    <row r="26" spans="1:28" ht="18" thickBot="1" x14ac:dyDescent="0.35">
      <c r="A26" s="3">
        <v>2014</v>
      </c>
      <c r="B26" s="6">
        <v>4</v>
      </c>
      <c r="C26" s="10">
        <f>VLOOKUP(A26&amp;D26,종합순위!$C$2:'종합순위'!$D$127,2,FALSE)</f>
        <v>5</v>
      </c>
      <c r="D26" s="6" t="s">
        <v>35</v>
      </c>
      <c r="E26" s="7">
        <v>0.29099999999999998</v>
      </c>
      <c r="F26" s="6">
        <v>128</v>
      </c>
      <c r="G26" s="6">
        <v>5082</v>
      </c>
      <c r="H26" s="6">
        <v>4423</v>
      </c>
      <c r="I26" s="6">
        <v>735</v>
      </c>
      <c r="J26" s="6">
        <v>1285</v>
      </c>
      <c r="K26" s="6">
        <v>245</v>
      </c>
      <c r="L26" s="6">
        <v>22</v>
      </c>
      <c r="M26" s="6">
        <v>115</v>
      </c>
      <c r="N26" s="6">
        <v>1919</v>
      </c>
      <c r="O26" s="6">
        <v>696</v>
      </c>
      <c r="P26" s="6">
        <v>91</v>
      </c>
      <c r="Q26" s="6">
        <v>49</v>
      </c>
      <c r="R26" s="6">
        <v>447</v>
      </c>
      <c r="S26" s="6">
        <v>12</v>
      </c>
      <c r="T26" s="6">
        <v>72</v>
      </c>
      <c r="U26" s="6">
        <v>926</v>
      </c>
      <c r="V26" s="6">
        <v>92</v>
      </c>
      <c r="W26" s="6">
        <v>0.434</v>
      </c>
      <c r="X26" s="6">
        <v>0.36099999999999999</v>
      </c>
      <c r="Y26" s="6">
        <v>0.79500000000000004</v>
      </c>
      <c r="Z26" s="6">
        <v>128</v>
      </c>
      <c r="AA26" s="6">
        <v>0.30099999999999999</v>
      </c>
      <c r="AB26" s="6">
        <v>0.30499999999999999</v>
      </c>
    </row>
    <row r="27" spans="1:28" ht="18" thickBot="1" x14ac:dyDescent="0.35">
      <c r="A27" s="3">
        <v>2014</v>
      </c>
      <c r="B27" s="6">
        <v>3</v>
      </c>
      <c r="C27" s="10">
        <f>VLOOKUP(A27&amp;D27,종합순위!$C$2:'종합순위'!$D$127,2,FALSE)</f>
        <v>6</v>
      </c>
      <c r="D27" s="6" t="s">
        <v>33</v>
      </c>
      <c r="E27" s="7">
        <v>0.29299999999999998</v>
      </c>
      <c r="F27" s="6">
        <v>128</v>
      </c>
      <c r="G27" s="6">
        <v>5083</v>
      </c>
      <c r="H27" s="6">
        <v>4427</v>
      </c>
      <c r="I27" s="6">
        <v>687</v>
      </c>
      <c r="J27" s="6">
        <v>1299</v>
      </c>
      <c r="K27" s="6">
        <v>235</v>
      </c>
      <c r="L27" s="6">
        <v>26</v>
      </c>
      <c r="M27" s="6">
        <v>108</v>
      </c>
      <c r="N27" s="6">
        <v>1910</v>
      </c>
      <c r="O27" s="6">
        <v>646</v>
      </c>
      <c r="P27" s="6">
        <v>81</v>
      </c>
      <c r="Q27" s="6">
        <v>43</v>
      </c>
      <c r="R27" s="6">
        <v>468</v>
      </c>
      <c r="S27" s="6">
        <v>10</v>
      </c>
      <c r="T27" s="6">
        <v>64</v>
      </c>
      <c r="U27" s="6">
        <v>731</v>
      </c>
      <c r="V27" s="6">
        <v>103</v>
      </c>
      <c r="W27" s="6">
        <v>0.43099999999999999</v>
      </c>
      <c r="X27" s="6">
        <v>0.36599999999999999</v>
      </c>
      <c r="Y27" s="6">
        <v>0.79700000000000004</v>
      </c>
      <c r="Z27" s="6">
        <v>128</v>
      </c>
      <c r="AA27" s="6">
        <v>0.28199999999999997</v>
      </c>
      <c r="AB27" s="6">
        <v>0.19400000000000001</v>
      </c>
    </row>
    <row r="28" spans="1:28" ht="18" thickBot="1" x14ac:dyDescent="0.35">
      <c r="A28" s="3">
        <v>2014</v>
      </c>
      <c r="B28" s="6">
        <v>6</v>
      </c>
      <c r="C28" s="10">
        <f>VLOOKUP(A28&amp;D28,종합순위!$C$2:'종합순위'!$D$127,2,FALSE)</f>
        <v>7</v>
      </c>
      <c r="D28" s="6" t="s">
        <v>39</v>
      </c>
      <c r="E28" s="7">
        <v>0.28699999999999998</v>
      </c>
      <c r="F28" s="6">
        <v>128</v>
      </c>
      <c r="G28" s="6">
        <v>5194</v>
      </c>
      <c r="H28" s="6">
        <v>4487</v>
      </c>
      <c r="I28" s="6">
        <v>716</v>
      </c>
      <c r="J28" s="6">
        <v>1288</v>
      </c>
      <c r="K28" s="6">
        <v>252</v>
      </c>
      <c r="L28" s="6">
        <v>26</v>
      </c>
      <c r="M28" s="6">
        <v>121</v>
      </c>
      <c r="N28" s="6">
        <v>1955</v>
      </c>
      <c r="O28" s="6">
        <v>685</v>
      </c>
      <c r="P28" s="6">
        <v>62</v>
      </c>
      <c r="Q28" s="6">
        <v>41</v>
      </c>
      <c r="R28" s="6">
        <v>534</v>
      </c>
      <c r="S28" s="6">
        <v>19</v>
      </c>
      <c r="T28" s="6">
        <v>70</v>
      </c>
      <c r="U28" s="6">
        <v>964</v>
      </c>
      <c r="V28" s="6">
        <v>95</v>
      </c>
      <c r="W28" s="6">
        <v>0.436</v>
      </c>
      <c r="X28" s="6">
        <v>0.36899999999999999</v>
      </c>
      <c r="Y28" s="6">
        <v>0.80500000000000005</v>
      </c>
      <c r="Z28" s="6">
        <v>127</v>
      </c>
      <c r="AA28" s="6">
        <v>0.28299999999999997</v>
      </c>
      <c r="AB28" s="6">
        <v>0.245</v>
      </c>
    </row>
    <row r="29" spans="1:28" ht="18" thickBot="1" x14ac:dyDescent="0.35">
      <c r="A29" s="3">
        <v>2014</v>
      </c>
      <c r="B29" s="6">
        <v>5</v>
      </c>
      <c r="C29" s="10">
        <f>VLOOKUP(A29&amp;D29,종합순위!$C$2:'종합순위'!$D$127,2,FALSE)</f>
        <v>8</v>
      </c>
      <c r="D29" s="6" t="s">
        <v>37</v>
      </c>
      <c r="E29" s="7">
        <v>0.28799999999999998</v>
      </c>
      <c r="F29" s="6">
        <v>128</v>
      </c>
      <c r="G29" s="6">
        <v>5023</v>
      </c>
      <c r="H29" s="6">
        <v>4443</v>
      </c>
      <c r="I29" s="6">
        <v>662</v>
      </c>
      <c r="J29" s="6">
        <v>1279</v>
      </c>
      <c r="K29" s="6">
        <v>246</v>
      </c>
      <c r="L29" s="6">
        <v>27</v>
      </c>
      <c r="M29" s="6">
        <v>121</v>
      </c>
      <c r="N29" s="6">
        <v>1942</v>
      </c>
      <c r="O29" s="6">
        <v>631</v>
      </c>
      <c r="P29" s="6">
        <v>67</v>
      </c>
      <c r="Q29" s="6">
        <v>35</v>
      </c>
      <c r="R29" s="6">
        <v>416</v>
      </c>
      <c r="S29" s="6">
        <v>11</v>
      </c>
      <c r="T29" s="6">
        <v>62</v>
      </c>
      <c r="U29" s="6">
        <v>870</v>
      </c>
      <c r="V29" s="6">
        <v>95</v>
      </c>
      <c r="W29" s="6">
        <v>0.437</v>
      </c>
      <c r="X29" s="6">
        <v>0.35499999999999998</v>
      </c>
      <c r="Y29" s="6">
        <v>0.79200000000000004</v>
      </c>
      <c r="Z29" s="6">
        <v>128</v>
      </c>
      <c r="AA29" s="6">
        <v>0.25800000000000001</v>
      </c>
      <c r="AB29" s="6">
        <v>0.23499999999999999</v>
      </c>
    </row>
    <row r="30" spans="1:28" ht="18" thickBot="1" x14ac:dyDescent="0.35">
      <c r="A30" s="3">
        <v>2014</v>
      </c>
      <c r="B30" s="6">
        <v>7</v>
      </c>
      <c r="C30" s="10">
        <f>VLOOKUP(A30&amp;D30,종합순위!$C$2:'종합순위'!$D$127,2,FALSE)</f>
        <v>9</v>
      </c>
      <c r="D30" s="6" t="s">
        <v>41</v>
      </c>
      <c r="E30" s="7">
        <v>0.28299999999999997</v>
      </c>
      <c r="F30" s="6">
        <v>128</v>
      </c>
      <c r="G30" s="6">
        <v>5055</v>
      </c>
      <c r="H30" s="6">
        <v>4417</v>
      </c>
      <c r="I30" s="6">
        <v>619</v>
      </c>
      <c r="J30" s="6">
        <v>1251</v>
      </c>
      <c r="K30" s="6">
        <v>223</v>
      </c>
      <c r="L30" s="6">
        <v>24</v>
      </c>
      <c r="M30" s="6">
        <v>104</v>
      </c>
      <c r="N30" s="6">
        <v>1834</v>
      </c>
      <c r="O30" s="6">
        <v>594</v>
      </c>
      <c r="P30" s="6">
        <v>50</v>
      </c>
      <c r="Q30" s="6">
        <v>43</v>
      </c>
      <c r="R30" s="6">
        <v>490</v>
      </c>
      <c r="S30" s="6">
        <v>5</v>
      </c>
      <c r="T30" s="6">
        <v>55</v>
      </c>
      <c r="U30" s="6">
        <v>839</v>
      </c>
      <c r="V30" s="6">
        <v>125</v>
      </c>
      <c r="W30" s="6">
        <v>0.41499999999999998</v>
      </c>
      <c r="X30" s="6">
        <v>0.35899999999999999</v>
      </c>
      <c r="Y30" s="6">
        <v>0.77400000000000002</v>
      </c>
      <c r="Z30" s="6">
        <v>128</v>
      </c>
      <c r="AA30" s="6">
        <v>0.26600000000000001</v>
      </c>
      <c r="AB30" s="6">
        <v>0.221</v>
      </c>
    </row>
    <row r="31" spans="1:28" ht="18.75" thickTop="1" thickBot="1" x14ac:dyDescent="0.35">
      <c r="A31" s="3">
        <v>2013</v>
      </c>
      <c r="B31" s="17">
        <v>2</v>
      </c>
      <c r="C31" s="10">
        <f>VLOOKUP(A31&amp;D31,종합순위!$C$2:'종합순위'!$D$127,2,FALSE)</f>
        <v>1</v>
      </c>
      <c r="D31" s="17" t="s">
        <v>40</v>
      </c>
      <c r="E31" s="18">
        <v>0.28299999999999997</v>
      </c>
      <c r="F31" s="17">
        <v>128</v>
      </c>
      <c r="G31" s="17">
        <v>5042</v>
      </c>
      <c r="H31" s="17">
        <v>4370</v>
      </c>
      <c r="I31" s="17">
        <v>669</v>
      </c>
      <c r="J31" s="17">
        <v>1235</v>
      </c>
      <c r="K31" s="17">
        <v>212</v>
      </c>
      <c r="L31" s="17">
        <v>17</v>
      </c>
      <c r="M31" s="17">
        <v>113</v>
      </c>
      <c r="N31" s="17">
        <v>1820</v>
      </c>
      <c r="O31" s="17">
        <v>624</v>
      </c>
      <c r="P31" s="17">
        <v>84</v>
      </c>
      <c r="Q31" s="17">
        <v>41</v>
      </c>
      <c r="R31" s="17">
        <v>453</v>
      </c>
      <c r="S31" s="17">
        <v>9</v>
      </c>
      <c r="T31" s="17">
        <v>93</v>
      </c>
      <c r="U31" s="17">
        <v>818</v>
      </c>
      <c r="V31" s="17">
        <v>98</v>
      </c>
      <c r="W31" s="17">
        <v>0.41599999999999998</v>
      </c>
      <c r="X31" s="17">
        <v>0.35899999999999999</v>
      </c>
      <c r="Y31" s="17">
        <v>0.77500000000000002</v>
      </c>
      <c r="Z31" s="17">
        <v>128</v>
      </c>
      <c r="AA31" s="17">
        <v>0.29799999999999999</v>
      </c>
      <c r="AB31" s="17">
        <v>0.20799999999999999</v>
      </c>
    </row>
    <row r="32" spans="1:28" ht="18" thickBot="1" x14ac:dyDescent="0.35">
      <c r="A32" s="3">
        <v>2013</v>
      </c>
      <c r="B32" s="15">
        <v>1</v>
      </c>
      <c r="C32" s="10">
        <f>VLOOKUP(A32&amp;D32,종합순위!$C$2:'종합순위'!$D$127,2,FALSE)</f>
        <v>2</v>
      </c>
      <c r="D32" s="15" t="s">
        <v>33</v>
      </c>
      <c r="E32" s="16">
        <v>0.28899999999999998</v>
      </c>
      <c r="F32" s="15">
        <v>128</v>
      </c>
      <c r="G32" s="15">
        <v>5142</v>
      </c>
      <c r="H32" s="15">
        <v>4401</v>
      </c>
      <c r="I32" s="15">
        <v>699</v>
      </c>
      <c r="J32" s="15">
        <v>1271</v>
      </c>
      <c r="K32" s="15">
        <v>217</v>
      </c>
      <c r="L32" s="15">
        <v>37</v>
      </c>
      <c r="M32" s="15">
        <v>95</v>
      </c>
      <c r="N32" s="15">
        <v>1847</v>
      </c>
      <c r="O32" s="15">
        <v>654</v>
      </c>
      <c r="P32" s="15">
        <v>82</v>
      </c>
      <c r="Q32" s="15">
        <v>56</v>
      </c>
      <c r="R32" s="15">
        <v>524</v>
      </c>
      <c r="S32" s="15">
        <v>19</v>
      </c>
      <c r="T32" s="15">
        <v>79</v>
      </c>
      <c r="U32" s="15">
        <v>717</v>
      </c>
      <c r="V32" s="15">
        <v>105</v>
      </c>
      <c r="W32" s="15">
        <v>0.42</v>
      </c>
      <c r="X32" s="15">
        <v>0.37</v>
      </c>
      <c r="Y32" s="15">
        <v>0.79</v>
      </c>
      <c r="Z32" s="15">
        <v>128</v>
      </c>
      <c r="AA32" s="15">
        <v>0.28899999999999998</v>
      </c>
      <c r="AB32" s="15">
        <v>0.29499999999999998</v>
      </c>
    </row>
    <row r="33" spans="1:28" ht="18" thickBot="1" x14ac:dyDescent="0.35">
      <c r="A33" s="3">
        <v>2013</v>
      </c>
      <c r="B33" s="6">
        <v>3</v>
      </c>
      <c r="C33" s="10">
        <f>VLOOKUP(A33&amp;D33,종합순위!$C$2:'종합순위'!$D$127,2,FALSE)</f>
        <v>3</v>
      </c>
      <c r="D33" s="6" t="s">
        <v>38</v>
      </c>
      <c r="E33" s="7">
        <v>0.28199999999999997</v>
      </c>
      <c r="F33" s="6">
        <v>128</v>
      </c>
      <c r="G33" s="6">
        <v>4934</v>
      </c>
      <c r="H33" s="6">
        <v>4291</v>
      </c>
      <c r="I33" s="6">
        <v>616</v>
      </c>
      <c r="J33" s="6">
        <v>1210</v>
      </c>
      <c r="K33" s="6">
        <v>194</v>
      </c>
      <c r="L33" s="6">
        <v>38</v>
      </c>
      <c r="M33" s="6">
        <v>59</v>
      </c>
      <c r="N33" s="6">
        <v>1657</v>
      </c>
      <c r="O33" s="6">
        <v>574</v>
      </c>
      <c r="P33" s="6">
        <v>91</v>
      </c>
      <c r="Q33" s="6">
        <v>42</v>
      </c>
      <c r="R33" s="6">
        <v>451</v>
      </c>
      <c r="S33" s="6">
        <v>11</v>
      </c>
      <c r="T33" s="6">
        <v>59</v>
      </c>
      <c r="U33" s="6">
        <v>806</v>
      </c>
      <c r="V33" s="6">
        <v>80</v>
      </c>
      <c r="W33" s="6">
        <v>0.38600000000000001</v>
      </c>
      <c r="X33" s="6">
        <v>0.35499999999999998</v>
      </c>
      <c r="Y33" s="6">
        <v>0.74099999999999999</v>
      </c>
      <c r="Z33" s="6">
        <v>128</v>
      </c>
      <c r="AA33" s="6">
        <v>0.29499999999999998</v>
      </c>
      <c r="AB33" s="6">
        <v>0.252</v>
      </c>
    </row>
    <row r="34" spans="1:28" ht="18" thickBot="1" x14ac:dyDescent="0.35">
      <c r="A34" s="3">
        <v>2013</v>
      </c>
      <c r="B34" s="6">
        <v>4</v>
      </c>
      <c r="C34" s="10">
        <f>VLOOKUP(A34&amp;D34,종합순위!$C$2:'종합순위'!$D$127,2,FALSE)</f>
        <v>4</v>
      </c>
      <c r="D34" s="6" t="s">
        <v>36</v>
      </c>
      <c r="E34" s="7">
        <v>0.27200000000000002</v>
      </c>
      <c r="F34" s="6">
        <v>128</v>
      </c>
      <c r="G34" s="6">
        <v>5015</v>
      </c>
      <c r="H34" s="6">
        <v>4294</v>
      </c>
      <c r="I34" s="6">
        <v>646</v>
      </c>
      <c r="J34" s="6">
        <v>1167</v>
      </c>
      <c r="K34" s="6">
        <v>209</v>
      </c>
      <c r="L34" s="6">
        <v>11</v>
      </c>
      <c r="M34" s="6">
        <v>125</v>
      </c>
      <c r="N34" s="6">
        <v>1773</v>
      </c>
      <c r="O34" s="6">
        <v>607</v>
      </c>
      <c r="P34" s="6">
        <v>76</v>
      </c>
      <c r="Q34" s="6">
        <v>42</v>
      </c>
      <c r="R34" s="6">
        <v>505</v>
      </c>
      <c r="S34" s="6">
        <v>12</v>
      </c>
      <c r="T34" s="6">
        <v>98</v>
      </c>
      <c r="U34" s="6">
        <v>912</v>
      </c>
      <c r="V34" s="6">
        <v>94</v>
      </c>
      <c r="W34" s="6">
        <v>0.41299999999999998</v>
      </c>
      <c r="X34" s="6">
        <v>0.35799999999999998</v>
      </c>
      <c r="Y34" s="6">
        <v>0.77100000000000002</v>
      </c>
      <c r="Z34" s="6">
        <v>127</v>
      </c>
      <c r="AA34" s="6">
        <v>0.28000000000000003</v>
      </c>
      <c r="AB34" s="6">
        <v>0.2</v>
      </c>
    </row>
    <row r="35" spans="1:28" ht="18" thickBot="1" x14ac:dyDescent="0.35">
      <c r="A35" s="3">
        <v>2013</v>
      </c>
      <c r="B35" s="6">
        <v>6</v>
      </c>
      <c r="C35" s="10">
        <f>VLOOKUP(A35&amp;D35,종합순위!$C$2:'종합순위'!$D$127,2,FALSE)</f>
        <v>5</v>
      </c>
      <c r="D35" s="6" t="s">
        <v>39</v>
      </c>
      <c r="E35" s="7">
        <v>0.26100000000000001</v>
      </c>
      <c r="F35" s="6">
        <v>128</v>
      </c>
      <c r="G35" s="6">
        <v>4978</v>
      </c>
      <c r="H35" s="6">
        <v>4289</v>
      </c>
      <c r="I35" s="6">
        <v>556</v>
      </c>
      <c r="J35" s="6">
        <v>1118</v>
      </c>
      <c r="K35" s="6">
        <v>208</v>
      </c>
      <c r="L35" s="6">
        <v>18</v>
      </c>
      <c r="M35" s="6">
        <v>61</v>
      </c>
      <c r="N35" s="6">
        <v>1545</v>
      </c>
      <c r="O35" s="6">
        <v>522</v>
      </c>
      <c r="P35" s="6">
        <v>74</v>
      </c>
      <c r="Q35" s="6">
        <v>41</v>
      </c>
      <c r="R35" s="6">
        <v>502</v>
      </c>
      <c r="S35" s="6">
        <v>22</v>
      </c>
      <c r="T35" s="6">
        <v>72</v>
      </c>
      <c r="U35" s="6">
        <v>862</v>
      </c>
      <c r="V35" s="6">
        <v>92</v>
      </c>
      <c r="W35" s="6">
        <v>0.36</v>
      </c>
      <c r="X35" s="6">
        <v>0.34499999999999997</v>
      </c>
      <c r="Y35" s="6">
        <v>0.70499999999999996</v>
      </c>
      <c r="Z35" s="6">
        <v>128</v>
      </c>
      <c r="AA35" s="6">
        <v>0.25900000000000001</v>
      </c>
      <c r="AB35" s="6">
        <v>0.27900000000000003</v>
      </c>
    </row>
    <row r="36" spans="1:28" ht="18" thickBot="1" x14ac:dyDescent="0.35">
      <c r="A36" s="3">
        <v>2013</v>
      </c>
      <c r="B36" s="6">
        <v>5</v>
      </c>
      <c r="C36" s="10">
        <f>VLOOKUP(A36&amp;D36,종합순위!$C$2:'종합순위'!$D$127,2,FALSE)</f>
        <v>6</v>
      </c>
      <c r="D36" s="6" t="s">
        <v>35</v>
      </c>
      <c r="E36" s="7">
        <v>0.26500000000000001</v>
      </c>
      <c r="F36" s="6">
        <v>128</v>
      </c>
      <c r="G36" s="6">
        <v>4950</v>
      </c>
      <c r="H36" s="6">
        <v>4278</v>
      </c>
      <c r="I36" s="6">
        <v>588</v>
      </c>
      <c r="J36" s="6">
        <v>1134</v>
      </c>
      <c r="K36" s="6">
        <v>189</v>
      </c>
      <c r="L36" s="6">
        <v>20</v>
      </c>
      <c r="M36" s="6">
        <v>124</v>
      </c>
      <c r="N36" s="6">
        <v>1735</v>
      </c>
      <c r="O36" s="6">
        <v>558</v>
      </c>
      <c r="P36" s="6">
        <v>83</v>
      </c>
      <c r="Q36" s="6">
        <v>37</v>
      </c>
      <c r="R36" s="6">
        <v>465</v>
      </c>
      <c r="S36" s="6">
        <v>26</v>
      </c>
      <c r="T36" s="6">
        <v>86</v>
      </c>
      <c r="U36" s="6">
        <v>918</v>
      </c>
      <c r="V36" s="6">
        <v>99</v>
      </c>
      <c r="W36" s="6">
        <v>0.40600000000000003</v>
      </c>
      <c r="X36" s="6">
        <v>0.34599999999999997</v>
      </c>
      <c r="Y36" s="6">
        <v>0.752</v>
      </c>
      <c r="Z36" s="6">
        <v>128</v>
      </c>
      <c r="AA36" s="6">
        <v>0.26600000000000001</v>
      </c>
      <c r="AB36" s="6">
        <v>0.245</v>
      </c>
    </row>
    <row r="37" spans="1:28" ht="18" thickBot="1" x14ac:dyDescent="0.35">
      <c r="A37" s="3">
        <v>2013</v>
      </c>
      <c r="B37" s="6">
        <v>9</v>
      </c>
      <c r="C37" s="10">
        <f>VLOOKUP(A37&amp;D37,종합순위!$C$2:'종합순위'!$D$127,2,FALSE)</f>
        <v>7</v>
      </c>
      <c r="D37" s="6" t="s">
        <v>34</v>
      </c>
      <c r="E37" s="7">
        <v>0.24399999999999999</v>
      </c>
      <c r="F37" s="6">
        <v>128</v>
      </c>
      <c r="G37" s="6">
        <v>4866</v>
      </c>
      <c r="H37" s="6">
        <v>4282</v>
      </c>
      <c r="I37" s="6">
        <v>512</v>
      </c>
      <c r="J37" s="6">
        <v>1045</v>
      </c>
      <c r="K37" s="6">
        <v>209</v>
      </c>
      <c r="L37" s="6">
        <v>25</v>
      </c>
      <c r="M37" s="6">
        <v>86</v>
      </c>
      <c r="N37" s="6">
        <v>1562</v>
      </c>
      <c r="O37" s="6">
        <v>485</v>
      </c>
      <c r="P37" s="6">
        <v>55</v>
      </c>
      <c r="Q37" s="6">
        <v>31</v>
      </c>
      <c r="R37" s="6">
        <v>434</v>
      </c>
      <c r="S37" s="6">
        <v>11</v>
      </c>
      <c r="T37" s="6">
        <v>62</v>
      </c>
      <c r="U37" s="6">
        <v>955</v>
      </c>
      <c r="V37" s="6">
        <v>94</v>
      </c>
      <c r="W37" s="6">
        <v>0.36499999999999999</v>
      </c>
      <c r="X37" s="6">
        <v>0.32</v>
      </c>
      <c r="Y37" s="6">
        <v>0.68500000000000005</v>
      </c>
      <c r="Z37" s="6">
        <v>127</v>
      </c>
      <c r="AA37" s="6">
        <v>0.25700000000000001</v>
      </c>
      <c r="AB37" s="6">
        <v>0.17599999999999999</v>
      </c>
    </row>
    <row r="38" spans="1:28" ht="18" thickBot="1" x14ac:dyDescent="0.35">
      <c r="A38" s="3">
        <v>2013</v>
      </c>
      <c r="B38" s="6">
        <v>7</v>
      </c>
      <c r="C38" s="10">
        <f>VLOOKUP(A38&amp;D38,종합순위!$C$2:'종합순위'!$D$127,2,FALSE)</f>
        <v>8</v>
      </c>
      <c r="D38" s="6" t="s">
        <v>37</v>
      </c>
      <c r="E38" s="7">
        <v>0.26100000000000001</v>
      </c>
      <c r="F38" s="6">
        <v>128</v>
      </c>
      <c r="G38" s="6">
        <v>5051</v>
      </c>
      <c r="H38" s="6">
        <v>4318</v>
      </c>
      <c r="I38" s="6">
        <v>587</v>
      </c>
      <c r="J38" s="6">
        <v>1125</v>
      </c>
      <c r="K38" s="6">
        <v>195</v>
      </c>
      <c r="L38" s="6">
        <v>13</v>
      </c>
      <c r="M38" s="6">
        <v>88</v>
      </c>
      <c r="N38" s="6">
        <v>1610</v>
      </c>
      <c r="O38" s="6">
        <v>545</v>
      </c>
      <c r="P38" s="6">
        <v>78</v>
      </c>
      <c r="Q38" s="6">
        <v>42</v>
      </c>
      <c r="R38" s="6">
        <v>537</v>
      </c>
      <c r="S38" s="6">
        <v>8</v>
      </c>
      <c r="T38" s="6">
        <v>75</v>
      </c>
      <c r="U38" s="6">
        <v>864</v>
      </c>
      <c r="V38" s="6">
        <v>110</v>
      </c>
      <c r="W38" s="6">
        <v>0.373</v>
      </c>
      <c r="X38" s="6">
        <v>0.34899999999999998</v>
      </c>
      <c r="Y38" s="6">
        <v>0.72199999999999998</v>
      </c>
      <c r="Z38" s="6">
        <v>127</v>
      </c>
      <c r="AA38" s="6">
        <v>0.25800000000000001</v>
      </c>
      <c r="AB38" s="6">
        <v>0.24</v>
      </c>
    </row>
    <row r="39" spans="1:28" ht="18" thickBot="1" x14ac:dyDescent="0.35">
      <c r="A39" s="3">
        <v>2013</v>
      </c>
      <c r="B39" s="6">
        <v>8</v>
      </c>
      <c r="C39" s="10">
        <f>VLOOKUP(A39&amp;D39,종합순위!$C$2:'종합순위'!$D$127,2,FALSE)</f>
        <v>9</v>
      </c>
      <c r="D39" s="6" t="s">
        <v>41</v>
      </c>
      <c r="E39" s="7">
        <v>0.25900000000000001</v>
      </c>
      <c r="F39" s="6">
        <v>128</v>
      </c>
      <c r="G39" s="6">
        <v>4915</v>
      </c>
      <c r="H39" s="6">
        <v>4271</v>
      </c>
      <c r="I39" s="6">
        <v>480</v>
      </c>
      <c r="J39" s="6">
        <v>1106</v>
      </c>
      <c r="K39" s="6">
        <v>212</v>
      </c>
      <c r="L39" s="6">
        <v>13</v>
      </c>
      <c r="M39" s="6">
        <v>47</v>
      </c>
      <c r="N39" s="6">
        <v>1485</v>
      </c>
      <c r="O39" s="6">
        <v>448</v>
      </c>
      <c r="P39" s="6">
        <v>54</v>
      </c>
      <c r="Q39" s="6">
        <v>30</v>
      </c>
      <c r="R39" s="6">
        <v>479</v>
      </c>
      <c r="S39" s="6">
        <v>11</v>
      </c>
      <c r="T39" s="6">
        <v>80</v>
      </c>
      <c r="U39" s="6">
        <v>933</v>
      </c>
      <c r="V39" s="6">
        <v>140</v>
      </c>
      <c r="W39" s="6">
        <v>0.34799999999999998</v>
      </c>
      <c r="X39" s="6">
        <v>0.34300000000000003</v>
      </c>
      <c r="Y39" s="6">
        <v>0.69099999999999995</v>
      </c>
      <c r="Z39" s="6">
        <v>128</v>
      </c>
      <c r="AA39" s="6">
        <v>0.253</v>
      </c>
      <c r="AB39" s="6">
        <v>0.21099999999999999</v>
      </c>
    </row>
    <row r="40" spans="1:28" ht="18.75" thickTop="1" thickBot="1" x14ac:dyDescent="0.35">
      <c r="A40" s="3">
        <v>2012</v>
      </c>
      <c r="B40" s="8">
        <v>1</v>
      </c>
      <c r="C40" s="10">
        <f>VLOOKUP(A40&amp;D40,종합순위!$C$2:'종합순위'!$D$127,2,FALSE)</f>
        <v>1</v>
      </c>
      <c r="D40" s="8" t="s">
        <v>40</v>
      </c>
      <c r="E40" s="9">
        <v>0.27200000000000002</v>
      </c>
      <c r="F40" s="8">
        <v>133</v>
      </c>
      <c r="G40" s="8">
        <v>5161</v>
      </c>
      <c r="H40" s="8">
        <v>4436</v>
      </c>
      <c r="I40" s="8">
        <v>628</v>
      </c>
      <c r="J40" s="8">
        <v>1205</v>
      </c>
      <c r="K40" s="8">
        <v>200</v>
      </c>
      <c r="L40" s="8">
        <v>26</v>
      </c>
      <c r="M40" s="8">
        <v>89</v>
      </c>
      <c r="N40" s="8">
        <v>1724</v>
      </c>
      <c r="O40" s="8">
        <v>585</v>
      </c>
      <c r="P40" s="8">
        <v>91</v>
      </c>
      <c r="Q40" s="8">
        <v>47</v>
      </c>
      <c r="R40" s="8">
        <v>500</v>
      </c>
      <c r="S40" s="8">
        <v>19</v>
      </c>
      <c r="T40" s="8">
        <v>86</v>
      </c>
      <c r="U40" s="8">
        <v>813</v>
      </c>
      <c r="V40" s="8">
        <v>91</v>
      </c>
      <c r="W40" s="8">
        <v>0.38900000000000001</v>
      </c>
      <c r="X40" s="8">
        <v>0.35299999999999998</v>
      </c>
      <c r="Y40" s="8">
        <v>0.74199999999999999</v>
      </c>
      <c r="Z40" s="8">
        <v>132</v>
      </c>
      <c r="AA40" s="8">
        <v>0.27300000000000002</v>
      </c>
      <c r="AB40" s="8">
        <v>0.16900000000000001</v>
      </c>
    </row>
    <row r="41" spans="1:28" ht="18" thickBot="1" x14ac:dyDescent="0.35">
      <c r="A41" s="3">
        <v>2012</v>
      </c>
      <c r="B41" s="6">
        <v>5</v>
      </c>
      <c r="C41" s="10">
        <f>VLOOKUP(A41&amp;D41,종합순위!$C$2:'종합순위'!$D$127,2,FALSE)</f>
        <v>2</v>
      </c>
      <c r="D41" s="6" t="s">
        <v>35</v>
      </c>
      <c r="E41" s="7">
        <v>0.25800000000000001</v>
      </c>
      <c r="F41" s="6">
        <v>133</v>
      </c>
      <c r="G41" s="6">
        <v>4996</v>
      </c>
      <c r="H41" s="6">
        <v>4347</v>
      </c>
      <c r="I41" s="6">
        <v>564</v>
      </c>
      <c r="J41" s="6">
        <v>1120</v>
      </c>
      <c r="K41" s="6">
        <v>197</v>
      </c>
      <c r="L41" s="6">
        <v>15</v>
      </c>
      <c r="M41" s="6">
        <v>108</v>
      </c>
      <c r="N41" s="6">
        <v>1671</v>
      </c>
      <c r="O41" s="6">
        <v>523</v>
      </c>
      <c r="P41" s="6">
        <v>118</v>
      </c>
      <c r="Q41" s="6">
        <v>28</v>
      </c>
      <c r="R41" s="6">
        <v>445</v>
      </c>
      <c r="S41" s="6">
        <v>19</v>
      </c>
      <c r="T41" s="6">
        <v>58</v>
      </c>
      <c r="U41" s="6">
        <v>864</v>
      </c>
      <c r="V41" s="6">
        <v>85</v>
      </c>
      <c r="W41" s="6">
        <v>0.38400000000000001</v>
      </c>
      <c r="X41" s="6">
        <v>0.33300000000000002</v>
      </c>
      <c r="Y41" s="6">
        <v>0.71699999999999997</v>
      </c>
      <c r="Z41" s="6">
        <v>131</v>
      </c>
      <c r="AA41" s="6">
        <v>0.25600000000000001</v>
      </c>
      <c r="AB41" s="6">
        <v>0.19700000000000001</v>
      </c>
    </row>
    <row r="42" spans="1:28" ht="18" thickBot="1" x14ac:dyDescent="0.35">
      <c r="A42" s="3">
        <v>2012</v>
      </c>
      <c r="B42" s="6">
        <v>4</v>
      </c>
      <c r="C42" s="10">
        <f>VLOOKUP(A42&amp;D42,종합순위!$C$2:'종합순위'!$D$127,2,FALSE)</f>
        <v>3</v>
      </c>
      <c r="D42" s="6" t="s">
        <v>33</v>
      </c>
      <c r="E42" s="7">
        <v>0.26</v>
      </c>
      <c r="F42" s="6">
        <v>133</v>
      </c>
      <c r="G42" s="6">
        <v>4938</v>
      </c>
      <c r="H42" s="6">
        <v>4379</v>
      </c>
      <c r="I42" s="6">
        <v>524</v>
      </c>
      <c r="J42" s="6">
        <v>1139</v>
      </c>
      <c r="K42" s="6">
        <v>172</v>
      </c>
      <c r="L42" s="6">
        <v>26</v>
      </c>
      <c r="M42" s="6">
        <v>59</v>
      </c>
      <c r="N42" s="6">
        <v>1540</v>
      </c>
      <c r="O42" s="6">
        <v>490</v>
      </c>
      <c r="P42" s="6">
        <v>102</v>
      </c>
      <c r="Q42" s="6">
        <v>40</v>
      </c>
      <c r="R42" s="6">
        <v>362</v>
      </c>
      <c r="S42" s="6">
        <v>12</v>
      </c>
      <c r="T42" s="6">
        <v>54</v>
      </c>
      <c r="U42" s="6">
        <v>659</v>
      </c>
      <c r="V42" s="6">
        <v>129</v>
      </c>
      <c r="W42" s="6">
        <v>0.35199999999999998</v>
      </c>
      <c r="X42" s="6">
        <v>0.32200000000000001</v>
      </c>
      <c r="Y42" s="6">
        <v>0.67400000000000004</v>
      </c>
      <c r="Z42" s="6">
        <v>132</v>
      </c>
      <c r="AA42" s="6">
        <v>0.28599999999999998</v>
      </c>
      <c r="AB42" s="6">
        <v>0.20100000000000001</v>
      </c>
    </row>
    <row r="43" spans="1:28" ht="18" thickBot="1" x14ac:dyDescent="0.35">
      <c r="A43" s="3">
        <v>2012</v>
      </c>
      <c r="B43" s="6">
        <v>2</v>
      </c>
      <c r="C43" s="10">
        <f>VLOOKUP(A43&amp;D43,종합순위!$C$2:'종합순위'!$D$127,2,FALSE)</f>
        <v>4</v>
      </c>
      <c r="D43" s="6" t="s">
        <v>39</v>
      </c>
      <c r="E43" s="7">
        <v>0.26300000000000001</v>
      </c>
      <c r="F43" s="6">
        <v>133</v>
      </c>
      <c r="G43" s="6">
        <v>5043</v>
      </c>
      <c r="H43" s="6">
        <v>4481</v>
      </c>
      <c r="I43" s="6">
        <v>509</v>
      </c>
      <c r="J43" s="6">
        <v>1179</v>
      </c>
      <c r="K43" s="6">
        <v>202</v>
      </c>
      <c r="L43" s="6">
        <v>16</v>
      </c>
      <c r="M43" s="6">
        <v>73</v>
      </c>
      <c r="N43" s="6">
        <v>1632</v>
      </c>
      <c r="O43" s="6">
        <v>479</v>
      </c>
      <c r="P43" s="6">
        <v>107</v>
      </c>
      <c r="Q43" s="6">
        <v>26</v>
      </c>
      <c r="R43" s="6">
        <v>375</v>
      </c>
      <c r="S43" s="6">
        <v>19</v>
      </c>
      <c r="T43" s="6">
        <v>54</v>
      </c>
      <c r="U43" s="6">
        <v>890</v>
      </c>
      <c r="V43" s="6">
        <v>91</v>
      </c>
      <c r="W43" s="6">
        <v>0.36399999999999999</v>
      </c>
      <c r="X43" s="6">
        <v>0.32600000000000001</v>
      </c>
      <c r="Y43" s="6">
        <v>0.69</v>
      </c>
      <c r="Z43" s="6">
        <v>133</v>
      </c>
      <c r="AA43" s="6">
        <v>0.26100000000000001</v>
      </c>
      <c r="AB43" s="6">
        <v>0.19400000000000001</v>
      </c>
    </row>
    <row r="44" spans="1:28" ht="18" thickBot="1" x14ac:dyDescent="0.35">
      <c r="A44" s="3">
        <v>2012</v>
      </c>
      <c r="B44" s="6">
        <v>6</v>
      </c>
      <c r="C44" s="10">
        <f>VLOOKUP(A44&amp;D44,종합순위!$C$2:'종합순위'!$D$127,2,FALSE)</f>
        <v>5</v>
      </c>
      <c r="D44" s="6" t="s">
        <v>37</v>
      </c>
      <c r="E44" s="7">
        <v>0.25600000000000001</v>
      </c>
      <c r="F44" s="6">
        <v>133</v>
      </c>
      <c r="G44" s="6">
        <v>5131</v>
      </c>
      <c r="H44" s="6">
        <v>4348</v>
      </c>
      <c r="I44" s="6">
        <v>553</v>
      </c>
      <c r="J44" s="6">
        <v>1112</v>
      </c>
      <c r="K44" s="6">
        <v>197</v>
      </c>
      <c r="L44" s="6">
        <v>19</v>
      </c>
      <c r="M44" s="6">
        <v>54</v>
      </c>
      <c r="N44" s="6">
        <v>1509</v>
      </c>
      <c r="O44" s="6">
        <v>518</v>
      </c>
      <c r="P44" s="6">
        <v>132</v>
      </c>
      <c r="Q44" s="6">
        <v>47</v>
      </c>
      <c r="R44" s="6">
        <v>544</v>
      </c>
      <c r="S44" s="6">
        <v>18</v>
      </c>
      <c r="T44" s="6">
        <v>60</v>
      </c>
      <c r="U44" s="6">
        <v>790</v>
      </c>
      <c r="V44" s="6">
        <v>100</v>
      </c>
      <c r="W44" s="6">
        <v>0.34699999999999998</v>
      </c>
      <c r="X44" s="6">
        <v>0.34300000000000003</v>
      </c>
      <c r="Y44" s="6">
        <v>0.69</v>
      </c>
      <c r="Z44" s="6">
        <v>132</v>
      </c>
      <c r="AA44" s="6">
        <v>0.26700000000000002</v>
      </c>
      <c r="AB44" s="6">
        <v>0.17799999999999999</v>
      </c>
    </row>
    <row r="45" spans="1:28" ht="18" thickBot="1" x14ac:dyDescent="0.35">
      <c r="A45" s="3">
        <v>2012</v>
      </c>
      <c r="B45" s="6">
        <v>8</v>
      </c>
      <c r="C45" s="10">
        <f>VLOOKUP(A45&amp;D45,종합순위!$C$2:'종합순위'!$D$127,2,FALSE)</f>
        <v>6</v>
      </c>
      <c r="D45" s="6" t="s">
        <v>36</v>
      </c>
      <c r="E45" s="7">
        <v>0.24299999999999999</v>
      </c>
      <c r="F45" s="6">
        <v>133</v>
      </c>
      <c r="G45" s="6">
        <v>5021</v>
      </c>
      <c r="H45" s="6">
        <v>4338</v>
      </c>
      <c r="I45" s="6">
        <v>549</v>
      </c>
      <c r="J45" s="6">
        <v>1056</v>
      </c>
      <c r="K45" s="6">
        <v>189</v>
      </c>
      <c r="L45" s="6">
        <v>28</v>
      </c>
      <c r="M45" s="6">
        <v>102</v>
      </c>
      <c r="N45" s="6">
        <v>1607</v>
      </c>
      <c r="O45" s="6">
        <v>509</v>
      </c>
      <c r="P45" s="6">
        <v>92</v>
      </c>
      <c r="Q45" s="6">
        <v>43</v>
      </c>
      <c r="R45" s="6">
        <v>476</v>
      </c>
      <c r="S45" s="6">
        <v>17</v>
      </c>
      <c r="T45" s="6">
        <v>72</v>
      </c>
      <c r="U45" s="6">
        <v>892</v>
      </c>
      <c r="V45" s="6">
        <v>79</v>
      </c>
      <c r="W45" s="6">
        <v>0.37</v>
      </c>
      <c r="X45" s="6">
        <v>0.32500000000000001</v>
      </c>
      <c r="Y45" s="6">
        <v>0.69499999999999995</v>
      </c>
      <c r="Z45" s="6">
        <v>132</v>
      </c>
      <c r="AA45" s="6">
        <v>0.26100000000000001</v>
      </c>
      <c r="AB45" s="6">
        <v>0.154</v>
      </c>
    </row>
    <row r="46" spans="1:28" ht="18" thickBot="1" x14ac:dyDescent="0.35">
      <c r="A46" s="3">
        <v>2012</v>
      </c>
      <c r="B46" s="6">
        <v>3</v>
      </c>
      <c r="C46" s="10">
        <f>VLOOKUP(A46&amp;D46,종합순위!$C$2:'종합순위'!$D$127,2,FALSE)</f>
        <v>7</v>
      </c>
      <c r="D46" s="6" t="s">
        <v>38</v>
      </c>
      <c r="E46" s="7">
        <v>0.26100000000000001</v>
      </c>
      <c r="F46" s="6">
        <v>133</v>
      </c>
      <c r="G46" s="6">
        <v>5180</v>
      </c>
      <c r="H46" s="6">
        <v>4539</v>
      </c>
      <c r="I46" s="6">
        <v>544</v>
      </c>
      <c r="J46" s="6">
        <v>1184</v>
      </c>
      <c r="K46" s="6">
        <v>212</v>
      </c>
      <c r="L46" s="6">
        <v>18</v>
      </c>
      <c r="M46" s="6">
        <v>59</v>
      </c>
      <c r="N46" s="6">
        <v>1609</v>
      </c>
      <c r="O46" s="6">
        <v>512</v>
      </c>
      <c r="P46" s="6">
        <v>80</v>
      </c>
      <c r="Q46" s="6">
        <v>50</v>
      </c>
      <c r="R46" s="6">
        <v>458</v>
      </c>
      <c r="S46" s="6">
        <v>19</v>
      </c>
      <c r="T46" s="6">
        <v>53</v>
      </c>
      <c r="U46" s="6">
        <v>857</v>
      </c>
      <c r="V46" s="6">
        <v>107</v>
      </c>
      <c r="W46" s="6">
        <v>0.35399999999999998</v>
      </c>
      <c r="X46" s="6">
        <v>0.33200000000000002</v>
      </c>
      <c r="Y46" s="6">
        <v>0.68600000000000005</v>
      </c>
      <c r="Z46" s="6">
        <v>132</v>
      </c>
      <c r="AA46" s="6">
        <v>0.253</v>
      </c>
      <c r="AB46" s="6">
        <v>0.19700000000000001</v>
      </c>
    </row>
    <row r="47" spans="1:28" ht="18" thickBot="1" x14ac:dyDescent="0.35">
      <c r="A47" s="3">
        <v>2012</v>
      </c>
      <c r="B47" s="6">
        <v>7</v>
      </c>
      <c r="C47" s="10">
        <f>VLOOKUP(A47&amp;D47,종합순위!$C$2:'종합순위'!$D$127,2,FALSE)</f>
        <v>8</v>
      </c>
      <c r="D47" s="6" t="s">
        <v>41</v>
      </c>
      <c r="E47" s="7">
        <v>0.249</v>
      </c>
      <c r="F47" s="6">
        <v>133</v>
      </c>
      <c r="G47" s="6">
        <v>5057</v>
      </c>
      <c r="H47" s="6">
        <v>4331</v>
      </c>
      <c r="I47" s="6">
        <v>509</v>
      </c>
      <c r="J47" s="6">
        <v>1077</v>
      </c>
      <c r="K47" s="6">
        <v>208</v>
      </c>
      <c r="L47" s="6">
        <v>12</v>
      </c>
      <c r="M47" s="6">
        <v>71</v>
      </c>
      <c r="N47" s="6">
        <v>1522</v>
      </c>
      <c r="O47" s="6">
        <v>479</v>
      </c>
      <c r="P47" s="6">
        <v>100</v>
      </c>
      <c r="Q47" s="6">
        <v>27</v>
      </c>
      <c r="R47" s="6">
        <v>538</v>
      </c>
      <c r="S47" s="6">
        <v>17</v>
      </c>
      <c r="T47" s="6">
        <v>61</v>
      </c>
      <c r="U47" s="6">
        <v>907</v>
      </c>
      <c r="V47" s="6">
        <v>102</v>
      </c>
      <c r="W47" s="6">
        <v>0.35099999999999998</v>
      </c>
      <c r="X47" s="6">
        <v>0.33800000000000002</v>
      </c>
      <c r="Y47" s="6">
        <v>0.68899999999999995</v>
      </c>
      <c r="Z47" s="6">
        <v>133</v>
      </c>
      <c r="AA47" s="6">
        <v>0.253</v>
      </c>
      <c r="AB47" s="6">
        <v>0.219</v>
      </c>
    </row>
    <row r="48" spans="1:28" ht="18.75" thickTop="1" thickBot="1" x14ac:dyDescent="0.35">
      <c r="A48" s="3">
        <v>2011</v>
      </c>
      <c r="B48" s="17">
        <v>6</v>
      </c>
      <c r="C48" s="10">
        <f>VLOOKUP(A48&amp;D48,종합순위!$C$2:'종합순위'!$D$127,2,FALSE)</f>
        <v>1</v>
      </c>
      <c r="D48" s="17" t="s">
        <v>40</v>
      </c>
      <c r="E48" s="18">
        <v>0.25900000000000001</v>
      </c>
      <c r="F48" s="17">
        <v>133</v>
      </c>
      <c r="G48" s="17">
        <v>5145</v>
      </c>
      <c r="H48" s="17">
        <v>4437</v>
      </c>
      <c r="I48" s="17">
        <v>625</v>
      </c>
      <c r="J48" s="17">
        <v>1150</v>
      </c>
      <c r="K48" s="17">
        <v>193</v>
      </c>
      <c r="L48" s="17">
        <v>20</v>
      </c>
      <c r="M48" s="17">
        <v>95</v>
      </c>
      <c r="N48" s="17">
        <v>1668</v>
      </c>
      <c r="O48" s="17">
        <v>585</v>
      </c>
      <c r="P48" s="17">
        <v>73</v>
      </c>
      <c r="Q48" s="17">
        <v>43</v>
      </c>
      <c r="R48" s="17">
        <v>522</v>
      </c>
      <c r="S48" s="17">
        <v>23</v>
      </c>
      <c r="T48" s="17">
        <v>69</v>
      </c>
      <c r="U48" s="17">
        <v>940</v>
      </c>
      <c r="V48" s="17">
        <v>97</v>
      </c>
      <c r="W48" s="17">
        <v>0.376</v>
      </c>
      <c r="X48" s="17">
        <v>0.34300000000000003</v>
      </c>
      <c r="Y48" s="17">
        <v>0.71899999999999997</v>
      </c>
      <c r="Z48" s="17">
        <v>132</v>
      </c>
      <c r="AA48" s="17">
        <v>0.26200000000000001</v>
      </c>
      <c r="AB48" s="17">
        <v>0.16700000000000001</v>
      </c>
    </row>
    <row r="49" spans="1:28" ht="18" thickBot="1" x14ac:dyDescent="0.35">
      <c r="A49" s="3">
        <v>2011</v>
      </c>
      <c r="B49" s="6">
        <v>5</v>
      </c>
      <c r="C49" s="10">
        <f>VLOOKUP(A49&amp;D49,종합순위!$C$2:'종합순위'!$D$127,2,FALSE)</f>
        <v>2</v>
      </c>
      <c r="D49" s="6" t="s">
        <v>35</v>
      </c>
      <c r="E49" s="7">
        <v>0.26300000000000001</v>
      </c>
      <c r="F49" s="6">
        <v>133</v>
      </c>
      <c r="G49" s="6">
        <v>5124</v>
      </c>
      <c r="H49" s="6">
        <v>4404</v>
      </c>
      <c r="I49" s="6">
        <v>584</v>
      </c>
      <c r="J49" s="6">
        <v>1157</v>
      </c>
      <c r="K49" s="6">
        <v>204</v>
      </c>
      <c r="L49" s="6">
        <v>18</v>
      </c>
      <c r="M49" s="6">
        <v>100</v>
      </c>
      <c r="N49" s="6">
        <v>1697</v>
      </c>
      <c r="O49" s="6">
        <v>561</v>
      </c>
      <c r="P49" s="6">
        <v>147</v>
      </c>
      <c r="Q49" s="6">
        <v>36</v>
      </c>
      <c r="R49" s="6">
        <v>470</v>
      </c>
      <c r="S49" s="6">
        <v>15</v>
      </c>
      <c r="T49" s="6">
        <v>67</v>
      </c>
      <c r="U49" s="6">
        <v>891</v>
      </c>
      <c r="V49" s="6">
        <v>88</v>
      </c>
      <c r="W49" s="6">
        <v>0.38500000000000001</v>
      </c>
      <c r="X49" s="6">
        <v>0.34</v>
      </c>
      <c r="Y49" s="6">
        <v>0.72499999999999998</v>
      </c>
      <c r="Z49" s="6">
        <v>133</v>
      </c>
      <c r="AA49" s="6">
        <v>0.26300000000000001</v>
      </c>
      <c r="AB49" s="6">
        <v>0.23799999999999999</v>
      </c>
    </row>
    <row r="50" spans="1:28" ht="18" thickBot="1" x14ac:dyDescent="0.35">
      <c r="A50" s="3">
        <v>2011</v>
      </c>
      <c r="B50" s="15">
        <v>1</v>
      </c>
      <c r="C50" s="10">
        <f>VLOOKUP(A50&amp;D50,종합순위!$C$2:'종합순위'!$D$127,2,FALSE)</f>
        <v>3</v>
      </c>
      <c r="D50" s="15" t="s">
        <v>39</v>
      </c>
      <c r="E50" s="16">
        <v>0.28799999999999998</v>
      </c>
      <c r="F50" s="15">
        <v>133</v>
      </c>
      <c r="G50" s="15">
        <v>5234</v>
      </c>
      <c r="H50" s="15">
        <v>4599</v>
      </c>
      <c r="I50" s="15">
        <v>713</v>
      </c>
      <c r="J50" s="15">
        <v>1324</v>
      </c>
      <c r="K50" s="15">
        <v>226</v>
      </c>
      <c r="L50" s="15">
        <v>30</v>
      </c>
      <c r="M50" s="15">
        <v>111</v>
      </c>
      <c r="N50" s="15">
        <v>1943</v>
      </c>
      <c r="O50" s="15">
        <v>666</v>
      </c>
      <c r="P50" s="15">
        <v>61</v>
      </c>
      <c r="Q50" s="15">
        <v>44</v>
      </c>
      <c r="R50" s="15">
        <v>466</v>
      </c>
      <c r="S50" s="15">
        <v>19</v>
      </c>
      <c r="T50" s="15">
        <v>64</v>
      </c>
      <c r="U50" s="15">
        <v>836</v>
      </c>
      <c r="V50" s="15">
        <v>124</v>
      </c>
      <c r="W50" s="15">
        <v>0.42199999999999999</v>
      </c>
      <c r="X50" s="15">
        <v>0.35799999999999998</v>
      </c>
      <c r="Y50" s="15">
        <v>0.78</v>
      </c>
      <c r="Z50" s="15">
        <v>133</v>
      </c>
      <c r="AA50" s="15">
        <v>0.28999999999999998</v>
      </c>
      <c r="AB50" s="15">
        <v>0.22900000000000001</v>
      </c>
    </row>
    <row r="51" spans="1:28" ht="18" thickBot="1" x14ac:dyDescent="0.35">
      <c r="A51" s="3">
        <v>2011</v>
      </c>
      <c r="B51" s="6">
        <v>3</v>
      </c>
      <c r="C51" s="10">
        <f>VLOOKUP(A51&amp;D51,종합순위!$C$2:'종합순위'!$D$127,2,FALSE)</f>
        <v>4</v>
      </c>
      <c r="D51" s="6" t="s">
        <v>37</v>
      </c>
      <c r="E51" s="7">
        <v>0.26900000000000002</v>
      </c>
      <c r="F51" s="6">
        <v>133</v>
      </c>
      <c r="G51" s="6">
        <v>5129</v>
      </c>
      <c r="H51" s="6">
        <v>4373</v>
      </c>
      <c r="I51" s="6">
        <v>627</v>
      </c>
      <c r="J51" s="6">
        <v>1177</v>
      </c>
      <c r="K51" s="6">
        <v>204</v>
      </c>
      <c r="L51" s="6">
        <v>15</v>
      </c>
      <c r="M51" s="6">
        <v>106</v>
      </c>
      <c r="N51" s="6">
        <v>1729</v>
      </c>
      <c r="O51" s="6">
        <v>597</v>
      </c>
      <c r="P51" s="6">
        <v>109</v>
      </c>
      <c r="Q51" s="6">
        <v>34</v>
      </c>
      <c r="R51" s="6">
        <v>554</v>
      </c>
      <c r="S51" s="6">
        <v>11</v>
      </c>
      <c r="T51" s="6">
        <v>59</v>
      </c>
      <c r="U51" s="6">
        <v>782</v>
      </c>
      <c r="V51" s="6">
        <v>110</v>
      </c>
      <c r="W51" s="6">
        <v>0.39500000000000002</v>
      </c>
      <c r="X51" s="6">
        <v>0.35699999999999998</v>
      </c>
      <c r="Y51" s="6">
        <v>0.752</v>
      </c>
      <c r="Z51" s="6">
        <v>133</v>
      </c>
      <c r="AA51" s="6">
        <v>0.28000000000000003</v>
      </c>
      <c r="AB51" s="6">
        <v>0.20300000000000001</v>
      </c>
    </row>
    <row r="52" spans="1:28" ht="18" thickBot="1" x14ac:dyDescent="0.35">
      <c r="A52" s="3">
        <v>2011</v>
      </c>
      <c r="B52" s="6">
        <v>2</v>
      </c>
      <c r="C52" s="10">
        <f>VLOOKUP(A52&amp;D52,종합순위!$C$2:'종합순위'!$D$127,2,FALSE)</f>
        <v>5</v>
      </c>
      <c r="D52" s="6" t="s">
        <v>33</v>
      </c>
      <c r="E52" s="7">
        <v>0.27100000000000002</v>
      </c>
      <c r="F52" s="6">
        <v>133</v>
      </c>
      <c r="G52" s="6">
        <v>5204</v>
      </c>
      <c r="H52" s="6">
        <v>4498</v>
      </c>
      <c r="I52" s="6">
        <v>614</v>
      </c>
      <c r="J52" s="6">
        <v>1221</v>
      </c>
      <c r="K52" s="6">
        <v>196</v>
      </c>
      <c r="L52" s="6">
        <v>27</v>
      </c>
      <c r="M52" s="6">
        <v>92</v>
      </c>
      <c r="N52" s="6">
        <v>1747</v>
      </c>
      <c r="O52" s="6">
        <v>578</v>
      </c>
      <c r="P52" s="6">
        <v>73</v>
      </c>
      <c r="Q52" s="6">
        <v>39</v>
      </c>
      <c r="R52" s="6">
        <v>513</v>
      </c>
      <c r="S52" s="6">
        <v>17</v>
      </c>
      <c r="T52" s="6">
        <v>81</v>
      </c>
      <c r="U52" s="6">
        <v>799</v>
      </c>
      <c r="V52" s="6">
        <v>118</v>
      </c>
      <c r="W52" s="6">
        <v>0.38800000000000001</v>
      </c>
      <c r="X52" s="6">
        <v>0.35399999999999998</v>
      </c>
      <c r="Y52" s="6">
        <v>0.74199999999999999</v>
      </c>
      <c r="Z52" s="6">
        <v>133</v>
      </c>
      <c r="AA52" s="6">
        <v>0.27900000000000003</v>
      </c>
      <c r="AB52" s="6">
        <v>0.19</v>
      </c>
    </row>
    <row r="53" spans="1:28" ht="18" thickBot="1" x14ac:dyDescent="0.35">
      <c r="A53" s="3">
        <v>2011</v>
      </c>
      <c r="B53" s="6">
        <v>4</v>
      </c>
      <c r="C53" s="10">
        <f>VLOOKUP(A53&amp;D53,종합순위!$C$2:'종합순위'!$D$127,2,FALSE)</f>
        <v>6</v>
      </c>
      <c r="D53" s="6" t="s">
        <v>38</v>
      </c>
      <c r="E53" s="7">
        <v>0.26600000000000001</v>
      </c>
      <c r="F53" s="6">
        <v>133</v>
      </c>
      <c r="G53" s="6">
        <v>5158</v>
      </c>
      <c r="H53" s="6">
        <v>4522</v>
      </c>
      <c r="I53" s="6">
        <v>579</v>
      </c>
      <c r="J53" s="6">
        <v>1203</v>
      </c>
      <c r="K53" s="6">
        <v>192</v>
      </c>
      <c r="L53" s="6">
        <v>15</v>
      </c>
      <c r="M53" s="6">
        <v>94</v>
      </c>
      <c r="N53" s="6">
        <v>1707</v>
      </c>
      <c r="O53" s="6">
        <v>539</v>
      </c>
      <c r="P53" s="6">
        <v>86</v>
      </c>
      <c r="Q53" s="6">
        <v>37</v>
      </c>
      <c r="R53" s="6">
        <v>463</v>
      </c>
      <c r="S53" s="6">
        <v>15</v>
      </c>
      <c r="T53" s="6">
        <v>49</v>
      </c>
      <c r="U53" s="6">
        <v>858</v>
      </c>
      <c r="V53" s="6">
        <v>106</v>
      </c>
      <c r="W53" s="6">
        <v>0.377</v>
      </c>
      <c r="X53" s="6">
        <v>0.33800000000000002</v>
      </c>
      <c r="Y53" s="6">
        <v>0.71499999999999997</v>
      </c>
      <c r="Z53" s="6">
        <v>133</v>
      </c>
      <c r="AA53" s="6">
        <v>0.27100000000000002</v>
      </c>
      <c r="AB53" s="6">
        <v>0.16900000000000001</v>
      </c>
    </row>
    <row r="54" spans="1:28" ht="18" thickBot="1" x14ac:dyDescent="0.35">
      <c r="A54" s="3">
        <v>2011</v>
      </c>
      <c r="B54" s="6">
        <v>7</v>
      </c>
      <c r="C54" s="10">
        <f>VLOOKUP(A54&amp;D54,종합순위!$C$2:'종합순위'!$D$127,2,FALSE)</f>
        <v>6</v>
      </c>
      <c r="D54" s="6" t="s">
        <v>41</v>
      </c>
      <c r="E54" s="7">
        <v>0.255</v>
      </c>
      <c r="F54" s="6">
        <v>133</v>
      </c>
      <c r="G54" s="6">
        <v>5085</v>
      </c>
      <c r="H54" s="6">
        <v>4367</v>
      </c>
      <c r="I54" s="6">
        <v>568</v>
      </c>
      <c r="J54" s="6">
        <v>1112</v>
      </c>
      <c r="K54" s="6">
        <v>160</v>
      </c>
      <c r="L54" s="6">
        <v>14</v>
      </c>
      <c r="M54" s="6">
        <v>93</v>
      </c>
      <c r="N54" s="6">
        <v>1579</v>
      </c>
      <c r="O54" s="6">
        <v>536</v>
      </c>
      <c r="P54" s="6">
        <v>130</v>
      </c>
      <c r="Q54" s="6">
        <v>25</v>
      </c>
      <c r="R54" s="6">
        <v>488</v>
      </c>
      <c r="S54" s="6">
        <v>14</v>
      </c>
      <c r="T54" s="6">
        <v>74</v>
      </c>
      <c r="U54" s="6">
        <v>906</v>
      </c>
      <c r="V54" s="6">
        <v>93</v>
      </c>
      <c r="W54" s="6">
        <v>0.36199999999999999</v>
      </c>
      <c r="X54" s="6">
        <v>0.33800000000000002</v>
      </c>
      <c r="Y54" s="6">
        <v>0.7</v>
      </c>
      <c r="Z54" s="6">
        <v>133</v>
      </c>
      <c r="AA54" s="6">
        <v>0.28699999999999998</v>
      </c>
      <c r="AB54" s="6">
        <v>0.21199999999999999</v>
      </c>
    </row>
    <row r="55" spans="1:28" ht="18" thickBot="1" x14ac:dyDescent="0.35">
      <c r="A55" s="3">
        <v>2011</v>
      </c>
      <c r="B55" s="6">
        <v>8</v>
      </c>
      <c r="C55" s="10">
        <f>VLOOKUP(A55&amp;D55,종합순위!$C$2:'종합순위'!$D$127,2,FALSE)</f>
        <v>8</v>
      </c>
      <c r="D55" s="6" t="s">
        <v>36</v>
      </c>
      <c r="E55" s="7">
        <v>0.245</v>
      </c>
      <c r="F55" s="6">
        <v>133</v>
      </c>
      <c r="G55" s="6">
        <v>4989</v>
      </c>
      <c r="H55" s="6">
        <v>4343</v>
      </c>
      <c r="I55" s="6">
        <v>512</v>
      </c>
      <c r="J55" s="6">
        <v>1065</v>
      </c>
      <c r="K55" s="6">
        <v>187</v>
      </c>
      <c r="L55" s="6">
        <v>23</v>
      </c>
      <c r="M55" s="6">
        <v>79</v>
      </c>
      <c r="N55" s="6">
        <v>1535</v>
      </c>
      <c r="O55" s="6">
        <v>472</v>
      </c>
      <c r="P55" s="6">
        <v>103</v>
      </c>
      <c r="Q55" s="6">
        <v>32</v>
      </c>
      <c r="R55" s="6">
        <v>460</v>
      </c>
      <c r="S55" s="6">
        <v>16</v>
      </c>
      <c r="T55" s="6">
        <v>51</v>
      </c>
      <c r="U55" s="6">
        <v>992</v>
      </c>
      <c r="V55" s="6">
        <v>94</v>
      </c>
      <c r="W55" s="6">
        <v>0.35299999999999998</v>
      </c>
      <c r="X55" s="6">
        <v>0.32300000000000001</v>
      </c>
      <c r="Y55" s="6">
        <v>0.67600000000000005</v>
      </c>
      <c r="Z55" s="6">
        <v>132</v>
      </c>
      <c r="AA55" s="6">
        <v>0.252</v>
      </c>
      <c r="AB55" s="6">
        <v>0.21199999999999999</v>
      </c>
    </row>
    <row r="56" spans="1:28" ht="18.75" thickTop="1" thickBot="1" x14ac:dyDescent="0.35">
      <c r="A56" s="3">
        <v>2010</v>
      </c>
      <c r="B56" s="17">
        <v>4</v>
      </c>
      <c r="C56" s="10">
        <f>VLOOKUP(A56&amp;D56,종합순위!$C$2:'종합순위'!$D$127,2,FALSE)</f>
        <v>1</v>
      </c>
      <c r="D56" s="17" t="s">
        <v>35</v>
      </c>
      <c r="E56" s="18">
        <v>0.27400000000000002</v>
      </c>
      <c r="F56" s="17">
        <v>133</v>
      </c>
      <c r="G56" s="17">
        <v>5213</v>
      </c>
      <c r="H56" s="17">
        <v>4439</v>
      </c>
      <c r="I56" s="17">
        <v>704</v>
      </c>
      <c r="J56" s="17">
        <v>1217</v>
      </c>
      <c r="K56" s="17">
        <v>222</v>
      </c>
      <c r="L56" s="17">
        <v>16</v>
      </c>
      <c r="M56" s="17">
        <v>120</v>
      </c>
      <c r="N56" s="17">
        <v>1831</v>
      </c>
      <c r="O56" s="17">
        <v>648</v>
      </c>
      <c r="P56" s="17">
        <v>147</v>
      </c>
      <c r="Q56" s="17">
        <v>44</v>
      </c>
      <c r="R56" s="17">
        <v>485</v>
      </c>
      <c r="S56" s="17">
        <v>25</v>
      </c>
      <c r="T56" s="17">
        <v>98</v>
      </c>
      <c r="U56" s="17">
        <v>813</v>
      </c>
      <c r="V56" s="17">
        <v>86</v>
      </c>
      <c r="W56" s="17">
        <v>0.41199999999999998</v>
      </c>
      <c r="X56" s="17">
        <v>0.35499999999999998</v>
      </c>
      <c r="Y56" s="17">
        <v>0.76700000000000002</v>
      </c>
      <c r="Z56" s="17">
        <v>132</v>
      </c>
      <c r="AA56" s="17">
        <v>0.28399999999999997</v>
      </c>
      <c r="AB56" s="17">
        <v>0.24299999999999999</v>
      </c>
    </row>
    <row r="57" spans="1:28" ht="18" thickBot="1" x14ac:dyDescent="0.35">
      <c r="A57" s="3">
        <v>2010</v>
      </c>
      <c r="B57" s="6">
        <v>5</v>
      </c>
      <c r="C57" s="10">
        <f>VLOOKUP(A57&amp;D57,종합순위!$C$2:'종합순위'!$D$127,2,FALSE)</f>
        <v>2</v>
      </c>
      <c r="D57" s="6" t="s">
        <v>40</v>
      </c>
      <c r="E57" s="7">
        <v>0.27200000000000002</v>
      </c>
      <c r="F57" s="6">
        <v>133</v>
      </c>
      <c r="G57" s="6">
        <v>5287</v>
      </c>
      <c r="H57" s="6">
        <v>4436</v>
      </c>
      <c r="I57" s="6">
        <v>681</v>
      </c>
      <c r="J57" s="6">
        <v>1207</v>
      </c>
      <c r="K57" s="6">
        <v>212</v>
      </c>
      <c r="L57" s="6">
        <v>14</v>
      </c>
      <c r="M57" s="6">
        <v>118</v>
      </c>
      <c r="N57" s="6">
        <v>1801</v>
      </c>
      <c r="O57" s="6">
        <v>630</v>
      </c>
      <c r="P57" s="6">
        <v>111</v>
      </c>
      <c r="Q57" s="6">
        <v>44</v>
      </c>
      <c r="R57" s="6">
        <v>621</v>
      </c>
      <c r="S57" s="6">
        <v>29</v>
      </c>
      <c r="T57" s="6">
        <v>75</v>
      </c>
      <c r="U57" s="6">
        <v>916</v>
      </c>
      <c r="V57" s="6">
        <v>111</v>
      </c>
      <c r="W57" s="6">
        <v>0.40600000000000003</v>
      </c>
      <c r="X57" s="6">
        <v>0.36799999999999999</v>
      </c>
      <c r="Y57" s="6">
        <v>0.77400000000000002</v>
      </c>
      <c r="Z57" s="6">
        <v>133</v>
      </c>
      <c r="AA57" s="6">
        <v>0.26500000000000001</v>
      </c>
      <c r="AB57" s="6">
        <v>0.247</v>
      </c>
    </row>
    <row r="58" spans="1:28" ht="18" thickBot="1" x14ac:dyDescent="0.35">
      <c r="A58" s="3">
        <v>2010</v>
      </c>
      <c r="B58" s="6">
        <v>2</v>
      </c>
      <c r="C58" s="10">
        <f>VLOOKUP(A58&amp;D58,종합순위!$C$2:'종합순위'!$D$127,2,FALSE)</f>
        <v>3</v>
      </c>
      <c r="D58" s="6" t="s">
        <v>33</v>
      </c>
      <c r="E58" s="7">
        <v>0.28100000000000003</v>
      </c>
      <c r="F58" s="6">
        <v>133</v>
      </c>
      <c r="G58" s="6">
        <v>5252</v>
      </c>
      <c r="H58" s="6">
        <v>4538</v>
      </c>
      <c r="I58" s="6">
        <v>731</v>
      </c>
      <c r="J58" s="6">
        <v>1276</v>
      </c>
      <c r="K58" s="6">
        <v>224</v>
      </c>
      <c r="L58" s="6">
        <v>25</v>
      </c>
      <c r="M58" s="6">
        <v>149</v>
      </c>
      <c r="N58" s="6">
        <v>1997</v>
      </c>
      <c r="O58" s="6">
        <v>706</v>
      </c>
      <c r="P58" s="6">
        <v>54</v>
      </c>
      <c r="Q58" s="6">
        <v>38</v>
      </c>
      <c r="R58" s="6">
        <v>533</v>
      </c>
      <c r="S58" s="6">
        <v>27</v>
      </c>
      <c r="T58" s="6">
        <v>89</v>
      </c>
      <c r="U58" s="6">
        <v>834</v>
      </c>
      <c r="V58" s="6">
        <v>97</v>
      </c>
      <c r="W58" s="6">
        <v>0.44</v>
      </c>
      <c r="X58" s="6">
        <v>0.36499999999999999</v>
      </c>
      <c r="Y58" s="6">
        <v>0.80500000000000005</v>
      </c>
      <c r="Z58" s="6">
        <v>133</v>
      </c>
      <c r="AA58" s="6">
        <v>0.28399999999999997</v>
      </c>
      <c r="AB58" s="6">
        <v>0.21</v>
      </c>
    </row>
    <row r="59" spans="1:28" ht="18" thickBot="1" x14ac:dyDescent="0.35">
      <c r="A59" s="3">
        <v>2010</v>
      </c>
      <c r="B59" s="15">
        <v>1</v>
      </c>
      <c r="C59" s="10">
        <f>VLOOKUP(A59&amp;D59,종합순위!$C$2:'종합순위'!$D$127,2,FALSE)</f>
        <v>4</v>
      </c>
      <c r="D59" s="15" t="s">
        <v>39</v>
      </c>
      <c r="E59" s="16">
        <v>0.28799999999999998</v>
      </c>
      <c r="F59" s="15">
        <v>133</v>
      </c>
      <c r="G59" s="15">
        <v>5261</v>
      </c>
      <c r="H59" s="15">
        <v>4673</v>
      </c>
      <c r="I59" s="15">
        <v>773</v>
      </c>
      <c r="J59" s="15">
        <v>1345</v>
      </c>
      <c r="K59" s="15">
        <v>220</v>
      </c>
      <c r="L59" s="15">
        <v>16</v>
      </c>
      <c r="M59" s="15">
        <v>185</v>
      </c>
      <c r="N59" s="15">
        <v>2152</v>
      </c>
      <c r="O59" s="15">
        <v>739</v>
      </c>
      <c r="P59" s="15">
        <v>60</v>
      </c>
      <c r="Q59" s="15">
        <v>41</v>
      </c>
      <c r="R59" s="15">
        <v>420</v>
      </c>
      <c r="S59" s="15">
        <v>15</v>
      </c>
      <c r="T59" s="15">
        <v>67</v>
      </c>
      <c r="U59" s="15">
        <v>873</v>
      </c>
      <c r="V59" s="15">
        <v>105</v>
      </c>
      <c r="W59" s="15">
        <v>0.46100000000000002</v>
      </c>
      <c r="X59" s="15">
        <v>0.35199999999999998</v>
      </c>
      <c r="Y59" s="15">
        <v>0.81299999999999994</v>
      </c>
      <c r="Z59" s="15">
        <v>133</v>
      </c>
      <c r="AA59" s="15">
        <v>0.315</v>
      </c>
      <c r="AB59" s="15">
        <v>0.20200000000000001</v>
      </c>
    </row>
    <row r="60" spans="1:28" ht="18" thickBot="1" x14ac:dyDescent="0.35">
      <c r="A60" s="3">
        <v>2010</v>
      </c>
      <c r="B60" s="6">
        <v>7</v>
      </c>
      <c r="C60" s="10">
        <f>VLOOKUP(A60&amp;D60,종합순위!$C$2:'종합순위'!$D$127,2,FALSE)</f>
        <v>5</v>
      </c>
      <c r="D60" s="6" t="s">
        <v>37</v>
      </c>
      <c r="E60" s="7">
        <v>0.26</v>
      </c>
      <c r="F60" s="6">
        <v>133</v>
      </c>
      <c r="G60" s="6">
        <v>5166</v>
      </c>
      <c r="H60" s="6">
        <v>4416</v>
      </c>
      <c r="I60" s="6">
        <v>611</v>
      </c>
      <c r="J60" s="6">
        <v>1148</v>
      </c>
      <c r="K60" s="6">
        <v>190</v>
      </c>
      <c r="L60" s="6">
        <v>17</v>
      </c>
      <c r="M60" s="6">
        <v>106</v>
      </c>
      <c r="N60" s="6">
        <v>1690</v>
      </c>
      <c r="O60" s="6">
        <v>574</v>
      </c>
      <c r="P60" s="6">
        <v>109</v>
      </c>
      <c r="Q60" s="6">
        <v>33</v>
      </c>
      <c r="R60" s="6">
        <v>523</v>
      </c>
      <c r="S60" s="6">
        <v>14</v>
      </c>
      <c r="T60" s="6">
        <v>85</v>
      </c>
      <c r="U60" s="6">
        <v>865</v>
      </c>
      <c r="V60" s="6">
        <v>110</v>
      </c>
      <c r="W60" s="6">
        <v>0.38300000000000001</v>
      </c>
      <c r="X60" s="6">
        <v>0.34699999999999998</v>
      </c>
      <c r="Y60" s="6">
        <v>0.73</v>
      </c>
      <c r="Z60" s="6">
        <v>133</v>
      </c>
      <c r="AA60" s="6">
        <v>0.26300000000000001</v>
      </c>
      <c r="AB60" s="6">
        <v>0.16500000000000001</v>
      </c>
    </row>
    <row r="61" spans="1:28" ht="18" thickBot="1" x14ac:dyDescent="0.35">
      <c r="A61" s="3">
        <v>2010</v>
      </c>
      <c r="B61" s="6">
        <v>3</v>
      </c>
      <c r="C61" s="10">
        <f>VLOOKUP(A61&amp;D61,종합순위!$C$2:'종합순위'!$D$127,2,FALSE)</f>
        <v>6</v>
      </c>
      <c r="D61" s="6" t="s">
        <v>38</v>
      </c>
      <c r="E61" s="7">
        <v>0.27600000000000002</v>
      </c>
      <c r="F61" s="6">
        <v>133</v>
      </c>
      <c r="G61" s="6">
        <v>5270</v>
      </c>
      <c r="H61" s="6">
        <v>4604</v>
      </c>
      <c r="I61" s="6">
        <v>688</v>
      </c>
      <c r="J61" s="6">
        <v>1270</v>
      </c>
      <c r="K61" s="6">
        <v>223</v>
      </c>
      <c r="L61" s="6">
        <v>17</v>
      </c>
      <c r="M61" s="6">
        <v>121</v>
      </c>
      <c r="N61" s="6">
        <v>1890</v>
      </c>
      <c r="O61" s="6">
        <v>652</v>
      </c>
      <c r="P61" s="6">
        <v>82</v>
      </c>
      <c r="Q61" s="6">
        <v>44</v>
      </c>
      <c r="R61" s="6">
        <v>486</v>
      </c>
      <c r="S61" s="6">
        <v>25</v>
      </c>
      <c r="T61" s="6">
        <v>54</v>
      </c>
      <c r="U61" s="6">
        <v>907</v>
      </c>
      <c r="V61" s="6">
        <v>97</v>
      </c>
      <c r="W61" s="6">
        <v>0.41099999999999998</v>
      </c>
      <c r="X61" s="6">
        <v>0.34899999999999998</v>
      </c>
      <c r="Y61" s="6">
        <v>0.76</v>
      </c>
      <c r="Z61" s="6">
        <v>133</v>
      </c>
      <c r="AA61" s="6">
        <v>0.28699999999999998</v>
      </c>
      <c r="AB61" s="6">
        <v>0.192</v>
      </c>
    </row>
    <row r="62" spans="1:28" ht="18" thickBot="1" x14ac:dyDescent="0.35">
      <c r="A62" s="3">
        <v>2010</v>
      </c>
      <c r="B62" s="6">
        <v>6</v>
      </c>
      <c r="C62" s="10">
        <f>VLOOKUP(A62&amp;D62,종합순위!$C$2:'종합순위'!$D$127,2,FALSE)</f>
        <v>7</v>
      </c>
      <c r="D62" s="6" t="s">
        <v>36</v>
      </c>
      <c r="E62" s="7">
        <v>0.26200000000000001</v>
      </c>
      <c r="F62" s="6">
        <v>133</v>
      </c>
      <c r="G62" s="6">
        <v>5139</v>
      </c>
      <c r="H62" s="6">
        <v>4452</v>
      </c>
      <c r="I62" s="6">
        <v>570</v>
      </c>
      <c r="J62" s="6">
        <v>1165</v>
      </c>
      <c r="K62" s="6">
        <v>199</v>
      </c>
      <c r="L62" s="6">
        <v>20</v>
      </c>
      <c r="M62" s="6">
        <v>87</v>
      </c>
      <c r="N62" s="6">
        <v>1665</v>
      </c>
      <c r="O62" s="6">
        <v>539</v>
      </c>
      <c r="P62" s="6">
        <v>95</v>
      </c>
      <c r="Q62" s="6">
        <v>43</v>
      </c>
      <c r="R62" s="6">
        <v>480</v>
      </c>
      <c r="S62" s="6">
        <v>16</v>
      </c>
      <c r="T62" s="6">
        <v>68</v>
      </c>
      <c r="U62" s="6">
        <v>874</v>
      </c>
      <c r="V62" s="6">
        <v>119</v>
      </c>
      <c r="W62" s="6">
        <v>0.374</v>
      </c>
      <c r="X62" s="6">
        <v>0.34</v>
      </c>
      <c r="Y62" s="6">
        <v>0.71399999999999997</v>
      </c>
      <c r="Z62" s="6">
        <v>132</v>
      </c>
      <c r="AA62" s="6">
        <v>0.26800000000000002</v>
      </c>
      <c r="AB62" s="6">
        <v>0.221</v>
      </c>
    </row>
    <row r="63" spans="1:28" ht="18" thickBot="1" x14ac:dyDescent="0.35">
      <c r="A63" s="3">
        <v>2010</v>
      </c>
      <c r="B63" s="6">
        <v>8</v>
      </c>
      <c r="C63" s="10">
        <f>VLOOKUP(A63&amp;D63,종합순위!$C$2:'종합순위'!$D$127,2,FALSE)</f>
        <v>8</v>
      </c>
      <c r="D63" s="6" t="s">
        <v>41</v>
      </c>
      <c r="E63" s="7">
        <v>0.24399999999999999</v>
      </c>
      <c r="F63" s="6">
        <v>133</v>
      </c>
      <c r="G63" s="6">
        <v>5009</v>
      </c>
      <c r="H63" s="6">
        <v>4321</v>
      </c>
      <c r="I63" s="6">
        <v>543</v>
      </c>
      <c r="J63" s="6">
        <v>1053</v>
      </c>
      <c r="K63" s="6">
        <v>160</v>
      </c>
      <c r="L63" s="6">
        <v>13</v>
      </c>
      <c r="M63" s="6">
        <v>104</v>
      </c>
      <c r="N63" s="6">
        <v>1551</v>
      </c>
      <c r="O63" s="6">
        <v>508</v>
      </c>
      <c r="P63" s="6">
        <v>75</v>
      </c>
      <c r="Q63" s="6">
        <v>33</v>
      </c>
      <c r="R63" s="6">
        <v>497</v>
      </c>
      <c r="S63" s="6">
        <v>10</v>
      </c>
      <c r="T63" s="6">
        <v>80</v>
      </c>
      <c r="U63" s="6">
        <v>943</v>
      </c>
      <c r="V63" s="6">
        <v>106</v>
      </c>
      <c r="W63" s="6">
        <v>0.35899999999999999</v>
      </c>
      <c r="X63" s="6">
        <v>0.33100000000000002</v>
      </c>
      <c r="Y63" s="6">
        <v>0.69</v>
      </c>
      <c r="Z63" s="6">
        <v>133</v>
      </c>
      <c r="AA63" s="6">
        <v>0.26300000000000001</v>
      </c>
      <c r="AB63" s="6">
        <v>0.17199999999999999</v>
      </c>
    </row>
    <row r="64" spans="1:28" ht="18.75" thickTop="1" thickBot="1" x14ac:dyDescent="0.35">
      <c r="A64" s="3">
        <v>2009</v>
      </c>
      <c r="B64" s="17">
        <v>8</v>
      </c>
      <c r="C64" s="10">
        <f>VLOOKUP(A64&amp;D64,종합순위!$C$2:'종합순위'!$D$127,2,FALSE)</f>
        <v>1</v>
      </c>
      <c r="D64" s="17" t="s">
        <v>37</v>
      </c>
      <c r="E64" s="18">
        <v>0.26700000000000002</v>
      </c>
      <c r="F64" s="17">
        <v>133</v>
      </c>
      <c r="G64" s="17">
        <v>5215</v>
      </c>
      <c r="H64" s="17">
        <v>4455</v>
      </c>
      <c r="I64" s="17">
        <v>706</v>
      </c>
      <c r="J64" s="17">
        <v>1191</v>
      </c>
      <c r="K64" s="17">
        <v>197</v>
      </c>
      <c r="L64" s="17">
        <v>24</v>
      </c>
      <c r="M64" s="17">
        <v>156</v>
      </c>
      <c r="N64" s="17">
        <v>1904</v>
      </c>
      <c r="O64" s="17">
        <v>671</v>
      </c>
      <c r="P64" s="17">
        <v>74</v>
      </c>
      <c r="Q64" s="17">
        <v>41</v>
      </c>
      <c r="R64" s="17">
        <v>579</v>
      </c>
      <c r="S64" s="17">
        <v>27</v>
      </c>
      <c r="T64" s="17">
        <v>66</v>
      </c>
      <c r="U64" s="17">
        <v>890</v>
      </c>
      <c r="V64" s="17">
        <v>112</v>
      </c>
      <c r="W64" s="17">
        <v>0.42699999999999999</v>
      </c>
      <c r="X64" s="17">
        <v>0.35699999999999998</v>
      </c>
      <c r="Y64" s="17">
        <v>0.78400000000000003</v>
      </c>
      <c r="Z64" s="17">
        <v>132</v>
      </c>
      <c r="AA64" s="17">
        <v>0.27800000000000002</v>
      </c>
      <c r="AB64" s="17">
        <v>0.26200000000000001</v>
      </c>
    </row>
    <row r="65" spans="1:28" ht="18" thickBot="1" x14ac:dyDescent="0.35">
      <c r="A65" s="3">
        <v>2009</v>
      </c>
      <c r="B65" s="15">
        <v>1</v>
      </c>
      <c r="C65" s="10">
        <f>VLOOKUP(A65&amp;D65,종합순위!$C$2:'종합순위'!$D$127,2,FALSE)</f>
        <v>2</v>
      </c>
      <c r="D65" s="15" t="s">
        <v>35</v>
      </c>
      <c r="E65" s="16">
        <v>0.28499999999999998</v>
      </c>
      <c r="F65" s="15">
        <v>133</v>
      </c>
      <c r="G65" s="15">
        <v>5379</v>
      </c>
      <c r="H65" s="15">
        <v>4574</v>
      </c>
      <c r="I65" s="15">
        <v>732</v>
      </c>
      <c r="J65" s="15">
        <v>1303</v>
      </c>
      <c r="K65" s="15">
        <v>235</v>
      </c>
      <c r="L65" s="15">
        <v>17</v>
      </c>
      <c r="M65" s="15">
        <v>166</v>
      </c>
      <c r="N65" s="15">
        <v>2070</v>
      </c>
      <c r="O65" s="15">
        <v>693</v>
      </c>
      <c r="P65" s="15">
        <v>128</v>
      </c>
      <c r="Q65" s="15">
        <v>40</v>
      </c>
      <c r="R65" s="15">
        <v>552</v>
      </c>
      <c r="S65" s="15">
        <v>16</v>
      </c>
      <c r="T65" s="15">
        <v>84</v>
      </c>
      <c r="U65" s="15">
        <v>892</v>
      </c>
      <c r="V65" s="15">
        <v>103</v>
      </c>
      <c r="W65" s="15">
        <v>0.45300000000000001</v>
      </c>
      <c r="X65" s="15">
        <v>0.36899999999999999</v>
      </c>
      <c r="Y65" s="15">
        <v>0.82199999999999995</v>
      </c>
      <c r="Z65" s="15">
        <v>133</v>
      </c>
      <c r="AA65" s="15">
        <v>0.25600000000000001</v>
      </c>
      <c r="AB65" s="15">
        <v>0.29399999999999998</v>
      </c>
    </row>
    <row r="66" spans="1:28" ht="18" thickBot="1" x14ac:dyDescent="0.35">
      <c r="A66" s="3">
        <v>2009</v>
      </c>
      <c r="B66" s="6">
        <v>2</v>
      </c>
      <c r="C66" s="10">
        <f>VLOOKUP(A66&amp;D66,종합순위!$C$2:'종합순위'!$D$127,2,FALSE)</f>
        <v>3</v>
      </c>
      <c r="D66" s="6" t="s">
        <v>33</v>
      </c>
      <c r="E66" s="7">
        <v>0.28000000000000003</v>
      </c>
      <c r="F66" s="6">
        <v>133</v>
      </c>
      <c r="G66" s="6">
        <v>5265</v>
      </c>
      <c r="H66" s="6">
        <v>4591</v>
      </c>
      <c r="I66" s="6">
        <v>722</v>
      </c>
      <c r="J66" s="6">
        <v>1286</v>
      </c>
      <c r="K66" s="6">
        <v>215</v>
      </c>
      <c r="L66" s="6">
        <v>33</v>
      </c>
      <c r="M66" s="6">
        <v>120</v>
      </c>
      <c r="N66" s="6">
        <v>1927</v>
      </c>
      <c r="O66" s="6">
        <v>669</v>
      </c>
      <c r="P66" s="6">
        <v>26</v>
      </c>
      <c r="Q66" s="6">
        <v>40</v>
      </c>
      <c r="R66" s="6">
        <v>522</v>
      </c>
      <c r="S66" s="6">
        <v>21</v>
      </c>
      <c r="T66" s="6">
        <v>86</v>
      </c>
      <c r="U66" s="6">
        <v>849</v>
      </c>
      <c r="V66" s="6">
        <v>128</v>
      </c>
      <c r="W66" s="6">
        <v>0.42</v>
      </c>
      <c r="X66" s="6">
        <v>0.36199999999999999</v>
      </c>
      <c r="Y66" s="6">
        <v>0.78200000000000003</v>
      </c>
      <c r="Z66" s="6">
        <v>133</v>
      </c>
      <c r="AA66" s="6">
        <v>0.28399999999999997</v>
      </c>
      <c r="AB66" s="6">
        <v>0.157</v>
      </c>
    </row>
    <row r="67" spans="1:28" ht="18" thickBot="1" x14ac:dyDescent="0.35">
      <c r="A67" s="3">
        <v>2009</v>
      </c>
      <c r="B67" s="6">
        <v>4</v>
      </c>
      <c r="C67" s="10">
        <f>VLOOKUP(A67&amp;D67,종합순위!$C$2:'종합순위'!$D$127,2,FALSE)</f>
        <v>4</v>
      </c>
      <c r="D67" s="6" t="s">
        <v>39</v>
      </c>
      <c r="E67" s="7">
        <v>0.27700000000000002</v>
      </c>
      <c r="F67" s="6">
        <v>133</v>
      </c>
      <c r="G67" s="6">
        <v>5053</v>
      </c>
      <c r="H67" s="6">
        <v>4420</v>
      </c>
      <c r="I67" s="6">
        <v>637</v>
      </c>
      <c r="J67" s="6">
        <v>1223</v>
      </c>
      <c r="K67" s="6">
        <v>252</v>
      </c>
      <c r="L67" s="6">
        <v>15</v>
      </c>
      <c r="M67" s="6">
        <v>121</v>
      </c>
      <c r="N67" s="6">
        <v>1868</v>
      </c>
      <c r="O67" s="6">
        <v>597</v>
      </c>
      <c r="P67" s="6">
        <v>60</v>
      </c>
      <c r="Q67" s="6">
        <v>49</v>
      </c>
      <c r="R67" s="6">
        <v>456</v>
      </c>
      <c r="S67" s="6">
        <v>9</v>
      </c>
      <c r="T67" s="6">
        <v>68</v>
      </c>
      <c r="U67" s="6">
        <v>816</v>
      </c>
      <c r="V67" s="6">
        <v>121</v>
      </c>
      <c r="W67" s="6">
        <v>0.42299999999999999</v>
      </c>
      <c r="X67" s="6">
        <v>0.35</v>
      </c>
      <c r="Y67" s="6">
        <v>0.77300000000000002</v>
      </c>
      <c r="Z67" s="6">
        <v>133</v>
      </c>
      <c r="AA67" s="6">
        <v>0.27300000000000002</v>
      </c>
      <c r="AB67" s="6">
        <v>0.188</v>
      </c>
    </row>
    <row r="68" spans="1:28" ht="18" thickBot="1" x14ac:dyDescent="0.35">
      <c r="A68" s="3">
        <v>2009</v>
      </c>
      <c r="B68" s="6">
        <v>5</v>
      </c>
      <c r="C68" s="10">
        <f>VLOOKUP(A68&amp;D68,종합순위!$C$2:'종합순위'!$D$127,2,FALSE)</f>
        <v>5</v>
      </c>
      <c r="D68" s="6" t="s">
        <v>40</v>
      </c>
      <c r="E68" s="7">
        <v>0.27500000000000002</v>
      </c>
      <c r="F68" s="6">
        <v>133</v>
      </c>
      <c r="G68" s="6">
        <v>5220</v>
      </c>
      <c r="H68" s="6">
        <v>4459</v>
      </c>
      <c r="I68" s="6">
        <v>685</v>
      </c>
      <c r="J68" s="6">
        <v>1224</v>
      </c>
      <c r="K68" s="6">
        <v>233</v>
      </c>
      <c r="L68" s="6">
        <v>15</v>
      </c>
      <c r="M68" s="6">
        <v>146</v>
      </c>
      <c r="N68" s="6">
        <v>1925</v>
      </c>
      <c r="O68" s="6">
        <v>650</v>
      </c>
      <c r="P68" s="6">
        <v>67</v>
      </c>
      <c r="Q68" s="6">
        <v>43</v>
      </c>
      <c r="R68" s="6">
        <v>584</v>
      </c>
      <c r="S68" s="6">
        <v>23</v>
      </c>
      <c r="T68" s="6">
        <v>67</v>
      </c>
      <c r="U68" s="6">
        <v>789</v>
      </c>
      <c r="V68" s="6">
        <v>108</v>
      </c>
      <c r="W68" s="6">
        <v>0.432</v>
      </c>
      <c r="X68" s="6">
        <v>0.36399999999999999</v>
      </c>
      <c r="Y68" s="6">
        <v>0.79600000000000004</v>
      </c>
      <c r="Z68" s="6">
        <v>133</v>
      </c>
      <c r="AA68" s="6">
        <v>0.27500000000000002</v>
      </c>
      <c r="AB68" s="6">
        <v>0.26600000000000001</v>
      </c>
    </row>
    <row r="69" spans="1:28" ht="18" thickBot="1" x14ac:dyDescent="0.35">
      <c r="A69" s="3">
        <v>2009</v>
      </c>
      <c r="B69" s="6">
        <v>6</v>
      </c>
      <c r="C69" s="10">
        <f>VLOOKUP(A69&amp;D69,종합순위!$C$2:'종합순위'!$D$127,2,FALSE)</f>
        <v>6</v>
      </c>
      <c r="D69" s="6" t="s">
        <v>43</v>
      </c>
      <c r="E69" s="7">
        <v>0.27200000000000002</v>
      </c>
      <c r="F69" s="6">
        <v>133</v>
      </c>
      <c r="G69" s="6">
        <v>5211</v>
      </c>
      <c r="H69" s="6">
        <v>4486</v>
      </c>
      <c r="I69" s="6">
        <v>683</v>
      </c>
      <c r="J69" s="6">
        <v>1219</v>
      </c>
      <c r="K69" s="6">
        <v>228</v>
      </c>
      <c r="L69" s="6">
        <v>20</v>
      </c>
      <c r="M69" s="6">
        <v>153</v>
      </c>
      <c r="N69" s="6">
        <v>1946</v>
      </c>
      <c r="O69" s="6">
        <v>650</v>
      </c>
      <c r="P69" s="6">
        <v>64</v>
      </c>
      <c r="Q69" s="6">
        <v>48</v>
      </c>
      <c r="R69" s="6">
        <v>547</v>
      </c>
      <c r="S69" s="6">
        <v>24</v>
      </c>
      <c r="T69" s="6">
        <v>63</v>
      </c>
      <c r="U69" s="6">
        <v>905</v>
      </c>
      <c r="V69" s="6">
        <v>116</v>
      </c>
      <c r="W69" s="6">
        <v>0.434</v>
      </c>
      <c r="X69" s="6">
        <v>0.35599999999999998</v>
      </c>
      <c r="Y69" s="6">
        <v>0.79</v>
      </c>
      <c r="Z69" s="6">
        <v>133</v>
      </c>
      <c r="AA69" s="6">
        <v>0.26</v>
      </c>
      <c r="AB69" s="6">
        <v>0.19900000000000001</v>
      </c>
    </row>
    <row r="70" spans="1:28" ht="18" thickBot="1" x14ac:dyDescent="0.35">
      <c r="A70" s="3">
        <v>2009</v>
      </c>
      <c r="B70" s="6">
        <v>3</v>
      </c>
      <c r="C70" s="10">
        <f>VLOOKUP(A70&amp;D70,종합순위!$C$2:'종합순위'!$D$127,2,FALSE)</f>
        <v>7</v>
      </c>
      <c r="D70" s="6" t="s">
        <v>38</v>
      </c>
      <c r="E70" s="7">
        <v>0.27800000000000002</v>
      </c>
      <c r="F70" s="6">
        <v>133</v>
      </c>
      <c r="G70" s="6">
        <v>5248</v>
      </c>
      <c r="H70" s="6">
        <v>4505</v>
      </c>
      <c r="I70" s="6">
        <v>670</v>
      </c>
      <c r="J70" s="6">
        <v>1251</v>
      </c>
      <c r="K70" s="6">
        <v>182</v>
      </c>
      <c r="L70" s="6">
        <v>21</v>
      </c>
      <c r="M70" s="6">
        <v>129</v>
      </c>
      <c r="N70" s="6">
        <v>1862</v>
      </c>
      <c r="O70" s="6">
        <v>627</v>
      </c>
      <c r="P70" s="6">
        <v>97</v>
      </c>
      <c r="Q70" s="6">
        <v>45</v>
      </c>
      <c r="R70" s="6">
        <v>552</v>
      </c>
      <c r="S70" s="6">
        <v>28</v>
      </c>
      <c r="T70" s="6">
        <v>49</v>
      </c>
      <c r="U70" s="6">
        <v>781</v>
      </c>
      <c r="V70" s="6">
        <v>124</v>
      </c>
      <c r="W70" s="6">
        <v>0.41299999999999998</v>
      </c>
      <c r="X70" s="6">
        <v>0.36</v>
      </c>
      <c r="Y70" s="6">
        <v>0.77300000000000002</v>
      </c>
      <c r="Z70" s="6">
        <v>133</v>
      </c>
      <c r="AA70" s="6">
        <v>0.26500000000000001</v>
      </c>
      <c r="AB70" s="6">
        <v>0.26100000000000001</v>
      </c>
    </row>
    <row r="71" spans="1:28" ht="18" thickBot="1" x14ac:dyDescent="0.35">
      <c r="A71" s="3">
        <v>2009</v>
      </c>
      <c r="B71" s="6">
        <v>7</v>
      </c>
      <c r="C71" s="10">
        <f>VLOOKUP(A71&amp;D71,종합순위!$C$2:'종합순위'!$D$127,2,FALSE)</f>
        <v>8</v>
      </c>
      <c r="D71" s="6" t="s">
        <v>41</v>
      </c>
      <c r="E71" s="7">
        <v>0.26900000000000002</v>
      </c>
      <c r="F71" s="6">
        <v>133</v>
      </c>
      <c r="G71" s="6">
        <v>5273</v>
      </c>
      <c r="H71" s="6">
        <v>4620</v>
      </c>
      <c r="I71" s="6">
        <v>657</v>
      </c>
      <c r="J71" s="6">
        <v>1241</v>
      </c>
      <c r="K71" s="6">
        <v>211</v>
      </c>
      <c r="L71" s="6">
        <v>13</v>
      </c>
      <c r="M71" s="6">
        <v>164</v>
      </c>
      <c r="N71" s="6">
        <v>1970</v>
      </c>
      <c r="O71" s="6">
        <v>629</v>
      </c>
      <c r="P71" s="6">
        <v>43</v>
      </c>
      <c r="Q71" s="6">
        <v>31</v>
      </c>
      <c r="R71" s="6">
        <v>498</v>
      </c>
      <c r="S71" s="6">
        <v>16</v>
      </c>
      <c r="T71" s="6">
        <v>81</v>
      </c>
      <c r="U71" s="6">
        <v>1017</v>
      </c>
      <c r="V71" s="6">
        <v>126</v>
      </c>
      <c r="W71" s="6">
        <v>0.42599999999999999</v>
      </c>
      <c r="X71" s="6">
        <v>0.34799999999999998</v>
      </c>
      <c r="Y71" s="6">
        <v>0.77400000000000002</v>
      </c>
      <c r="Z71" s="6">
        <v>133</v>
      </c>
      <c r="AA71" s="6">
        <v>0.26400000000000001</v>
      </c>
      <c r="AB71" s="6">
        <v>0.25800000000000001</v>
      </c>
    </row>
    <row r="72" spans="1:28" ht="18.75" thickTop="1" thickBot="1" x14ac:dyDescent="0.35">
      <c r="A72" s="3">
        <v>2008</v>
      </c>
      <c r="B72" s="8">
        <v>1</v>
      </c>
      <c r="C72" s="10">
        <f>VLOOKUP(A72&amp;D72,종합순위!$C$2:'종합순위'!$D$127,2,FALSE)</f>
        <v>1</v>
      </c>
      <c r="D72" s="8" t="s">
        <v>35</v>
      </c>
      <c r="E72" s="9">
        <v>0.28199999999999997</v>
      </c>
      <c r="F72" s="8">
        <v>126</v>
      </c>
      <c r="G72" s="8">
        <v>5003</v>
      </c>
      <c r="H72" s="8">
        <v>4332</v>
      </c>
      <c r="I72" s="8">
        <v>632</v>
      </c>
      <c r="J72" s="8">
        <v>1222</v>
      </c>
      <c r="K72" s="8">
        <v>215</v>
      </c>
      <c r="L72" s="8">
        <v>23</v>
      </c>
      <c r="M72" s="8">
        <v>89</v>
      </c>
      <c r="N72" s="8">
        <v>1750</v>
      </c>
      <c r="O72" s="8">
        <v>591</v>
      </c>
      <c r="P72" s="8">
        <v>80</v>
      </c>
      <c r="Q72" s="8">
        <v>38</v>
      </c>
      <c r="R72" s="8">
        <v>491</v>
      </c>
      <c r="S72" s="8">
        <v>15</v>
      </c>
      <c r="T72" s="8">
        <v>62</v>
      </c>
      <c r="U72" s="8">
        <v>735</v>
      </c>
      <c r="V72" s="8">
        <v>99</v>
      </c>
      <c r="W72" s="8">
        <v>0.40400000000000003</v>
      </c>
      <c r="X72" s="8">
        <v>0.36099999999999999</v>
      </c>
      <c r="Y72" s="8">
        <v>0.76500000000000001</v>
      </c>
      <c r="Z72" s="8">
        <v>126</v>
      </c>
      <c r="AA72" s="8">
        <v>0.27800000000000002</v>
      </c>
      <c r="AB72" s="8">
        <v>0.28899999999999998</v>
      </c>
    </row>
    <row r="73" spans="1:28" ht="18" thickBot="1" x14ac:dyDescent="0.35">
      <c r="A73" s="3">
        <v>2008</v>
      </c>
      <c r="B73" s="6">
        <v>3</v>
      </c>
      <c r="C73" s="10">
        <f>VLOOKUP(A73&amp;D73,종합순위!$C$2:'종합순위'!$D$127,2,FALSE)</f>
        <v>2</v>
      </c>
      <c r="D73" s="6" t="s">
        <v>33</v>
      </c>
      <c r="E73" s="7">
        <v>0.27600000000000002</v>
      </c>
      <c r="F73" s="6">
        <v>126</v>
      </c>
      <c r="G73" s="6">
        <v>4975</v>
      </c>
      <c r="H73" s="6">
        <v>4344</v>
      </c>
      <c r="I73" s="6">
        <v>647</v>
      </c>
      <c r="J73" s="6">
        <v>1198</v>
      </c>
      <c r="K73" s="6">
        <v>166</v>
      </c>
      <c r="L73" s="6">
        <v>37</v>
      </c>
      <c r="M73" s="6">
        <v>68</v>
      </c>
      <c r="N73" s="6">
        <v>1642</v>
      </c>
      <c r="O73" s="6">
        <v>598</v>
      </c>
      <c r="P73" s="6">
        <v>36</v>
      </c>
      <c r="Q73" s="6">
        <v>44</v>
      </c>
      <c r="R73" s="6">
        <v>472</v>
      </c>
      <c r="S73" s="6">
        <v>23</v>
      </c>
      <c r="T73" s="6">
        <v>78</v>
      </c>
      <c r="U73" s="6">
        <v>719</v>
      </c>
      <c r="V73" s="6">
        <v>115</v>
      </c>
      <c r="W73" s="6">
        <v>0.378</v>
      </c>
      <c r="X73" s="6">
        <v>0.35399999999999998</v>
      </c>
      <c r="Y73" s="6">
        <v>0.73199999999999998</v>
      </c>
      <c r="Z73" s="6">
        <v>126</v>
      </c>
      <c r="AA73" s="6">
        <v>0.27800000000000002</v>
      </c>
      <c r="AB73" s="6">
        <v>0.31</v>
      </c>
    </row>
    <row r="74" spans="1:28" ht="18" thickBot="1" x14ac:dyDescent="0.35">
      <c r="A74" s="3">
        <v>2008</v>
      </c>
      <c r="B74" s="6">
        <v>2</v>
      </c>
      <c r="C74" s="10">
        <f>VLOOKUP(A74&amp;D74,종합순위!$C$2:'종합순위'!$D$127,2,FALSE)</f>
        <v>3</v>
      </c>
      <c r="D74" s="6" t="s">
        <v>39</v>
      </c>
      <c r="E74" s="7">
        <v>0.28199999999999997</v>
      </c>
      <c r="F74" s="6">
        <v>126</v>
      </c>
      <c r="G74" s="6">
        <v>4890</v>
      </c>
      <c r="H74" s="6">
        <v>4256</v>
      </c>
      <c r="I74" s="6">
        <v>624</v>
      </c>
      <c r="J74" s="6">
        <v>1200</v>
      </c>
      <c r="K74" s="6">
        <v>199</v>
      </c>
      <c r="L74" s="6">
        <v>22</v>
      </c>
      <c r="M74" s="6">
        <v>93</v>
      </c>
      <c r="N74" s="6">
        <v>1722</v>
      </c>
      <c r="O74" s="6">
        <v>590</v>
      </c>
      <c r="P74" s="6">
        <v>62</v>
      </c>
      <c r="Q74" s="6">
        <v>51</v>
      </c>
      <c r="R74" s="6">
        <v>445</v>
      </c>
      <c r="S74" s="6">
        <v>13</v>
      </c>
      <c r="T74" s="6">
        <v>76</v>
      </c>
      <c r="U74" s="6">
        <v>728</v>
      </c>
      <c r="V74" s="6">
        <v>97</v>
      </c>
      <c r="W74" s="6">
        <v>0.40500000000000003</v>
      </c>
      <c r="X74" s="6">
        <v>0.35599999999999998</v>
      </c>
      <c r="Y74" s="6">
        <v>0.76100000000000001</v>
      </c>
      <c r="Z74" s="6">
        <v>126</v>
      </c>
      <c r="AA74" s="6">
        <v>0.27300000000000002</v>
      </c>
      <c r="AB74" s="6">
        <v>0.189</v>
      </c>
    </row>
    <row r="75" spans="1:28" ht="18" thickBot="1" x14ac:dyDescent="0.35">
      <c r="A75" s="3">
        <v>2008</v>
      </c>
      <c r="B75" s="6">
        <v>6</v>
      </c>
      <c r="C75" s="10">
        <f>VLOOKUP(A75&amp;D75,종합순위!$C$2:'종합순위'!$D$127,2,FALSE)</f>
        <v>4</v>
      </c>
      <c r="D75" s="6" t="s">
        <v>40</v>
      </c>
      <c r="E75" s="7">
        <v>0.25800000000000001</v>
      </c>
      <c r="F75" s="6">
        <v>126</v>
      </c>
      <c r="G75" s="6">
        <v>4859</v>
      </c>
      <c r="H75" s="6">
        <v>4180</v>
      </c>
      <c r="I75" s="6">
        <v>557</v>
      </c>
      <c r="J75" s="6">
        <v>1078</v>
      </c>
      <c r="K75" s="6">
        <v>186</v>
      </c>
      <c r="L75" s="6">
        <v>16</v>
      </c>
      <c r="M75" s="6">
        <v>92</v>
      </c>
      <c r="N75" s="6">
        <v>1572</v>
      </c>
      <c r="O75" s="6">
        <v>520</v>
      </c>
      <c r="P75" s="6">
        <v>70</v>
      </c>
      <c r="Q75" s="6">
        <v>38</v>
      </c>
      <c r="R75" s="6">
        <v>505</v>
      </c>
      <c r="S75" s="6">
        <v>15</v>
      </c>
      <c r="T75" s="6">
        <v>65</v>
      </c>
      <c r="U75" s="6">
        <v>699</v>
      </c>
      <c r="V75" s="6">
        <v>115</v>
      </c>
      <c r="W75" s="6">
        <v>0.376</v>
      </c>
      <c r="X75" s="6">
        <v>0.34399999999999997</v>
      </c>
      <c r="Y75" s="6">
        <v>0.72</v>
      </c>
      <c r="Z75" s="6">
        <v>124</v>
      </c>
      <c r="AA75" s="6">
        <v>0.27400000000000002</v>
      </c>
      <c r="AB75" s="6">
        <v>0.20599999999999999</v>
      </c>
    </row>
    <row r="76" spans="1:28" ht="18" thickBot="1" x14ac:dyDescent="0.35">
      <c r="A76" s="3">
        <v>2008</v>
      </c>
      <c r="B76" s="6">
        <v>8</v>
      </c>
      <c r="C76" s="10">
        <f>VLOOKUP(A76&amp;D76,종합순위!$C$2:'종합순위'!$D$127,2,FALSE)</f>
        <v>5</v>
      </c>
      <c r="D76" s="6" t="s">
        <v>41</v>
      </c>
      <c r="E76" s="7">
        <v>0.254</v>
      </c>
      <c r="F76" s="6">
        <v>126</v>
      </c>
      <c r="G76" s="6">
        <v>4882</v>
      </c>
      <c r="H76" s="6">
        <v>4275</v>
      </c>
      <c r="I76" s="6">
        <v>592</v>
      </c>
      <c r="J76" s="6">
        <v>1086</v>
      </c>
      <c r="K76" s="6">
        <v>204</v>
      </c>
      <c r="L76" s="6">
        <v>20</v>
      </c>
      <c r="M76" s="6">
        <v>120</v>
      </c>
      <c r="N76" s="6">
        <v>1690</v>
      </c>
      <c r="O76" s="6">
        <v>566</v>
      </c>
      <c r="P76" s="6">
        <v>52</v>
      </c>
      <c r="Q76" s="6">
        <v>35</v>
      </c>
      <c r="R76" s="6">
        <v>463</v>
      </c>
      <c r="S76" s="6">
        <v>17</v>
      </c>
      <c r="T76" s="6">
        <v>57</v>
      </c>
      <c r="U76" s="6">
        <v>770</v>
      </c>
      <c r="V76" s="6">
        <v>100</v>
      </c>
      <c r="W76" s="6">
        <v>0.39500000000000002</v>
      </c>
      <c r="X76" s="6">
        <v>0.33300000000000002</v>
      </c>
      <c r="Y76" s="6">
        <v>0.72799999999999998</v>
      </c>
      <c r="Z76" s="6">
        <v>124</v>
      </c>
      <c r="AA76" s="6">
        <v>0.28299999999999997</v>
      </c>
      <c r="AB76" s="6">
        <v>0.19500000000000001</v>
      </c>
    </row>
    <row r="77" spans="1:28" ht="18" thickBot="1" x14ac:dyDescent="0.35">
      <c r="A77" s="3">
        <v>2008</v>
      </c>
      <c r="B77" s="6">
        <v>5</v>
      </c>
      <c r="C77" s="10">
        <f>VLOOKUP(A77&amp;D77,종합순위!$C$2:'종합순위'!$D$127,2,FALSE)</f>
        <v>6</v>
      </c>
      <c r="D77" s="6" t="s">
        <v>37</v>
      </c>
      <c r="E77" s="7">
        <v>0.26</v>
      </c>
      <c r="F77" s="6">
        <v>126</v>
      </c>
      <c r="G77" s="6">
        <v>4832</v>
      </c>
      <c r="H77" s="6">
        <v>4210</v>
      </c>
      <c r="I77" s="6">
        <v>503</v>
      </c>
      <c r="J77" s="6">
        <v>1095</v>
      </c>
      <c r="K77" s="6">
        <v>188</v>
      </c>
      <c r="L77" s="6">
        <v>28</v>
      </c>
      <c r="M77" s="6">
        <v>48</v>
      </c>
      <c r="N77" s="6">
        <v>1483</v>
      </c>
      <c r="O77" s="6">
        <v>465</v>
      </c>
      <c r="P77" s="6">
        <v>85</v>
      </c>
      <c r="Q77" s="6">
        <v>35</v>
      </c>
      <c r="R77" s="6">
        <v>453</v>
      </c>
      <c r="S77" s="6">
        <v>14</v>
      </c>
      <c r="T77" s="6">
        <v>48</v>
      </c>
      <c r="U77" s="6">
        <v>642</v>
      </c>
      <c r="V77" s="6">
        <v>97</v>
      </c>
      <c r="W77" s="6">
        <v>0.35199999999999998</v>
      </c>
      <c r="X77" s="6">
        <v>0.33600000000000002</v>
      </c>
      <c r="Y77" s="6">
        <v>0.68799999999999994</v>
      </c>
      <c r="Z77" s="6">
        <v>126</v>
      </c>
      <c r="AA77" s="6">
        <v>0.251</v>
      </c>
      <c r="AB77" s="6">
        <v>0.217</v>
      </c>
    </row>
    <row r="78" spans="1:28" ht="18" thickBot="1" x14ac:dyDescent="0.35">
      <c r="A78" s="3">
        <v>2008</v>
      </c>
      <c r="B78" s="6">
        <v>4</v>
      </c>
      <c r="C78" s="10">
        <f>VLOOKUP(A78&amp;D78,종합순위!$C$2:'종합순위'!$D$127,2,FALSE)</f>
        <v>7</v>
      </c>
      <c r="D78" s="6" t="s">
        <v>44</v>
      </c>
      <c r="E78" s="7">
        <v>0.26600000000000001</v>
      </c>
      <c r="F78" s="6">
        <v>126</v>
      </c>
      <c r="G78" s="6">
        <v>4834</v>
      </c>
      <c r="H78" s="6">
        <v>4317</v>
      </c>
      <c r="I78" s="6">
        <v>499</v>
      </c>
      <c r="J78" s="6">
        <v>1149</v>
      </c>
      <c r="K78" s="6">
        <v>190</v>
      </c>
      <c r="L78" s="6">
        <v>19</v>
      </c>
      <c r="M78" s="6">
        <v>70</v>
      </c>
      <c r="N78" s="6">
        <v>1587</v>
      </c>
      <c r="O78" s="6">
        <v>471</v>
      </c>
      <c r="P78" s="6">
        <v>51</v>
      </c>
      <c r="Q78" s="6">
        <v>33</v>
      </c>
      <c r="R78" s="6">
        <v>396</v>
      </c>
      <c r="S78" s="6">
        <v>20</v>
      </c>
      <c r="T78" s="6">
        <v>37</v>
      </c>
      <c r="U78" s="6">
        <v>713</v>
      </c>
      <c r="V78" s="6">
        <v>114</v>
      </c>
      <c r="W78" s="6">
        <v>0.36799999999999999</v>
      </c>
      <c r="X78" s="6">
        <v>0.33100000000000002</v>
      </c>
      <c r="Y78" s="6">
        <v>0.69899999999999995</v>
      </c>
      <c r="Z78" s="6">
        <v>126</v>
      </c>
      <c r="AA78" s="6">
        <v>0.27</v>
      </c>
      <c r="AB78" s="6">
        <v>0.23699999999999999</v>
      </c>
    </row>
    <row r="79" spans="1:28" ht="18" thickBot="1" x14ac:dyDescent="0.35">
      <c r="A79" s="3">
        <v>2008</v>
      </c>
      <c r="B79" s="6">
        <v>7</v>
      </c>
      <c r="C79" s="10">
        <f>VLOOKUP(A79&amp;D79,종합순위!$C$2:'종합순위'!$D$127,2,FALSE)</f>
        <v>8</v>
      </c>
      <c r="D79" s="6" t="s">
        <v>38</v>
      </c>
      <c r="E79" s="7">
        <v>0.25600000000000001</v>
      </c>
      <c r="F79" s="6">
        <v>126</v>
      </c>
      <c r="G79" s="6">
        <v>4743</v>
      </c>
      <c r="H79" s="6">
        <v>4184</v>
      </c>
      <c r="I79" s="6">
        <v>468</v>
      </c>
      <c r="J79" s="6">
        <v>1070</v>
      </c>
      <c r="K79" s="6">
        <v>164</v>
      </c>
      <c r="L79" s="6">
        <v>23</v>
      </c>
      <c r="M79" s="6">
        <v>66</v>
      </c>
      <c r="N79" s="6">
        <v>1478</v>
      </c>
      <c r="O79" s="6">
        <v>447</v>
      </c>
      <c r="P79" s="6">
        <v>85</v>
      </c>
      <c r="Q79" s="6">
        <v>50</v>
      </c>
      <c r="R79" s="6">
        <v>364</v>
      </c>
      <c r="S79" s="6">
        <v>6</v>
      </c>
      <c r="T79" s="6">
        <v>59</v>
      </c>
      <c r="U79" s="6">
        <v>765</v>
      </c>
      <c r="V79" s="6">
        <v>90</v>
      </c>
      <c r="W79" s="6">
        <v>0.35299999999999998</v>
      </c>
      <c r="X79" s="6">
        <v>0.32100000000000001</v>
      </c>
      <c r="Y79" s="6">
        <v>0.67400000000000004</v>
      </c>
      <c r="Z79" s="6">
        <v>126</v>
      </c>
      <c r="AA79" s="6">
        <v>0.249</v>
      </c>
      <c r="AB79" s="6">
        <v>0.25700000000000001</v>
      </c>
    </row>
    <row r="80" spans="1:28" ht="18.75" thickTop="1" thickBot="1" x14ac:dyDescent="0.35">
      <c r="A80" s="3">
        <v>2007</v>
      </c>
      <c r="B80" s="17">
        <v>4</v>
      </c>
      <c r="C80" s="10">
        <f>VLOOKUP(A80&amp;D80,종합순위!$C$2:'종합순위'!$D$127,2,FALSE)</f>
        <v>1</v>
      </c>
      <c r="D80" s="17" t="s">
        <v>35</v>
      </c>
      <c r="E80" s="18">
        <v>0.26400000000000001</v>
      </c>
      <c r="F80" s="17">
        <v>126</v>
      </c>
      <c r="G80" s="17">
        <v>4881</v>
      </c>
      <c r="H80" s="17">
        <v>4236</v>
      </c>
      <c r="I80" s="17">
        <v>603</v>
      </c>
      <c r="J80" s="17">
        <v>1118</v>
      </c>
      <c r="K80" s="17">
        <v>212</v>
      </c>
      <c r="L80" s="17">
        <v>20</v>
      </c>
      <c r="M80" s="17">
        <v>112</v>
      </c>
      <c r="N80" s="17">
        <v>1706</v>
      </c>
      <c r="O80" s="17">
        <v>568</v>
      </c>
      <c r="P80" s="17">
        <v>87</v>
      </c>
      <c r="Q80" s="17">
        <v>40</v>
      </c>
      <c r="R80" s="17">
        <v>442</v>
      </c>
      <c r="S80" s="17">
        <v>22</v>
      </c>
      <c r="T80" s="17">
        <v>76</v>
      </c>
      <c r="U80" s="17">
        <v>750</v>
      </c>
      <c r="V80" s="17">
        <v>86</v>
      </c>
      <c r="W80" s="17">
        <v>0.40300000000000002</v>
      </c>
      <c r="X80" s="17">
        <v>0.34100000000000003</v>
      </c>
      <c r="Y80" s="17">
        <v>0.74399999999999999</v>
      </c>
      <c r="Z80" s="17">
        <v>125</v>
      </c>
      <c r="AA80" s="17">
        <v>0.28299999999999997</v>
      </c>
      <c r="AB80" s="17">
        <v>0.223</v>
      </c>
    </row>
    <row r="81" spans="1:28" ht="18" thickBot="1" x14ac:dyDescent="0.35">
      <c r="A81" s="3">
        <v>2007</v>
      </c>
      <c r="B81" s="6">
        <v>5</v>
      </c>
      <c r="C81" s="10">
        <f>VLOOKUP(A81&amp;D81,종합순위!$C$2:'종합순위'!$D$127,2,FALSE)</f>
        <v>2</v>
      </c>
      <c r="D81" s="6" t="s">
        <v>33</v>
      </c>
      <c r="E81" s="7">
        <v>0.26300000000000001</v>
      </c>
      <c r="F81" s="6">
        <v>126</v>
      </c>
      <c r="G81" s="6">
        <v>4856</v>
      </c>
      <c r="H81" s="6">
        <v>4199</v>
      </c>
      <c r="I81" s="6">
        <v>578</v>
      </c>
      <c r="J81" s="6">
        <v>1103</v>
      </c>
      <c r="K81" s="6">
        <v>209</v>
      </c>
      <c r="L81" s="6">
        <v>32</v>
      </c>
      <c r="M81" s="6">
        <v>78</v>
      </c>
      <c r="N81" s="6">
        <v>1610</v>
      </c>
      <c r="O81" s="6">
        <v>543</v>
      </c>
      <c r="P81" s="6">
        <v>68</v>
      </c>
      <c r="Q81" s="6">
        <v>51</v>
      </c>
      <c r="R81" s="6">
        <v>449</v>
      </c>
      <c r="S81" s="6">
        <v>21</v>
      </c>
      <c r="T81" s="6">
        <v>88</v>
      </c>
      <c r="U81" s="6">
        <v>748</v>
      </c>
      <c r="V81" s="6">
        <v>102</v>
      </c>
      <c r="W81" s="6">
        <v>0.38300000000000001</v>
      </c>
      <c r="X81" s="6">
        <v>0.34300000000000003</v>
      </c>
      <c r="Y81" s="6">
        <v>0.72599999999999998</v>
      </c>
      <c r="Z81" s="6">
        <v>126</v>
      </c>
      <c r="AA81" s="6">
        <v>0.26900000000000002</v>
      </c>
      <c r="AB81" s="6">
        <v>0.13700000000000001</v>
      </c>
    </row>
    <row r="82" spans="1:28" ht="18" thickBot="1" x14ac:dyDescent="0.35">
      <c r="A82" s="3">
        <v>2007</v>
      </c>
      <c r="B82" s="6">
        <v>7</v>
      </c>
      <c r="C82" s="10">
        <f>VLOOKUP(A82&amp;D82,종합순위!$C$2:'종합순위'!$D$127,2,FALSE)</f>
        <v>3</v>
      </c>
      <c r="D82" s="6" t="s">
        <v>41</v>
      </c>
      <c r="E82" s="7">
        <v>0.254</v>
      </c>
      <c r="F82" s="6">
        <v>126</v>
      </c>
      <c r="G82" s="6">
        <v>4805</v>
      </c>
      <c r="H82" s="6">
        <v>4128</v>
      </c>
      <c r="I82" s="6">
        <v>534</v>
      </c>
      <c r="J82" s="6">
        <v>1050</v>
      </c>
      <c r="K82" s="6">
        <v>165</v>
      </c>
      <c r="L82" s="6">
        <v>13</v>
      </c>
      <c r="M82" s="6">
        <v>104</v>
      </c>
      <c r="N82" s="6">
        <v>1553</v>
      </c>
      <c r="O82" s="6">
        <v>502</v>
      </c>
      <c r="P82" s="6">
        <v>87</v>
      </c>
      <c r="Q82" s="6">
        <v>28</v>
      </c>
      <c r="R82" s="6">
        <v>506</v>
      </c>
      <c r="S82" s="6">
        <v>17</v>
      </c>
      <c r="T82" s="6">
        <v>56</v>
      </c>
      <c r="U82" s="6">
        <v>705</v>
      </c>
      <c r="V82" s="6">
        <v>128</v>
      </c>
      <c r="W82" s="6">
        <v>0.376</v>
      </c>
      <c r="X82" s="6">
        <v>0.34200000000000003</v>
      </c>
      <c r="Y82" s="6">
        <v>0.71799999999999997</v>
      </c>
      <c r="Z82" s="6">
        <v>124</v>
      </c>
      <c r="AA82" s="6">
        <v>0.27100000000000002</v>
      </c>
      <c r="AB82" s="6">
        <v>0.216</v>
      </c>
    </row>
    <row r="83" spans="1:28" ht="18" thickBot="1" x14ac:dyDescent="0.35">
      <c r="A83" s="3">
        <v>2007</v>
      </c>
      <c r="B83" s="6">
        <v>8</v>
      </c>
      <c r="C83" s="10">
        <f>VLOOKUP(A83&amp;D83,종합순위!$C$2:'종합순위'!$D$127,2,FALSE)</f>
        <v>4</v>
      </c>
      <c r="D83" s="6" t="s">
        <v>40</v>
      </c>
      <c r="E83" s="7">
        <v>0.254</v>
      </c>
      <c r="F83" s="6">
        <v>126</v>
      </c>
      <c r="G83" s="6">
        <v>4895</v>
      </c>
      <c r="H83" s="6">
        <v>4186</v>
      </c>
      <c r="I83" s="6">
        <v>497</v>
      </c>
      <c r="J83" s="6">
        <v>1062</v>
      </c>
      <c r="K83" s="6">
        <v>191</v>
      </c>
      <c r="L83" s="6">
        <v>9</v>
      </c>
      <c r="M83" s="6">
        <v>86</v>
      </c>
      <c r="N83" s="6">
        <v>1529</v>
      </c>
      <c r="O83" s="6">
        <v>469</v>
      </c>
      <c r="P83" s="6">
        <v>95</v>
      </c>
      <c r="Q83" s="6">
        <v>39</v>
      </c>
      <c r="R83" s="6">
        <v>511</v>
      </c>
      <c r="S83" s="6">
        <v>28</v>
      </c>
      <c r="T83" s="6">
        <v>63</v>
      </c>
      <c r="U83" s="6">
        <v>678</v>
      </c>
      <c r="V83" s="6">
        <v>93</v>
      </c>
      <c r="W83" s="6">
        <v>0.36499999999999999</v>
      </c>
      <c r="X83" s="6">
        <v>0.34100000000000003</v>
      </c>
      <c r="Y83" s="6">
        <v>0.70599999999999996</v>
      </c>
      <c r="Z83" s="6">
        <v>125</v>
      </c>
      <c r="AA83" s="6">
        <v>0.23799999999999999</v>
      </c>
      <c r="AB83" s="6">
        <v>0.27300000000000002</v>
      </c>
    </row>
    <row r="84" spans="1:28" ht="18" thickBot="1" x14ac:dyDescent="0.35">
      <c r="A84" s="3">
        <v>2007</v>
      </c>
      <c r="B84" s="6">
        <v>3</v>
      </c>
      <c r="C84" s="10">
        <f>VLOOKUP(A84&amp;D84,종합순위!$C$2:'종합순위'!$D$127,2,FALSE)</f>
        <v>5</v>
      </c>
      <c r="D84" s="6" t="s">
        <v>38</v>
      </c>
      <c r="E84" s="7">
        <v>0.26800000000000002</v>
      </c>
      <c r="F84" s="6">
        <v>126</v>
      </c>
      <c r="G84" s="6">
        <v>4933</v>
      </c>
      <c r="H84" s="6">
        <v>4322</v>
      </c>
      <c r="I84" s="6">
        <v>532</v>
      </c>
      <c r="J84" s="6">
        <v>1160</v>
      </c>
      <c r="K84" s="6">
        <v>186</v>
      </c>
      <c r="L84" s="6">
        <v>19</v>
      </c>
      <c r="M84" s="6">
        <v>78</v>
      </c>
      <c r="N84" s="6">
        <v>1618</v>
      </c>
      <c r="O84" s="6">
        <v>508</v>
      </c>
      <c r="P84" s="6">
        <v>89</v>
      </c>
      <c r="Q84" s="6">
        <v>43</v>
      </c>
      <c r="R84" s="6">
        <v>431</v>
      </c>
      <c r="S84" s="6">
        <v>24</v>
      </c>
      <c r="T84" s="6">
        <v>48</v>
      </c>
      <c r="U84" s="6">
        <v>704</v>
      </c>
      <c r="V84" s="6">
        <v>107</v>
      </c>
      <c r="W84" s="6">
        <v>0.374</v>
      </c>
      <c r="X84" s="6">
        <v>0.33800000000000002</v>
      </c>
      <c r="Y84" s="6">
        <v>0.71199999999999997</v>
      </c>
      <c r="Z84" s="6">
        <v>126</v>
      </c>
      <c r="AA84" s="6">
        <v>0.26200000000000001</v>
      </c>
      <c r="AB84" s="6">
        <v>0.26600000000000001</v>
      </c>
    </row>
    <row r="85" spans="1:28" ht="18" thickBot="1" x14ac:dyDescent="0.35">
      <c r="A85" s="3">
        <v>2007</v>
      </c>
      <c r="B85" s="15">
        <v>1</v>
      </c>
      <c r="C85" s="10">
        <f>VLOOKUP(A85&amp;D85,종합순위!$C$2:'종합순위'!$D$127,2,FALSE)</f>
        <v>6</v>
      </c>
      <c r="D85" s="15" t="s">
        <v>45</v>
      </c>
      <c r="E85" s="16">
        <v>0.27100000000000002</v>
      </c>
      <c r="F85" s="15">
        <v>126</v>
      </c>
      <c r="G85" s="15">
        <v>4920</v>
      </c>
      <c r="H85" s="15">
        <v>4260</v>
      </c>
      <c r="I85" s="15">
        <v>530</v>
      </c>
      <c r="J85" s="15">
        <v>1154</v>
      </c>
      <c r="K85" s="15">
        <v>178</v>
      </c>
      <c r="L85" s="15">
        <v>7</v>
      </c>
      <c r="M85" s="15">
        <v>96</v>
      </c>
      <c r="N85" s="15">
        <v>1634</v>
      </c>
      <c r="O85" s="15">
        <v>507</v>
      </c>
      <c r="P85" s="15">
        <v>125</v>
      </c>
      <c r="Q85" s="15">
        <v>32</v>
      </c>
      <c r="R85" s="15">
        <v>443</v>
      </c>
      <c r="S85" s="15">
        <v>38</v>
      </c>
      <c r="T85" s="15">
        <v>60</v>
      </c>
      <c r="U85" s="15">
        <v>653</v>
      </c>
      <c r="V85" s="15">
        <v>111</v>
      </c>
      <c r="W85" s="15">
        <v>0.38400000000000001</v>
      </c>
      <c r="X85" s="15">
        <v>0.34599999999999997</v>
      </c>
      <c r="Y85" s="15">
        <v>0.73</v>
      </c>
      <c r="Z85" s="15">
        <v>126</v>
      </c>
      <c r="AA85" s="15">
        <v>0.26900000000000002</v>
      </c>
      <c r="AB85" s="15">
        <v>0.3</v>
      </c>
    </row>
    <row r="86" spans="1:28" ht="18" thickBot="1" x14ac:dyDescent="0.35">
      <c r="A86" s="3">
        <v>2007</v>
      </c>
      <c r="B86" s="6">
        <v>2</v>
      </c>
      <c r="C86" s="10">
        <f>VLOOKUP(A86&amp;D86,종합순위!$C$2:'종합순위'!$D$127,2,FALSE)</f>
        <v>7</v>
      </c>
      <c r="D86" s="6" t="s">
        <v>39</v>
      </c>
      <c r="E86" s="7">
        <v>0.27</v>
      </c>
      <c r="F86" s="6">
        <v>126</v>
      </c>
      <c r="G86" s="6">
        <v>4894</v>
      </c>
      <c r="H86" s="6">
        <v>4273</v>
      </c>
      <c r="I86" s="6">
        <v>533</v>
      </c>
      <c r="J86" s="6">
        <v>1152</v>
      </c>
      <c r="K86" s="6">
        <v>193</v>
      </c>
      <c r="L86" s="6">
        <v>18</v>
      </c>
      <c r="M86" s="6">
        <v>76</v>
      </c>
      <c r="N86" s="6">
        <v>1609</v>
      </c>
      <c r="O86" s="6">
        <v>501</v>
      </c>
      <c r="P86" s="6">
        <v>104</v>
      </c>
      <c r="Q86" s="6">
        <v>39</v>
      </c>
      <c r="R86" s="6">
        <v>405</v>
      </c>
      <c r="S86" s="6">
        <v>34</v>
      </c>
      <c r="T86" s="6">
        <v>73</v>
      </c>
      <c r="U86" s="6">
        <v>763</v>
      </c>
      <c r="V86" s="6">
        <v>87</v>
      </c>
      <c r="W86" s="6">
        <v>0.377</v>
      </c>
      <c r="X86" s="6">
        <v>0.34</v>
      </c>
      <c r="Y86" s="6">
        <v>0.71699999999999997</v>
      </c>
      <c r="Z86" s="6">
        <v>126</v>
      </c>
      <c r="AA86" s="6">
        <v>0.28199999999999997</v>
      </c>
      <c r="AB86" s="6">
        <v>0.26200000000000001</v>
      </c>
    </row>
    <row r="87" spans="1:28" ht="18" thickBot="1" x14ac:dyDescent="0.35">
      <c r="A87" s="3">
        <v>2007</v>
      </c>
      <c r="B87" s="6">
        <v>6</v>
      </c>
      <c r="C87" s="10">
        <f>VLOOKUP(A87&amp;D87,종합순위!$C$2:'종합순위'!$D$127,2,FALSE)</f>
        <v>8</v>
      </c>
      <c r="D87" s="6" t="s">
        <v>37</v>
      </c>
      <c r="E87" s="7">
        <v>0.25700000000000001</v>
      </c>
      <c r="F87" s="6">
        <v>126</v>
      </c>
      <c r="G87" s="6">
        <v>4811</v>
      </c>
      <c r="H87" s="6">
        <v>4204</v>
      </c>
      <c r="I87" s="6">
        <v>499</v>
      </c>
      <c r="J87" s="6">
        <v>1080</v>
      </c>
      <c r="K87" s="6">
        <v>198</v>
      </c>
      <c r="L87" s="6">
        <v>16</v>
      </c>
      <c r="M87" s="6">
        <v>73</v>
      </c>
      <c r="N87" s="6">
        <v>1529</v>
      </c>
      <c r="O87" s="6">
        <v>465</v>
      </c>
      <c r="P87" s="6">
        <v>78</v>
      </c>
      <c r="Q87" s="6">
        <v>45</v>
      </c>
      <c r="R87" s="6">
        <v>428</v>
      </c>
      <c r="S87" s="6">
        <v>7</v>
      </c>
      <c r="T87" s="6">
        <v>55</v>
      </c>
      <c r="U87" s="6">
        <v>630</v>
      </c>
      <c r="V87" s="6">
        <v>117</v>
      </c>
      <c r="W87" s="6">
        <v>0.36399999999999999</v>
      </c>
      <c r="X87" s="6">
        <v>0.33</v>
      </c>
      <c r="Y87" s="6">
        <v>0.69399999999999995</v>
      </c>
      <c r="Z87" s="6">
        <v>126</v>
      </c>
      <c r="AA87" s="6">
        <v>0.24199999999999999</v>
      </c>
      <c r="AB87" s="6">
        <v>0.156</v>
      </c>
    </row>
    <row r="88" spans="1:28" ht="18.75" thickTop="1" thickBot="1" x14ac:dyDescent="0.35">
      <c r="A88" s="3">
        <v>2006</v>
      </c>
      <c r="B88" s="17">
        <v>4</v>
      </c>
      <c r="C88" s="10">
        <f>VLOOKUP(A88&amp;D88,종합순위!$C$2:'종합순위'!$D$127,2,FALSE)</f>
        <v>1</v>
      </c>
      <c r="D88" s="17" t="s">
        <v>40</v>
      </c>
      <c r="E88" s="18">
        <v>0.255</v>
      </c>
      <c r="F88" s="17">
        <v>126</v>
      </c>
      <c r="G88" s="17">
        <v>4779</v>
      </c>
      <c r="H88" s="17">
        <v>4091</v>
      </c>
      <c r="I88" s="17">
        <v>538</v>
      </c>
      <c r="J88" s="17">
        <v>1043</v>
      </c>
      <c r="K88" s="17">
        <v>192</v>
      </c>
      <c r="L88" s="17">
        <v>9</v>
      </c>
      <c r="M88" s="17">
        <v>73</v>
      </c>
      <c r="N88" s="17">
        <v>1472</v>
      </c>
      <c r="O88" s="17">
        <v>505</v>
      </c>
      <c r="P88" s="17">
        <v>90</v>
      </c>
      <c r="Q88" s="17">
        <v>42</v>
      </c>
      <c r="R88" s="17">
        <v>477</v>
      </c>
      <c r="S88" s="17">
        <v>14</v>
      </c>
      <c r="T88" s="17">
        <v>79</v>
      </c>
      <c r="U88" s="17">
        <v>689</v>
      </c>
      <c r="V88" s="17">
        <v>107</v>
      </c>
      <c r="W88" s="17">
        <v>0.36</v>
      </c>
      <c r="X88" s="17">
        <v>0.34100000000000003</v>
      </c>
      <c r="Y88" s="17">
        <v>0.70099999999999996</v>
      </c>
      <c r="Z88" s="17">
        <v>126</v>
      </c>
      <c r="AA88" s="17">
        <v>0.254</v>
      </c>
      <c r="AB88" s="17">
        <v>0.246</v>
      </c>
    </row>
    <row r="89" spans="1:28" ht="18" thickBot="1" x14ac:dyDescent="0.35">
      <c r="A89" s="3">
        <v>2006</v>
      </c>
      <c r="B89" s="6">
        <v>6</v>
      </c>
      <c r="C89" s="10">
        <f>VLOOKUP(A89&amp;D89,종합순위!$C$2:'종합순위'!$D$127,2,FALSE)</f>
        <v>2</v>
      </c>
      <c r="D89" s="6" t="s">
        <v>41</v>
      </c>
      <c r="E89" s="7">
        <v>0.253</v>
      </c>
      <c r="F89" s="6">
        <v>126</v>
      </c>
      <c r="G89" s="6">
        <v>4769</v>
      </c>
      <c r="H89" s="6">
        <v>4170</v>
      </c>
      <c r="I89" s="6">
        <v>511</v>
      </c>
      <c r="J89" s="6">
        <v>1057</v>
      </c>
      <c r="K89" s="6">
        <v>191</v>
      </c>
      <c r="L89" s="6">
        <v>3</v>
      </c>
      <c r="M89" s="6">
        <v>110</v>
      </c>
      <c r="N89" s="6">
        <v>1584</v>
      </c>
      <c r="O89" s="6">
        <v>481</v>
      </c>
      <c r="P89" s="6">
        <v>68</v>
      </c>
      <c r="Q89" s="6">
        <v>30</v>
      </c>
      <c r="R89" s="6">
        <v>442</v>
      </c>
      <c r="S89" s="6">
        <v>13</v>
      </c>
      <c r="T89" s="6">
        <v>59</v>
      </c>
      <c r="U89" s="6">
        <v>800</v>
      </c>
      <c r="V89" s="6">
        <v>120</v>
      </c>
      <c r="W89" s="6">
        <v>0.38</v>
      </c>
      <c r="X89" s="6">
        <v>0.33100000000000002</v>
      </c>
      <c r="Y89" s="6">
        <v>0.71099999999999997</v>
      </c>
      <c r="Z89" s="6">
        <v>123</v>
      </c>
      <c r="AA89" s="6">
        <v>0.24</v>
      </c>
      <c r="AB89" s="6">
        <v>0.19500000000000001</v>
      </c>
    </row>
    <row r="90" spans="1:28" ht="18" thickBot="1" x14ac:dyDescent="0.35">
      <c r="A90" s="3">
        <v>2006</v>
      </c>
      <c r="B90" s="15">
        <v>1</v>
      </c>
      <c r="C90" s="10">
        <f>VLOOKUP(A90&amp;D90,종합순위!$C$2:'종합순위'!$D$127,2,FALSE)</f>
        <v>3</v>
      </c>
      <c r="D90" s="15" t="s">
        <v>45</v>
      </c>
      <c r="E90" s="16">
        <v>0.27</v>
      </c>
      <c r="F90" s="15">
        <v>126</v>
      </c>
      <c r="G90" s="15">
        <v>4798</v>
      </c>
      <c r="H90" s="15">
        <v>4092</v>
      </c>
      <c r="I90" s="15">
        <v>547</v>
      </c>
      <c r="J90" s="15">
        <v>1104</v>
      </c>
      <c r="K90" s="15">
        <v>172</v>
      </c>
      <c r="L90" s="15">
        <v>9</v>
      </c>
      <c r="M90" s="15">
        <v>92</v>
      </c>
      <c r="N90" s="15">
        <v>1570</v>
      </c>
      <c r="O90" s="15">
        <v>518</v>
      </c>
      <c r="P90" s="15">
        <v>153</v>
      </c>
      <c r="Q90" s="15">
        <v>32</v>
      </c>
      <c r="R90" s="15">
        <v>444</v>
      </c>
      <c r="S90" s="15">
        <v>17</v>
      </c>
      <c r="T90" s="15">
        <v>77</v>
      </c>
      <c r="U90" s="15">
        <v>628</v>
      </c>
      <c r="V90" s="15">
        <v>108</v>
      </c>
      <c r="W90" s="15">
        <v>0.38400000000000001</v>
      </c>
      <c r="X90" s="15">
        <v>0.35</v>
      </c>
      <c r="Y90" s="15">
        <v>0.73399999999999999</v>
      </c>
      <c r="Z90" s="15">
        <v>126</v>
      </c>
      <c r="AA90" s="15">
        <v>0.27200000000000002</v>
      </c>
      <c r="AB90" s="15">
        <v>0.20699999999999999</v>
      </c>
    </row>
    <row r="91" spans="1:28" ht="18" thickBot="1" x14ac:dyDescent="0.35">
      <c r="A91" s="3">
        <v>2006</v>
      </c>
      <c r="B91" s="6">
        <v>3</v>
      </c>
      <c r="C91" s="10">
        <f>VLOOKUP(A91&amp;D91,종합순위!$C$2:'종합순위'!$D$127,2,FALSE)</f>
        <v>4</v>
      </c>
      <c r="D91" s="6" t="s">
        <v>37</v>
      </c>
      <c r="E91" s="7">
        <v>0.255</v>
      </c>
      <c r="F91" s="6">
        <v>126</v>
      </c>
      <c r="G91" s="6">
        <v>4754</v>
      </c>
      <c r="H91" s="6">
        <v>4181</v>
      </c>
      <c r="I91" s="6">
        <v>476</v>
      </c>
      <c r="J91" s="6">
        <v>1067</v>
      </c>
      <c r="K91" s="6">
        <v>191</v>
      </c>
      <c r="L91" s="6">
        <v>22</v>
      </c>
      <c r="M91" s="6">
        <v>62</v>
      </c>
      <c r="N91" s="6">
        <v>1488</v>
      </c>
      <c r="O91" s="6">
        <v>431</v>
      </c>
      <c r="P91" s="6">
        <v>102</v>
      </c>
      <c r="Q91" s="6">
        <v>26</v>
      </c>
      <c r="R91" s="6">
        <v>390</v>
      </c>
      <c r="S91" s="6">
        <v>20</v>
      </c>
      <c r="T91" s="6">
        <v>55</v>
      </c>
      <c r="U91" s="6">
        <v>650</v>
      </c>
      <c r="V91" s="6">
        <v>90</v>
      </c>
      <c r="W91" s="6">
        <v>0.35599999999999998</v>
      </c>
      <c r="X91" s="6">
        <v>0.32500000000000001</v>
      </c>
      <c r="Y91" s="6">
        <v>0.68100000000000005</v>
      </c>
      <c r="Z91" s="6">
        <v>126</v>
      </c>
      <c r="AA91" s="6">
        <v>0.247</v>
      </c>
      <c r="AB91" s="6">
        <v>0.25900000000000001</v>
      </c>
    </row>
    <row r="92" spans="1:28" ht="18" thickBot="1" x14ac:dyDescent="0.35">
      <c r="A92" s="3">
        <v>2006</v>
      </c>
      <c r="B92" s="6">
        <v>2</v>
      </c>
      <c r="C92" s="10">
        <f>VLOOKUP(A92&amp;D92,종합순위!$C$2:'종합순위'!$D$127,2,FALSE)</f>
        <v>5</v>
      </c>
      <c r="D92" s="6" t="s">
        <v>33</v>
      </c>
      <c r="E92" s="7">
        <v>0.25800000000000001</v>
      </c>
      <c r="F92" s="6">
        <v>126</v>
      </c>
      <c r="G92" s="6">
        <v>4708</v>
      </c>
      <c r="H92" s="6">
        <v>4147</v>
      </c>
      <c r="I92" s="6">
        <v>455</v>
      </c>
      <c r="J92" s="6">
        <v>1068</v>
      </c>
      <c r="K92" s="6">
        <v>152</v>
      </c>
      <c r="L92" s="6">
        <v>28</v>
      </c>
      <c r="M92" s="6">
        <v>55</v>
      </c>
      <c r="N92" s="6">
        <v>1441</v>
      </c>
      <c r="O92" s="6">
        <v>425</v>
      </c>
      <c r="P92" s="6">
        <v>81</v>
      </c>
      <c r="Q92" s="6">
        <v>27</v>
      </c>
      <c r="R92" s="6">
        <v>368</v>
      </c>
      <c r="S92" s="6">
        <v>14</v>
      </c>
      <c r="T92" s="6">
        <v>83</v>
      </c>
      <c r="U92" s="6">
        <v>635</v>
      </c>
      <c r="V92" s="6">
        <v>102</v>
      </c>
      <c r="W92" s="6">
        <v>0.34699999999999998</v>
      </c>
      <c r="X92" s="6">
        <v>0.32800000000000001</v>
      </c>
      <c r="Y92" s="6">
        <v>0.67500000000000004</v>
      </c>
      <c r="Z92" s="6">
        <v>126</v>
      </c>
      <c r="AA92" s="6">
        <v>0.25800000000000001</v>
      </c>
      <c r="AB92" s="6">
        <v>0.17599999999999999</v>
      </c>
    </row>
    <row r="93" spans="1:28" ht="18" thickBot="1" x14ac:dyDescent="0.35">
      <c r="A93" s="3">
        <v>2006</v>
      </c>
      <c r="B93" s="6">
        <v>5</v>
      </c>
      <c r="C93" s="10">
        <f>VLOOKUP(A93&amp;D93,종합순위!$C$2:'종합순위'!$D$127,2,FALSE)</f>
        <v>6</v>
      </c>
      <c r="D93" s="6" t="s">
        <v>35</v>
      </c>
      <c r="E93" s="7">
        <v>0.254</v>
      </c>
      <c r="F93" s="6">
        <v>126</v>
      </c>
      <c r="G93" s="6">
        <v>4793</v>
      </c>
      <c r="H93" s="6">
        <v>4177</v>
      </c>
      <c r="I93" s="6">
        <v>509</v>
      </c>
      <c r="J93" s="6">
        <v>1059</v>
      </c>
      <c r="K93" s="6">
        <v>171</v>
      </c>
      <c r="L93" s="6">
        <v>19</v>
      </c>
      <c r="M93" s="6">
        <v>99</v>
      </c>
      <c r="N93" s="6">
        <v>1565</v>
      </c>
      <c r="O93" s="6">
        <v>488</v>
      </c>
      <c r="P93" s="6">
        <v>96</v>
      </c>
      <c r="Q93" s="6">
        <v>33</v>
      </c>
      <c r="R93" s="6">
        <v>424</v>
      </c>
      <c r="S93" s="6">
        <v>19</v>
      </c>
      <c r="T93" s="6">
        <v>63</v>
      </c>
      <c r="U93" s="6">
        <v>859</v>
      </c>
      <c r="V93" s="6">
        <v>84</v>
      </c>
      <c r="W93" s="6">
        <v>0.375</v>
      </c>
      <c r="X93" s="6">
        <v>0.32900000000000001</v>
      </c>
      <c r="Y93" s="6">
        <v>0.70399999999999996</v>
      </c>
      <c r="Z93" s="6">
        <v>126</v>
      </c>
      <c r="AA93" s="6">
        <v>0.246</v>
      </c>
      <c r="AB93" s="6">
        <v>0.254</v>
      </c>
    </row>
    <row r="94" spans="1:28" ht="18" thickBot="1" x14ac:dyDescent="0.35">
      <c r="A94" s="3">
        <v>2006</v>
      </c>
      <c r="B94" s="6">
        <v>7</v>
      </c>
      <c r="C94" s="10">
        <f>VLOOKUP(A94&amp;D94,종합순위!$C$2:'종합순위'!$D$127,2,FALSE)</f>
        <v>7</v>
      </c>
      <c r="D94" s="6" t="s">
        <v>39</v>
      </c>
      <c r="E94" s="7">
        <v>0.25</v>
      </c>
      <c r="F94" s="6">
        <v>126</v>
      </c>
      <c r="G94" s="6">
        <v>4766</v>
      </c>
      <c r="H94" s="6">
        <v>4137</v>
      </c>
      <c r="I94" s="6">
        <v>488</v>
      </c>
      <c r="J94" s="6">
        <v>1034</v>
      </c>
      <c r="K94" s="6">
        <v>173</v>
      </c>
      <c r="L94" s="6">
        <v>3</v>
      </c>
      <c r="M94" s="6">
        <v>88</v>
      </c>
      <c r="N94" s="6">
        <v>1477</v>
      </c>
      <c r="O94" s="6">
        <v>463</v>
      </c>
      <c r="P94" s="6">
        <v>124</v>
      </c>
      <c r="Q94" s="6">
        <v>21</v>
      </c>
      <c r="R94" s="6">
        <v>418</v>
      </c>
      <c r="S94" s="6">
        <v>17</v>
      </c>
      <c r="T94" s="6">
        <v>65</v>
      </c>
      <c r="U94" s="6">
        <v>815</v>
      </c>
      <c r="V94" s="6">
        <v>84</v>
      </c>
      <c r="W94" s="6">
        <v>0.35699999999999998</v>
      </c>
      <c r="X94" s="6">
        <v>0.32700000000000001</v>
      </c>
      <c r="Y94" s="6">
        <v>0.68400000000000005</v>
      </c>
      <c r="Z94" s="6">
        <v>125</v>
      </c>
      <c r="AA94" s="6">
        <v>0.26800000000000002</v>
      </c>
      <c r="AB94" s="6">
        <v>0.184</v>
      </c>
    </row>
    <row r="95" spans="1:28" ht="18" thickBot="1" x14ac:dyDescent="0.35">
      <c r="A95" s="3">
        <v>2006</v>
      </c>
      <c r="B95" s="6">
        <v>8</v>
      </c>
      <c r="C95" s="10">
        <f>VLOOKUP(A95&amp;D95,종합순위!$C$2:'종합순위'!$D$127,2,FALSE)</f>
        <v>8</v>
      </c>
      <c r="D95" s="6" t="s">
        <v>38</v>
      </c>
      <c r="E95" s="7">
        <v>0.246</v>
      </c>
      <c r="F95" s="6">
        <v>126</v>
      </c>
      <c r="G95" s="6">
        <v>4724</v>
      </c>
      <c r="H95" s="6">
        <v>4217</v>
      </c>
      <c r="I95" s="6">
        <v>457</v>
      </c>
      <c r="J95" s="6">
        <v>1037</v>
      </c>
      <c r="K95" s="6">
        <v>181</v>
      </c>
      <c r="L95" s="6">
        <v>16</v>
      </c>
      <c r="M95" s="6">
        <v>81</v>
      </c>
      <c r="N95" s="6">
        <v>1493</v>
      </c>
      <c r="O95" s="6">
        <v>430</v>
      </c>
      <c r="P95" s="6">
        <v>92</v>
      </c>
      <c r="Q95" s="6">
        <v>32</v>
      </c>
      <c r="R95" s="6">
        <v>330</v>
      </c>
      <c r="S95" s="6">
        <v>19</v>
      </c>
      <c r="T95" s="6">
        <v>52</v>
      </c>
      <c r="U95" s="6">
        <v>813</v>
      </c>
      <c r="V95" s="6">
        <v>86</v>
      </c>
      <c r="W95" s="6">
        <v>0.35399999999999998</v>
      </c>
      <c r="X95" s="6">
        <v>0.30599999999999999</v>
      </c>
      <c r="Y95" s="6">
        <v>0.66</v>
      </c>
      <c r="Z95" s="6">
        <v>125</v>
      </c>
      <c r="AA95" s="6">
        <v>0.23200000000000001</v>
      </c>
      <c r="AB95" s="6">
        <v>0.20799999999999999</v>
      </c>
    </row>
    <row r="96" spans="1:28" ht="18.75" thickTop="1" thickBot="1" x14ac:dyDescent="0.35">
      <c r="A96" s="3">
        <v>2005</v>
      </c>
      <c r="B96" s="17">
        <v>4</v>
      </c>
      <c r="C96" s="10">
        <f>VLOOKUP(A96&amp;D96,종합순위!$C$2:'종합순위'!$D$127,2,FALSE)</f>
        <v>1</v>
      </c>
      <c r="D96" s="17" t="s">
        <v>40</v>
      </c>
      <c r="E96" s="18">
        <v>0.26800000000000002</v>
      </c>
      <c r="F96" s="17">
        <v>126</v>
      </c>
      <c r="G96" s="17">
        <v>4975</v>
      </c>
      <c r="H96" s="17">
        <v>4234</v>
      </c>
      <c r="I96" s="17">
        <v>614</v>
      </c>
      <c r="J96" s="17">
        <v>1134</v>
      </c>
      <c r="K96" s="17">
        <v>178</v>
      </c>
      <c r="L96" s="17">
        <v>6</v>
      </c>
      <c r="M96" s="17">
        <v>111</v>
      </c>
      <c r="N96" s="17">
        <v>1657</v>
      </c>
      <c r="O96" s="17">
        <v>575</v>
      </c>
      <c r="P96" s="17">
        <v>98</v>
      </c>
      <c r="Q96" s="17">
        <v>34</v>
      </c>
      <c r="R96" s="17">
        <v>500</v>
      </c>
      <c r="S96" s="17">
        <v>21</v>
      </c>
      <c r="T96" s="17">
        <v>109</v>
      </c>
      <c r="U96" s="17">
        <v>748</v>
      </c>
      <c r="V96" s="17">
        <v>112</v>
      </c>
      <c r="W96" s="17">
        <v>0.39100000000000001</v>
      </c>
      <c r="X96" s="17">
        <v>0.35699999999999998</v>
      </c>
      <c r="Y96" s="17">
        <v>0.748</v>
      </c>
      <c r="Z96" s="17">
        <v>126</v>
      </c>
      <c r="AA96" s="17">
        <v>0.26500000000000001</v>
      </c>
      <c r="AB96" s="17">
        <v>0.20399999999999999</v>
      </c>
    </row>
    <row r="97" spans="1:28" ht="18" thickBot="1" x14ac:dyDescent="0.35">
      <c r="A97" s="3">
        <v>2005</v>
      </c>
      <c r="B97" s="6">
        <v>2</v>
      </c>
      <c r="C97" s="10">
        <f>VLOOKUP(A97&amp;D97,종합순위!$C$2:'종합순위'!$D$127,2,FALSE)</f>
        <v>2</v>
      </c>
      <c r="D97" s="6" t="s">
        <v>33</v>
      </c>
      <c r="E97" s="7">
        <v>0.27</v>
      </c>
      <c r="F97" s="6">
        <v>126</v>
      </c>
      <c r="G97" s="6">
        <v>4922</v>
      </c>
      <c r="H97" s="6">
        <v>4256</v>
      </c>
      <c r="I97" s="6">
        <v>596</v>
      </c>
      <c r="J97" s="6">
        <v>1147</v>
      </c>
      <c r="K97" s="6">
        <v>183</v>
      </c>
      <c r="L97" s="6">
        <v>17</v>
      </c>
      <c r="M97" s="6">
        <v>63</v>
      </c>
      <c r="N97" s="6">
        <v>1553</v>
      </c>
      <c r="O97" s="6">
        <v>558</v>
      </c>
      <c r="P97" s="6">
        <v>81</v>
      </c>
      <c r="Q97" s="6">
        <v>35</v>
      </c>
      <c r="R97" s="6">
        <v>465</v>
      </c>
      <c r="S97" s="6">
        <v>14</v>
      </c>
      <c r="T97" s="6">
        <v>85</v>
      </c>
      <c r="U97" s="6">
        <v>701</v>
      </c>
      <c r="V97" s="6">
        <v>93</v>
      </c>
      <c r="W97" s="6">
        <v>0.36499999999999999</v>
      </c>
      <c r="X97" s="6">
        <v>0.35099999999999998</v>
      </c>
      <c r="Y97" s="6">
        <v>0.71599999999999997</v>
      </c>
      <c r="Z97" s="6">
        <v>126</v>
      </c>
      <c r="AA97" s="6">
        <v>0.27500000000000002</v>
      </c>
      <c r="AB97" s="6">
        <v>0.16400000000000001</v>
      </c>
    </row>
    <row r="98" spans="1:28" ht="18" thickBot="1" x14ac:dyDescent="0.35">
      <c r="A98" s="3">
        <v>2005</v>
      </c>
      <c r="B98" s="6">
        <v>3</v>
      </c>
      <c r="C98" s="10">
        <f>VLOOKUP(A98&amp;D98,종합순위!$C$2:'종합순위'!$D$127,2,FALSE)</f>
        <v>3</v>
      </c>
      <c r="D98" s="6" t="s">
        <v>35</v>
      </c>
      <c r="E98" s="7">
        <v>0.26900000000000002</v>
      </c>
      <c r="F98" s="6">
        <v>126</v>
      </c>
      <c r="G98" s="6">
        <v>4984</v>
      </c>
      <c r="H98" s="6">
        <v>4230</v>
      </c>
      <c r="I98" s="6">
        <v>589</v>
      </c>
      <c r="J98" s="6">
        <v>1139</v>
      </c>
      <c r="K98" s="6">
        <v>174</v>
      </c>
      <c r="L98" s="6">
        <v>12</v>
      </c>
      <c r="M98" s="6">
        <v>122</v>
      </c>
      <c r="N98" s="6">
        <v>1703</v>
      </c>
      <c r="O98" s="6">
        <v>559</v>
      </c>
      <c r="P98" s="6">
        <v>136</v>
      </c>
      <c r="Q98" s="6">
        <v>38</v>
      </c>
      <c r="R98" s="6">
        <v>495</v>
      </c>
      <c r="S98" s="6">
        <v>27</v>
      </c>
      <c r="T98" s="6">
        <v>85</v>
      </c>
      <c r="U98" s="6">
        <v>806</v>
      </c>
      <c r="V98" s="6">
        <v>88</v>
      </c>
      <c r="W98" s="6">
        <v>0.40300000000000002</v>
      </c>
      <c r="X98" s="6">
        <v>0.35499999999999998</v>
      </c>
      <c r="Y98" s="6">
        <v>0.75800000000000001</v>
      </c>
      <c r="Z98" s="6">
        <v>126</v>
      </c>
      <c r="AA98" s="6">
        <v>0.249</v>
      </c>
      <c r="AB98" s="6">
        <v>0.26500000000000001</v>
      </c>
    </row>
    <row r="99" spans="1:28" ht="18" thickBot="1" x14ac:dyDescent="0.35">
      <c r="A99" s="3">
        <v>2005</v>
      </c>
      <c r="B99" s="15">
        <v>1</v>
      </c>
      <c r="C99" s="10">
        <f>VLOOKUP(A99&amp;D99,종합순위!$C$2:'종합순위'!$D$127,2,FALSE)</f>
        <v>4</v>
      </c>
      <c r="D99" s="15" t="s">
        <v>41</v>
      </c>
      <c r="E99" s="16">
        <v>0.27</v>
      </c>
      <c r="F99" s="15">
        <v>126</v>
      </c>
      <c r="G99" s="15">
        <v>4841</v>
      </c>
      <c r="H99" s="15">
        <v>4304</v>
      </c>
      <c r="I99" s="15">
        <v>622</v>
      </c>
      <c r="J99" s="15">
        <v>1163</v>
      </c>
      <c r="K99" s="15">
        <v>211</v>
      </c>
      <c r="L99" s="15">
        <v>9</v>
      </c>
      <c r="M99" s="15">
        <v>159</v>
      </c>
      <c r="N99" s="15">
        <v>1869</v>
      </c>
      <c r="O99" s="15">
        <v>594</v>
      </c>
      <c r="P99" s="15">
        <v>31</v>
      </c>
      <c r="Q99" s="15">
        <v>31</v>
      </c>
      <c r="R99" s="15">
        <v>400</v>
      </c>
      <c r="S99" s="15">
        <v>12</v>
      </c>
      <c r="T99" s="15">
        <v>75</v>
      </c>
      <c r="U99" s="15">
        <v>824</v>
      </c>
      <c r="V99" s="15">
        <v>121</v>
      </c>
      <c r="W99" s="15">
        <v>0.434</v>
      </c>
      <c r="X99" s="15">
        <v>0.34100000000000003</v>
      </c>
      <c r="Y99" s="15">
        <v>0.77500000000000002</v>
      </c>
      <c r="Z99" s="15">
        <v>126</v>
      </c>
      <c r="AA99" s="15">
        <v>0.26100000000000001</v>
      </c>
      <c r="AB99" s="15">
        <v>0.22</v>
      </c>
    </row>
    <row r="100" spans="1:28" ht="18" thickBot="1" x14ac:dyDescent="0.35">
      <c r="A100" s="3">
        <v>2005</v>
      </c>
      <c r="B100" s="6">
        <v>8</v>
      </c>
      <c r="C100" s="10">
        <f>VLOOKUP(A100&amp;D100,종합순위!$C$2:'종합순위'!$D$127,2,FALSE)</f>
        <v>5</v>
      </c>
      <c r="D100" s="6" t="s">
        <v>39</v>
      </c>
      <c r="E100" s="7">
        <v>0.253</v>
      </c>
      <c r="F100" s="6">
        <v>126</v>
      </c>
      <c r="G100" s="6">
        <v>4722</v>
      </c>
      <c r="H100" s="6">
        <v>4177</v>
      </c>
      <c r="I100" s="6">
        <v>500</v>
      </c>
      <c r="J100" s="6">
        <v>1058</v>
      </c>
      <c r="K100" s="6">
        <v>202</v>
      </c>
      <c r="L100" s="6">
        <v>23</v>
      </c>
      <c r="M100" s="6">
        <v>83</v>
      </c>
      <c r="N100" s="6">
        <v>1555</v>
      </c>
      <c r="O100" s="6">
        <v>470</v>
      </c>
      <c r="P100" s="6">
        <v>94</v>
      </c>
      <c r="Q100" s="6">
        <v>20</v>
      </c>
      <c r="R100" s="6">
        <v>361</v>
      </c>
      <c r="S100" s="6">
        <v>11</v>
      </c>
      <c r="T100" s="6">
        <v>70</v>
      </c>
      <c r="U100" s="6">
        <v>856</v>
      </c>
      <c r="V100" s="6">
        <v>83</v>
      </c>
      <c r="W100" s="6">
        <v>0.372</v>
      </c>
      <c r="X100" s="6">
        <v>0.32200000000000001</v>
      </c>
      <c r="Y100" s="6">
        <v>0.69399999999999995</v>
      </c>
      <c r="Z100" s="6">
        <v>125</v>
      </c>
      <c r="AA100" s="6">
        <v>0.26100000000000001</v>
      </c>
      <c r="AB100" s="6">
        <v>0.22800000000000001</v>
      </c>
    </row>
    <row r="101" spans="1:28" ht="18" thickBot="1" x14ac:dyDescent="0.35">
      <c r="A101" s="3">
        <v>2005</v>
      </c>
      <c r="B101" s="6">
        <v>6</v>
      </c>
      <c r="C101" s="10">
        <f>VLOOKUP(A101&amp;D101,종합순위!$C$2:'종합순위'!$D$127,2,FALSE)</f>
        <v>6</v>
      </c>
      <c r="D101" s="6" t="s">
        <v>38</v>
      </c>
      <c r="E101" s="7">
        <v>0.26</v>
      </c>
      <c r="F101" s="6">
        <v>126</v>
      </c>
      <c r="G101" s="6">
        <v>4785</v>
      </c>
      <c r="H101" s="6">
        <v>4222</v>
      </c>
      <c r="I101" s="6">
        <v>601</v>
      </c>
      <c r="J101" s="6">
        <v>1098</v>
      </c>
      <c r="K101" s="6">
        <v>189</v>
      </c>
      <c r="L101" s="6">
        <v>21</v>
      </c>
      <c r="M101" s="6">
        <v>105</v>
      </c>
      <c r="N101" s="6">
        <v>1644</v>
      </c>
      <c r="O101" s="6">
        <v>554</v>
      </c>
      <c r="P101" s="6">
        <v>80</v>
      </c>
      <c r="Q101" s="6">
        <v>41</v>
      </c>
      <c r="R101" s="6">
        <v>349</v>
      </c>
      <c r="S101" s="6">
        <v>12</v>
      </c>
      <c r="T101" s="6">
        <v>93</v>
      </c>
      <c r="U101" s="6">
        <v>915</v>
      </c>
      <c r="V101" s="6">
        <v>72</v>
      </c>
      <c r="W101" s="6">
        <v>0.38900000000000001</v>
      </c>
      <c r="X101" s="6">
        <v>0.32700000000000001</v>
      </c>
      <c r="Y101" s="6">
        <v>0.71599999999999997</v>
      </c>
      <c r="Z101" s="6">
        <v>126</v>
      </c>
      <c r="AA101" s="6">
        <v>0.27600000000000002</v>
      </c>
      <c r="AB101" s="6">
        <v>0.247</v>
      </c>
    </row>
    <row r="102" spans="1:28" ht="18" thickBot="1" x14ac:dyDescent="0.35">
      <c r="A102" s="3">
        <v>2005</v>
      </c>
      <c r="B102" s="6">
        <v>7</v>
      </c>
      <c r="C102" s="10">
        <f>VLOOKUP(A102&amp;D102,종합순위!$C$2:'종합순위'!$D$127,2,FALSE)</f>
        <v>7</v>
      </c>
      <c r="D102" s="6" t="s">
        <v>45</v>
      </c>
      <c r="E102" s="7">
        <v>0.25600000000000001</v>
      </c>
      <c r="F102" s="6">
        <v>126</v>
      </c>
      <c r="G102" s="6">
        <v>4899</v>
      </c>
      <c r="H102" s="6">
        <v>4190</v>
      </c>
      <c r="I102" s="6">
        <v>563</v>
      </c>
      <c r="J102" s="6">
        <v>1071</v>
      </c>
      <c r="K102" s="6">
        <v>168</v>
      </c>
      <c r="L102" s="6">
        <v>16</v>
      </c>
      <c r="M102" s="6">
        <v>134</v>
      </c>
      <c r="N102" s="6">
        <v>1673</v>
      </c>
      <c r="O102" s="6">
        <v>529</v>
      </c>
      <c r="P102" s="6">
        <v>105</v>
      </c>
      <c r="Q102" s="6">
        <v>26</v>
      </c>
      <c r="R102" s="6">
        <v>458</v>
      </c>
      <c r="S102" s="6">
        <v>12</v>
      </c>
      <c r="T102" s="6">
        <v>120</v>
      </c>
      <c r="U102" s="6">
        <v>817</v>
      </c>
      <c r="V102" s="6">
        <v>85</v>
      </c>
      <c r="W102" s="6">
        <v>0.39900000000000002</v>
      </c>
      <c r="X102" s="6">
        <v>0.34399999999999997</v>
      </c>
      <c r="Y102" s="6">
        <v>0.74299999999999999</v>
      </c>
      <c r="Z102" s="6">
        <v>125</v>
      </c>
      <c r="AA102" s="6">
        <v>0.24099999999999999</v>
      </c>
      <c r="AB102" s="6">
        <v>0.25700000000000001</v>
      </c>
    </row>
    <row r="103" spans="1:28" ht="18" thickBot="1" x14ac:dyDescent="0.35">
      <c r="A103" s="3">
        <v>2005</v>
      </c>
      <c r="B103" s="6">
        <v>5</v>
      </c>
      <c r="C103" s="10">
        <f>VLOOKUP(A103&amp;D103,종합순위!$C$2:'종합순위'!$D$127,2,FALSE)</f>
        <v>8</v>
      </c>
      <c r="D103" s="6" t="s">
        <v>37</v>
      </c>
      <c r="E103" s="7">
        <v>0.26</v>
      </c>
      <c r="F103" s="6">
        <v>126</v>
      </c>
      <c r="G103" s="6">
        <v>4848</v>
      </c>
      <c r="H103" s="6">
        <v>4234</v>
      </c>
      <c r="I103" s="6">
        <v>541</v>
      </c>
      <c r="J103" s="6">
        <v>1102</v>
      </c>
      <c r="K103" s="6">
        <v>183</v>
      </c>
      <c r="L103" s="6">
        <v>13</v>
      </c>
      <c r="M103" s="6">
        <v>99</v>
      </c>
      <c r="N103" s="6">
        <v>1608</v>
      </c>
      <c r="O103" s="6">
        <v>507</v>
      </c>
      <c r="P103" s="6">
        <v>79</v>
      </c>
      <c r="Q103" s="6">
        <v>31</v>
      </c>
      <c r="R103" s="6">
        <v>430</v>
      </c>
      <c r="S103" s="6">
        <v>24</v>
      </c>
      <c r="T103" s="6">
        <v>74</v>
      </c>
      <c r="U103" s="6">
        <v>718</v>
      </c>
      <c r="V103" s="6">
        <v>101</v>
      </c>
      <c r="W103" s="6">
        <v>0.38</v>
      </c>
      <c r="X103" s="6">
        <v>0.33700000000000002</v>
      </c>
      <c r="Y103" s="6">
        <v>0.71699999999999997</v>
      </c>
      <c r="Z103" s="6">
        <v>125</v>
      </c>
      <c r="AA103" s="6">
        <v>0.24</v>
      </c>
      <c r="AB103" s="6">
        <v>0.191</v>
      </c>
    </row>
    <row r="104" spans="1:28" ht="18.75" thickTop="1" thickBot="1" x14ac:dyDescent="0.35">
      <c r="A104" s="3">
        <v>2004</v>
      </c>
      <c r="B104" s="8">
        <v>1</v>
      </c>
      <c r="C104" s="10">
        <f>VLOOKUP(A104&amp;D104,종합순위!$C$2:'종합순위'!$D$127,2,FALSE)</f>
        <v>1</v>
      </c>
      <c r="D104" s="8" t="s">
        <v>45</v>
      </c>
      <c r="E104" s="9">
        <v>0.27500000000000002</v>
      </c>
      <c r="F104" s="8">
        <v>133</v>
      </c>
      <c r="G104" s="8">
        <v>5322</v>
      </c>
      <c r="H104" s="8">
        <v>4480</v>
      </c>
      <c r="I104" s="8">
        <v>692</v>
      </c>
      <c r="J104" s="8">
        <v>1233</v>
      </c>
      <c r="K104" s="8">
        <v>190</v>
      </c>
      <c r="L104" s="8">
        <v>13</v>
      </c>
      <c r="M104" s="8">
        <v>134</v>
      </c>
      <c r="N104" s="8">
        <v>1851</v>
      </c>
      <c r="O104" s="8">
        <v>653</v>
      </c>
      <c r="P104" s="8">
        <v>111</v>
      </c>
      <c r="Q104" s="8">
        <v>38</v>
      </c>
      <c r="R104" s="8">
        <v>607</v>
      </c>
      <c r="S104" s="8">
        <v>29</v>
      </c>
      <c r="T104" s="8">
        <v>86</v>
      </c>
      <c r="U104" s="8">
        <v>871</v>
      </c>
      <c r="V104" s="8">
        <v>109</v>
      </c>
      <c r="W104" s="8">
        <v>0.41299999999999998</v>
      </c>
      <c r="X104" s="8">
        <v>0.37</v>
      </c>
      <c r="Y104" s="8">
        <v>0.78300000000000003</v>
      </c>
      <c r="Z104" s="8">
        <v>133</v>
      </c>
      <c r="AA104" s="8">
        <v>0.28599999999999998</v>
      </c>
      <c r="AB104" s="8">
        <v>0.28000000000000003</v>
      </c>
    </row>
    <row r="105" spans="1:28" ht="18" thickBot="1" x14ac:dyDescent="0.35">
      <c r="A105" s="3">
        <v>2004</v>
      </c>
      <c r="B105" s="6">
        <v>3</v>
      </c>
      <c r="C105" s="10">
        <f>VLOOKUP(A105&amp;D105,종합순위!$C$2:'종합순위'!$D$127,2,FALSE)</f>
        <v>2</v>
      </c>
      <c r="D105" s="6" t="s">
        <v>40</v>
      </c>
      <c r="E105" s="7">
        <v>0.26900000000000002</v>
      </c>
      <c r="F105" s="6">
        <v>133</v>
      </c>
      <c r="G105" s="6">
        <v>5170</v>
      </c>
      <c r="H105" s="6">
        <v>4509</v>
      </c>
      <c r="I105" s="6">
        <v>641</v>
      </c>
      <c r="J105" s="6">
        <v>1215</v>
      </c>
      <c r="K105" s="6">
        <v>225</v>
      </c>
      <c r="L105" s="6">
        <v>9</v>
      </c>
      <c r="M105" s="6">
        <v>132</v>
      </c>
      <c r="N105" s="6">
        <v>1854</v>
      </c>
      <c r="O105" s="6">
        <v>600</v>
      </c>
      <c r="P105" s="6">
        <v>84</v>
      </c>
      <c r="Q105" s="6">
        <v>31</v>
      </c>
      <c r="R105" s="6">
        <v>460</v>
      </c>
      <c r="S105" s="6">
        <v>22</v>
      </c>
      <c r="T105" s="6">
        <v>86</v>
      </c>
      <c r="U105" s="6">
        <v>704</v>
      </c>
      <c r="V105" s="6">
        <v>122</v>
      </c>
      <c r="W105" s="6">
        <v>0.41099999999999998</v>
      </c>
      <c r="X105" s="6">
        <v>0.34599999999999997</v>
      </c>
      <c r="Y105" s="6">
        <v>0.75700000000000001</v>
      </c>
      <c r="Z105" s="6">
        <v>131</v>
      </c>
      <c r="AA105" s="6">
        <v>0.26800000000000002</v>
      </c>
      <c r="AB105" s="6">
        <v>0.16</v>
      </c>
    </row>
    <row r="106" spans="1:28" ht="18" thickBot="1" x14ac:dyDescent="0.35">
      <c r="A106" s="3">
        <v>2004</v>
      </c>
      <c r="B106" s="6">
        <v>5</v>
      </c>
      <c r="C106" s="10">
        <f>VLOOKUP(A106&amp;D106,종합순위!$C$2:'종합순위'!$D$127,2,FALSE)</f>
        <v>3</v>
      </c>
      <c r="D106" s="6" t="s">
        <v>33</v>
      </c>
      <c r="E106" s="7">
        <v>0.26800000000000002</v>
      </c>
      <c r="F106" s="6">
        <v>133</v>
      </c>
      <c r="G106" s="6">
        <v>5109</v>
      </c>
      <c r="H106" s="6">
        <v>4485</v>
      </c>
      <c r="I106" s="6">
        <v>606</v>
      </c>
      <c r="J106" s="6">
        <v>1200</v>
      </c>
      <c r="K106" s="6">
        <v>202</v>
      </c>
      <c r="L106" s="6">
        <v>19</v>
      </c>
      <c r="M106" s="6">
        <v>89</v>
      </c>
      <c r="N106" s="6">
        <v>1707</v>
      </c>
      <c r="O106" s="6">
        <v>573</v>
      </c>
      <c r="P106" s="6">
        <v>55</v>
      </c>
      <c r="Q106" s="6">
        <v>40</v>
      </c>
      <c r="R106" s="6">
        <v>433</v>
      </c>
      <c r="S106" s="6">
        <v>12</v>
      </c>
      <c r="T106" s="6">
        <v>96</v>
      </c>
      <c r="U106" s="6">
        <v>780</v>
      </c>
      <c r="V106" s="6">
        <v>86</v>
      </c>
      <c r="W106" s="6">
        <v>0.38100000000000001</v>
      </c>
      <c r="X106" s="6">
        <v>0.34200000000000003</v>
      </c>
      <c r="Y106" s="6">
        <v>0.72299999999999998</v>
      </c>
      <c r="Z106" s="6">
        <v>132</v>
      </c>
      <c r="AA106" s="6">
        <v>0.26800000000000002</v>
      </c>
      <c r="AB106" s="6">
        <v>0.218</v>
      </c>
    </row>
    <row r="107" spans="1:28" ht="18" thickBot="1" x14ac:dyDescent="0.35">
      <c r="A107" s="3">
        <v>2004</v>
      </c>
      <c r="B107" s="6">
        <v>6</v>
      </c>
      <c r="C107" s="10">
        <f>VLOOKUP(A107&amp;D107,종합순위!$C$2:'종합순위'!$D$127,2,FALSE)</f>
        <v>4</v>
      </c>
      <c r="D107" s="6" t="s">
        <v>37</v>
      </c>
      <c r="E107" s="7">
        <v>0.26700000000000002</v>
      </c>
      <c r="F107" s="6">
        <v>133</v>
      </c>
      <c r="G107" s="6">
        <v>5190</v>
      </c>
      <c r="H107" s="6">
        <v>4426</v>
      </c>
      <c r="I107" s="6">
        <v>643</v>
      </c>
      <c r="J107" s="6">
        <v>1182</v>
      </c>
      <c r="K107" s="6">
        <v>224</v>
      </c>
      <c r="L107" s="6">
        <v>9</v>
      </c>
      <c r="M107" s="6">
        <v>143</v>
      </c>
      <c r="N107" s="6">
        <v>1853</v>
      </c>
      <c r="O107" s="6">
        <v>610</v>
      </c>
      <c r="P107" s="6">
        <v>82</v>
      </c>
      <c r="Q107" s="6">
        <v>54</v>
      </c>
      <c r="R107" s="6">
        <v>549</v>
      </c>
      <c r="S107" s="6">
        <v>22</v>
      </c>
      <c r="T107" s="6">
        <v>79</v>
      </c>
      <c r="U107" s="6">
        <v>693</v>
      </c>
      <c r="V107" s="6">
        <v>118</v>
      </c>
      <c r="W107" s="6">
        <v>0.41899999999999998</v>
      </c>
      <c r="X107" s="6">
        <v>0.35399999999999998</v>
      </c>
      <c r="Y107" s="6">
        <v>0.77300000000000002</v>
      </c>
      <c r="Z107" s="6">
        <v>132</v>
      </c>
      <c r="AA107" s="6">
        <v>0.26300000000000001</v>
      </c>
      <c r="AB107" s="6">
        <v>0.26300000000000001</v>
      </c>
    </row>
    <row r="108" spans="1:28" ht="18" thickBot="1" x14ac:dyDescent="0.35">
      <c r="A108" s="3">
        <v>2004</v>
      </c>
      <c r="B108" s="6">
        <v>2</v>
      </c>
      <c r="C108" s="10">
        <f>VLOOKUP(A108&amp;D108,종합순위!$C$2:'종합순위'!$D$127,2,FALSE)</f>
        <v>5</v>
      </c>
      <c r="D108" s="6" t="s">
        <v>35</v>
      </c>
      <c r="E108" s="7">
        <v>0.27200000000000002</v>
      </c>
      <c r="F108" s="6">
        <v>133</v>
      </c>
      <c r="G108" s="6">
        <v>5254</v>
      </c>
      <c r="H108" s="6">
        <v>4499</v>
      </c>
      <c r="I108" s="6">
        <v>655</v>
      </c>
      <c r="J108" s="6">
        <v>1223</v>
      </c>
      <c r="K108" s="6">
        <v>196</v>
      </c>
      <c r="L108" s="6">
        <v>9</v>
      </c>
      <c r="M108" s="6">
        <v>138</v>
      </c>
      <c r="N108" s="6">
        <v>1851</v>
      </c>
      <c r="O108" s="6">
        <v>626</v>
      </c>
      <c r="P108" s="6">
        <v>105</v>
      </c>
      <c r="Q108" s="6">
        <v>35</v>
      </c>
      <c r="R108" s="6">
        <v>521</v>
      </c>
      <c r="S108" s="6">
        <v>24</v>
      </c>
      <c r="T108" s="6">
        <v>93</v>
      </c>
      <c r="U108" s="6">
        <v>818</v>
      </c>
      <c r="V108" s="6">
        <v>98</v>
      </c>
      <c r="W108" s="6">
        <v>0.41099999999999998</v>
      </c>
      <c r="X108" s="6">
        <v>0.35699999999999998</v>
      </c>
      <c r="Y108" s="6">
        <v>0.76800000000000002</v>
      </c>
      <c r="Z108" s="6">
        <v>132</v>
      </c>
      <c r="AA108" s="6">
        <v>0.27100000000000002</v>
      </c>
      <c r="AB108" s="6">
        <v>0.159</v>
      </c>
    </row>
    <row r="109" spans="1:28" ht="18" thickBot="1" x14ac:dyDescent="0.35">
      <c r="A109" s="3">
        <v>2004</v>
      </c>
      <c r="B109" s="6">
        <v>7</v>
      </c>
      <c r="C109" s="10">
        <f>VLOOKUP(A109&amp;D109,종합순위!$C$2:'종합순위'!$D$127,2,FALSE)</f>
        <v>6</v>
      </c>
      <c r="D109" s="6" t="s">
        <v>38</v>
      </c>
      <c r="E109" s="7">
        <v>0.25900000000000001</v>
      </c>
      <c r="F109" s="6">
        <v>133</v>
      </c>
      <c r="G109" s="6">
        <v>5081</v>
      </c>
      <c r="H109" s="6">
        <v>4432</v>
      </c>
      <c r="I109" s="6">
        <v>588</v>
      </c>
      <c r="J109" s="6">
        <v>1150</v>
      </c>
      <c r="K109" s="6">
        <v>176</v>
      </c>
      <c r="L109" s="6">
        <v>24</v>
      </c>
      <c r="M109" s="6">
        <v>102</v>
      </c>
      <c r="N109" s="6">
        <v>1680</v>
      </c>
      <c r="O109" s="6">
        <v>554</v>
      </c>
      <c r="P109" s="6">
        <v>73</v>
      </c>
      <c r="Q109" s="6">
        <v>40</v>
      </c>
      <c r="R109" s="6">
        <v>441</v>
      </c>
      <c r="S109" s="6">
        <v>18</v>
      </c>
      <c r="T109" s="6">
        <v>95</v>
      </c>
      <c r="U109" s="6">
        <v>892</v>
      </c>
      <c r="V109" s="6">
        <v>89</v>
      </c>
      <c r="W109" s="6">
        <v>0.379</v>
      </c>
      <c r="X109" s="6">
        <v>0.33700000000000002</v>
      </c>
      <c r="Y109" s="6">
        <v>0.71599999999999997</v>
      </c>
      <c r="Z109" s="6">
        <v>133</v>
      </c>
      <c r="AA109" s="6">
        <v>0.26400000000000001</v>
      </c>
      <c r="AB109" s="6">
        <v>0.193</v>
      </c>
    </row>
    <row r="110" spans="1:28" ht="18" thickBot="1" x14ac:dyDescent="0.35">
      <c r="A110" s="3">
        <v>2004</v>
      </c>
      <c r="B110" s="6">
        <v>4</v>
      </c>
      <c r="C110" s="10">
        <f>VLOOKUP(A110&amp;D110,종합순위!$C$2:'종합순위'!$D$127,2,FALSE)</f>
        <v>7</v>
      </c>
      <c r="D110" s="6" t="s">
        <v>41</v>
      </c>
      <c r="E110" s="7">
        <v>0.26800000000000002</v>
      </c>
      <c r="F110" s="6">
        <v>133</v>
      </c>
      <c r="G110" s="6">
        <v>5150</v>
      </c>
      <c r="H110" s="6">
        <v>4519</v>
      </c>
      <c r="I110" s="6">
        <v>632</v>
      </c>
      <c r="J110" s="6">
        <v>1213</v>
      </c>
      <c r="K110" s="6">
        <v>245</v>
      </c>
      <c r="L110" s="6">
        <v>17</v>
      </c>
      <c r="M110" s="6">
        <v>140</v>
      </c>
      <c r="N110" s="6">
        <v>1912</v>
      </c>
      <c r="O110" s="6">
        <v>605</v>
      </c>
      <c r="P110" s="6">
        <v>88</v>
      </c>
      <c r="Q110" s="6">
        <v>33</v>
      </c>
      <c r="R110" s="6">
        <v>456</v>
      </c>
      <c r="S110" s="6">
        <v>14</v>
      </c>
      <c r="T110" s="6">
        <v>54</v>
      </c>
      <c r="U110" s="6">
        <v>923</v>
      </c>
      <c r="V110" s="6">
        <v>107</v>
      </c>
      <c r="W110" s="6">
        <v>0.42299999999999999</v>
      </c>
      <c r="X110" s="6">
        <v>0.34</v>
      </c>
      <c r="Y110" s="6">
        <v>0.76300000000000001</v>
      </c>
      <c r="Z110" s="6">
        <v>133</v>
      </c>
      <c r="AA110" s="6">
        <v>0.26200000000000001</v>
      </c>
      <c r="AB110" s="6">
        <v>0.248</v>
      </c>
    </row>
    <row r="111" spans="1:28" ht="18" thickBot="1" x14ac:dyDescent="0.35">
      <c r="A111" s="3">
        <v>2004</v>
      </c>
      <c r="B111" s="6">
        <v>8</v>
      </c>
      <c r="C111" s="10">
        <f>VLOOKUP(A111&amp;D111,종합순위!$C$2:'종합순위'!$D$127,2,FALSE)</f>
        <v>8</v>
      </c>
      <c r="D111" s="6" t="s">
        <v>39</v>
      </c>
      <c r="E111" s="7">
        <v>0.252</v>
      </c>
      <c r="F111" s="6">
        <v>133</v>
      </c>
      <c r="G111" s="6">
        <v>5075</v>
      </c>
      <c r="H111" s="6">
        <v>4462</v>
      </c>
      <c r="I111" s="6">
        <v>533</v>
      </c>
      <c r="J111" s="6">
        <v>1125</v>
      </c>
      <c r="K111" s="6">
        <v>195</v>
      </c>
      <c r="L111" s="6">
        <v>21</v>
      </c>
      <c r="M111" s="6">
        <v>88</v>
      </c>
      <c r="N111" s="6">
        <v>1626</v>
      </c>
      <c r="O111" s="6">
        <v>500</v>
      </c>
      <c r="P111" s="6">
        <v>74</v>
      </c>
      <c r="Q111" s="6">
        <v>31</v>
      </c>
      <c r="R111" s="6">
        <v>416</v>
      </c>
      <c r="S111" s="6">
        <v>15</v>
      </c>
      <c r="T111" s="6">
        <v>92</v>
      </c>
      <c r="U111" s="6">
        <v>853</v>
      </c>
      <c r="V111" s="6">
        <v>99</v>
      </c>
      <c r="W111" s="6">
        <v>0.36399999999999999</v>
      </c>
      <c r="X111" s="6">
        <v>0.32700000000000001</v>
      </c>
      <c r="Y111" s="6">
        <v>0.69099999999999995</v>
      </c>
      <c r="Z111" s="6">
        <v>132</v>
      </c>
      <c r="AA111" s="6">
        <v>0.248</v>
      </c>
      <c r="AB111" s="6">
        <v>0.14599999999999999</v>
      </c>
    </row>
    <row r="112" spans="1:28" ht="18.75" thickTop="1" thickBot="1" x14ac:dyDescent="0.35">
      <c r="A112" s="3">
        <v>2003</v>
      </c>
      <c r="B112" s="8">
        <v>1</v>
      </c>
      <c r="C112" s="10">
        <f>VLOOKUP(A112&amp;D112,종합순위!$C$2:'종합순위'!$D$127,2,FALSE)</f>
        <v>1</v>
      </c>
      <c r="D112" s="8" t="s">
        <v>45</v>
      </c>
      <c r="E112" s="9">
        <v>0.28599999999999998</v>
      </c>
      <c r="F112" s="8">
        <v>133</v>
      </c>
      <c r="G112" s="8">
        <v>5313</v>
      </c>
      <c r="H112" s="8">
        <v>4483</v>
      </c>
      <c r="I112" s="8">
        <v>723</v>
      </c>
      <c r="J112" s="8">
        <v>1280</v>
      </c>
      <c r="K112" s="8">
        <v>208</v>
      </c>
      <c r="L112" s="8">
        <v>15</v>
      </c>
      <c r="M112" s="8">
        <v>175</v>
      </c>
      <c r="N112" s="8">
        <v>2043</v>
      </c>
      <c r="O112" s="8">
        <v>673</v>
      </c>
      <c r="P112" s="8">
        <v>139</v>
      </c>
      <c r="Q112" s="8">
        <v>38</v>
      </c>
      <c r="R112" s="8">
        <v>543</v>
      </c>
      <c r="S112" s="8">
        <v>23</v>
      </c>
      <c r="T112" s="8">
        <v>109</v>
      </c>
      <c r="U112" s="8">
        <v>727</v>
      </c>
      <c r="V112" s="8">
        <v>100</v>
      </c>
      <c r="W112" s="8">
        <v>0.45600000000000002</v>
      </c>
      <c r="X112" s="8">
        <v>0.373</v>
      </c>
      <c r="Y112" s="8">
        <v>0.82899999999999996</v>
      </c>
      <c r="Z112" s="8">
        <v>133</v>
      </c>
      <c r="AA112" s="8">
        <v>0.27200000000000002</v>
      </c>
      <c r="AB112" s="8">
        <v>0.20799999999999999</v>
      </c>
    </row>
    <row r="113" spans="1:28" ht="18" thickBot="1" x14ac:dyDescent="0.35">
      <c r="A113" s="3">
        <v>2003</v>
      </c>
      <c r="B113" s="6">
        <v>5</v>
      </c>
      <c r="C113" s="10">
        <f>VLOOKUP(A113&amp;D113,종합순위!$C$2:'종합순위'!$D$127,2,FALSE)</f>
        <v>2</v>
      </c>
      <c r="D113" s="6" t="s">
        <v>35</v>
      </c>
      <c r="E113" s="7">
        <v>0.27200000000000002</v>
      </c>
      <c r="F113" s="6">
        <v>133</v>
      </c>
      <c r="G113" s="6">
        <v>5157</v>
      </c>
      <c r="H113" s="6">
        <v>4445</v>
      </c>
      <c r="I113" s="6">
        <v>644</v>
      </c>
      <c r="J113" s="6">
        <v>1208</v>
      </c>
      <c r="K113" s="6">
        <v>209</v>
      </c>
      <c r="L113" s="6">
        <v>16</v>
      </c>
      <c r="M113" s="6">
        <v>156</v>
      </c>
      <c r="N113" s="6">
        <v>1917</v>
      </c>
      <c r="O113" s="6">
        <v>612</v>
      </c>
      <c r="P113" s="6">
        <v>127</v>
      </c>
      <c r="Q113" s="6">
        <v>32</v>
      </c>
      <c r="R113" s="6">
        <v>464</v>
      </c>
      <c r="S113" s="6">
        <v>10</v>
      </c>
      <c r="T113" s="6">
        <v>89</v>
      </c>
      <c r="U113" s="6">
        <v>763</v>
      </c>
      <c r="V113" s="6">
        <v>87</v>
      </c>
      <c r="W113" s="6">
        <v>0.43099999999999999</v>
      </c>
      <c r="X113" s="6">
        <v>0.35</v>
      </c>
      <c r="Y113" s="6">
        <v>0.78100000000000003</v>
      </c>
      <c r="Z113" s="6">
        <v>133</v>
      </c>
      <c r="AA113" s="6">
        <v>0.26900000000000002</v>
      </c>
      <c r="AB113" s="6">
        <v>0.19</v>
      </c>
    </row>
    <row r="114" spans="1:28" ht="18" thickBot="1" x14ac:dyDescent="0.35">
      <c r="A114" s="3">
        <v>2003</v>
      </c>
      <c r="B114" s="6">
        <v>4</v>
      </c>
      <c r="C114" s="10">
        <f>VLOOKUP(A114&amp;D114,종합순위!$C$2:'종합순위'!$D$127,2,FALSE)</f>
        <v>3</v>
      </c>
      <c r="D114" s="6" t="s">
        <v>37</v>
      </c>
      <c r="E114" s="7">
        <v>0.27200000000000002</v>
      </c>
      <c r="F114" s="6">
        <v>133</v>
      </c>
      <c r="G114" s="6">
        <v>5127</v>
      </c>
      <c r="H114" s="6">
        <v>4448</v>
      </c>
      <c r="I114" s="6">
        <v>657</v>
      </c>
      <c r="J114" s="6">
        <v>1211</v>
      </c>
      <c r="K114" s="6">
        <v>219</v>
      </c>
      <c r="L114" s="6">
        <v>16</v>
      </c>
      <c r="M114" s="6">
        <v>129</v>
      </c>
      <c r="N114" s="6">
        <v>1849</v>
      </c>
      <c r="O114" s="6">
        <v>626</v>
      </c>
      <c r="P114" s="6">
        <v>94</v>
      </c>
      <c r="Q114" s="6">
        <v>37</v>
      </c>
      <c r="R114" s="6">
        <v>505</v>
      </c>
      <c r="S114" s="6">
        <v>18</v>
      </c>
      <c r="T114" s="6">
        <v>42</v>
      </c>
      <c r="U114" s="6">
        <v>721</v>
      </c>
      <c r="V114" s="6">
        <v>72</v>
      </c>
      <c r="W114" s="6">
        <v>0.41599999999999998</v>
      </c>
      <c r="X114" s="6">
        <v>0.34899999999999998</v>
      </c>
      <c r="Y114" s="6">
        <v>0.76500000000000001</v>
      </c>
      <c r="Z114" s="6">
        <v>131</v>
      </c>
      <c r="AA114" s="6">
        <v>0.28399999999999997</v>
      </c>
      <c r="AB114" s="6">
        <v>0.22600000000000001</v>
      </c>
    </row>
    <row r="115" spans="1:28" ht="18" thickBot="1" x14ac:dyDescent="0.35">
      <c r="A115" s="3">
        <v>2003</v>
      </c>
      <c r="B115" s="6">
        <v>2</v>
      </c>
      <c r="C115" s="10">
        <f>VLOOKUP(A115&amp;D115,종합순위!$C$2:'종합순위'!$D$127,2,FALSE)</f>
        <v>4</v>
      </c>
      <c r="D115" s="6" t="s">
        <v>40</v>
      </c>
      <c r="E115" s="7">
        <v>0.28399999999999997</v>
      </c>
      <c r="F115" s="6">
        <v>133</v>
      </c>
      <c r="G115" s="6">
        <v>5241</v>
      </c>
      <c r="H115" s="6">
        <v>4564</v>
      </c>
      <c r="I115" s="6">
        <v>769</v>
      </c>
      <c r="J115" s="6">
        <v>1295</v>
      </c>
      <c r="K115" s="6">
        <v>236</v>
      </c>
      <c r="L115" s="6">
        <v>14</v>
      </c>
      <c r="M115" s="6">
        <v>213</v>
      </c>
      <c r="N115" s="6">
        <v>2198</v>
      </c>
      <c r="O115" s="6">
        <v>744</v>
      </c>
      <c r="P115" s="6">
        <v>73</v>
      </c>
      <c r="Q115" s="6">
        <v>38</v>
      </c>
      <c r="R115" s="6">
        <v>481</v>
      </c>
      <c r="S115" s="6">
        <v>19</v>
      </c>
      <c r="T115" s="6">
        <v>85</v>
      </c>
      <c r="U115" s="6">
        <v>661</v>
      </c>
      <c r="V115" s="6">
        <v>131</v>
      </c>
      <c r="W115" s="6">
        <v>0.48199999999999998</v>
      </c>
      <c r="X115" s="6">
        <v>0.36</v>
      </c>
      <c r="Y115" s="6">
        <v>0.84199999999999997</v>
      </c>
      <c r="Z115" s="6">
        <v>133</v>
      </c>
      <c r="AA115" s="6">
        <v>0.29299999999999998</v>
      </c>
      <c r="AB115" s="6">
        <v>0.20599999999999999</v>
      </c>
    </row>
    <row r="116" spans="1:28" ht="18" thickBot="1" x14ac:dyDescent="0.35">
      <c r="A116" s="3">
        <v>2003</v>
      </c>
      <c r="B116" s="6">
        <v>7</v>
      </c>
      <c r="C116" s="10">
        <f>VLOOKUP(A116&amp;D116,종합순위!$C$2:'종합순위'!$D$127,2,FALSE)</f>
        <v>5</v>
      </c>
      <c r="D116" s="6" t="s">
        <v>41</v>
      </c>
      <c r="E116" s="7">
        <v>0.254</v>
      </c>
      <c r="F116" s="6">
        <v>133</v>
      </c>
      <c r="G116" s="6">
        <v>5198</v>
      </c>
      <c r="H116" s="6">
        <v>4458</v>
      </c>
      <c r="I116" s="6">
        <v>577</v>
      </c>
      <c r="J116" s="6">
        <v>1131</v>
      </c>
      <c r="K116" s="6">
        <v>218</v>
      </c>
      <c r="L116" s="6">
        <v>20</v>
      </c>
      <c r="M116" s="6">
        <v>121</v>
      </c>
      <c r="N116" s="6">
        <v>1752</v>
      </c>
      <c r="O116" s="6">
        <v>521</v>
      </c>
      <c r="P116" s="6">
        <v>102</v>
      </c>
      <c r="Q116" s="6">
        <v>21</v>
      </c>
      <c r="R116" s="6">
        <v>542</v>
      </c>
      <c r="S116" s="6">
        <v>22</v>
      </c>
      <c r="T116" s="6">
        <v>75</v>
      </c>
      <c r="U116" s="6">
        <v>887</v>
      </c>
      <c r="V116" s="6">
        <v>89</v>
      </c>
      <c r="W116" s="6">
        <v>0.39300000000000002</v>
      </c>
      <c r="X116" s="6">
        <v>0.34300000000000003</v>
      </c>
      <c r="Y116" s="6">
        <v>0.73599999999999999</v>
      </c>
      <c r="Z116" s="6">
        <v>133</v>
      </c>
      <c r="AA116" s="6">
        <v>0.252</v>
      </c>
      <c r="AB116" s="6">
        <v>0.20100000000000001</v>
      </c>
    </row>
    <row r="117" spans="1:28" ht="18" thickBot="1" x14ac:dyDescent="0.35">
      <c r="A117" s="3">
        <v>2003</v>
      </c>
      <c r="B117" s="6">
        <v>8</v>
      </c>
      <c r="C117" s="10">
        <f>VLOOKUP(A117&amp;D117,종합순위!$C$2:'종합순위'!$D$127,2,FALSE)</f>
        <v>6</v>
      </c>
      <c r="D117" s="6" t="s">
        <v>38</v>
      </c>
      <c r="E117" s="7">
        <v>0.249</v>
      </c>
      <c r="F117" s="6">
        <v>133</v>
      </c>
      <c r="G117" s="6">
        <v>4964</v>
      </c>
      <c r="H117" s="6">
        <v>4375</v>
      </c>
      <c r="I117" s="6">
        <v>509</v>
      </c>
      <c r="J117" s="6">
        <v>1088</v>
      </c>
      <c r="K117" s="6">
        <v>188</v>
      </c>
      <c r="L117" s="6">
        <v>29</v>
      </c>
      <c r="M117" s="6">
        <v>106</v>
      </c>
      <c r="N117" s="6">
        <v>1652</v>
      </c>
      <c r="O117" s="6">
        <v>485</v>
      </c>
      <c r="P117" s="6">
        <v>74</v>
      </c>
      <c r="Q117" s="6">
        <v>40</v>
      </c>
      <c r="R117" s="6">
        <v>404</v>
      </c>
      <c r="S117" s="6">
        <v>11</v>
      </c>
      <c r="T117" s="6">
        <v>70</v>
      </c>
      <c r="U117" s="6">
        <v>781</v>
      </c>
      <c r="V117" s="6">
        <v>90</v>
      </c>
      <c r="W117" s="6">
        <v>0.378</v>
      </c>
      <c r="X117" s="6">
        <v>0.31900000000000001</v>
      </c>
      <c r="Y117" s="6">
        <v>0.69699999999999995</v>
      </c>
      <c r="Z117" s="6">
        <v>133</v>
      </c>
      <c r="AA117" s="6">
        <v>0.22900000000000001</v>
      </c>
      <c r="AB117" s="6">
        <v>0.20100000000000001</v>
      </c>
    </row>
    <row r="118" spans="1:28" ht="18" thickBot="1" x14ac:dyDescent="0.35">
      <c r="A118" s="3">
        <v>2003</v>
      </c>
      <c r="B118" s="6">
        <v>3</v>
      </c>
      <c r="C118" s="10">
        <f>VLOOKUP(A118&amp;D118,종합순위!$C$2:'종합순위'!$D$127,2,FALSE)</f>
        <v>7</v>
      </c>
      <c r="D118" s="6" t="s">
        <v>33</v>
      </c>
      <c r="E118" s="7">
        <v>0.27600000000000002</v>
      </c>
      <c r="F118" s="6">
        <v>133</v>
      </c>
      <c r="G118" s="6">
        <v>5165</v>
      </c>
      <c r="H118" s="6">
        <v>4536</v>
      </c>
      <c r="I118" s="6">
        <v>563</v>
      </c>
      <c r="J118" s="6">
        <v>1251</v>
      </c>
      <c r="K118" s="6">
        <v>205</v>
      </c>
      <c r="L118" s="6">
        <v>21</v>
      </c>
      <c r="M118" s="6">
        <v>90</v>
      </c>
      <c r="N118" s="6">
        <v>1768</v>
      </c>
      <c r="O118" s="6">
        <v>541</v>
      </c>
      <c r="P118" s="6">
        <v>63</v>
      </c>
      <c r="Q118" s="6">
        <v>52</v>
      </c>
      <c r="R118" s="6">
        <v>452</v>
      </c>
      <c r="S118" s="6">
        <v>17</v>
      </c>
      <c r="T118" s="6">
        <v>62</v>
      </c>
      <c r="U118" s="6">
        <v>706</v>
      </c>
      <c r="V118" s="6">
        <v>121</v>
      </c>
      <c r="W118" s="6">
        <v>0.39</v>
      </c>
      <c r="X118" s="6">
        <v>0.34599999999999997</v>
      </c>
      <c r="Y118" s="6">
        <v>0.73599999999999999</v>
      </c>
      <c r="Z118" s="6">
        <v>133</v>
      </c>
      <c r="AA118" s="6">
        <v>0.27100000000000002</v>
      </c>
      <c r="AB118" s="6">
        <v>0.27200000000000002</v>
      </c>
    </row>
    <row r="119" spans="1:28" ht="18" thickBot="1" x14ac:dyDescent="0.35">
      <c r="A119" s="3">
        <v>2003</v>
      </c>
      <c r="B119" s="6">
        <v>6</v>
      </c>
      <c r="C119" s="10">
        <f>VLOOKUP(A119&amp;D119,종합순위!$C$2:'종합순위'!$D$127,2,FALSE)</f>
        <v>8</v>
      </c>
      <c r="D119" s="6" t="s">
        <v>39</v>
      </c>
      <c r="E119" s="7">
        <v>0.25600000000000001</v>
      </c>
      <c r="F119" s="6">
        <v>133</v>
      </c>
      <c r="G119" s="6">
        <v>4987</v>
      </c>
      <c r="H119" s="6">
        <v>4465</v>
      </c>
      <c r="I119" s="6">
        <v>491</v>
      </c>
      <c r="J119" s="6">
        <v>1143</v>
      </c>
      <c r="K119" s="6">
        <v>232</v>
      </c>
      <c r="L119" s="6">
        <v>18</v>
      </c>
      <c r="M119" s="6">
        <v>73</v>
      </c>
      <c r="N119" s="6">
        <v>1630</v>
      </c>
      <c r="O119" s="6">
        <v>451</v>
      </c>
      <c r="P119" s="6">
        <v>83</v>
      </c>
      <c r="Q119" s="6">
        <v>28</v>
      </c>
      <c r="R119" s="6">
        <v>338</v>
      </c>
      <c r="S119" s="6">
        <v>11</v>
      </c>
      <c r="T119" s="6">
        <v>73</v>
      </c>
      <c r="U119" s="6">
        <v>848</v>
      </c>
      <c r="V119" s="6">
        <v>75</v>
      </c>
      <c r="W119" s="6">
        <v>0.36499999999999999</v>
      </c>
      <c r="X119" s="6">
        <v>0.317</v>
      </c>
      <c r="Y119" s="6">
        <v>0.68200000000000005</v>
      </c>
      <c r="Z119" s="6">
        <v>133</v>
      </c>
      <c r="AA119" s="6">
        <v>0.24299999999999999</v>
      </c>
      <c r="AB119" s="6">
        <v>0.20599999999999999</v>
      </c>
    </row>
    <row r="120" spans="1:28" ht="18.75" thickTop="1" thickBot="1" x14ac:dyDescent="0.35">
      <c r="A120" s="3">
        <v>2002</v>
      </c>
      <c r="B120" s="8">
        <v>1</v>
      </c>
      <c r="C120" s="10">
        <f>VLOOKUP(A120&amp;D120,종합순위!$C$2:'종합순위'!$D$127,2,FALSE)</f>
        <v>1</v>
      </c>
      <c r="D120" s="8" t="s">
        <v>40</v>
      </c>
      <c r="E120" s="9">
        <v>0.28399999999999997</v>
      </c>
      <c r="F120" s="8">
        <v>133</v>
      </c>
      <c r="G120" s="8">
        <v>5304</v>
      </c>
      <c r="H120" s="8">
        <v>4648</v>
      </c>
      <c r="I120" s="8">
        <v>777</v>
      </c>
      <c r="J120" s="8">
        <v>1321</v>
      </c>
      <c r="K120" s="8">
        <v>266</v>
      </c>
      <c r="L120" s="8">
        <v>16</v>
      </c>
      <c r="M120" s="8">
        <v>191</v>
      </c>
      <c r="N120" s="8">
        <v>2192</v>
      </c>
      <c r="O120" s="8">
        <v>731</v>
      </c>
      <c r="P120" s="8">
        <v>55</v>
      </c>
      <c r="Q120" s="8">
        <v>34</v>
      </c>
      <c r="R120" s="8">
        <v>469</v>
      </c>
      <c r="S120" s="8">
        <v>26</v>
      </c>
      <c r="T120" s="8">
        <v>97</v>
      </c>
      <c r="U120" s="8">
        <v>804</v>
      </c>
      <c r="V120" s="8">
        <v>116</v>
      </c>
      <c r="W120" s="8">
        <v>0.47199999999999998</v>
      </c>
      <c r="X120" s="8">
        <v>0.36</v>
      </c>
      <c r="Y120" s="8">
        <v>0.83199999999999996</v>
      </c>
      <c r="Z120" s="8">
        <v>133</v>
      </c>
      <c r="AA120" s="8">
        <v>0.27800000000000002</v>
      </c>
      <c r="AB120" s="8">
        <v>0.16500000000000001</v>
      </c>
    </row>
    <row r="121" spans="1:28" ht="18" thickBot="1" x14ac:dyDescent="0.35">
      <c r="A121" s="3">
        <v>2002</v>
      </c>
      <c r="B121" s="6">
        <v>4</v>
      </c>
      <c r="C121" s="10">
        <f>VLOOKUP(A121&amp;D121,종합순위!$C$2:'종합순위'!$D$127,2,FALSE)</f>
        <v>2</v>
      </c>
      <c r="D121" s="6" t="s">
        <v>38</v>
      </c>
      <c r="E121" s="7">
        <v>0.26100000000000001</v>
      </c>
      <c r="F121" s="6">
        <v>133</v>
      </c>
      <c r="G121" s="6">
        <v>5121</v>
      </c>
      <c r="H121" s="6">
        <v>4492</v>
      </c>
      <c r="I121" s="6">
        <v>583</v>
      </c>
      <c r="J121" s="6">
        <v>1173</v>
      </c>
      <c r="K121" s="6">
        <v>212</v>
      </c>
      <c r="L121" s="6">
        <v>22</v>
      </c>
      <c r="M121" s="6">
        <v>100</v>
      </c>
      <c r="N121" s="6">
        <v>1729</v>
      </c>
      <c r="O121" s="6">
        <v>541</v>
      </c>
      <c r="P121" s="6">
        <v>93</v>
      </c>
      <c r="Q121" s="6">
        <v>37</v>
      </c>
      <c r="R121" s="6">
        <v>412</v>
      </c>
      <c r="S121" s="6">
        <v>29</v>
      </c>
      <c r="T121" s="6">
        <v>86</v>
      </c>
      <c r="U121" s="6">
        <v>951</v>
      </c>
      <c r="V121" s="6">
        <v>91</v>
      </c>
      <c r="W121" s="6">
        <v>0.38500000000000001</v>
      </c>
      <c r="X121" s="6">
        <v>0.33200000000000002</v>
      </c>
      <c r="Y121" s="6">
        <v>0.71699999999999997</v>
      </c>
      <c r="Z121" s="6">
        <v>133</v>
      </c>
      <c r="AA121" s="6">
        <v>0.25800000000000001</v>
      </c>
      <c r="AB121" s="6">
        <v>0.17799999999999999</v>
      </c>
    </row>
    <row r="122" spans="1:28" ht="18" thickBot="1" x14ac:dyDescent="0.35">
      <c r="A122" s="3">
        <v>2002</v>
      </c>
      <c r="B122" s="6">
        <v>3</v>
      </c>
      <c r="C122" s="10">
        <f>VLOOKUP(A122&amp;D122,종합순위!$C$2:'종합순위'!$D$127,2,FALSE)</f>
        <v>3</v>
      </c>
      <c r="D122" s="6" t="s">
        <v>37</v>
      </c>
      <c r="E122" s="7">
        <v>0.26900000000000002</v>
      </c>
      <c r="F122" s="6">
        <v>133</v>
      </c>
      <c r="G122" s="6">
        <v>5200</v>
      </c>
      <c r="H122" s="6">
        <v>4575</v>
      </c>
      <c r="I122" s="6">
        <v>643</v>
      </c>
      <c r="J122" s="6">
        <v>1230</v>
      </c>
      <c r="K122" s="6">
        <v>220</v>
      </c>
      <c r="L122" s="6">
        <v>14</v>
      </c>
      <c r="M122" s="6">
        <v>120</v>
      </c>
      <c r="N122" s="6">
        <v>1838</v>
      </c>
      <c r="O122" s="6">
        <v>611</v>
      </c>
      <c r="P122" s="6">
        <v>45</v>
      </c>
      <c r="Q122" s="6">
        <v>35</v>
      </c>
      <c r="R122" s="6">
        <v>454</v>
      </c>
      <c r="S122" s="6">
        <v>32</v>
      </c>
      <c r="T122" s="6">
        <v>91</v>
      </c>
      <c r="U122" s="6">
        <v>914</v>
      </c>
      <c r="V122" s="6">
        <v>107</v>
      </c>
      <c r="W122" s="6">
        <v>0.40200000000000002</v>
      </c>
      <c r="X122" s="6">
        <v>0.34399999999999997</v>
      </c>
      <c r="Y122" s="6">
        <v>0.746</v>
      </c>
      <c r="Z122" s="6">
        <v>133</v>
      </c>
      <c r="AA122" s="6">
        <v>0.26800000000000002</v>
      </c>
      <c r="AB122" s="6">
        <v>0.25</v>
      </c>
    </row>
    <row r="123" spans="1:28" ht="18" thickBot="1" x14ac:dyDescent="0.35">
      <c r="A123" s="3">
        <v>2002</v>
      </c>
      <c r="B123" s="6">
        <v>5</v>
      </c>
      <c r="C123" s="10">
        <f>VLOOKUP(A123&amp;D123,종합순위!$C$2:'종합순위'!$D$127,2,FALSE)</f>
        <v>4</v>
      </c>
      <c r="D123" s="6" t="s">
        <v>45</v>
      </c>
      <c r="E123" s="7">
        <v>0.26100000000000001</v>
      </c>
      <c r="F123" s="6">
        <v>133</v>
      </c>
      <c r="G123" s="6">
        <v>5140</v>
      </c>
      <c r="H123" s="6">
        <v>4444</v>
      </c>
      <c r="I123" s="6">
        <v>658</v>
      </c>
      <c r="J123" s="6">
        <v>1160</v>
      </c>
      <c r="K123" s="6">
        <v>191</v>
      </c>
      <c r="L123" s="6">
        <v>25</v>
      </c>
      <c r="M123" s="6">
        <v>173</v>
      </c>
      <c r="N123" s="6">
        <v>1920</v>
      </c>
      <c r="O123" s="6">
        <v>643</v>
      </c>
      <c r="P123" s="6">
        <v>99</v>
      </c>
      <c r="Q123" s="6">
        <v>34</v>
      </c>
      <c r="R123" s="6">
        <v>464</v>
      </c>
      <c r="S123" s="6">
        <v>26</v>
      </c>
      <c r="T123" s="6">
        <v>99</v>
      </c>
      <c r="U123" s="6">
        <v>945</v>
      </c>
      <c r="V123" s="6">
        <v>82</v>
      </c>
      <c r="W123" s="6">
        <v>0.432</v>
      </c>
      <c r="X123" s="6">
        <v>0.34200000000000003</v>
      </c>
      <c r="Y123" s="6">
        <v>0.77400000000000002</v>
      </c>
      <c r="Z123" s="6">
        <v>133</v>
      </c>
      <c r="AA123" s="6">
        <v>0.27</v>
      </c>
      <c r="AB123" s="6">
        <v>0.20899999999999999</v>
      </c>
    </row>
    <row r="124" spans="1:28" ht="18" thickBot="1" x14ac:dyDescent="0.35">
      <c r="A124" s="3">
        <v>2002</v>
      </c>
      <c r="B124" s="6">
        <v>6</v>
      </c>
      <c r="C124" s="10">
        <f>VLOOKUP(A124&amp;D124,종합순위!$C$2:'종합순위'!$D$127,2,FALSE)</f>
        <v>5</v>
      </c>
      <c r="D124" s="6" t="s">
        <v>33</v>
      </c>
      <c r="E124" s="7">
        <v>0.26100000000000001</v>
      </c>
      <c r="F124" s="6">
        <v>133</v>
      </c>
      <c r="G124" s="6">
        <v>5083</v>
      </c>
      <c r="H124" s="6">
        <v>4498</v>
      </c>
      <c r="I124" s="6">
        <v>587</v>
      </c>
      <c r="J124" s="6">
        <v>1173</v>
      </c>
      <c r="K124" s="6">
        <v>174</v>
      </c>
      <c r="L124" s="6">
        <v>21</v>
      </c>
      <c r="M124" s="6">
        <v>130</v>
      </c>
      <c r="N124" s="6">
        <v>1779</v>
      </c>
      <c r="O124" s="6">
        <v>556</v>
      </c>
      <c r="P124" s="6">
        <v>47</v>
      </c>
      <c r="Q124" s="6">
        <v>46</v>
      </c>
      <c r="R124" s="6">
        <v>434</v>
      </c>
      <c r="S124" s="6">
        <v>17</v>
      </c>
      <c r="T124" s="6">
        <v>58</v>
      </c>
      <c r="U124" s="6">
        <v>794</v>
      </c>
      <c r="V124" s="6">
        <v>107</v>
      </c>
      <c r="W124" s="6">
        <v>0.39600000000000002</v>
      </c>
      <c r="X124" s="6">
        <v>0.33100000000000002</v>
      </c>
      <c r="Y124" s="6">
        <v>0.72699999999999998</v>
      </c>
      <c r="Z124" s="6">
        <v>133</v>
      </c>
      <c r="AA124" s="6">
        <v>0.255</v>
      </c>
      <c r="AB124" s="6">
        <v>0.26600000000000001</v>
      </c>
    </row>
    <row r="125" spans="1:28" ht="18" thickBot="1" x14ac:dyDescent="0.35">
      <c r="A125" s="3">
        <v>2002</v>
      </c>
      <c r="B125" s="6">
        <v>2</v>
      </c>
      <c r="C125" s="10">
        <f>VLOOKUP(A125&amp;D125,종합순위!$C$2:'종합순위'!$D$127,2,FALSE)</f>
        <v>6</v>
      </c>
      <c r="D125" s="6" t="s">
        <v>35</v>
      </c>
      <c r="E125" s="7">
        <v>0.27</v>
      </c>
      <c r="F125" s="6">
        <v>133</v>
      </c>
      <c r="G125" s="6">
        <v>5090</v>
      </c>
      <c r="H125" s="6">
        <v>4475</v>
      </c>
      <c r="I125" s="6">
        <v>618</v>
      </c>
      <c r="J125" s="6">
        <v>1207</v>
      </c>
      <c r="K125" s="6">
        <v>204</v>
      </c>
      <c r="L125" s="6">
        <v>27</v>
      </c>
      <c r="M125" s="6">
        <v>158</v>
      </c>
      <c r="N125" s="6">
        <v>1939</v>
      </c>
      <c r="O125" s="6">
        <v>587</v>
      </c>
      <c r="P125" s="6">
        <v>96</v>
      </c>
      <c r="Q125" s="6">
        <v>34</v>
      </c>
      <c r="R125" s="6">
        <v>385</v>
      </c>
      <c r="S125" s="6">
        <v>15</v>
      </c>
      <c r="T125" s="6">
        <v>100</v>
      </c>
      <c r="U125" s="6">
        <v>815</v>
      </c>
      <c r="V125" s="6">
        <v>94</v>
      </c>
      <c r="W125" s="6">
        <v>0.433</v>
      </c>
      <c r="X125" s="6">
        <v>0.33900000000000002</v>
      </c>
      <c r="Y125" s="6">
        <v>0.77200000000000002</v>
      </c>
      <c r="Z125" s="6">
        <v>133</v>
      </c>
      <c r="AA125" s="6">
        <v>0.27100000000000002</v>
      </c>
      <c r="AB125" s="6">
        <v>0.218</v>
      </c>
    </row>
    <row r="126" spans="1:28" ht="18" thickBot="1" x14ac:dyDescent="0.35">
      <c r="A126" s="3">
        <v>2002</v>
      </c>
      <c r="B126" s="6">
        <v>7</v>
      </c>
      <c r="C126" s="10">
        <f>VLOOKUP(A126&amp;D126,종합순위!$C$2:'종합순위'!$D$127,2,FALSE)</f>
        <v>7</v>
      </c>
      <c r="D126" s="6" t="s">
        <v>41</v>
      </c>
      <c r="E126" s="7">
        <v>0.25600000000000001</v>
      </c>
      <c r="F126" s="6">
        <v>133</v>
      </c>
      <c r="G126" s="6">
        <v>5062</v>
      </c>
      <c r="H126" s="6">
        <v>4491</v>
      </c>
      <c r="I126" s="6">
        <v>603</v>
      </c>
      <c r="J126" s="6">
        <v>1148</v>
      </c>
      <c r="K126" s="6">
        <v>206</v>
      </c>
      <c r="L126" s="6">
        <v>10</v>
      </c>
      <c r="M126" s="6">
        <v>170</v>
      </c>
      <c r="N126" s="6">
        <v>1884</v>
      </c>
      <c r="O126" s="6">
        <v>570</v>
      </c>
      <c r="P126" s="6">
        <v>52</v>
      </c>
      <c r="Q126" s="6">
        <v>22</v>
      </c>
      <c r="R126" s="6">
        <v>446</v>
      </c>
      <c r="S126" s="6">
        <v>22</v>
      </c>
      <c r="T126" s="6">
        <v>49</v>
      </c>
      <c r="U126" s="6">
        <v>1064</v>
      </c>
      <c r="V126" s="6">
        <v>106</v>
      </c>
      <c r="W126" s="6">
        <v>0.42</v>
      </c>
      <c r="X126" s="6">
        <v>0.32800000000000001</v>
      </c>
      <c r="Y126" s="6">
        <v>0.748</v>
      </c>
      <c r="Z126" s="6">
        <v>133</v>
      </c>
      <c r="AA126" s="6">
        <v>0.251</v>
      </c>
      <c r="AB126" s="6">
        <v>0.189</v>
      </c>
    </row>
    <row r="127" spans="1:28" ht="18" thickBot="1" x14ac:dyDescent="0.35">
      <c r="A127" s="3">
        <v>2002</v>
      </c>
      <c r="B127" s="6">
        <v>8</v>
      </c>
      <c r="C127" s="10">
        <f>VLOOKUP(A127&amp;D127,종합순위!$C$2:'종합순위'!$D$127,2,FALSE)</f>
        <v>8</v>
      </c>
      <c r="D127" s="6" t="s">
        <v>39</v>
      </c>
      <c r="E127" s="7">
        <v>0.245</v>
      </c>
      <c r="F127" s="6">
        <v>133</v>
      </c>
      <c r="G127" s="6">
        <v>4986</v>
      </c>
      <c r="H127" s="6">
        <v>4512</v>
      </c>
      <c r="I127" s="6">
        <v>463</v>
      </c>
      <c r="J127" s="6">
        <v>1105</v>
      </c>
      <c r="K127" s="6">
        <v>206</v>
      </c>
      <c r="L127" s="6">
        <v>19</v>
      </c>
      <c r="M127" s="6">
        <v>85</v>
      </c>
      <c r="N127" s="6">
        <v>1604</v>
      </c>
      <c r="O127" s="6">
        <v>443</v>
      </c>
      <c r="P127" s="6">
        <v>49</v>
      </c>
      <c r="Q127" s="6">
        <v>22</v>
      </c>
      <c r="R127" s="6">
        <v>324</v>
      </c>
      <c r="S127" s="6">
        <v>14</v>
      </c>
      <c r="T127" s="6">
        <v>78</v>
      </c>
      <c r="U127" s="6">
        <v>978</v>
      </c>
      <c r="V127" s="6">
        <v>75</v>
      </c>
      <c r="W127" s="6">
        <v>0.35499999999999998</v>
      </c>
      <c r="X127" s="6">
        <v>0.30499999999999999</v>
      </c>
      <c r="Y127" s="6">
        <v>0.66</v>
      </c>
      <c r="Z127" s="6">
        <v>132</v>
      </c>
      <c r="AA127" s="6">
        <v>0.224</v>
      </c>
      <c r="AB127" s="6">
        <v>0.13100000000000001</v>
      </c>
    </row>
  </sheetData>
  <sortState ref="A2:AB127">
    <sortCondition descending="1" ref="A2:A127"/>
    <sortCondition ref="C2:C127"/>
  </sortState>
  <phoneticPr fontId="1" type="noConversion"/>
  <hyperlinks>
    <hyperlink ref="E1" r:id="rId1" tooltip="타율" display="javascript:sort('HRA_RT');"/>
    <hyperlink ref="F1" r:id="rId2" tooltip="경기" display="javascript:sort('GAME_CN');"/>
    <hyperlink ref="G1" r:id="rId3" tooltip="타석" display="javascript:sort('PA_CN');"/>
    <hyperlink ref="H1" r:id="rId4" tooltip="타수" display="javascript:sort('AB_CN');"/>
    <hyperlink ref="I1" r:id="rId5" tooltip="득점" display="javascript:sort('RUN_CN');"/>
    <hyperlink ref="J1" r:id="rId6" tooltip="안타" display="javascript:sort('HIT_CN');"/>
    <hyperlink ref="K1" r:id="rId7" tooltip="2루타" display="javascript:sort('H2_CN');"/>
    <hyperlink ref="L1" r:id="rId8" tooltip="3루타" display="javascript:sort('H3_CN');"/>
    <hyperlink ref="M1" r:id="rId9" tooltip="홈런" display="javascript:sort('HR_CN');"/>
    <hyperlink ref="N1" r:id="rId10" tooltip="루타" display="javascript:sort('TB_CN');"/>
    <hyperlink ref="O1" r:id="rId11" tooltip="타점" display="javascript:sort('RBI_CN');"/>
    <hyperlink ref="P1" r:id="rId12" tooltip="희생번트" display="javascript:sort('SH_CN');"/>
    <hyperlink ref="Q1" r:id="rId13" tooltip="희생플라이" display="javascript:sort('SF_CN');"/>
    <hyperlink ref="R1" r:id="rId14" tooltip="볼넷" display="javascript:sort('BB_CN');"/>
    <hyperlink ref="S1" r:id="rId15" tooltip="고의4구" display="javascript:sort('IB_CN');"/>
    <hyperlink ref="T1" r:id="rId16" tooltip="사구" display="javascript:sort('HP_CN');"/>
    <hyperlink ref="U1" r:id="rId17" tooltip="삼진" display="javascript:sort('KK_CN');"/>
    <hyperlink ref="V1" r:id="rId18" tooltip="병살타" display="javascript:sort('GD_CN');"/>
    <hyperlink ref="W1" r:id="rId19" tooltip="장타율" display="javascript:sort('SLG_RT');"/>
    <hyperlink ref="X1" r:id="rId20" tooltip="출루율" display="javascript:sort('OBP_RT');"/>
    <hyperlink ref="Y1" r:id="rId21" tooltip="출루율+장타율" display="javascript:sort('OPS_RT');"/>
    <hyperlink ref="Z1" r:id="rId22" tooltip="멀티히트" display="javascript:sort('MH_HITTER_CN');"/>
    <hyperlink ref="AA1" r:id="rId23" tooltip="득점권타율" display="javascript:sort('SP_HRA_RT');"/>
    <hyperlink ref="AB1" r:id="rId24" tooltip="대타타율" display="javascript:sort('PH_HRA_RT');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"/>
  <sheetViews>
    <sheetView workbookViewId="0">
      <selection activeCell="E1" sqref="E1:O127"/>
    </sheetView>
  </sheetViews>
  <sheetFormatPr defaultRowHeight="16.5" x14ac:dyDescent="0.3"/>
  <cols>
    <col min="3" max="3" width="9" style="12"/>
  </cols>
  <sheetData>
    <row r="1" spans="1:15" ht="18" thickTop="1" thickBot="1" x14ac:dyDescent="0.35">
      <c r="A1" s="12" t="s">
        <v>0</v>
      </c>
      <c r="B1" s="13" t="s">
        <v>1</v>
      </c>
      <c r="C1" s="32" t="s">
        <v>240</v>
      </c>
      <c r="D1" s="13" t="s">
        <v>2</v>
      </c>
      <c r="E1" s="14" t="s">
        <v>4</v>
      </c>
      <c r="F1" s="14" t="s">
        <v>58</v>
      </c>
      <c r="G1" s="14" t="s">
        <v>59</v>
      </c>
      <c r="H1" s="14" t="s">
        <v>60</v>
      </c>
      <c r="I1" s="14" t="s">
        <v>61</v>
      </c>
      <c r="J1" s="14" t="s">
        <v>62</v>
      </c>
      <c r="K1" s="14" t="s">
        <v>63</v>
      </c>
      <c r="L1" s="14" t="s">
        <v>64</v>
      </c>
      <c r="M1" s="14" t="s">
        <v>65</v>
      </c>
      <c r="N1" s="14" t="s">
        <v>66</v>
      </c>
      <c r="O1" s="14" t="s">
        <v>67</v>
      </c>
    </row>
    <row r="2" spans="1:15" ht="18" thickBot="1" x14ac:dyDescent="0.35">
      <c r="A2" s="12">
        <v>2016</v>
      </c>
      <c r="B2" s="15">
        <v>2</v>
      </c>
      <c r="C2" s="10">
        <f>VLOOKUP(A2&amp;D2,종합순위!$C$2:'종합순위'!$D$127,2,FALSE)</f>
        <v>1</v>
      </c>
      <c r="D2" s="15" t="s">
        <v>33</v>
      </c>
      <c r="E2" s="15">
        <v>144</v>
      </c>
      <c r="F2" s="15">
        <v>79</v>
      </c>
      <c r="G2" s="15">
        <v>8</v>
      </c>
      <c r="H2" s="16">
        <v>3863</v>
      </c>
      <c r="I2" s="15">
        <v>1522</v>
      </c>
      <c r="J2" s="15">
        <v>160</v>
      </c>
      <c r="K2" s="15">
        <v>0.98599999999999999</v>
      </c>
      <c r="L2" s="15">
        <v>4</v>
      </c>
      <c r="M2" s="15">
        <v>82</v>
      </c>
      <c r="N2" s="15">
        <v>44</v>
      </c>
      <c r="O2" s="15">
        <v>34.9</v>
      </c>
    </row>
    <row r="3" spans="1:15" ht="18" thickBot="1" x14ac:dyDescent="0.35">
      <c r="A3" s="12">
        <v>2016</v>
      </c>
      <c r="B3" s="15">
        <v>4</v>
      </c>
      <c r="C3" s="10">
        <f>VLOOKUP(A3&amp;D3,종합순위!$C$2:'종합순위'!$D$127,2,FALSE)</f>
        <v>2</v>
      </c>
      <c r="D3" s="15" t="s">
        <v>34</v>
      </c>
      <c r="E3" s="15">
        <v>144</v>
      </c>
      <c r="F3" s="15">
        <v>100</v>
      </c>
      <c r="G3" s="15">
        <v>4</v>
      </c>
      <c r="H3" s="16">
        <v>3859</v>
      </c>
      <c r="I3" s="15">
        <v>1430</v>
      </c>
      <c r="J3" s="15">
        <v>136</v>
      </c>
      <c r="K3" s="15">
        <v>0.98099999999999998</v>
      </c>
      <c r="L3" s="15">
        <v>3</v>
      </c>
      <c r="M3" s="15">
        <v>70</v>
      </c>
      <c r="N3" s="15">
        <v>43</v>
      </c>
      <c r="O3" s="15">
        <v>38.1</v>
      </c>
    </row>
    <row r="4" spans="1:15" ht="18" thickBot="1" x14ac:dyDescent="0.35">
      <c r="A4" s="12">
        <v>2016</v>
      </c>
      <c r="B4" s="15">
        <v>6</v>
      </c>
      <c r="C4" s="10">
        <f>VLOOKUP(A4&amp;D4,종합순위!$C$2:'종합순위'!$D$127,2,FALSE)</f>
        <v>3</v>
      </c>
      <c r="D4" s="15" t="s">
        <v>36</v>
      </c>
      <c r="E4" s="15">
        <v>144</v>
      </c>
      <c r="F4" s="15">
        <v>94</v>
      </c>
      <c r="G4" s="15">
        <v>8</v>
      </c>
      <c r="H4" s="16">
        <v>3841</v>
      </c>
      <c r="I4" s="15">
        <v>1460</v>
      </c>
      <c r="J4" s="15">
        <v>121</v>
      </c>
      <c r="K4" s="15">
        <v>0.98299999999999998</v>
      </c>
      <c r="L4" s="15">
        <v>11</v>
      </c>
      <c r="M4" s="15">
        <v>98</v>
      </c>
      <c r="N4" s="15">
        <v>60</v>
      </c>
      <c r="O4" s="15">
        <v>38</v>
      </c>
    </row>
    <row r="5" spans="1:15" ht="18" thickBot="1" x14ac:dyDescent="0.35">
      <c r="A5" s="12">
        <v>2016</v>
      </c>
      <c r="B5" s="15">
        <v>2</v>
      </c>
      <c r="C5" s="10">
        <f>VLOOKUP(A5&amp;D5,종합순위!$C$2:'종합순위'!$D$127,2,FALSE)</f>
        <v>4</v>
      </c>
      <c r="D5" s="15" t="s">
        <v>38</v>
      </c>
      <c r="E5" s="15">
        <v>144</v>
      </c>
      <c r="F5" s="15">
        <v>103</v>
      </c>
      <c r="G5" s="15">
        <v>12</v>
      </c>
      <c r="H5" s="16">
        <v>3863</v>
      </c>
      <c r="I5" s="15">
        <v>1580</v>
      </c>
      <c r="J5" s="15">
        <v>139</v>
      </c>
      <c r="K5" s="15">
        <v>0.98099999999999998</v>
      </c>
      <c r="L5" s="15">
        <v>9</v>
      </c>
      <c r="M5" s="15">
        <v>80</v>
      </c>
      <c r="N5" s="15">
        <v>49</v>
      </c>
      <c r="O5" s="15">
        <v>38</v>
      </c>
    </row>
    <row r="6" spans="1:15" ht="18" thickBot="1" x14ac:dyDescent="0.35">
      <c r="A6" s="12">
        <v>2016</v>
      </c>
      <c r="B6" s="15">
        <v>7</v>
      </c>
      <c r="C6" s="10">
        <f>VLOOKUP(A6&amp;D6,종합순위!$C$2:'종합순위'!$D$127,2,FALSE)</f>
        <v>5</v>
      </c>
      <c r="D6" s="15" t="s">
        <v>37</v>
      </c>
      <c r="E6" s="15">
        <v>144</v>
      </c>
      <c r="F6" s="15">
        <v>111</v>
      </c>
      <c r="G6" s="15">
        <v>10</v>
      </c>
      <c r="H6" s="16">
        <v>3828</v>
      </c>
      <c r="I6" s="15">
        <v>1441</v>
      </c>
      <c r="J6" s="15">
        <v>139</v>
      </c>
      <c r="K6" s="15">
        <v>0.97899999999999998</v>
      </c>
      <c r="L6" s="15">
        <v>4</v>
      </c>
      <c r="M6" s="15">
        <v>136</v>
      </c>
      <c r="N6" s="15">
        <v>49</v>
      </c>
      <c r="O6" s="15">
        <v>26.5</v>
      </c>
    </row>
    <row r="7" spans="1:15" ht="18" thickBot="1" x14ac:dyDescent="0.35">
      <c r="A7" s="12">
        <v>2016</v>
      </c>
      <c r="B7" s="15">
        <v>8</v>
      </c>
      <c r="C7" s="10">
        <f>VLOOKUP(A7&amp;D7,종합순위!$C$2:'종합순위'!$D$127,2,FALSE)</f>
        <v>6</v>
      </c>
      <c r="D7" s="15" t="s">
        <v>35</v>
      </c>
      <c r="E7" s="15">
        <v>144</v>
      </c>
      <c r="F7" s="15">
        <v>123</v>
      </c>
      <c r="G7" s="15">
        <v>7</v>
      </c>
      <c r="H7" s="16">
        <v>3822</v>
      </c>
      <c r="I7" s="15">
        <v>1691</v>
      </c>
      <c r="J7" s="15">
        <v>149</v>
      </c>
      <c r="K7" s="15">
        <v>0.97799999999999998</v>
      </c>
      <c r="L7" s="15">
        <v>4</v>
      </c>
      <c r="M7" s="15">
        <v>106</v>
      </c>
      <c r="N7" s="15">
        <v>64</v>
      </c>
      <c r="O7" s="15">
        <v>37.6</v>
      </c>
    </row>
    <row r="8" spans="1:15" ht="18" thickBot="1" x14ac:dyDescent="0.35">
      <c r="A8" s="12">
        <v>2016</v>
      </c>
      <c r="B8" s="15">
        <v>1</v>
      </c>
      <c r="C8" s="10">
        <f>VLOOKUP(A8&amp;D8,종합순위!$C$2:'종합순위'!$D$127,2,FALSE)</f>
        <v>7</v>
      </c>
      <c r="D8" s="15" t="s">
        <v>41</v>
      </c>
      <c r="E8" s="15">
        <v>144</v>
      </c>
      <c r="F8" s="15">
        <v>124</v>
      </c>
      <c r="G8" s="15">
        <v>7</v>
      </c>
      <c r="H8" s="16">
        <v>3878</v>
      </c>
      <c r="I8" s="15">
        <v>1497</v>
      </c>
      <c r="J8" s="15">
        <v>152</v>
      </c>
      <c r="K8" s="15">
        <v>0.97699999999999998</v>
      </c>
      <c r="L8" s="15">
        <v>8</v>
      </c>
      <c r="M8" s="15">
        <v>124</v>
      </c>
      <c r="N8" s="15">
        <v>66</v>
      </c>
      <c r="O8" s="15">
        <v>34.700000000000003</v>
      </c>
    </row>
    <row r="9" spans="1:15" ht="18" thickBot="1" x14ac:dyDescent="0.35">
      <c r="A9" s="12">
        <v>2016</v>
      </c>
      <c r="B9" s="15">
        <v>10</v>
      </c>
      <c r="C9" s="10">
        <f>VLOOKUP(A9&amp;D9,종합순위!$C$2:'종합순위'!$D$127,2,FALSE)</f>
        <v>8</v>
      </c>
      <c r="D9" s="15" t="s">
        <v>39</v>
      </c>
      <c r="E9" s="15">
        <v>144</v>
      </c>
      <c r="F9" s="15">
        <v>91</v>
      </c>
      <c r="G9" s="15">
        <v>14</v>
      </c>
      <c r="H9" s="16">
        <v>3799</v>
      </c>
      <c r="I9" s="15">
        <v>1545</v>
      </c>
      <c r="J9" s="15">
        <v>142</v>
      </c>
      <c r="K9" s="15">
        <v>0.98299999999999998</v>
      </c>
      <c r="L9" s="15">
        <v>14</v>
      </c>
      <c r="M9" s="15">
        <v>90</v>
      </c>
      <c r="N9" s="15">
        <v>59</v>
      </c>
      <c r="O9" s="15">
        <v>39.6</v>
      </c>
    </row>
    <row r="10" spans="1:15" ht="18" thickBot="1" x14ac:dyDescent="0.35">
      <c r="A10" s="12">
        <v>2016</v>
      </c>
      <c r="B10" s="15">
        <v>5</v>
      </c>
      <c r="C10" s="10">
        <f>VLOOKUP(A10&amp;D10,종합순위!$C$2:'종합순위'!$D$127,2,FALSE)</f>
        <v>9</v>
      </c>
      <c r="D10" s="15" t="s">
        <v>40</v>
      </c>
      <c r="E10" s="15">
        <v>144</v>
      </c>
      <c r="F10" s="15">
        <v>90</v>
      </c>
      <c r="G10" s="15">
        <v>12</v>
      </c>
      <c r="H10" s="16">
        <v>3847</v>
      </c>
      <c r="I10" s="15">
        <v>1410</v>
      </c>
      <c r="J10" s="15">
        <v>140</v>
      </c>
      <c r="K10" s="15">
        <v>0.98299999999999998</v>
      </c>
      <c r="L10" s="15">
        <v>8</v>
      </c>
      <c r="M10" s="15">
        <v>115</v>
      </c>
      <c r="N10" s="15">
        <v>58</v>
      </c>
      <c r="O10" s="15">
        <v>33.5</v>
      </c>
    </row>
    <row r="11" spans="1:15" ht="18" thickBot="1" x14ac:dyDescent="0.35">
      <c r="A11" s="12">
        <v>2016</v>
      </c>
      <c r="B11" s="15">
        <v>9</v>
      </c>
      <c r="C11" s="10">
        <f>VLOOKUP(A11&amp;D11,종합순위!$C$2:'종합순위'!$D$127,2,FALSE)</f>
        <v>10</v>
      </c>
      <c r="D11" s="15" t="s">
        <v>42</v>
      </c>
      <c r="E11" s="15">
        <v>144</v>
      </c>
      <c r="F11" s="15">
        <v>130</v>
      </c>
      <c r="G11" s="15">
        <v>5</v>
      </c>
      <c r="H11" s="16">
        <v>3819</v>
      </c>
      <c r="I11" s="15">
        <v>1550</v>
      </c>
      <c r="J11" s="15">
        <v>151</v>
      </c>
      <c r="K11" s="15">
        <v>0.97599999999999998</v>
      </c>
      <c r="L11" s="15">
        <v>11</v>
      </c>
      <c r="M11" s="15">
        <v>115</v>
      </c>
      <c r="N11" s="15">
        <v>55</v>
      </c>
      <c r="O11" s="15">
        <v>32.4</v>
      </c>
    </row>
    <row r="12" spans="1:15" ht="18.75" thickTop="1" thickBot="1" x14ac:dyDescent="0.35">
      <c r="A12" s="12">
        <v>2015</v>
      </c>
      <c r="B12" s="17">
        <v>1</v>
      </c>
      <c r="C12" s="10">
        <f>VLOOKUP(A12&amp;D12,종합순위!$C$2:'종합순위'!$D$127,2,FALSE)</f>
        <v>1</v>
      </c>
      <c r="D12" s="17" t="s">
        <v>33</v>
      </c>
      <c r="E12" s="17">
        <v>144</v>
      </c>
      <c r="F12" s="17">
        <v>93</v>
      </c>
      <c r="G12" s="17">
        <v>7</v>
      </c>
      <c r="H12" s="18">
        <v>3858</v>
      </c>
      <c r="I12" s="17">
        <v>1498</v>
      </c>
      <c r="J12" s="17">
        <v>134</v>
      </c>
      <c r="K12" s="17">
        <v>0.98299999999999998</v>
      </c>
      <c r="L12" s="17">
        <v>6</v>
      </c>
      <c r="M12" s="17">
        <v>109</v>
      </c>
      <c r="N12" s="17">
        <v>48</v>
      </c>
      <c r="O12" s="17">
        <v>30.6</v>
      </c>
    </row>
    <row r="13" spans="1:15" ht="18" thickBot="1" x14ac:dyDescent="0.35">
      <c r="A13" s="12">
        <v>2015</v>
      </c>
      <c r="B13" s="15">
        <v>8</v>
      </c>
      <c r="C13" s="10">
        <f>VLOOKUP(A13&amp;D13,종합순위!$C$2:'종합순위'!$D$127,2,FALSE)</f>
        <v>2</v>
      </c>
      <c r="D13" s="15" t="s">
        <v>40</v>
      </c>
      <c r="E13" s="15">
        <v>144</v>
      </c>
      <c r="F13" s="15">
        <v>96</v>
      </c>
      <c r="G13" s="15">
        <v>9</v>
      </c>
      <c r="H13" s="16">
        <v>3826</v>
      </c>
      <c r="I13" s="15">
        <v>1304</v>
      </c>
      <c r="J13" s="15">
        <v>104</v>
      </c>
      <c r="K13" s="15">
        <v>0.98199999999999998</v>
      </c>
      <c r="L13" s="15">
        <v>8</v>
      </c>
      <c r="M13" s="15">
        <v>80</v>
      </c>
      <c r="N13" s="15">
        <v>49</v>
      </c>
      <c r="O13" s="15">
        <v>38</v>
      </c>
    </row>
    <row r="14" spans="1:15" ht="18" thickBot="1" x14ac:dyDescent="0.35">
      <c r="A14" s="12">
        <v>2015</v>
      </c>
      <c r="B14" s="15">
        <v>7</v>
      </c>
      <c r="C14" s="10">
        <f>VLOOKUP(A14&amp;D14,종합순위!$C$2:'종합순위'!$D$127,2,FALSE)</f>
        <v>3</v>
      </c>
      <c r="D14" s="15" t="s">
        <v>34</v>
      </c>
      <c r="E14" s="15">
        <v>144</v>
      </c>
      <c r="F14" s="15">
        <v>83</v>
      </c>
      <c r="G14" s="15">
        <v>3</v>
      </c>
      <c r="H14" s="16">
        <v>3838</v>
      </c>
      <c r="I14" s="15">
        <v>1460</v>
      </c>
      <c r="J14" s="15">
        <v>133</v>
      </c>
      <c r="K14" s="15">
        <v>0.98499999999999999</v>
      </c>
      <c r="L14" s="15">
        <v>5</v>
      </c>
      <c r="M14" s="15">
        <v>85</v>
      </c>
      <c r="N14" s="15">
        <v>37</v>
      </c>
      <c r="O14" s="15">
        <v>30.3</v>
      </c>
    </row>
    <row r="15" spans="1:15" ht="18" thickBot="1" x14ac:dyDescent="0.35">
      <c r="A15" s="12">
        <v>2015</v>
      </c>
      <c r="B15" s="15">
        <v>1</v>
      </c>
      <c r="C15" s="10">
        <f>VLOOKUP(A15&amp;D15,종합순위!$C$2:'종합순위'!$D$127,2,FALSE)</f>
        <v>4</v>
      </c>
      <c r="D15" s="15" t="s">
        <v>36</v>
      </c>
      <c r="E15" s="15">
        <v>144</v>
      </c>
      <c r="F15" s="15">
        <v>110</v>
      </c>
      <c r="G15" s="15">
        <v>24</v>
      </c>
      <c r="H15" s="16">
        <v>3858</v>
      </c>
      <c r="I15" s="15">
        <v>1540</v>
      </c>
      <c r="J15" s="15">
        <v>138</v>
      </c>
      <c r="K15" s="15">
        <v>0.98</v>
      </c>
      <c r="L15" s="15">
        <v>10</v>
      </c>
      <c r="M15" s="15">
        <v>111</v>
      </c>
      <c r="N15" s="15">
        <v>52</v>
      </c>
      <c r="O15" s="15">
        <v>31.9</v>
      </c>
    </row>
    <row r="16" spans="1:15" ht="18" thickBot="1" x14ac:dyDescent="0.35">
      <c r="A16" s="12">
        <v>2015</v>
      </c>
      <c r="B16" s="15">
        <v>4</v>
      </c>
      <c r="C16" s="10">
        <f>VLOOKUP(A16&amp;D16,종합순위!$C$2:'종합순위'!$D$127,2,FALSE)</f>
        <v>5</v>
      </c>
      <c r="D16" s="15" t="s">
        <v>35</v>
      </c>
      <c r="E16" s="15">
        <v>144</v>
      </c>
      <c r="F16" s="15">
        <v>95</v>
      </c>
      <c r="G16" s="15">
        <v>7</v>
      </c>
      <c r="H16" s="16">
        <v>3842</v>
      </c>
      <c r="I16" s="15">
        <v>1471</v>
      </c>
      <c r="J16" s="15">
        <v>130</v>
      </c>
      <c r="K16" s="15">
        <v>0.98199999999999998</v>
      </c>
      <c r="L16" s="15">
        <v>6</v>
      </c>
      <c r="M16" s="15">
        <v>108</v>
      </c>
      <c r="N16" s="15">
        <v>51</v>
      </c>
      <c r="O16" s="15">
        <v>32.1</v>
      </c>
    </row>
    <row r="17" spans="1:15" ht="18" thickBot="1" x14ac:dyDescent="0.35">
      <c r="A17" s="12">
        <v>2015</v>
      </c>
      <c r="B17" s="15">
        <v>5</v>
      </c>
      <c r="C17" s="10">
        <f>VLOOKUP(A17&amp;D17,종합순위!$C$2:'종합순위'!$D$127,2,FALSE)</f>
        <v>6</v>
      </c>
      <c r="D17" s="15" t="s">
        <v>41</v>
      </c>
      <c r="E17" s="15">
        <v>144</v>
      </c>
      <c r="F17" s="15">
        <v>105</v>
      </c>
      <c r="G17" s="15">
        <v>9</v>
      </c>
      <c r="H17" s="16">
        <v>3839</v>
      </c>
      <c r="I17" s="15">
        <v>1582</v>
      </c>
      <c r="J17" s="15">
        <v>145</v>
      </c>
      <c r="K17" s="15">
        <v>0.98099999999999998</v>
      </c>
      <c r="L17" s="15">
        <v>14</v>
      </c>
      <c r="M17" s="15">
        <v>165</v>
      </c>
      <c r="N17" s="15">
        <v>63</v>
      </c>
      <c r="O17" s="15">
        <v>27.6</v>
      </c>
    </row>
    <row r="18" spans="1:15" ht="18" thickBot="1" x14ac:dyDescent="0.35">
      <c r="A18" s="12">
        <v>2015</v>
      </c>
      <c r="B18" s="15">
        <v>9</v>
      </c>
      <c r="C18" s="10">
        <f>VLOOKUP(A18&amp;D18,종합순위!$C$2:'종합순위'!$D$127,2,FALSE)</f>
        <v>7</v>
      </c>
      <c r="D18" s="15" t="s">
        <v>37</v>
      </c>
      <c r="E18" s="15">
        <v>144</v>
      </c>
      <c r="F18" s="15">
        <v>84</v>
      </c>
      <c r="G18" s="15">
        <v>14</v>
      </c>
      <c r="H18" s="16">
        <v>3819</v>
      </c>
      <c r="I18" s="15">
        <v>1537</v>
      </c>
      <c r="J18" s="15">
        <v>148</v>
      </c>
      <c r="K18" s="15">
        <v>0.98499999999999999</v>
      </c>
      <c r="L18" s="15">
        <v>6</v>
      </c>
      <c r="M18" s="15">
        <v>140</v>
      </c>
      <c r="N18" s="15">
        <v>56</v>
      </c>
      <c r="O18" s="15">
        <v>28.6</v>
      </c>
    </row>
    <row r="19" spans="1:15" ht="18" thickBot="1" x14ac:dyDescent="0.35">
      <c r="A19" s="12">
        <v>2015</v>
      </c>
      <c r="B19" s="15">
        <v>3</v>
      </c>
      <c r="C19" s="10">
        <f>VLOOKUP(A19&amp;D19,종합순위!$C$2:'종합순위'!$D$127,2,FALSE)</f>
        <v>8</v>
      </c>
      <c r="D19" s="15" t="s">
        <v>39</v>
      </c>
      <c r="E19" s="15">
        <v>144</v>
      </c>
      <c r="F19" s="15">
        <v>114</v>
      </c>
      <c r="G19" s="15">
        <v>10</v>
      </c>
      <c r="H19" s="16">
        <v>3844</v>
      </c>
      <c r="I19" s="15">
        <v>1569</v>
      </c>
      <c r="J19" s="15">
        <v>138</v>
      </c>
      <c r="K19" s="15">
        <v>0.97899999999999998</v>
      </c>
      <c r="L19" s="15">
        <v>16</v>
      </c>
      <c r="M19" s="15">
        <v>107</v>
      </c>
      <c r="N19" s="15">
        <v>54</v>
      </c>
      <c r="O19" s="15">
        <v>33.5</v>
      </c>
    </row>
    <row r="20" spans="1:15" ht="18" thickBot="1" x14ac:dyDescent="0.35">
      <c r="A20" s="12">
        <v>2015</v>
      </c>
      <c r="B20" s="15">
        <v>5</v>
      </c>
      <c r="C20" s="10">
        <f>VLOOKUP(A20&amp;D20,종합순위!$C$2:'종합순위'!$D$127,2,FALSE)</f>
        <v>9</v>
      </c>
      <c r="D20" s="15" t="s">
        <v>38</v>
      </c>
      <c r="E20" s="15">
        <v>144</v>
      </c>
      <c r="F20" s="15">
        <v>103</v>
      </c>
      <c r="G20" s="15">
        <v>14</v>
      </c>
      <c r="H20" s="16">
        <v>3839</v>
      </c>
      <c r="I20" s="15">
        <v>1608</v>
      </c>
      <c r="J20" s="15">
        <v>162</v>
      </c>
      <c r="K20" s="15">
        <v>0.98099999999999998</v>
      </c>
      <c r="L20" s="15">
        <v>8</v>
      </c>
      <c r="M20" s="15">
        <v>127</v>
      </c>
      <c r="N20" s="15">
        <v>52</v>
      </c>
      <c r="O20" s="15">
        <v>29.1</v>
      </c>
    </row>
    <row r="21" spans="1:15" ht="18" thickBot="1" x14ac:dyDescent="0.35">
      <c r="A21" s="12">
        <v>2015</v>
      </c>
      <c r="B21" s="15">
        <v>10</v>
      </c>
      <c r="C21" s="10">
        <f>VLOOKUP(A21&amp;D21,종합순위!$C$2:'종합순위'!$D$127,2,FALSE)</f>
        <v>10</v>
      </c>
      <c r="D21" s="15" t="s">
        <v>42</v>
      </c>
      <c r="E21" s="15">
        <v>144</v>
      </c>
      <c r="F21" s="15">
        <v>118</v>
      </c>
      <c r="G21" s="15">
        <v>14</v>
      </c>
      <c r="H21" s="16">
        <v>3800</v>
      </c>
      <c r="I21" s="15">
        <v>1530</v>
      </c>
      <c r="J21" s="15">
        <v>159</v>
      </c>
      <c r="K21" s="15">
        <v>0.97799999999999998</v>
      </c>
      <c r="L21" s="15">
        <v>6</v>
      </c>
      <c r="M21" s="15">
        <v>139</v>
      </c>
      <c r="N21" s="15">
        <v>64</v>
      </c>
      <c r="O21" s="15">
        <v>31.5</v>
      </c>
    </row>
    <row r="22" spans="1:15" ht="18.75" thickTop="1" thickBot="1" x14ac:dyDescent="0.35">
      <c r="A22" s="12">
        <v>2014</v>
      </c>
      <c r="B22" s="17">
        <v>1</v>
      </c>
      <c r="C22" s="10">
        <f>VLOOKUP(A22&amp;D22,종합순위!$C$2:'종합순위'!$D$127,2,FALSE)</f>
        <v>1</v>
      </c>
      <c r="D22" s="17" t="s">
        <v>40</v>
      </c>
      <c r="E22" s="17">
        <v>128</v>
      </c>
      <c r="F22" s="17">
        <v>77</v>
      </c>
      <c r="G22" s="17">
        <v>6</v>
      </c>
      <c r="H22" s="18">
        <v>3432</v>
      </c>
      <c r="I22" s="17">
        <v>1171</v>
      </c>
      <c r="J22" s="17">
        <v>104</v>
      </c>
      <c r="K22" s="17">
        <v>0.98399999999999999</v>
      </c>
      <c r="L22" s="17">
        <v>8</v>
      </c>
      <c r="M22" s="17">
        <v>100</v>
      </c>
      <c r="N22" s="17">
        <v>44</v>
      </c>
      <c r="O22" s="17">
        <v>30.6</v>
      </c>
    </row>
    <row r="23" spans="1:15" ht="18" thickBot="1" x14ac:dyDescent="0.35">
      <c r="A23" s="12">
        <v>2014</v>
      </c>
      <c r="B23" s="15">
        <v>5</v>
      </c>
      <c r="C23" s="10">
        <f>VLOOKUP(A23&amp;D23,종합순위!$C$2:'종합순위'!$D$127,2,FALSE)</f>
        <v>2</v>
      </c>
      <c r="D23" s="15" t="s">
        <v>36</v>
      </c>
      <c r="E23" s="15">
        <v>128</v>
      </c>
      <c r="F23" s="15">
        <v>79</v>
      </c>
      <c r="G23" s="15">
        <v>12</v>
      </c>
      <c r="H23" s="16">
        <v>3395</v>
      </c>
      <c r="I23" s="15">
        <v>1342</v>
      </c>
      <c r="J23" s="15">
        <v>125</v>
      </c>
      <c r="K23" s="15">
        <v>0.98399999999999999</v>
      </c>
      <c r="L23" s="15">
        <v>7</v>
      </c>
      <c r="M23" s="15">
        <v>118</v>
      </c>
      <c r="N23" s="15">
        <v>44</v>
      </c>
      <c r="O23" s="15">
        <v>27.2</v>
      </c>
    </row>
    <row r="24" spans="1:15" ht="18" thickBot="1" x14ac:dyDescent="0.35">
      <c r="A24" s="12">
        <v>2014</v>
      </c>
      <c r="B24" s="15">
        <v>3</v>
      </c>
      <c r="C24" s="10">
        <f>VLOOKUP(A24&amp;D24,종합순위!$C$2:'종합순위'!$D$127,2,FALSE)</f>
        <v>3</v>
      </c>
      <c r="D24" s="15" t="s">
        <v>34</v>
      </c>
      <c r="E24" s="15">
        <v>128</v>
      </c>
      <c r="F24" s="15">
        <v>87</v>
      </c>
      <c r="G24" s="15">
        <v>6</v>
      </c>
      <c r="H24" s="16">
        <v>3407</v>
      </c>
      <c r="I24" s="15">
        <v>1384</v>
      </c>
      <c r="J24" s="15">
        <v>125</v>
      </c>
      <c r="K24" s="15">
        <v>0.98199999999999998</v>
      </c>
      <c r="L24" s="15">
        <v>9</v>
      </c>
      <c r="M24" s="15">
        <v>94</v>
      </c>
      <c r="N24" s="15">
        <v>43</v>
      </c>
      <c r="O24" s="15">
        <v>31.4</v>
      </c>
    </row>
    <row r="25" spans="1:15" ht="18" thickBot="1" x14ac:dyDescent="0.35">
      <c r="A25" s="12">
        <v>2014</v>
      </c>
      <c r="B25" s="15">
        <v>2</v>
      </c>
      <c r="C25" s="10">
        <f>VLOOKUP(A25&amp;D25,종합순위!$C$2:'종합순위'!$D$127,2,FALSE)</f>
        <v>4</v>
      </c>
      <c r="D25" s="15" t="s">
        <v>38</v>
      </c>
      <c r="E25" s="15">
        <v>128</v>
      </c>
      <c r="F25" s="15">
        <v>91</v>
      </c>
      <c r="G25" s="15">
        <v>10</v>
      </c>
      <c r="H25" s="16">
        <v>3428</v>
      </c>
      <c r="I25" s="15">
        <v>1414</v>
      </c>
      <c r="J25" s="15">
        <v>125</v>
      </c>
      <c r="K25" s="15">
        <v>0.98199999999999998</v>
      </c>
      <c r="L25" s="15">
        <v>9</v>
      </c>
      <c r="M25" s="15">
        <v>119</v>
      </c>
      <c r="N25" s="15">
        <v>48</v>
      </c>
      <c r="O25" s="15">
        <v>28.7</v>
      </c>
    </row>
    <row r="26" spans="1:15" ht="18" thickBot="1" x14ac:dyDescent="0.35">
      <c r="A26" s="12">
        <v>2014</v>
      </c>
      <c r="B26" s="15">
        <v>6</v>
      </c>
      <c r="C26" s="10">
        <f>VLOOKUP(A26&amp;D26,종합순위!$C$2:'종합순위'!$D$127,2,FALSE)</f>
        <v>5</v>
      </c>
      <c r="D26" s="15" t="s">
        <v>35</v>
      </c>
      <c r="E26" s="15">
        <v>128</v>
      </c>
      <c r="F26" s="15">
        <v>107</v>
      </c>
      <c r="G26" s="15">
        <v>3</v>
      </c>
      <c r="H26" s="16">
        <v>3388</v>
      </c>
      <c r="I26" s="15">
        <v>1373</v>
      </c>
      <c r="J26" s="15">
        <v>132</v>
      </c>
      <c r="K26" s="15">
        <v>0.97799999999999998</v>
      </c>
      <c r="L26" s="15">
        <v>6</v>
      </c>
      <c r="M26" s="15">
        <v>103</v>
      </c>
      <c r="N26" s="15">
        <v>51</v>
      </c>
      <c r="O26" s="15">
        <v>33.1</v>
      </c>
    </row>
    <row r="27" spans="1:15" ht="18" thickBot="1" x14ac:dyDescent="0.35">
      <c r="A27" s="12">
        <v>2014</v>
      </c>
      <c r="B27" s="15">
        <v>8</v>
      </c>
      <c r="C27" s="10">
        <f>VLOOKUP(A27&amp;D27,종합순위!$C$2:'종합순위'!$D$127,2,FALSE)</f>
        <v>6</v>
      </c>
      <c r="D27" s="15" t="s">
        <v>33</v>
      </c>
      <c r="E27" s="15">
        <v>128</v>
      </c>
      <c r="F27" s="15">
        <v>81</v>
      </c>
      <c r="G27" s="15">
        <v>3</v>
      </c>
      <c r="H27" s="16">
        <v>3371</v>
      </c>
      <c r="I27" s="15">
        <v>1268</v>
      </c>
      <c r="J27" s="15">
        <v>102</v>
      </c>
      <c r="K27" s="15">
        <v>0.98299999999999998</v>
      </c>
      <c r="L27" s="15">
        <v>7</v>
      </c>
      <c r="M27" s="15">
        <v>113</v>
      </c>
      <c r="N27" s="15">
        <v>46</v>
      </c>
      <c r="O27" s="15">
        <v>28.9</v>
      </c>
    </row>
    <row r="28" spans="1:15" ht="18" thickBot="1" x14ac:dyDescent="0.35">
      <c r="A28" s="12">
        <v>2014</v>
      </c>
      <c r="B28" s="15">
        <v>4</v>
      </c>
      <c r="C28" s="10">
        <f>VLOOKUP(A28&amp;D28,종합순위!$C$2:'종합순위'!$D$127,2,FALSE)</f>
        <v>7</v>
      </c>
      <c r="D28" s="15" t="s">
        <v>39</v>
      </c>
      <c r="E28" s="15">
        <v>128</v>
      </c>
      <c r="F28" s="15">
        <v>89</v>
      </c>
      <c r="G28" s="15">
        <v>16</v>
      </c>
      <c r="H28" s="16">
        <v>3400</v>
      </c>
      <c r="I28" s="15">
        <v>1407</v>
      </c>
      <c r="J28" s="15">
        <v>134</v>
      </c>
      <c r="K28" s="15">
        <v>0.98199999999999998</v>
      </c>
      <c r="L28" s="15">
        <v>11</v>
      </c>
      <c r="M28" s="15">
        <v>84</v>
      </c>
      <c r="N28" s="15">
        <v>37</v>
      </c>
      <c r="O28" s="15">
        <v>30.6</v>
      </c>
    </row>
    <row r="29" spans="1:15" ht="18" thickBot="1" x14ac:dyDescent="0.35">
      <c r="A29" s="12">
        <v>2014</v>
      </c>
      <c r="B29" s="15">
        <v>9</v>
      </c>
      <c r="C29" s="10">
        <f>VLOOKUP(A29&amp;D29,종합순위!$C$2:'종합순위'!$D$127,2,FALSE)</f>
        <v>8</v>
      </c>
      <c r="D29" s="15" t="s">
        <v>37</v>
      </c>
      <c r="E29" s="15">
        <v>128</v>
      </c>
      <c r="F29" s="15">
        <v>94</v>
      </c>
      <c r="G29" s="15">
        <v>7</v>
      </c>
      <c r="H29" s="16">
        <v>3365</v>
      </c>
      <c r="I29" s="15">
        <v>1348</v>
      </c>
      <c r="J29" s="15">
        <v>131</v>
      </c>
      <c r="K29" s="15">
        <v>0.98</v>
      </c>
      <c r="L29" s="15">
        <v>7</v>
      </c>
      <c r="M29" s="15">
        <v>162</v>
      </c>
      <c r="N29" s="15">
        <v>64</v>
      </c>
      <c r="O29" s="15">
        <v>28.3</v>
      </c>
    </row>
    <row r="30" spans="1:15" ht="18" thickBot="1" x14ac:dyDescent="0.35">
      <c r="A30" s="12">
        <v>2014</v>
      </c>
      <c r="B30" s="15">
        <v>7</v>
      </c>
      <c r="C30" s="10">
        <f>VLOOKUP(A30&amp;D30,종합순위!$C$2:'종합순위'!$D$127,2,FALSE)</f>
        <v>9</v>
      </c>
      <c r="D30" s="15" t="s">
        <v>41</v>
      </c>
      <c r="E30" s="15">
        <v>128</v>
      </c>
      <c r="F30" s="15">
        <v>113</v>
      </c>
      <c r="G30" s="15">
        <v>7</v>
      </c>
      <c r="H30" s="16">
        <v>3387</v>
      </c>
      <c r="I30" s="15">
        <v>1344</v>
      </c>
      <c r="J30" s="15">
        <v>126</v>
      </c>
      <c r="K30" s="15">
        <v>0.97699999999999998</v>
      </c>
      <c r="L30" s="15">
        <v>12</v>
      </c>
      <c r="M30" s="15">
        <v>110</v>
      </c>
      <c r="N30" s="15">
        <v>59</v>
      </c>
      <c r="O30" s="15">
        <v>34.9</v>
      </c>
    </row>
    <row r="31" spans="1:15" ht="18.75" thickTop="1" thickBot="1" x14ac:dyDescent="0.35">
      <c r="A31" s="12">
        <v>2013</v>
      </c>
      <c r="B31" s="17">
        <v>3</v>
      </c>
      <c r="C31" s="10">
        <f>VLOOKUP(A31&amp;D31,종합순위!$C$2:'종합순위'!$D$127,2,FALSE)</f>
        <v>1</v>
      </c>
      <c r="D31" s="17" t="s">
        <v>40</v>
      </c>
      <c r="E31" s="17">
        <v>128</v>
      </c>
      <c r="F31" s="17">
        <v>76</v>
      </c>
      <c r="G31" s="17">
        <v>12</v>
      </c>
      <c r="H31" s="18">
        <v>3440</v>
      </c>
      <c r="I31" s="17">
        <v>1226</v>
      </c>
      <c r="J31" s="17">
        <v>113</v>
      </c>
      <c r="K31" s="17">
        <v>0.98399999999999999</v>
      </c>
      <c r="L31" s="17">
        <v>8</v>
      </c>
      <c r="M31" s="17">
        <v>128</v>
      </c>
      <c r="N31" s="17">
        <v>46</v>
      </c>
      <c r="O31" s="17">
        <v>26.4</v>
      </c>
    </row>
    <row r="32" spans="1:15" ht="18" thickBot="1" x14ac:dyDescent="0.35">
      <c r="A32" s="12">
        <v>2013</v>
      </c>
      <c r="B32" s="15">
        <v>1</v>
      </c>
      <c r="C32" s="10">
        <f>VLOOKUP(A32&amp;D32,종합순위!$C$2:'종합순위'!$D$127,2,FALSE)</f>
        <v>2</v>
      </c>
      <c r="D32" s="15" t="s">
        <v>33</v>
      </c>
      <c r="E32" s="15">
        <v>128</v>
      </c>
      <c r="F32" s="15">
        <v>61</v>
      </c>
      <c r="G32" s="15">
        <v>6</v>
      </c>
      <c r="H32" s="16">
        <v>3451</v>
      </c>
      <c r="I32" s="15">
        <v>1372</v>
      </c>
      <c r="J32" s="15">
        <v>133</v>
      </c>
      <c r="K32" s="15">
        <v>0.98799999999999999</v>
      </c>
      <c r="L32" s="15">
        <v>8</v>
      </c>
      <c r="M32" s="15">
        <v>114</v>
      </c>
      <c r="N32" s="15">
        <v>59</v>
      </c>
      <c r="O32" s="15">
        <v>34.1</v>
      </c>
    </row>
    <row r="33" spans="1:15" ht="18" thickBot="1" x14ac:dyDescent="0.35">
      <c r="A33" s="12">
        <v>2013</v>
      </c>
      <c r="B33" s="15">
        <v>8</v>
      </c>
      <c r="C33" s="10">
        <f>VLOOKUP(A33&amp;D33,종합순위!$C$2:'종합순위'!$D$127,2,FALSE)</f>
        <v>3</v>
      </c>
      <c r="D33" s="15" t="s">
        <v>38</v>
      </c>
      <c r="E33" s="15">
        <v>128</v>
      </c>
      <c r="F33" s="15">
        <v>77</v>
      </c>
      <c r="G33" s="15">
        <v>14</v>
      </c>
      <c r="H33" s="16">
        <v>3404</v>
      </c>
      <c r="I33" s="15">
        <v>1436</v>
      </c>
      <c r="J33" s="15">
        <v>165</v>
      </c>
      <c r="K33" s="15">
        <v>0.98399999999999999</v>
      </c>
      <c r="L33" s="15">
        <v>8</v>
      </c>
      <c r="M33" s="15">
        <v>123</v>
      </c>
      <c r="N33" s="15">
        <v>51</v>
      </c>
      <c r="O33" s="15">
        <v>29.3</v>
      </c>
    </row>
    <row r="34" spans="1:15" ht="18" thickBot="1" x14ac:dyDescent="0.35">
      <c r="A34" s="12">
        <v>2013</v>
      </c>
      <c r="B34" s="15">
        <v>4</v>
      </c>
      <c r="C34" s="10">
        <f>VLOOKUP(A34&amp;D34,종합순위!$C$2:'종합순위'!$D$127,2,FALSE)</f>
        <v>4</v>
      </c>
      <c r="D34" s="15" t="s">
        <v>36</v>
      </c>
      <c r="E34" s="15">
        <v>128</v>
      </c>
      <c r="F34" s="15">
        <v>97</v>
      </c>
      <c r="G34" s="15">
        <v>15</v>
      </c>
      <c r="H34" s="16">
        <v>3439</v>
      </c>
      <c r="I34" s="15">
        <v>1463</v>
      </c>
      <c r="J34" s="15">
        <v>142</v>
      </c>
      <c r="K34" s="15">
        <v>0.98099999999999998</v>
      </c>
      <c r="L34" s="15">
        <v>11</v>
      </c>
      <c r="M34" s="15">
        <v>133</v>
      </c>
      <c r="N34" s="15">
        <v>65</v>
      </c>
      <c r="O34" s="15">
        <v>32.799999999999997</v>
      </c>
    </row>
    <row r="35" spans="1:15" ht="18" thickBot="1" x14ac:dyDescent="0.35">
      <c r="A35" s="12">
        <v>2013</v>
      </c>
      <c r="B35" s="15">
        <v>2</v>
      </c>
      <c r="C35" s="10">
        <f>VLOOKUP(A35&amp;D35,종합순위!$C$2:'종합순위'!$D$127,2,FALSE)</f>
        <v>5</v>
      </c>
      <c r="D35" s="15" t="s">
        <v>39</v>
      </c>
      <c r="E35" s="15">
        <v>128</v>
      </c>
      <c r="F35" s="15">
        <v>98</v>
      </c>
      <c r="G35" s="15">
        <v>26</v>
      </c>
      <c r="H35" s="16">
        <v>3448</v>
      </c>
      <c r="I35" s="15">
        <v>1449</v>
      </c>
      <c r="J35" s="15">
        <v>114</v>
      </c>
      <c r="K35" s="15">
        <v>0.98</v>
      </c>
      <c r="L35" s="15">
        <v>2</v>
      </c>
      <c r="M35" s="15">
        <v>113</v>
      </c>
      <c r="N35" s="15">
        <v>66</v>
      </c>
      <c r="O35" s="15">
        <v>36.9</v>
      </c>
    </row>
    <row r="36" spans="1:15" ht="18" thickBot="1" x14ac:dyDescent="0.35">
      <c r="A36" s="12">
        <v>2013</v>
      </c>
      <c r="B36" s="15">
        <v>7</v>
      </c>
      <c r="C36" s="10">
        <f>VLOOKUP(A36&amp;D36,종합순위!$C$2:'종합순위'!$D$127,2,FALSE)</f>
        <v>6</v>
      </c>
      <c r="D36" s="15" t="s">
        <v>35</v>
      </c>
      <c r="E36" s="15">
        <v>128</v>
      </c>
      <c r="F36" s="15">
        <v>84</v>
      </c>
      <c r="G36" s="15">
        <v>14</v>
      </c>
      <c r="H36" s="16">
        <v>3417</v>
      </c>
      <c r="I36" s="15">
        <v>1350</v>
      </c>
      <c r="J36" s="15">
        <v>128</v>
      </c>
      <c r="K36" s="15">
        <v>0.98299999999999998</v>
      </c>
      <c r="L36" s="15">
        <v>11</v>
      </c>
      <c r="M36" s="15">
        <v>81</v>
      </c>
      <c r="N36" s="15">
        <v>47</v>
      </c>
      <c r="O36" s="15">
        <v>36.700000000000003</v>
      </c>
    </row>
    <row r="37" spans="1:15" ht="18" thickBot="1" x14ac:dyDescent="0.35">
      <c r="A37" s="12">
        <v>2013</v>
      </c>
      <c r="B37" s="15">
        <v>5</v>
      </c>
      <c r="C37" s="10">
        <f>VLOOKUP(A37&amp;D37,종합순위!$C$2:'종합순위'!$D$127,2,FALSE)</f>
        <v>7</v>
      </c>
      <c r="D37" s="15" t="s">
        <v>34</v>
      </c>
      <c r="E37" s="15">
        <v>128</v>
      </c>
      <c r="F37" s="15">
        <v>93</v>
      </c>
      <c r="G37" s="15">
        <v>10</v>
      </c>
      <c r="H37" s="16">
        <v>3433</v>
      </c>
      <c r="I37" s="15">
        <v>1373</v>
      </c>
      <c r="J37" s="15">
        <v>121</v>
      </c>
      <c r="K37" s="15">
        <v>0.98099999999999998</v>
      </c>
      <c r="L37" s="15">
        <v>8</v>
      </c>
      <c r="M37" s="15">
        <v>87</v>
      </c>
      <c r="N37" s="15">
        <v>55</v>
      </c>
      <c r="O37" s="15">
        <v>38.700000000000003</v>
      </c>
    </row>
    <row r="38" spans="1:15" ht="18" thickBot="1" x14ac:dyDescent="0.35">
      <c r="A38" s="12">
        <v>2013</v>
      </c>
      <c r="B38" s="15">
        <v>6</v>
      </c>
      <c r="C38" s="10">
        <f>VLOOKUP(A38&amp;D38,종합순위!$C$2:'종합순위'!$D$127,2,FALSE)</f>
        <v>8</v>
      </c>
      <c r="D38" s="15" t="s">
        <v>37</v>
      </c>
      <c r="E38" s="15">
        <v>128</v>
      </c>
      <c r="F38" s="15">
        <v>71</v>
      </c>
      <c r="G38" s="15">
        <v>10</v>
      </c>
      <c r="H38" s="16">
        <v>3427</v>
      </c>
      <c r="I38" s="15">
        <v>1318</v>
      </c>
      <c r="J38" s="15">
        <v>103</v>
      </c>
      <c r="K38" s="15">
        <v>0.98499999999999999</v>
      </c>
      <c r="L38" s="15">
        <v>10</v>
      </c>
      <c r="M38" s="15">
        <v>193</v>
      </c>
      <c r="N38" s="15">
        <v>57</v>
      </c>
      <c r="O38" s="15">
        <v>22.8</v>
      </c>
    </row>
    <row r="39" spans="1:15" ht="18" thickBot="1" x14ac:dyDescent="0.35">
      <c r="A39" s="12">
        <v>2013</v>
      </c>
      <c r="B39" s="15">
        <v>9</v>
      </c>
      <c r="C39" s="10">
        <f>VLOOKUP(A39&amp;D39,종합순위!$C$2:'종합순위'!$D$127,2,FALSE)</f>
        <v>9</v>
      </c>
      <c r="D39" s="15" t="s">
        <v>41</v>
      </c>
      <c r="E39" s="15">
        <v>128</v>
      </c>
      <c r="F39" s="15">
        <v>74</v>
      </c>
      <c r="G39" s="15">
        <v>5</v>
      </c>
      <c r="H39" s="16">
        <v>3387</v>
      </c>
      <c r="I39" s="15">
        <v>1301</v>
      </c>
      <c r="J39" s="15">
        <v>103</v>
      </c>
      <c r="K39" s="15">
        <v>0.98399999999999999</v>
      </c>
      <c r="L39" s="15">
        <v>12</v>
      </c>
      <c r="M39" s="15">
        <v>159</v>
      </c>
      <c r="N39" s="15">
        <v>56</v>
      </c>
      <c r="O39" s="15">
        <v>26</v>
      </c>
    </row>
    <row r="40" spans="1:15" ht="18.75" thickTop="1" thickBot="1" x14ac:dyDescent="0.35">
      <c r="A40" s="12">
        <v>2012</v>
      </c>
      <c r="B40" s="17">
        <v>4</v>
      </c>
      <c r="C40" s="10">
        <f>VLOOKUP(A40&amp;D40,종합순위!$C$2:'종합순위'!$D$127,2,FALSE)</f>
        <v>1</v>
      </c>
      <c r="D40" s="17" t="s">
        <v>40</v>
      </c>
      <c r="E40" s="17">
        <v>133</v>
      </c>
      <c r="F40" s="17">
        <v>67</v>
      </c>
      <c r="G40" s="17">
        <v>13</v>
      </c>
      <c r="H40" s="18">
        <v>3563</v>
      </c>
      <c r="I40" s="17">
        <v>1337</v>
      </c>
      <c r="J40" s="17">
        <v>105</v>
      </c>
      <c r="K40" s="17">
        <v>0.98699999999999999</v>
      </c>
      <c r="L40" s="17">
        <v>7</v>
      </c>
      <c r="M40" s="17">
        <v>122</v>
      </c>
      <c r="N40" s="17">
        <v>49</v>
      </c>
      <c r="O40" s="17">
        <v>28.7</v>
      </c>
    </row>
    <row r="41" spans="1:15" ht="18" thickBot="1" x14ac:dyDescent="0.35">
      <c r="A41" s="12">
        <v>2012</v>
      </c>
      <c r="B41" s="15">
        <v>7</v>
      </c>
      <c r="C41" s="10">
        <f>VLOOKUP(A41&amp;D41,종합순위!$C$2:'종합순위'!$D$127,2,FALSE)</f>
        <v>2</v>
      </c>
      <c r="D41" s="15" t="s">
        <v>35</v>
      </c>
      <c r="E41" s="15">
        <v>133</v>
      </c>
      <c r="F41" s="15">
        <v>63</v>
      </c>
      <c r="G41" s="15">
        <v>9</v>
      </c>
      <c r="H41" s="16">
        <v>3544</v>
      </c>
      <c r="I41" s="15">
        <v>1414</v>
      </c>
      <c r="J41" s="15">
        <v>143</v>
      </c>
      <c r="K41" s="15">
        <v>0.98699999999999999</v>
      </c>
      <c r="L41" s="15">
        <v>6</v>
      </c>
      <c r="M41" s="15">
        <v>95</v>
      </c>
      <c r="N41" s="15">
        <v>54</v>
      </c>
      <c r="O41" s="15">
        <v>36.200000000000003</v>
      </c>
    </row>
    <row r="42" spans="1:15" ht="18" thickBot="1" x14ac:dyDescent="0.35">
      <c r="A42" s="12">
        <v>2012</v>
      </c>
      <c r="B42" s="15">
        <v>2</v>
      </c>
      <c r="C42" s="10">
        <f>VLOOKUP(A42&amp;D42,종합순위!$C$2:'종합순위'!$D$127,2,FALSE)</f>
        <v>3</v>
      </c>
      <c r="D42" s="15" t="s">
        <v>33</v>
      </c>
      <c r="E42" s="15">
        <v>133</v>
      </c>
      <c r="F42" s="15">
        <v>78</v>
      </c>
      <c r="G42" s="15">
        <v>11</v>
      </c>
      <c r="H42" s="16">
        <v>3580</v>
      </c>
      <c r="I42" s="15">
        <v>1472</v>
      </c>
      <c r="J42" s="15">
        <v>124</v>
      </c>
      <c r="K42" s="15">
        <v>0.98499999999999999</v>
      </c>
      <c r="L42" s="15">
        <v>12</v>
      </c>
      <c r="M42" s="15">
        <v>101</v>
      </c>
      <c r="N42" s="15">
        <v>68</v>
      </c>
      <c r="O42" s="15">
        <v>40.200000000000003</v>
      </c>
    </row>
    <row r="43" spans="1:15" ht="18" thickBot="1" x14ac:dyDescent="0.35">
      <c r="A43" s="12">
        <v>2012</v>
      </c>
      <c r="B43" s="15">
        <v>3</v>
      </c>
      <c r="C43" s="10">
        <f>VLOOKUP(A43&amp;D43,종합순위!$C$2:'종합순위'!$D$127,2,FALSE)</f>
        <v>4</v>
      </c>
      <c r="D43" s="15" t="s">
        <v>39</v>
      </c>
      <c r="E43" s="15">
        <v>133</v>
      </c>
      <c r="F43" s="15">
        <v>83</v>
      </c>
      <c r="G43" s="15">
        <v>8</v>
      </c>
      <c r="H43" s="16">
        <v>3571</v>
      </c>
      <c r="I43" s="15">
        <v>1469</v>
      </c>
      <c r="J43" s="15">
        <v>119</v>
      </c>
      <c r="K43" s="15">
        <v>0.98399999999999999</v>
      </c>
      <c r="L43" s="15">
        <v>4</v>
      </c>
      <c r="M43" s="15">
        <v>109</v>
      </c>
      <c r="N43" s="15">
        <v>61</v>
      </c>
      <c r="O43" s="15">
        <v>35.9</v>
      </c>
    </row>
    <row r="44" spans="1:15" ht="18" thickBot="1" x14ac:dyDescent="0.35">
      <c r="A44" s="12">
        <v>2012</v>
      </c>
      <c r="B44" s="15">
        <v>6</v>
      </c>
      <c r="C44" s="10">
        <f>VLOOKUP(A44&amp;D44,종합순위!$C$2:'종합순위'!$D$127,2,FALSE)</f>
        <v>5</v>
      </c>
      <c r="D44" s="15" t="s">
        <v>37</v>
      </c>
      <c r="E44" s="15">
        <v>133</v>
      </c>
      <c r="F44" s="15">
        <v>88</v>
      </c>
      <c r="G44" s="15">
        <v>7</v>
      </c>
      <c r="H44" s="16">
        <v>3551</v>
      </c>
      <c r="I44" s="15">
        <v>1498</v>
      </c>
      <c r="J44" s="15">
        <v>122</v>
      </c>
      <c r="K44" s="15">
        <v>0.98299999999999998</v>
      </c>
      <c r="L44" s="15">
        <v>7</v>
      </c>
      <c r="M44" s="15">
        <v>107</v>
      </c>
      <c r="N44" s="15">
        <v>49</v>
      </c>
      <c r="O44" s="15">
        <v>31.4</v>
      </c>
    </row>
    <row r="45" spans="1:15" ht="18" thickBot="1" x14ac:dyDescent="0.35">
      <c r="A45" s="12">
        <v>2012</v>
      </c>
      <c r="B45" s="15">
        <v>5</v>
      </c>
      <c r="C45" s="10">
        <f>VLOOKUP(A45&amp;D45,종합순위!$C$2:'종합순위'!$D$127,2,FALSE)</f>
        <v>6</v>
      </c>
      <c r="D45" s="15" t="s">
        <v>36</v>
      </c>
      <c r="E45" s="15">
        <v>133</v>
      </c>
      <c r="F45" s="15">
        <v>78</v>
      </c>
      <c r="G45" s="15">
        <v>12</v>
      </c>
      <c r="H45" s="16">
        <v>3562</v>
      </c>
      <c r="I45" s="15">
        <v>1510</v>
      </c>
      <c r="J45" s="15">
        <v>145</v>
      </c>
      <c r="K45" s="15">
        <v>0.98499999999999999</v>
      </c>
      <c r="L45" s="15">
        <v>7</v>
      </c>
      <c r="M45" s="15">
        <v>170</v>
      </c>
      <c r="N45" s="15">
        <v>54</v>
      </c>
      <c r="O45" s="15">
        <v>24.1</v>
      </c>
    </row>
    <row r="46" spans="1:15" ht="18" thickBot="1" x14ac:dyDescent="0.35">
      <c r="A46" s="12">
        <v>2012</v>
      </c>
      <c r="B46" s="15">
        <v>1</v>
      </c>
      <c r="C46" s="10">
        <f>VLOOKUP(A46&amp;D46,종합순위!$C$2:'종합순위'!$D$127,2,FALSE)</f>
        <v>7</v>
      </c>
      <c r="D46" s="15" t="s">
        <v>38</v>
      </c>
      <c r="E46" s="15">
        <v>133</v>
      </c>
      <c r="F46" s="15">
        <v>96</v>
      </c>
      <c r="G46" s="15">
        <v>12</v>
      </c>
      <c r="H46" s="16">
        <v>3606</v>
      </c>
      <c r="I46" s="15">
        <v>1558</v>
      </c>
      <c r="J46" s="15">
        <v>125</v>
      </c>
      <c r="K46" s="15">
        <v>0.98199999999999998</v>
      </c>
      <c r="L46" s="15">
        <v>8</v>
      </c>
      <c r="M46" s="15">
        <v>126</v>
      </c>
      <c r="N46" s="15">
        <v>65</v>
      </c>
      <c r="O46" s="15">
        <v>34</v>
      </c>
    </row>
    <row r="47" spans="1:15" ht="18" thickBot="1" x14ac:dyDescent="0.35">
      <c r="A47" s="12">
        <v>2012</v>
      </c>
      <c r="B47" s="15">
        <v>8</v>
      </c>
      <c r="C47" s="10">
        <f>VLOOKUP(A47&amp;D47,종합순위!$C$2:'종합순위'!$D$127,2,FALSE)</f>
        <v>8</v>
      </c>
      <c r="D47" s="15" t="s">
        <v>41</v>
      </c>
      <c r="E47" s="15">
        <v>133</v>
      </c>
      <c r="F47" s="15">
        <v>73</v>
      </c>
      <c r="G47" s="15">
        <v>3</v>
      </c>
      <c r="H47" s="16">
        <v>3517</v>
      </c>
      <c r="I47" s="15">
        <v>1428</v>
      </c>
      <c r="J47" s="15">
        <v>104</v>
      </c>
      <c r="K47" s="15">
        <v>0.98499999999999999</v>
      </c>
      <c r="L47" s="15">
        <v>9</v>
      </c>
      <c r="M47" s="15">
        <v>165</v>
      </c>
      <c r="N47" s="15">
        <v>60</v>
      </c>
      <c r="O47" s="15">
        <v>26.7</v>
      </c>
    </row>
    <row r="48" spans="1:15" ht="18.75" thickTop="1" thickBot="1" x14ac:dyDescent="0.35">
      <c r="A48" s="12">
        <v>2011</v>
      </c>
      <c r="B48" s="17">
        <v>1</v>
      </c>
      <c r="C48" s="10">
        <f>VLOOKUP(A48&amp;D48,종합순위!$C$2:'종합순위'!$D$127,2,FALSE)</f>
        <v>1</v>
      </c>
      <c r="D48" s="17" t="s">
        <v>40</v>
      </c>
      <c r="E48" s="17">
        <v>133</v>
      </c>
      <c r="F48" s="17">
        <v>75</v>
      </c>
      <c r="G48" s="17">
        <v>5</v>
      </c>
      <c r="H48" s="18">
        <v>3589</v>
      </c>
      <c r="I48" s="17">
        <v>1298</v>
      </c>
      <c r="J48" s="17">
        <v>115</v>
      </c>
      <c r="K48" s="17">
        <v>0.98499999999999999</v>
      </c>
      <c r="L48" s="17">
        <v>6</v>
      </c>
      <c r="M48" s="17">
        <v>91</v>
      </c>
      <c r="N48" s="17">
        <v>50</v>
      </c>
      <c r="O48" s="17">
        <v>35.5</v>
      </c>
    </row>
    <row r="49" spans="1:15" ht="18" thickBot="1" x14ac:dyDescent="0.35">
      <c r="A49" s="12">
        <v>2011</v>
      </c>
      <c r="B49" s="15">
        <v>3</v>
      </c>
      <c r="C49" s="10">
        <f>VLOOKUP(A49&amp;D49,종합순위!$C$2:'종합순위'!$D$127,2,FALSE)</f>
        <v>2</v>
      </c>
      <c r="D49" s="15" t="s">
        <v>35</v>
      </c>
      <c r="E49" s="15">
        <v>133</v>
      </c>
      <c r="F49" s="15">
        <v>68</v>
      </c>
      <c r="G49" s="15">
        <v>5</v>
      </c>
      <c r="H49" s="16">
        <v>3577</v>
      </c>
      <c r="I49" s="15">
        <v>1378</v>
      </c>
      <c r="J49" s="15">
        <v>124</v>
      </c>
      <c r="K49" s="15">
        <v>0.98599999999999999</v>
      </c>
      <c r="L49" s="15">
        <v>6</v>
      </c>
      <c r="M49" s="15">
        <v>93</v>
      </c>
      <c r="N49" s="15">
        <v>64</v>
      </c>
      <c r="O49" s="15">
        <v>40.799999999999997</v>
      </c>
    </row>
    <row r="50" spans="1:15" ht="18" thickBot="1" x14ac:dyDescent="0.35">
      <c r="A50" s="12">
        <v>2011</v>
      </c>
      <c r="B50" s="15">
        <v>5</v>
      </c>
      <c r="C50" s="10">
        <f>VLOOKUP(A50&amp;D50,종합순위!$C$2:'종합순위'!$D$127,2,FALSE)</f>
        <v>3</v>
      </c>
      <c r="D50" s="15" t="s">
        <v>39</v>
      </c>
      <c r="E50" s="15">
        <v>133</v>
      </c>
      <c r="F50" s="15">
        <v>106</v>
      </c>
      <c r="G50" s="15">
        <v>10</v>
      </c>
      <c r="H50" s="16">
        <v>3561</v>
      </c>
      <c r="I50" s="15">
        <v>1576</v>
      </c>
      <c r="J50" s="15">
        <v>165</v>
      </c>
      <c r="K50" s="15">
        <v>0.98</v>
      </c>
      <c r="L50" s="15">
        <v>7</v>
      </c>
      <c r="M50" s="15">
        <v>88</v>
      </c>
      <c r="N50" s="15">
        <v>60</v>
      </c>
      <c r="O50" s="15">
        <v>40.5</v>
      </c>
    </row>
    <row r="51" spans="1:15" ht="18" thickBot="1" x14ac:dyDescent="0.35">
      <c r="A51" s="12">
        <v>2011</v>
      </c>
      <c r="B51" s="15">
        <v>8</v>
      </c>
      <c r="C51" s="10">
        <f>VLOOKUP(A51&amp;D51,종합순위!$C$2:'종합순위'!$D$127,2,FALSE)</f>
        <v>4</v>
      </c>
      <c r="D51" s="15" t="s">
        <v>37</v>
      </c>
      <c r="E51" s="15">
        <v>133</v>
      </c>
      <c r="F51" s="15">
        <v>67</v>
      </c>
      <c r="G51" s="15">
        <v>8</v>
      </c>
      <c r="H51" s="16">
        <v>3491</v>
      </c>
      <c r="I51" s="15">
        <v>1400</v>
      </c>
      <c r="J51" s="15">
        <v>126</v>
      </c>
      <c r="K51" s="15">
        <v>0.98599999999999999</v>
      </c>
      <c r="L51" s="15">
        <v>5</v>
      </c>
      <c r="M51" s="15">
        <v>120</v>
      </c>
      <c r="N51" s="15">
        <v>48</v>
      </c>
      <c r="O51" s="15">
        <v>28.6</v>
      </c>
    </row>
    <row r="52" spans="1:15" ht="18" thickBot="1" x14ac:dyDescent="0.35">
      <c r="A52" s="12">
        <v>2011</v>
      </c>
      <c r="B52" s="15">
        <v>4</v>
      </c>
      <c r="C52" s="10">
        <f>VLOOKUP(A52&amp;D52,종합순위!$C$2:'종합순위'!$D$127,2,FALSE)</f>
        <v>5</v>
      </c>
      <c r="D52" s="15" t="s">
        <v>33</v>
      </c>
      <c r="E52" s="15">
        <v>133</v>
      </c>
      <c r="F52" s="15">
        <v>81</v>
      </c>
      <c r="G52" s="15">
        <v>9</v>
      </c>
      <c r="H52" s="16">
        <v>3566</v>
      </c>
      <c r="I52" s="15">
        <v>1463</v>
      </c>
      <c r="J52" s="15">
        <v>132</v>
      </c>
      <c r="K52" s="15">
        <v>0.98399999999999999</v>
      </c>
      <c r="L52" s="15">
        <v>6</v>
      </c>
      <c r="M52" s="15">
        <v>96</v>
      </c>
      <c r="N52" s="15">
        <v>71</v>
      </c>
      <c r="O52" s="15">
        <v>42.5</v>
      </c>
    </row>
    <row r="53" spans="1:15" ht="18" thickBot="1" x14ac:dyDescent="0.35">
      <c r="A53" s="12">
        <v>2011</v>
      </c>
      <c r="B53" s="15">
        <v>2</v>
      </c>
      <c r="C53" s="10">
        <f>VLOOKUP(A53&amp;D53,종합순위!$C$2:'종합순위'!$D$127,2,FALSE)</f>
        <v>6</v>
      </c>
      <c r="D53" s="15" t="s">
        <v>38</v>
      </c>
      <c r="E53" s="15">
        <v>133</v>
      </c>
      <c r="F53" s="15">
        <v>97</v>
      </c>
      <c r="G53" s="15">
        <v>11</v>
      </c>
      <c r="H53" s="16">
        <v>3581</v>
      </c>
      <c r="I53" s="15">
        <v>1417</v>
      </c>
      <c r="J53" s="15">
        <v>131</v>
      </c>
      <c r="K53" s="15">
        <v>0.98099999999999998</v>
      </c>
      <c r="L53" s="15">
        <v>20</v>
      </c>
      <c r="M53" s="15">
        <v>110</v>
      </c>
      <c r="N53" s="15">
        <v>51</v>
      </c>
      <c r="O53" s="15">
        <v>31.7</v>
      </c>
    </row>
    <row r="54" spans="1:15" ht="18" thickBot="1" x14ac:dyDescent="0.35">
      <c r="A54" s="12">
        <v>2011</v>
      </c>
      <c r="B54" s="15">
        <v>6</v>
      </c>
      <c r="C54" s="10">
        <f>VLOOKUP(A54&amp;D54,종합순위!$C$2:'종합순위'!$D$127,2,FALSE)</f>
        <v>6</v>
      </c>
      <c r="D54" s="15" t="s">
        <v>41</v>
      </c>
      <c r="E54" s="15">
        <v>133</v>
      </c>
      <c r="F54" s="15">
        <v>82</v>
      </c>
      <c r="G54" s="15">
        <v>4</v>
      </c>
      <c r="H54" s="16">
        <v>3525</v>
      </c>
      <c r="I54" s="15">
        <v>1284</v>
      </c>
      <c r="J54" s="15">
        <v>104</v>
      </c>
      <c r="K54" s="15">
        <v>0.98299999999999998</v>
      </c>
      <c r="L54" s="15">
        <v>6</v>
      </c>
      <c r="M54" s="15">
        <v>136</v>
      </c>
      <c r="N54" s="15">
        <v>36</v>
      </c>
      <c r="O54" s="15">
        <v>20.9</v>
      </c>
    </row>
    <row r="55" spans="1:15" ht="18" thickBot="1" x14ac:dyDescent="0.35">
      <c r="A55" s="12">
        <v>2011</v>
      </c>
      <c r="B55" s="15">
        <v>7</v>
      </c>
      <c r="C55" s="10">
        <f>VLOOKUP(A55&amp;D55,종합순위!$C$2:'종합순위'!$D$127,2,FALSE)</f>
        <v>8</v>
      </c>
      <c r="D55" s="15" t="s">
        <v>36</v>
      </c>
      <c r="E55" s="15">
        <v>133</v>
      </c>
      <c r="F55" s="15">
        <v>96</v>
      </c>
      <c r="G55" s="15">
        <v>8</v>
      </c>
      <c r="H55" s="16">
        <v>3514</v>
      </c>
      <c r="I55" s="15">
        <v>1495</v>
      </c>
      <c r="J55" s="15">
        <v>142</v>
      </c>
      <c r="K55" s="15">
        <v>0.98099999999999998</v>
      </c>
      <c r="L55" s="15">
        <v>14</v>
      </c>
      <c r="M55" s="15">
        <v>175</v>
      </c>
      <c r="N55" s="15">
        <v>68</v>
      </c>
      <c r="O55" s="15">
        <v>28</v>
      </c>
    </row>
    <row r="56" spans="1:15" ht="18.75" thickTop="1" thickBot="1" x14ac:dyDescent="0.35">
      <c r="A56" s="12">
        <v>2010</v>
      </c>
      <c r="B56" s="17">
        <v>1</v>
      </c>
      <c r="C56" s="10">
        <f>VLOOKUP(A56&amp;D56,종합순위!$C$2:'종합순위'!$D$127,2,FALSE)</f>
        <v>1</v>
      </c>
      <c r="D56" s="17" t="s">
        <v>35</v>
      </c>
      <c r="E56" s="17">
        <v>133</v>
      </c>
      <c r="F56" s="17">
        <v>81</v>
      </c>
      <c r="G56" s="17">
        <v>6</v>
      </c>
      <c r="H56" s="18">
        <v>3595</v>
      </c>
      <c r="I56" s="17">
        <v>1400</v>
      </c>
      <c r="J56" s="17">
        <v>126</v>
      </c>
      <c r="K56" s="17">
        <v>0.98399999999999999</v>
      </c>
      <c r="L56" s="17">
        <v>7</v>
      </c>
      <c r="M56" s="17">
        <v>109</v>
      </c>
      <c r="N56" s="17">
        <v>59</v>
      </c>
      <c r="O56" s="17">
        <v>35.1</v>
      </c>
    </row>
    <row r="57" spans="1:15" ht="18" thickBot="1" x14ac:dyDescent="0.35">
      <c r="A57" s="12">
        <v>2010</v>
      </c>
      <c r="B57" s="15">
        <v>3</v>
      </c>
      <c r="C57" s="10">
        <f>VLOOKUP(A57&amp;D57,종합순위!$C$2:'종합순위'!$D$127,2,FALSE)</f>
        <v>2</v>
      </c>
      <c r="D57" s="15" t="s">
        <v>40</v>
      </c>
      <c r="E57" s="15">
        <v>133</v>
      </c>
      <c r="F57" s="15">
        <v>92</v>
      </c>
      <c r="G57" s="15">
        <v>12</v>
      </c>
      <c r="H57" s="16">
        <v>3581</v>
      </c>
      <c r="I57" s="15">
        <v>1369</v>
      </c>
      <c r="J57" s="15">
        <v>118</v>
      </c>
      <c r="K57" s="15">
        <v>0.98199999999999998</v>
      </c>
      <c r="L57" s="15">
        <v>6</v>
      </c>
      <c r="M57" s="15">
        <v>134</v>
      </c>
      <c r="N57" s="15">
        <v>65</v>
      </c>
      <c r="O57" s="15">
        <v>32.700000000000003</v>
      </c>
    </row>
    <row r="58" spans="1:15" ht="18" thickBot="1" x14ac:dyDescent="0.35">
      <c r="A58" s="12">
        <v>2010</v>
      </c>
      <c r="B58" s="15">
        <v>7</v>
      </c>
      <c r="C58" s="10">
        <f>VLOOKUP(A58&amp;D58,종합순위!$C$2:'종합순위'!$D$127,2,FALSE)</f>
        <v>3</v>
      </c>
      <c r="D58" s="15" t="s">
        <v>33</v>
      </c>
      <c r="E58" s="15">
        <v>133</v>
      </c>
      <c r="F58" s="15">
        <v>91</v>
      </c>
      <c r="G58" s="15">
        <v>11</v>
      </c>
      <c r="H58" s="16">
        <v>3539</v>
      </c>
      <c r="I58" s="15">
        <v>1455</v>
      </c>
      <c r="J58" s="15">
        <v>112</v>
      </c>
      <c r="K58" s="15">
        <v>0.98199999999999998</v>
      </c>
      <c r="L58" s="15">
        <v>8</v>
      </c>
      <c r="M58" s="15">
        <v>119</v>
      </c>
      <c r="N58" s="15">
        <v>44</v>
      </c>
      <c r="O58" s="15">
        <v>27</v>
      </c>
    </row>
    <row r="59" spans="1:15" ht="18" thickBot="1" x14ac:dyDescent="0.35">
      <c r="A59" s="12">
        <v>2010</v>
      </c>
      <c r="B59" s="15">
        <v>2</v>
      </c>
      <c r="C59" s="10">
        <f>VLOOKUP(A59&amp;D59,종합순위!$C$2:'종합순위'!$D$127,2,FALSE)</f>
        <v>4</v>
      </c>
      <c r="D59" s="15" t="s">
        <v>39</v>
      </c>
      <c r="E59" s="15">
        <v>133</v>
      </c>
      <c r="F59" s="15">
        <v>102</v>
      </c>
      <c r="G59" s="15">
        <v>11</v>
      </c>
      <c r="H59" s="16">
        <v>3582</v>
      </c>
      <c r="I59" s="15">
        <v>1680</v>
      </c>
      <c r="J59" s="15">
        <v>130</v>
      </c>
      <c r="K59" s="15">
        <v>0.98099999999999998</v>
      </c>
      <c r="L59" s="15">
        <v>6</v>
      </c>
      <c r="M59" s="15">
        <v>131</v>
      </c>
      <c r="N59" s="15">
        <v>62</v>
      </c>
      <c r="O59" s="15">
        <v>32.1</v>
      </c>
    </row>
    <row r="60" spans="1:15" ht="18" thickBot="1" x14ac:dyDescent="0.35">
      <c r="A60" s="12">
        <v>2010</v>
      </c>
      <c r="B60" s="15">
        <v>6</v>
      </c>
      <c r="C60" s="10">
        <f>VLOOKUP(A60&amp;D60,종합순위!$C$2:'종합순위'!$D$127,2,FALSE)</f>
        <v>5</v>
      </c>
      <c r="D60" s="15" t="s">
        <v>37</v>
      </c>
      <c r="E60" s="15">
        <v>133</v>
      </c>
      <c r="F60" s="15">
        <v>86</v>
      </c>
      <c r="G60" s="15">
        <v>8</v>
      </c>
      <c r="H60" s="16">
        <v>3551</v>
      </c>
      <c r="I60" s="15">
        <v>1493</v>
      </c>
      <c r="J60" s="15">
        <v>118</v>
      </c>
      <c r="K60" s="15">
        <v>0.98299999999999998</v>
      </c>
      <c r="L60" s="15">
        <v>4</v>
      </c>
      <c r="M60" s="15">
        <v>156</v>
      </c>
      <c r="N60" s="15">
        <v>48</v>
      </c>
      <c r="O60" s="15">
        <v>23.5</v>
      </c>
    </row>
    <row r="61" spans="1:15" ht="18" thickBot="1" x14ac:dyDescent="0.35">
      <c r="A61" s="12">
        <v>2010</v>
      </c>
      <c r="B61" s="15">
        <v>4</v>
      </c>
      <c r="C61" s="10">
        <f>VLOOKUP(A61&amp;D61,종합순위!$C$2:'종합순위'!$D$127,2,FALSE)</f>
        <v>6</v>
      </c>
      <c r="D61" s="15" t="s">
        <v>38</v>
      </c>
      <c r="E61" s="15">
        <v>133</v>
      </c>
      <c r="F61" s="15">
        <v>92</v>
      </c>
      <c r="G61" s="15">
        <v>9</v>
      </c>
      <c r="H61" s="16">
        <v>3564</v>
      </c>
      <c r="I61" s="15">
        <v>1573</v>
      </c>
      <c r="J61" s="15">
        <v>167</v>
      </c>
      <c r="K61" s="15">
        <v>0.98199999999999998</v>
      </c>
      <c r="L61" s="15">
        <v>7</v>
      </c>
      <c r="M61" s="15">
        <v>124</v>
      </c>
      <c r="N61" s="15">
        <v>66</v>
      </c>
      <c r="O61" s="15">
        <v>34.700000000000003</v>
      </c>
    </row>
    <row r="62" spans="1:15" ht="18" thickBot="1" x14ac:dyDescent="0.35">
      <c r="A62" s="12">
        <v>2010</v>
      </c>
      <c r="B62" s="15">
        <v>5</v>
      </c>
      <c r="C62" s="10">
        <f>VLOOKUP(A62&amp;D62,종합순위!$C$2:'종합순위'!$D$127,2,FALSE)</f>
        <v>7</v>
      </c>
      <c r="D62" s="15" t="s">
        <v>36</v>
      </c>
      <c r="E62" s="15">
        <v>133</v>
      </c>
      <c r="F62" s="15">
        <v>93</v>
      </c>
      <c r="G62" s="15">
        <v>17</v>
      </c>
      <c r="H62" s="16">
        <v>3557</v>
      </c>
      <c r="I62" s="15">
        <v>1515</v>
      </c>
      <c r="J62" s="15">
        <v>148</v>
      </c>
      <c r="K62" s="15">
        <v>0.98199999999999998</v>
      </c>
      <c r="L62" s="15">
        <v>9</v>
      </c>
      <c r="M62" s="15">
        <v>160</v>
      </c>
      <c r="N62" s="15">
        <v>68</v>
      </c>
      <c r="O62" s="15">
        <v>29.8</v>
      </c>
    </row>
    <row r="63" spans="1:15" ht="18" thickBot="1" x14ac:dyDescent="0.35">
      <c r="A63" s="12">
        <v>2010</v>
      </c>
      <c r="B63" s="15">
        <v>8</v>
      </c>
      <c r="C63" s="10">
        <f>VLOOKUP(A63&amp;D63,종합순위!$C$2:'종합순위'!$D$127,2,FALSE)</f>
        <v>8</v>
      </c>
      <c r="D63" s="15" t="s">
        <v>41</v>
      </c>
      <c r="E63" s="15">
        <v>133</v>
      </c>
      <c r="F63" s="15">
        <v>80</v>
      </c>
      <c r="G63" s="15">
        <v>10</v>
      </c>
      <c r="H63" s="16">
        <v>3508</v>
      </c>
      <c r="I63" s="15">
        <v>1448</v>
      </c>
      <c r="J63" s="15">
        <v>127</v>
      </c>
      <c r="K63" s="15">
        <v>0.98399999999999999</v>
      </c>
      <c r="L63" s="15">
        <v>7</v>
      </c>
      <c r="M63" s="15">
        <v>151</v>
      </c>
      <c r="N63" s="15">
        <v>58</v>
      </c>
      <c r="O63" s="15">
        <v>27.8</v>
      </c>
    </row>
    <row r="64" spans="1:15" ht="18.75" thickTop="1" thickBot="1" x14ac:dyDescent="0.35">
      <c r="A64" s="12">
        <v>2009</v>
      </c>
      <c r="B64" s="17">
        <v>2</v>
      </c>
      <c r="C64" s="10">
        <f>VLOOKUP(A64&amp;D64,종합순위!$C$2:'종합순위'!$D$127,2,FALSE)</f>
        <v>1</v>
      </c>
      <c r="D64" s="17" t="s">
        <v>37</v>
      </c>
      <c r="E64" s="17">
        <v>133</v>
      </c>
      <c r="F64" s="17">
        <v>94</v>
      </c>
      <c r="G64" s="17">
        <v>5</v>
      </c>
      <c r="H64" s="18">
        <v>3597</v>
      </c>
      <c r="I64" s="17">
        <v>1500</v>
      </c>
      <c r="J64" s="17">
        <v>129</v>
      </c>
      <c r="K64" s="17">
        <v>0.98199999999999998</v>
      </c>
      <c r="L64" s="17">
        <v>3</v>
      </c>
      <c r="M64" s="17">
        <v>133</v>
      </c>
      <c r="N64" s="17">
        <v>45</v>
      </c>
      <c r="O64" s="17">
        <v>25.3</v>
      </c>
    </row>
    <row r="65" spans="1:15" ht="18" thickBot="1" x14ac:dyDescent="0.35">
      <c r="A65" s="12">
        <v>2009</v>
      </c>
      <c r="B65" s="15">
        <v>1</v>
      </c>
      <c r="C65" s="10">
        <f>VLOOKUP(A65&amp;D65,종합순위!$C$2:'종합순위'!$D$127,2,FALSE)</f>
        <v>2</v>
      </c>
      <c r="D65" s="15" t="s">
        <v>35</v>
      </c>
      <c r="E65" s="15">
        <v>133</v>
      </c>
      <c r="F65" s="15">
        <v>94</v>
      </c>
      <c r="G65" s="15">
        <v>5</v>
      </c>
      <c r="H65" s="16">
        <v>3639</v>
      </c>
      <c r="I65" s="15">
        <v>1406</v>
      </c>
      <c r="J65" s="15">
        <v>152</v>
      </c>
      <c r="K65" s="15">
        <v>0.98199999999999998</v>
      </c>
      <c r="L65" s="15">
        <v>9</v>
      </c>
      <c r="M65" s="15">
        <v>80</v>
      </c>
      <c r="N65" s="15">
        <v>43</v>
      </c>
      <c r="O65" s="15">
        <v>35</v>
      </c>
    </row>
    <row r="66" spans="1:15" ht="18" thickBot="1" x14ac:dyDescent="0.35">
      <c r="A66" s="12">
        <v>2009</v>
      </c>
      <c r="B66" s="15">
        <v>3</v>
      </c>
      <c r="C66" s="10">
        <f>VLOOKUP(A66&amp;D66,종합순위!$C$2:'종합순위'!$D$127,2,FALSE)</f>
        <v>3</v>
      </c>
      <c r="D66" s="15" t="s">
        <v>33</v>
      </c>
      <c r="E66" s="15">
        <v>133</v>
      </c>
      <c r="F66" s="15">
        <v>83</v>
      </c>
      <c r="G66" s="15">
        <v>6</v>
      </c>
      <c r="H66" s="16">
        <v>3559</v>
      </c>
      <c r="I66" s="15">
        <v>1455</v>
      </c>
      <c r="J66" s="15">
        <v>148</v>
      </c>
      <c r="K66" s="15">
        <v>0.98399999999999999</v>
      </c>
      <c r="L66" s="15">
        <v>12</v>
      </c>
      <c r="M66" s="15">
        <v>107</v>
      </c>
      <c r="N66" s="15">
        <v>53</v>
      </c>
      <c r="O66" s="15">
        <v>33.1</v>
      </c>
    </row>
    <row r="67" spans="1:15" ht="18" thickBot="1" x14ac:dyDescent="0.35">
      <c r="A67" s="12">
        <v>2009</v>
      </c>
      <c r="B67" s="15">
        <v>8</v>
      </c>
      <c r="C67" s="10">
        <f>VLOOKUP(A67&amp;D67,종합순위!$C$2:'종합순위'!$D$127,2,FALSE)</f>
        <v>4</v>
      </c>
      <c r="D67" s="15" t="s">
        <v>39</v>
      </c>
      <c r="E67" s="15">
        <v>133</v>
      </c>
      <c r="F67" s="15">
        <v>96</v>
      </c>
      <c r="G67" s="15">
        <v>9</v>
      </c>
      <c r="H67" s="16">
        <v>3487</v>
      </c>
      <c r="I67" s="15">
        <v>1523</v>
      </c>
      <c r="J67" s="15">
        <v>152</v>
      </c>
      <c r="K67" s="15">
        <v>0.98099999999999998</v>
      </c>
      <c r="L67" s="15">
        <v>9</v>
      </c>
      <c r="M67" s="15">
        <v>113</v>
      </c>
      <c r="N67" s="15">
        <v>49</v>
      </c>
      <c r="O67" s="15">
        <v>30.2</v>
      </c>
    </row>
    <row r="68" spans="1:15" ht="18" thickBot="1" x14ac:dyDescent="0.35">
      <c r="A68" s="12">
        <v>2009</v>
      </c>
      <c r="B68" s="15">
        <v>7</v>
      </c>
      <c r="C68" s="10">
        <f>VLOOKUP(A68&amp;D68,종합순위!$C$2:'종합순위'!$D$127,2,FALSE)</f>
        <v>5</v>
      </c>
      <c r="D68" s="15" t="s">
        <v>40</v>
      </c>
      <c r="E68" s="15">
        <v>133</v>
      </c>
      <c r="F68" s="15">
        <v>80</v>
      </c>
      <c r="G68" s="15">
        <v>10</v>
      </c>
      <c r="H68" s="16">
        <v>3491</v>
      </c>
      <c r="I68" s="15">
        <v>1368</v>
      </c>
      <c r="J68" s="15">
        <v>136</v>
      </c>
      <c r="K68" s="15">
        <v>0.98399999999999999</v>
      </c>
      <c r="L68" s="15">
        <v>8</v>
      </c>
      <c r="M68" s="15">
        <v>142</v>
      </c>
      <c r="N68" s="15">
        <v>56</v>
      </c>
      <c r="O68" s="15">
        <v>28.3</v>
      </c>
    </row>
    <row r="69" spans="1:15" ht="18" thickBot="1" x14ac:dyDescent="0.35">
      <c r="A69" s="12">
        <v>2009</v>
      </c>
      <c r="B69" s="15">
        <v>5</v>
      </c>
      <c r="C69" s="10">
        <f>VLOOKUP(A69&amp;D69,종합순위!$C$2:'종합순위'!$D$127,2,FALSE)</f>
        <v>6</v>
      </c>
      <c r="D69" s="15" t="s">
        <v>43</v>
      </c>
      <c r="E69" s="15">
        <v>133</v>
      </c>
      <c r="F69" s="15">
        <v>90</v>
      </c>
      <c r="G69" s="15">
        <v>6</v>
      </c>
      <c r="H69" s="16">
        <v>3523</v>
      </c>
      <c r="I69" s="15">
        <v>1459</v>
      </c>
      <c r="J69" s="15">
        <v>141</v>
      </c>
      <c r="K69" s="15">
        <v>0.98199999999999998</v>
      </c>
      <c r="L69" s="15">
        <v>16</v>
      </c>
      <c r="M69" s="15">
        <v>138</v>
      </c>
      <c r="N69" s="15">
        <v>48</v>
      </c>
      <c r="O69" s="15">
        <v>25.8</v>
      </c>
    </row>
    <row r="70" spans="1:15" ht="18" thickBot="1" x14ac:dyDescent="0.35">
      <c r="A70" s="12">
        <v>2009</v>
      </c>
      <c r="B70" s="15">
        <v>4</v>
      </c>
      <c r="C70" s="10">
        <f>VLOOKUP(A70&amp;D70,종합순위!$C$2:'종합순위'!$D$127,2,FALSE)</f>
        <v>7</v>
      </c>
      <c r="D70" s="15" t="s">
        <v>38</v>
      </c>
      <c r="E70" s="15">
        <v>133</v>
      </c>
      <c r="F70" s="15">
        <v>84</v>
      </c>
      <c r="G70" s="15">
        <v>9</v>
      </c>
      <c r="H70" s="16">
        <v>3525</v>
      </c>
      <c r="I70" s="15">
        <v>1514</v>
      </c>
      <c r="J70" s="15">
        <v>153</v>
      </c>
      <c r="K70" s="15">
        <v>0.98399999999999999</v>
      </c>
      <c r="L70" s="15">
        <v>13</v>
      </c>
      <c r="M70" s="15">
        <v>136</v>
      </c>
      <c r="N70" s="15">
        <v>49</v>
      </c>
      <c r="O70" s="15">
        <v>26.5</v>
      </c>
    </row>
    <row r="71" spans="1:15" ht="18" thickBot="1" x14ac:dyDescent="0.35">
      <c r="A71" s="12">
        <v>2009</v>
      </c>
      <c r="B71" s="15">
        <v>6</v>
      </c>
      <c r="C71" s="10">
        <f>VLOOKUP(A71&amp;D71,종합순위!$C$2:'종합순위'!$D$127,2,FALSE)</f>
        <v>8</v>
      </c>
      <c r="D71" s="15" t="s">
        <v>41</v>
      </c>
      <c r="E71" s="15">
        <v>133</v>
      </c>
      <c r="F71" s="15">
        <v>94</v>
      </c>
      <c r="G71" s="15">
        <v>10</v>
      </c>
      <c r="H71" s="16">
        <v>3522</v>
      </c>
      <c r="I71" s="15">
        <v>1417</v>
      </c>
      <c r="J71" s="15">
        <v>146</v>
      </c>
      <c r="K71" s="15">
        <v>0.98099999999999998</v>
      </c>
      <c r="L71" s="15">
        <v>11</v>
      </c>
      <c r="M71" s="15">
        <v>174</v>
      </c>
      <c r="N71" s="15">
        <v>56</v>
      </c>
      <c r="O71" s="15">
        <v>24.3</v>
      </c>
    </row>
    <row r="72" spans="1:15" ht="18.75" thickTop="1" thickBot="1" x14ac:dyDescent="0.35">
      <c r="A72" s="12">
        <v>2008</v>
      </c>
      <c r="B72" s="17">
        <v>1</v>
      </c>
      <c r="C72" s="10">
        <f>VLOOKUP(A72&amp;D72,종합순위!$C$2:'종합순위'!$D$127,2,FALSE)</f>
        <v>1</v>
      </c>
      <c r="D72" s="17" t="s">
        <v>35</v>
      </c>
      <c r="E72" s="17">
        <v>126</v>
      </c>
      <c r="F72" s="17">
        <v>102</v>
      </c>
      <c r="G72" s="17">
        <v>9</v>
      </c>
      <c r="H72" s="18">
        <v>3453</v>
      </c>
      <c r="I72" s="17">
        <v>1464</v>
      </c>
      <c r="J72" s="17">
        <v>133</v>
      </c>
      <c r="K72" s="17">
        <v>0.98</v>
      </c>
      <c r="L72" s="17">
        <v>6</v>
      </c>
      <c r="M72" s="17">
        <v>89</v>
      </c>
      <c r="N72" s="17">
        <v>65</v>
      </c>
      <c r="O72" s="17">
        <v>42.2</v>
      </c>
    </row>
    <row r="73" spans="1:15" ht="18" thickBot="1" x14ac:dyDescent="0.35">
      <c r="A73" s="12">
        <v>2008</v>
      </c>
      <c r="B73" s="15">
        <v>2</v>
      </c>
      <c r="C73" s="10">
        <f>VLOOKUP(A73&amp;D73,종합순위!$C$2:'종합순위'!$D$127,2,FALSE)</f>
        <v>2</v>
      </c>
      <c r="D73" s="15" t="s">
        <v>33</v>
      </c>
      <c r="E73" s="15">
        <v>126</v>
      </c>
      <c r="F73" s="15">
        <v>92</v>
      </c>
      <c r="G73" s="15">
        <v>5</v>
      </c>
      <c r="H73" s="16">
        <v>3404</v>
      </c>
      <c r="I73" s="15">
        <v>1325</v>
      </c>
      <c r="J73" s="15">
        <v>111</v>
      </c>
      <c r="K73" s="15">
        <v>0.98099999999999998</v>
      </c>
      <c r="L73" s="15">
        <v>12</v>
      </c>
      <c r="M73" s="15">
        <v>109</v>
      </c>
      <c r="N73" s="15">
        <v>46</v>
      </c>
      <c r="O73" s="15">
        <v>29.7</v>
      </c>
    </row>
    <row r="74" spans="1:15" ht="18" thickBot="1" x14ac:dyDescent="0.35">
      <c r="A74" s="12">
        <v>2008</v>
      </c>
      <c r="B74" s="15">
        <v>7</v>
      </c>
      <c r="C74" s="10">
        <f>VLOOKUP(A74&amp;D74,종합순위!$C$2:'종합순위'!$D$127,2,FALSE)</f>
        <v>3</v>
      </c>
      <c r="D74" s="15" t="s">
        <v>39</v>
      </c>
      <c r="E74" s="15">
        <v>126</v>
      </c>
      <c r="F74" s="15">
        <v>92</v>
      </c>
      <c r="G74" s="15">
        <v>3</v>
      </c>
      <c r="H74" s="16">
        <v>3357</v>
      </c>
      <c r="I74" s="15">
        <v>1507</v>
      </c>
      <c r="J74" s="15">
        <v>155</v>
      </c>
      <c r="K74" s="15">
        <v>0.98099999999999998</v>
      </c>
      <c r="L74" s="15">
        <v>7</v>
      </c>
      <c r="M74" s="15">
        <v>112</v>
      </c>
      <c r="N74" s="15">
        <v>55</v>
      </c>
      <c r="O74" s="15">
        <v>32.9</v>
      </c>
    </row>
    <row r="75" spans="1:15" ht="18" thickBot="1" x14ac:dyDescent="0.35">
      <c r="A75" s="12">
        <v>2008</v>
      </c>
      <c r="B75" s="15">
        <v>6</v>
      </c>
      <c r="C75" s="10">
        <f>VLOOKUP(A75&amp;D75,종합순위!$C$2:'종합순위'!$D$127,2,FALSE)</f>
        <v>4</v>
      </c>
      <c r="D75" s="15" t="s">
        <v>40</v>
      </c>
      <c r="E75" s="15">
        <v>126</v>
      </c>
      <c r="F75" s="15">
        <v>69</v>
      </c>
      <c r="G75" s="15">
        <v>9</v>
      </c>
      <c r="H75" s="16">
        <v>3370</v>
      </c>
      <c r="I75" s="15">
        <v>1387</v>
      </c>
      <c r="J75" s="15">
        <v>119</v>
      </c>
      <c r="K75" s="15">
        <v>0.98599999999999999</v>
      </c>
      <c r="L75" s="15">
        <v>9</v>
      </c>
      <c r="M75" s="15">
        <v>124</v>
      </c>
      <c r="N75" s="15">
        <v>59</v>
      </c>
      <c r="O75" s="15">
        <v>32.200000000000003</v>
      </c>
    </row>
    <row r="76" spans="1:15" ht="18" thickBot="1" x14ac:dyDescent="0.35">
      <c r="A76" s="12">
        <v>2008</v>
      </c>
      <c r="B76" s="15">
        <v>3</v>
      </c>
      <c r="C76" s="10">
        <f>VLOOKUP(A76&amp;D76,종합순위!$C$2:'종합순위'!$D$127,2,FALSE)</f>
        <v>5</v>
      </c>
      <c r="D76" s="15" t="s">
        <v>41</v>
      </c>
      <c r="E76" s="15">
        <v>126</v>
      </c>
      <c r="F76" s="15">
        <v>61</v>
      </c>
      <c r="G76" s="15">
        <v>8</v>
      </c>
      <c r="H76" s="16">
        <v>3389</v>
      </c>
      <c r="I76" s="15">
        <v>1457</v>
      </c>
      <c r="J76" s="15">
        <v>150</v>
      </c>
      <c r="K76" s="15">
        <v>0.98799999999999999</v>
      </c>
      <c r="L76" s="15">
        <v>9</v>
      </c>
      <c r="M76" s="15">
        <v>171</v>
      </c>
      <c r="N76" s="15">
        <v>55</v>
      </c>
      <c r="O76" s="15">
        <v>24.3</v>
      </c>
    </row>
    <row r="77" spans="1:15" ht="18" thickBot="1" x14ac:dyDescent="0.35">
      <c r="A77" s="12">
        <v>2008</v>
      </c>
      <c r="B77" s="15">
        <v>5</v>
      </c>
      <c r="C77" s="10">
        <f>VLOOKUP(A77&amp;D77,종합순위!$C$2:'종합순위'!$D$127,2,FALSE)</f>
        <v>6</v>
      </c>
      <c r="D77" s="15" t="s">
        <v>37</v>
      </c>
      <c r="E77" s="15">
        <v>126</v>
      </c>
      <c r="F77" s="15">
        <v>75</v>
      </c>
      <c r="G77" s="15">
        <v>5</v>
      </c>
      <c r="H77" s="16">
        <v>3372</v>
      </c>
      <c r="I77" s="15">
        <v>1481</v>
      </c>
      <c r="J77" s="15">
        <v>129</v>
      </c>
      <c r="K77" s="15">
        <v>0.98499999999999999</v>
      </c>
      <c r="L77" s="15">
        <v>6</v>
      </c>
      <c r="M77" s="15">
        <v>143</v>
      </c>
      <c r="N77" s="15">
        <v>54</v>
      </c>
      <c r="O77" s="15">
        <v>27.4</v>
      </c>
    </row>
    <row r="78" spans="1:15" ht="18" thickBot="1" x14ac:dyDescent="0.35">
      <c r="A78" s="12">
        <v>2008</v>
      </c>
      <c r="B78" s="15">
        <v>4</v>
      </c>
      <c r="C78" s="10">
        <f>VLOOKUP(A78&amp;D78,종합순위!$C$2:'종합순위'!$D$127,2,FALSE)</f>
        <v>7</v>
      </c>
      <c r="D78" s="15" t="s">
        <v>44</v>
      </c>
      <c r="E78" s="15">
        <v>126</v>
      </c>
      <c r="F78" s="15">
        <v>100</v>
      </c>
      <c r="G78" s="15">
        <v>10</v>
      </c>
      <c r="H78" s="16">
        <v>3376</v>
      </c>
      <c r="I78" s="15">
        <v>1403</v>
      </c>
      <c r="J78" s="15">
        <v>121</v>
      </c>
      <c r="K78" s="15">
        <v>0.98</v>
      </c>
      <c r="L78" s="15">
        <v>10</v>
      </c>
      <c r="M78" s="15">
        <v>123</v>
      </c>
      <c r="N78" s="15">
        <v>58</v>
      </c>
      <c r="O78" s="15">
        <v>32</v>
      </c>
    </row>
    <row r="79" spans="1:15" ht="18" thickBot="1" x14ac:dyDescent="0.35">
      <c r="A79" s="12">
        <v>2008</v>
      </c>
      <c r="B79" s="15">
        <v>8</v>
      </c>
      <c r="C79" s="10">
        <f>VLOOKUP(A79&amp;D79,종합순위!$C$2:'종합순위'!$D$127,2,FALSE)</f>
        <v>8</v>
      </c>
      <c r="D79" s="15" t="s">
        <v>38</v>
      </c>
      <c r="E79" s="15">
        <v>126</v>
      </c>
      <c r="F79" s="15">
        <v>76</v>
      </c>
      <c r="G79" s="15">
        <v>13</v>
      </c>
      <c r="H79" s="16">
        <v>3325</v>
      </c>
      <c r="I79" s="15">
        <v>1365</v>
      </c>
      <c r="J79" s="15">
        <v>118</v>
      </c>
      <c r="K79" s="15">
        <v>0.98399999999999999</v>
      </c>
      <c r="L79" s="15">
        <v>7</v>
      </c>
      <c r="M79" s="15">
        <v>87</v>
      </c>
      <c r="N79" s="15">
        <v>51</v>
      </c>
      <c r="O79" s="15">
        <v>37</v>
      </c>
    </row>
    <row r="80" spans="1:15" ht="18.75" thickTop="1" thickBot="1" x14ac:dyDescent="0.35">
      <c r="A80" s="12">
        <v>2007</v>
      </c>
      <c r="B80" s="17">
        <v>1</v>
      </c>
      <c r="C80" s="10">
        <f>VLOOKUP(A80&amp;D80,종합순위!$C$2:'종합순위'!$D$127,2,FALSE)</f>
        <v>1</v>
      </c>
      <c r="D80" s="17" t="s">
        <v>35</v>
      </c>
      <c r="E80" s="17">
        <v>126</v>
      </c>
      <c r="F80" s="17">
        <v>88</v>
      </c>
      <c r="G80" s="17">
        <v>3</v>
      </c>
      <c r="H80" s="18">
        <v>3418</v>
      </c>
      <c r="I80" s="17">
        <v>1503</v>
      </c>
      <c r="J80" s="17">
        <v>152</v>
      </c>
      <c r="K80" s="17">
        <v>0.98199999999999998</v>
      </c>
      <c r="L80" s="17">
        <v>1</v>
      </c>
      <c r="M80" s="17">
        <v>71</v>
      </c>
      <c r="N80" s="17">
        <v>50</v>
      </c>
      <c r="O80" s="17">
        <v>41.3</v>
      </c>
    </row>
    <row r="81" spans="1:15" ht="18" thickBot="1" x14ac:dyDescent="0.35">
      <c r="A81" s="12">
        <v>2007</v>
      </c>
      <c r="B81" s="15">
        <v>4</v>
      </c>
      <c r="C81" s="10">
        <f>VLOOKUP(A81&amp;D81,종합순위!$C$2:'종합순위'!$D$127,2,FALSE)</f>
        <v>2</v>
      </c>
      <c r="D81" s="15" t="s">
        <v>33</v>
      </c>
      <c r="E81" s="15">
        <v>126</v>
      </c>
      <c r="F81" s="15">
        <v>73</v>
      </c>
      <c r="G81" s="15">
        <v>3</v>
      </c>
      <c r="H81" s="16">
        <v>3394</v>
      </c>
      <c r="I81" s="15">
        <v>1333</v>
      </c>
      <c r="J81" s="15">
        <v>115</v>
      </c>
      <c r="K81" s="15">
        <v>0.98499999999999999</v>
      </c>
      <c r="L81" s="15">
        <v>15</v>
      </c>
      <c r="M81" s="15">
        <v>105</v>
      </c>
      <c r="N81" s="15">
        <v>38</v>
      </c>
      <c r="O81" s="15">
        <v>26.6</v>
      </c>
    </row>
    <row r="82" spans="1:15" ht="18" thickBot="1" x14ac:dyDescent="0.35">
      <c r="A82" s="12">
        <v>2007</v>
      </c>
      <c r="B82" s="15">
        <v>7</v>
      </c>
      <c r="C82" s="10">
        <f>VLOOKUP(A82&amp;D82,종합순위!$C$2:'종합순위'!$D$127,2,FALSE)</f>
        <v>3</v>
      </c>
      <c r="D82" s="15" t="s">
        <v>41</v>
      </c>
      <c r="E82" s="15">
        <v>126</v>
      </c>
      <c r="F82" s="15">
        <v>76</v>
      </c>
      <c r="G82" s="15">
        <v>9</v>
      </c>
      <c r="H82" s="16">
        <v>3357</v>
      </c>
      <c r="I82" s="15">
        <v>1468</v>
      </c>
      <c r="J82" s="15">
        <v>118</v>
      </c>
      <c r="K82" s="15">
        <v>0.98399999999999999</v>
      </c>
      <c r="L82" s="15">
        <v>3</v>
      </c>
      <c r="M82" s="15">
        <v>124</v>
      </c>
      <c r="N82" s="15">
        <v>74</v>
      </c>
      <c r="O82" s="15">
        <v>37.4</v>
      </c>
    </row>
    <row r="83" spans="1:15" ht="18" thickBot="1" x14ac:dyDescent="0.35">
      <c r="A83" s="12">
        <v>2007</v>
      </c>
      <c r="B83" s="15">
        <v>3</v>
      </c>
      <c r="C83" s="10">
        <f>VLOOKUP(A83&amp;D83,종합순위!$C$2:'종합순위'!$D$127,2,FALSE)</f>
        <v>4</v>
      </c>
      <c r="D83" s="15" t="s">
        <v>40</v>
      </c>
      <c r="E83" s="15">
        <v>126</v>
      </c>
      <c r="F83" s="15">
        <v>87</v>
      </c>
      <c r="G83" s="15">
        <v>8</v>
      </c>
      <c r="H83" s="16">
        <v>3395</v>
      </c>
      <c r="I83" s="15">
        <v>1431</v>
      </c>
      <c r="J83" s="15">
        <v>113</v>
      </c>
      <c r="K83" s="15">
        <v>0.98199999999999998</v>
      </c>
      <c r="L83" s="15">
        <v>8</v>
      </c>
      <c r="M83" s="15">
        <v>70</v>
      </c>
      <c r="N83" s="15">
        <v>43</v>
      </c>
      <c r="O83" s="15">
        <v>38.1</v>
      </c>
    </row>
    <row r="84" spans="1:15" ht="18" thickBot="1" x14ac:dyDescent="0.35">
      <c r="A84" s="12">
        <v>2007</v>
      </c>
      <c r="B84" s="15">
        <v>2</v>
      </c>
      <c r="C84" s="10">
        <f>VLOOKUP(A84&amp;D84,종합순위!$C$2:'종합순위'!$D$127,2,FALSE)</f>
        <v>5</v>
      </c>
      <c r="D84" s="15" t="s">
        <v>38</v>
      </c>
      <c r="E84" s="15">
        <v>126</v>
      </c>
      <c r="F84" s="15">
        <v>94</v>
      </c>
      <c r="G84" s="15">
        <v>9</v>
      </c>
      <c r="H84" s="16">
        <v>3407</v>
      </c>
      <c r="I84" s="15">
        <v>1463</v>
      </c>
      <c r="J84" s="15">
        <v>150</v>
      </c>
      <c r="K84" s="15">
        <v>0.98099999999999998</v>
      </c>
      <c r="L84" s="15">
        <v>9</v>
      </c>
      <c r="M84" s="15">
        <v>56</v>
      </c>
      <c r="N84" s="15">
        <v>39</v>
      </c>
      <c r="O84" s="15">
        <v>41.1</v>
      </c>
    </row>
    <row r="85" spans="1:15" ht="18" thickBot="1" x14ac:dyDescent="0.35">
      <c r="A85" s="12">
        <v>2007</v>
      </c>
      <c r="B85" s="15">
        <v>5</v>
      </c>
      <c r="C85" s="10">
        <f>VLOOKUP(A85&amp;D85,종합순위!$C$2:'종합순위'!$D$127,2,FALSE)</f>
        <v>6</v>
      </c>
      <c r="D85" s="15" t="s">
        <v>45</v>
      </c>
      <c r="E85" s="15">
        <v>126</v>
      </c>
      <c r="F85" s="15">
        <v>96</v>
      </c>
      <c r="G85" s="15">
        <v>4</v>
      </c>
      <c r="H85" s="16">
        <v>3381</v>
      </c>
      <c r="I85" s="15">
        <v>1327</v>
      </c>
      <c r="J85" s="15">
        <v>106</v>
      </c>
      <c r="K85" s="15">
        <v>0.98</v>
      </c>
      <c r="L85" s="15">
        <v>12</v>
      </c>
      <c r="M85" s="15">
        <v>127</v>
      </c>
      <c r="N85" s="15">
        <v>47</v>
      </c>
      <c r="O85" s="15">
        <v>27</v>
      </c>
    </row>
    <row r="86" spans="1:15" ht="18" thickBot="1" x14ac:dyDescent="0.35">
      <c r="A86" s="12">
        <v>2007</v>
      </c>
      <c r="B86" s="15">
        <v>6</v>
      </c>
      <c r="C86" s="10">
        <f>VLOOKUP(A86&amp;D86,종합순위!$C$2:'종합순위'!$D$127,2,FALSE)</f>
        <v>7</v>
      </c>
      <c r="D86" s="15" t="s">
        <v>39</v>
      </c>
      <c r="E86" s="15">
        <v>126</v>
      </c>
      <c r="F86" s="15">
        <v>82</v>
      </c>
      <c r="G86" s="15">
        <v>14</v>
      </c>
      <c r="H86" s="16">
        <v>3362</v>
      </c>
      <c r="I86" s="15">
        <v>1444</v>
      </c>
      <c r="J86" s="15">
        <v>118</v>
      </c>
      <c r="K86" s="15">
        <v>0.98299999999999998</v>
      </c>
      <c r="L86" s="15">
        <v>10</v>
      </c>
      <c r="M86" s="15">
        <v>80</v>
      </c>
      <c r="N86" s="15">
        <v>38</v>
      </c>
      <c r="O86" s="15">
        <v>32.200000000000003</v>
      </c>
    </row>
    <row r="87" spans="1:15" ht="18" thickBot="1" x14ac:dyDescent="0.35">
      <c r="A87" s="12">
        <v>2007</v>
      </c>
      <c r="B87" s="15">
        <v>8</v>
      </c>
      <c r="C87" s="10">
        <f>VLOOKUP(A87&amp;D87,종합순위!$C$2:'종합순위'!$D$127,2,FALSE)</f>
        <v>8</v>
      </c>
      <c r="D87" s="15" t="s">
        <v>37</v>
      </c>
      <c r="E87" s="15">
        <v>126</v>
      </c>
      <c r="F87" s="15">
        <v>77</v>
      </c>
      <c r="G87" s="15">
        <v>5</v>
      </c>
      <c r="H87" s="16">
        <v>3329</v>
      </c>
      <c r="I87" s="15">
        <v>1426</v>
      </c>
      <c r="J87" s="15">
        <v>131</v>
      </c>
      <c r="K87" s="15">
        <v>0.98399999999999999</v>
      </c>
      <c r="L87" s="15">
        <v>8</v>
      </c>
      <c r="M87" s="15">
        <v>114</v>
      </c>
      <c r="N87" s="15">
        <v>37</v>
      </c>
      <c r="O87" s="15">
        <v>24.5</v>
      </c>
    </row>
    <row r="88" spans="1:15" ht="18.75" thickTop="1" thickBot="1" x14ac:dyDescent="0.35">
      <c r="A88" s="12">
        <v>2006</v>
      </c>
      <c r="B88" s="17">
        <v>5</v>
      </c>
      <c r="C88" s="10">
        <f>VLOOKUP(A88&amp;D88,종합순위!$C$2:'종합순위'!$D$127,2,FALSE)</f>
        <v>1</v>
      </c>
      <c r="D88" s="17" t="s">
        <v>40</v>
      </c>
      <c r="E88" s="17">
        <v>126</v>
      </c>
      <c r="F88" s="17">
        <v>76</v>
      </c>
      <c r="G88" s="17">
        <v>3</v>
      </c>
      <c r="H88" s="18">
        <v>3354</v>
      </c>
      <c r="I88" s="17">
        <v>1293</v>
      </c>
      <c r="J88" s="17">
        <v>94</v>
      </c>
      <c r="K88" s="17">
        <v>0.98399999999999999</v>
      </c>
      <c r="L88" s="17">
        <v>5</v>
      </c>
      <c r="M88" s="17">
        <v>78</v>
      </c>
      <c r="N88" s="17">
        <v>48</v>
      </c>
      <c r="O88" s="17">
        <v>38.1</v>
      </c>
    </row>
    <row r="89" spans="1:15" ht="18" thickBot="1" x14ac:dyDescent="0.35">
      <c r="A89" s="12">
        <v>2006</v>
      </c>
      <c r="B89" s="15">
        <v>2</v>
      </c>
      <c r="C89" s="10">
        <f>VLOOKUP(A89&amp;D89,종합순위!$C$2:'종합순위'!$D$127,2,FALSE)</f>
        <v>2</v>
      </c>
      <c r="D89" s="15" t="s">
        <v>41</v>
      </c>
      <c r="E89" s="15">
        <v>126</v>
      </c>
      <c r="F89" s="15">
        <v>84</v>
      </c>
      <c r="G89" s="15">
        <v>6</v>
      </c>
      <c r="H89" s="16">
        <v>3364</v>
      </c>
      <c r="I89" s="15">
        <v>1421</v>
      </c>
      <c r="J89" s="15">
        <v>105</v>
      </c>
      <c r="K89" s="15">
        <v>0.98299999999999998</v>
      </c>
      <c r="L89" s="15">
        <v>7</v>
      </c>
      <c r="M89" s="15">
        <v>123</v>
      </c>
      <c r="N89" s="15">
        <v>51</v>
      </c>
      <c r="O89" s="15">
        <v>29.3</v>
      </c>
    </row>
    <row r="90" spans="1:15" ht="18" thickBot="1" x14ac:dyDescent="0.35">
      <c r="A90" s="12">
        <v>2006</v>
      </c>
      <c r="B90" s="15">
        <v>7</v>
      </c>
      <c r="C90" s="10">
        <f>VLOOKUP(A90&amp;D90,종합순위!$C$2:'종합순위'!$D$127,2,FALSE)</f>
        <v>3</v>
      </c>
      <c r="D90" s="15" t="s">
        <v>45</v>
      </c>
      <c r="E90" s="15">
        <v>126</v>
      </c>
      <c r="F90" s="15">
        <v>93</v>
      </c>
      <c r="G90" s="15">
        <v>6</v>
      </c>
      <c r="H90" s="16">
        <v>3344</v>
      </c>
      <c r="I90" s="15">
        <v>1326</v>
      </c>
      <c r="J90" s="15">
        <v>125</v>
      </c>
      <c r="K90" s="15">
        <v>0.98</v>
      </c>
      <c r="L90" s="15">
        <v>3</v>
      </c>
      <c r="M90" s="15">
        <v>81</v>
      </c>
      <c r="N90" s="15">
        <v>23</v>
      </c>
      <c r="O90" s="15">
        <v>22.1</v>
      </c>
    </row>
    <row r="91" spans="1:15" ht="18" thickBot="1" x14ac:dyDescent="0.35">
      <c r="A91" s="12">
        <v>2006</v>
      </c>
      <c r="B91" s="15">
        <v>4</v>
      </c>
      <c r="C91" s="10">
        <f>VLOOKUP(A91&amp;D91,종합순위!$C$2:'종합순위'!$D$127,2,FALSE)</f>
        <v>4</v>
      </c>
      <c r="D91" s="15" t="s">
        <v>37</v>
      </c>
      <c r="E91" s="15">
        <v>126</v>
      </c>
      <c r="F91" s="15">
        <v>66</v>
      </c>
      <c r="G91" s="15">
        <v>8</v>
      </c>
      <c r="H91" s="16">
        <v>3355</v>
      </c>
      <c r="I91" s="15">
        <v>1426</v>
      </c>
      <c r="J91" s="15">
        <v>133</v>
      </c>
      <c r="K91" s="15">
        <v>0.98599999999999999</v>
      </c>
      <c r="L91" s="15">
        <v>6</v>
      </c>
      <c r="M91" s="15">
        <v>77</v>
      </c>
      <c r="N91" s="15">
        <v>39</v>
      </c>
      <c r="O91" s="15">
        <v>33.6</v>
      </c>
    </row>
    <row r="92" spans="1:15" ht="18" thickBot="1" x14ac:dyDescent="0.35">
      <c r="A92" s="12">
        <v>2006</v>
      </c>
      <c r="B92" s="15">
        <v>6</v>
      </c>
      <c r="C92" s="10">
        <f>VLOOKUP(A92&amp;D92,종합순위!$C$2:'종합순위'!$D$127,2,FALSE)</f>
        <v>5</v>
      </c>
      <c r="D92" s="15" t="s">
        <v>33</v>
      </c>
      <c r="E92" s="15">
        <v>126</v>
      </c>
      <c r="F92" s="15">
        <v>95</v>
      </c>
      <c r="G92" s="15">
        <v>7</v>
      </c>
      <c r="H92" s="16">
        <v>3347</v>
      </c>
      <c r="I92" s="15">
        <v>1306</v>
      </c>
      <c r="J92" s="15">
        <v>110</v>
      </c>
      <c r="K92" s="15">
        <v>0.98</v>
      </c>
      <c r="L92" s="15">
        <v>19</v>
      </c>
      <c r="M92" s="15">
        <v>108</v>
      </c>
      <c r="N92" s="15">
        <v>47</v>
      </c>
      <c r="O92" s="15">
        <v>30.3</v>
      </c>
    </row>
    <row r="93" spans="1:15" ht="18" thickBot="1" x14ac:dyDescent="0.35">
      <c r="A93" s="12">
        <v>2006</v>
      </c>
      <c r="B93" s="15">
        <v>1</v>
      </c>
      <c r="C93" s="10">
        <f>VLOOKUP(A93&amp;D93,종합순위!$C$2:'종합순위'!$D$127,2,FALSE)</f>
        <v>6</v>
      </c>
      <c r="D93" s="15" t="s">
        <v>35</v>
      </c>
      <c r="E93" s="15">
        <v>126</v>
      </c>
      <c r="F93" s="15">
        <v>90</v>
      </c>
      <c r="G93" s="15">
        <v>8</v>
      </c>
      <c r="H93" s="16">
        <v>3372</v>
      </c>
      <c r="I93" s="15">
        <v>1436</v>
      </c>
      <c r="J93" s="15">
        <v>137</v>
      </c>
      <c r="K93" s="15">
        <v>0.98199999999999998</v>
      </c>
      <c r="L93" s="15">
        <v>6</v>
      </c>
      <c r="M93" s="15">
        <v>121</v>
      </c>
      <c r="N93" s="15">
        <v>50</v>
      </c>
      <c r="O93" s="15">
        <v>29.2</v>
      </c>
    </row>
    <row r="94" spans="1:15" ht="18" thickBot="1" x14ac:dyDescent="0.35">
      <c r="A94" s="12">
        <v>2006</v>
      </c>
      <c r="B94" s="15">
        <v>3</v>
      </c>
      <c r="C94" s="10">
        <f>VLOOKUP(A94&amp;D94,종합순위!$C$2:'종합순위'!$D$127,2,FALSE)</f>
        <v>7</v>
      </c>
      <c r="D94" s="15" t="s">
        <v>39</v>
      </c>
      <c r="E94" s="15">
        <v>126</v>
      </c>
      <c r="F94" s="15">
        <v>84</v>
      </c>
      <c r="G94" s="15">
        <v>10</v>
      </c>
      <c r="H94" s="16">
        <v>3356</v>
      </c>
      <c r="I94" s="15">
        <v>1529</v>
      </c>
      <c r="J94" s="15">
        <v>123</v>
      </c>
      <c r="K94" s="15">
        <v>0.98299999999999998</v>
      </c>
      <c r="L94" s="15">
        <v>13</v>
      </c>
      <c r="M94" s="15">
        <v>70</v>
      </c>
      <c r="N94" s="15">
        <v>48</v>
      </c>
      <c r="O94" s="15">
        <v>40.700000000000003</v>
      </c>
    </row>
    <row r="95" spans="1:15" ht="18" thickBot="1" x14ac:dyDescent="0.35">
      <c r="A95" s="12">
        <v>2006</v>
      </c>
      <c r="B95" s="15">
        <v>8</v>
      </c>
      <c r="C95" s="10">
        <f>VLOOKUP(A95&amp;D95,종합순위!$C$2:'종합순위'!$D$127,2,FALSE)</f>
        <v>8</v>
      </c>
      <c r="D95" s="15" t="s">
        <v>38</v>
      </c>
      <c r="E95" s="15">
        <v>126</v>
      </c>
      <c r="F95" s="15">
        <v>82</v>
      </c>
      <c r="G95" s="15">
        <v>9</v>
      </c>
      <c r="H95" s="16">
        <v>3330</v>
      </c>
      <c r="I95" s="15">
        <v>1382</v>
      </c>
      <c r="J95" s="15">
        <v>132</v>
      </c>
      <c r="K95" s="15">
        <v>0.98299999999999998</v>
      </c>
      <c r="L95" s="15">
        <v>7</v>
      </c>
      <c r="M95" s="15">
        <v>64</v>
      </c>
      <c r="N95" s="15">
        <v>42</v>
      </c>
      <c r="O95" s="15">
        <v>39.6</v>
      </c>
    </row>
    <row r="96" spans="1:15" ht="18.75" thickTop="1" thickBot="1" x14ac:dyDescent="0.35">
      <c r="A96" s="12">
        <v>2005</v>
      </c>
      <c r="B96" s="17">
        <v>2</v>
      </c>
      <c r="C96" s="10">
        <f>VLOOKUP(A96&amp;D96,종합순위!$C$2:'종합순위'!$D$127,2,FALSE)</f>
        <v>1</v>
      </c>
      <c r="D96" s="17" t="s">
        <v>40</v>
      </c>
      <c r="E96" s="17">
        <v>126</v>
      </c>
      <c r="F96" s="17">
        <v>86</v>
      </c>
      <c r="G96" s="17">
        <v>5</v>
      </c>
      <c r="H96" s="18">
        <v>3388</v>
      </c>
      <c r="I96" s="17">
        <v>1361</v>
      </c>
      <c r="J96" s="17">
        <v>98</v>
      </c>
      <c r="K96" s="17">
        <v>0.98199999999999998</v>
      </c>
      <c r="L96" s="17">
        <v>2</v>
      </c>
      <c r="M96" s="17">
        <v>83</v>
      </c>
      <c r="N96" s="17">
        <v>37</v>
      </c>
      <c r="O96" s="17">
        <v>30.8</v>
      </c>
    </row>
    <row r="97" spans="1:15" ht="18" thickBot="1" x14ac:dyDescent="0.35">
      <c r="A97" s="12">
        <v>2005</v>
      </c>
      <c r="B97" s="15">
        <v>3</v>
      </c>
      <c r="C97" s="10">
        <f>VLOOKUP(A97&amp;D97,종합순위!$C$2:'종합순위'!$D$127,2,FALSE)</f>
        <v>2</v>
      </c>
      <c r="D97" s="15" t="s">
        <v>33</v>
      </c>
      <c r="E97" s="15">
        <v>126</v>
      </c>
      <c r="F97" s="15">
        <v>80</v>
      </c>
      <c r="G97" s="15">
        <v>7</v>
      </c>
      <c r="H97" s="16">
        <v>3375</v>
      </c>
      <c r="I97" s="15">
        <v>1299</v>
      </c>
      <c r="J97" s="15">
        <v>149</v>
      </c>
      <c r="K97" s="15">
        <v>0.98299999999999998</v>
      </c>
      <c r="L97" s="15">
        <v>12</v>
      </c>
      <c r="M97" s="15">
        <v>86</v>
      </c>
      <c r="N97" s="15">
        <v>36</v>
      </c>
      <c r="O97" s="15">
        <v>29.5</v>
      </c>
    </row>
    <row r="98" spans="1:15" ht="18" thickBot="1" x14ac:dyDescent="0.35">
      <c r="A98" s="12">
        <v>2005</v>
      </c>
      <c r="B98" s="15">
        <v>1</v>
      </c>
      <c r="C98" s="10">
        <f>VLOOKUP(A98&amp;D98,종합순위!$C$2:'종합순위'!$D$127,2,FALSE)</f>
        <v>3</v>
      </c>
      <c r="D98" s="15" t="s">
        <v>35</v>
      </c>
      <c r="E98" s="15">
        <v>126</v>
      </c>
      <c r="F98" s="15">
        <v>80</v>
      </c>
      <c r="G98" s="15">
        <v>10</v>
      </c>
      <c r="H98" s="16">
        <v>3411</v>
      </c>
      <c r="I98" s="15">
        <v>1321</v>
      </c>
      <c r="J98" s="15">
        <v>103</v>
      </c>
      <c r="K98" s="15">
        <v>0.98299999999999998</v>
      </c>
      <c r="L98" s="15">
        <v>9</v>
      </c>
      <c r="M98" s="15">
        <v>82</v>
      </c>
      <c r="N98" s="15">
        <v>62</v>
      </c>
      <c r="O98" s="15">
        <v>43.1</v>
      </c>
    </row>
    <row r="99" spans="1:15" ht="18" thickBot="1" x14ac:dyDescent="0.35">
      <c r="A99" s="12">
        <v>2005</v>
      </c>
      <c r="B99" s="15">
        <v>6</v>
      </c>
      <c r="C99" s="10">
        <f>VLOOKUP(A99&amp;D99,종합순위!$C$2:'종합순위'!$D$127,2,FALSE)</f>
        <v>4</v>
      </c>
      <c r="D99" s="15" t="s">
        <v>41</v>
      </c>
      <c r="E99" s="15">
        <v>126</v>
      </c>
      <c r="F99" s="15">
        <v>110</v>
      </c>
      <c r="G99" s="15">
        <v>4</v>
      </c>
      <c r="H99" s="16">
        <v>3333</v>
      </c>
      <c r="I99" s="15">
        <v>1479</v>
      </c>
      <c r="J99" s="15">
        <v>127</v>
      </c>
      <c r="K99" s="15">
        <v>0.97799999999999998</v>
      </c>
      <c r="L99" s="15">
        <v>7</v>
      </c>
      <c r="M99" s="15">
        <v>130</v>
      </c>
      <c r="N99" s="15">
        <v>54</v>
      </c>
      <c r="O99" s="15">
        <v>29.3</v>
      </c>
    </row>
    <row r="100" spans="1:15" ht="18" thickBot="1" x14ac:dyDescent="0.35">
      <c r="A100" s="12">
        <v>2005</v>
      </c>
      <c r="B100" s="15">
        <v>4</v>
      </c>
      <c r="C100" s="10">
        <f>VLOOKUP(A100&amp;D100,종합순위!$C$2:'종합순위'!$D$127,2,FALSE)</f>
        <v>5</v>
      </c>
      <c r="D100" s="15" t="s">
        <v>39</v>
      </c>
      <c r="E100" s="15">
        <v>126</v>
      </c>
      <c r="F100" s="15">
        <v>98</v>
      </c>
      <c r="G100" s="15">
        <v>9</v>
      </c>
      <c r="H100" s="16">
        <v>3361</v>
      </c>
      <c r="I100" s="15">
        <v>1417</v>
      </c>
      <c r="J100" s="15">
        <v>124</v>
      </c>
      <c r="K100" s="15">
        <v>0.98</v>
      </c>
      <c r="L100" s="15">
        <v>6</v>
      </c>
      <c r="M100" s="15">
        <v>111</v>
      </c>
      <c r="N100" s="15">
        <v>36</v>
      </c>
      <c r="O100" s="15">
        <v>24.5</v>
      </c>
    </row>
    <row r="101" spans="1:15" ht="18" thickBot="1" x14ac:dyDescent="0.35">
      <c r="A101" s="12">
        <v>2005</v>
      </c>
      <c r="B101" s="15">
        <v>8</v>
      </c>
      <c r="C101" s="10">
        <f>VLOOKUP(A101&amp;D101,종합순위!$C$2:'종합순위'!$D$127,2,FALSE)</f>
        <v>6</v>
      </c>
      <c r="D101" s="15" t="s">
        <v>38</v>
      </c>
      <c r="E101" s="15">
        <v>126</v>
      </c>
      <c r="F101" s="15">
        <v>89</v>
      </c>
      <c r="G101" s="15">
        <v>15</v>
      </c>
      <c r="H101" s="16">
        <v>3307</v>
      </c>
      <c r="I101" s="15">
        <v>1314</v>
      </c>
      <c r="J101" s="15">
        <v>112</v>
      </c>
      <c r="K101" s="15">
        <v>0.98099999999999998</v>
      </c>
      <c r="L101" s="15">
        <v>12</v>
      </c>
      <c r="M101" s="15">
        <v>78</v>
      </c>
      <c r="N101" s="15">
        <v>34</v>
      </c>
      <c r="O101" s="15">
        <v>30.4</v>
      </c>
    </row>
    <row r="102" spans="1:15" ht="18" thickBot="1" x14ac:dyDescent="0.35">
      <c r="A102" s="12">
        <v>2005</v>
      </c>
      <c r="B102" s="15">
        <v>5</v>
      </c>
      <c r="C102" s="10">
        <f>VLOOKUP(A102&amp;D102,종합순위!$C$2:'종합순위'!$D$127,2,FALSE)</f>
        <v>7</v>
      </c>
      <c r="D102" s="15" t="s">
        <v>45</v>
      </c>
      <c r="E102" s="15">
        <v>126</v>
      </c>
      <c r="F102" s="15">
        <v>100</v>
      </c>
      <c r="G102" s="15">
        <v>3</v>
      </c>
      <c r="H102" s="16">
        <v>3347</v>
      </c>
      <c r="I102" s="15">
        <v>1340</v>
      </c>
      <c r="J102" s="15">
        <v>111</v>
      </c>
      <c r="K102" s="15">
        <v>0.97899999999999998</v>
      </c>
      <c r="L102" s="15">
        <v>7</v>
      </c>
      <c r="M102" s="15">
        <v>88</v>
      </c>
      <c r="N102" s="15">
        <v>41</v>
      </c>
      <c r="O102" s="15">
        <v>31.8</v>
      </c>
    </row>
    <row r="103" spans="1:15" ht="18" thickBot="1" x14ac:dyDescent="0.35">
      <c r="A103" s="12">
        <v>2005</v>
      </c>
      <c r="B103" s="15">
        <v>7</v>
      </c>
      <c r="C103" s="10">
        <f>VLOOKUP(A103&amp;D103,종합순위!$C$2:'종합순위'!$D$127,2,FALSE)</f>
        <v>8</v>
      </c>
      <c r="D103" s="15" t="s">
        <v>37</v>
      </c>
      <c r="E103" s="15">
        <v>126</v>
      </c>
      <c r="F103" s="15">
        <v>98</v>
      </c>
      <c r="G103" s="15">
        <v>11</v>
      </c>
      <c r="H103" s="16">
        <v>3315</v>
      </c>
      <c r="I103" s="15">
        <v>1388</v>
      </c>
      <c r="J103" s="15">
        <v>128</v>
      </c>
      <c r="K103" s="15">
        <v>0.98</v>
      </c>
      <c r="L103" s="15">
        <v>10</v>
      </c>
      <c r="M103" s="15">
        <v>97</v>
      </c>
      <c r="N103" s="15">
        <v>44</v>
      </c>
      <c r="O103" s="15">
        <v>31.2</v>
      </c>
    </row>
    <row r="104" spans="1:15" ht="18.75" thickTop="1" thickBot="1" x14ac:dyDescent="0.35">
      <c r="A104" s="12">
        <v>2004</v>
      </c>
      <c r="B104" s="17">
        <v>3</v>
      </c>
      <c r="C104" s="10">
        <f>VLOOKUP(A104&amp;D104,종합순위!$C$2:'종합순위'!$D$127,2,FALSE)</f>
        <v>1</v>
      </c>
      <c r="D104" s="17" t="s">
        <v>45</v>
      </c>
      <c r="E104" s="17">
        <v>133</v>
      </c>
      <c r="F104" s="17">
        <v>78</v>
      </c>
      <c r="G104" s="17">
        <v>7</v>
      </c>
      <c r="H104" s="18">
        <v>3561</v>
      </c>
      <c r="I104" s="17">
        <v>1467</v>
      </c>
      <c r="J104" s="17">
        <v>112</v>
      </c>
      <c r="K104" s="17">
        <v>0.98499999999999999</v>
      </c>
      <c r="L104" s="17">
        <v>12</v>
      </c>
      <c r="M104" s="17">
        <v>82</v>
      </c>
      <c r="N104" s="17">
        <v>45</v>
      </c>
      <c r="O104" s="17">
        <v>35.4</v>
      </c>
    </row>
    <row r="105" spans="1:15" ht="18" thickBot="1" x14ac:dyDescent="0.35">
      <c r="A105" s="12">
        <v>2004</v>
      </c>
      <c r="B105" s="15">
        <v>1</v>
      </c>
      <c r="C105" s="10">
        <f>VLOOKUP(A105&amp;D105,종합순위!$C$2:'종합순위'!$D$127,2,FALSE)</f>
        <v>2</v>
      </c>
      <c r="D105" s="15" t="s">
        <v>40</v>
      </c>
      <c r="E105" s="15">
        <v>133</v>
      </c>
      <c r="F105" s="15">
        <v>88</v>
      </c>
      <c r="G105" s="15">
        <v>7</v>
      </c>
      <c r="H105" s="16">
        <v>3589</v>
      </c>
      <c r="I105" s="15">
        <v>1424</v>
      </c>
      <c r="J105" s="15">
        <v>112</v>
      </c>
      <c r="K105" s="15">
        <v>0.98299999999999998</v>
      </c>
      <c r="L105" s="15">
        <v>13</v>
      </c>
      <c r="M105" s="15">
        <v>86</v>
      </c>
      <c r="N105" s="15">
        <v>66</v>
      </c>
      <c r="O105" s="15">
        <v>43.4</v>
      </c>
    </row>
    <row r="106" spans="1:15" ht="18" thickBot="1" x14ac:dyDescent="0.35">
      <c r="A106" s="12">
        <v>2004</v>
      </c>
      <c r="B106" s="15">
        <v>7</v>
      </c>
      <c r="C106" s="10">
        <f>VLOOKUP(A106&amp;D106,종합순위!$C$2:'종합순위'!$D$127,2,FALSE)</f>
        <v>3</v>
      </c>
      <c r="D106" s="15" t="s">
        <v>33</v>
      </c>
      <c r="E106" s="15">
        <v>133</v>
      </c>
      <c r="F106" s="15">
        <v>88</v>
      </c>
      <c r="G106" s="15">
        <v>6</v>
      </c>
      <c r="H106" s="16">
        <v>3533</v>
      </c>
      <c r="I106" s="15">
        <v>1409</v>
      </c>
      <c r="J106" s="15">
        <v>146</v>
      </c>
      <c r="K106" s="15">
        <v>0.98299999999999998</v>
      </c>
      <c r="L106" s="15">
        <v>11</v>
      </c>
      <c r="M106" s="15">
        <v>82</v>
      </c>
      <c r="N106" s="15">
        <v>40</v>
      </c>
      <c r="O106" s="15">
        <v>32.799999999999997</v>
      </c>
    </row>
    <row r="107" spans="1:15" ht="18" thickBot="1" x14ac:dyDescent="0.35">
      <c r="A107" s="12">
        <v>2004</v>
      </c>
      <c r="B107" s="15">
        <v>5</v>
      </c>
      <c r="C107" s="10">
        <f>VLOOKUP(A107&amp;D107,종합순위!$C$2:'종합순위'!$D$127,2,FALSE)</f>
        <v>4</v>
      </c>
      <c r="D107" s="15" t="s">
        <v>37</v>
      </c>
      <c r="E107" s="15">
        <v>133</v>
      </c>
      <c r="F107" s="15">
        <v>79</v>
      </c>
      <c r="G107" s="15">
        <v>2</v>
      </c>
      <c r="H107" s="16">
        <v>3549</v>
      </c>
      <c r="I107" s="15">
        <v>1451</v>
      </c>
      <c r="J107" s="15">
        <v>151</v>
      </c>
      <c r="K107" s="15">
        <v>0.98399999999999999</v>
      </c>
      <c r="L107" s="15">
        <v>7</v>
      </c>
      <c r="M107" s="15">
        <v>62</v>
      </c>
      <c r="N107" s="15">
        <v>43</v>
      </c>
      <c r="O107" s="15">
        <v>41</v>
      </c>
    </row>
    <row r="108" spans="1:15" ht="18" thickBot="1" x14ac:dyDescent="0.35">
      <c r="A108" s="12">
        <v>2004</v>
      </c>
      <c r="B108" s="15">
        <v>4</v>
      </c>
      <c r="C108" s="10">
        <f>VLOOKUP(A108&amp;D108,종합순위!$C$2:'종합순위'!$D$127,2,FALSE)</f>
        <v>5</v>
      </c>
      <c r="D108" s="15" t="s">
        <v>35</v>
      </c>
      <c r="E108" s="15">
        <v>133</v>
      </c>
      <c r="F108" s="15">
        <v>83</v>
      </c>
      <c r="G108" s="15">
        <v>10</v>
      </c>
      <c r="H108" s="16">
        <v>3559</v>
      </c>
      <c r="I108" s="15">
        <v>1469</v>
      </c>
      <c r="J108" s="15">
        <v>147</v>
      </c>
      <c r="K108" s="15">
        <v>0.98399999999999999</v>
      </c>
      <c r="L108" s="15">
        <v>12</v>
      </c>
      <c r="M108" s="15">
        <v>90</v>
      </c>
      <c r="N108" s="15">
        <v>60</v>
      </c>
      <c r="O108" s="15">
        <v>40</v>
      </c>
    </row>
    <row r="109" spans="1:15" ht="18" thickBot="1" x14ac:dyDescent="0.35">
      <c r="A109" s="12">
        <v>2004</v>
      </c>
      <c r="B109" s="15">
        <v>8</v>
      </c>
      <c r="C109" s="10">
        <f>VLOOKUP(A109&amp;D109,종합순위!$C$2:'종합순위'!$D$127,2,FALSE)</f>
        <v>6</v>
      </c>
      <c r="D109" s="15" t="s">
        <v>38</v>
      </c>
      <c r="E109" s="15">
        <v>133</v>
      </c>
      <c r="F109" s="15">
        <v>104</v>
      </c>
      <c r="G109" s="15">
        <v>13</v>
      </c>
      <c r="H109" s="16">
        <v>3493</v>
      </c>
      <c r="I109" s="15">
        <v>1361</v>
      </c>
      <c r="J109" s="15">
        <v>142</v>
      </c>
      <c r="K109" s="15">
        <v>0.97899999999999998</v>
      </c>
      <c r="L109" s="15">
        <v>16</v>
      </c>
      <c r="M109" s="15">
        <v>64</v>
      </c>
      <c r="N109" s="15">
        <v>51</v>
      </c>
      <c r="O109" s="15">
        <v>44.3</v>
      </c>
    </row>
    <row r="110" spans="1:15" ht="18" thickBot="1" x14ac:dyDescent="0.35">
      <c r="A110" s="12">
        <v>2004</v>
      </c>
      <c r="B110" s="15">
        <v>6</v>
      </c>
      <c r="C110" s="10">
        <f>VLOOKUP(A110&amp;D110,종합순위!$C$2:'종합순위'!$D$127,2,FALSE)</f>
        <v>7</v>
      </c>
      <c r="D110" s="15" t="s">
        <v>41</v>
      </c>
      <c r="E110" s="15">
        <v>133</v>
      </c>
      <c r="F110" s="15">
        <v>95</v>
      </c>
      <c r="G110" s="15">
        <v>8</v>
      </c>
      <c r="H110" s="16">
        <v>3542</v>
      </c>
      <c r="I110" s="15">
        <v>1397</v>
      </c>
      <c r="J110" s="15">
        <v>115</v>
      </c>
      <c r="K110" s="15">
        <v>0.98099999999999998</v>
      </c>
      <c r="L110" s="15">
        <v>11</v>
      </c>
      <c r="M110" s="15">
        <v>96</v>
      </c>
      <c r="N110" s="15">
        <v>40</v>
      </c>
      <c r="O110" s="15">
        <v>29.4</v>
      </c>
    </row>
    <row r="111" spans="1:15" ht="18" thickBot="1" x14ac:dyDescent="0.35">
      <c r="A111" s="12">
        <v>2004</v>
      </c>
      <c r="B111" s="15">
        <v>2</v>
      </c>
      <c r="C111" s="10">
        <f>VLOOKUP(A111&amp;D111,종합순위!$C$2:'종합순위'!$D$127,2,FALSE)</f>
        <v>8</v>
      </c>
      <c r="D111" s="15" t="s">
        <v>39</v>
      </c>
      <c r="E111" s="15">
        <v>133</v>
      </c>
      <c r="F111" s="15">
        <v>87</v>
      </c>
      <c r="G111" s="15">
        <v>11</v>
      </c>
      <c r="H111" s="16">
        <v>3571</v>
      </c>
      <c r="I111" s="15">
        <v>1520</v>
      </c>
      <c r="J111" s="15">
        <v>134</v>
      </c>
      <c r="K111" s="15">
        <v>0.98299999999999998</v>
      </c>
      <c r="L111" s="15">
        <v>9</v>
      </c>
      <c r="M111" s="15">
        <v>89</v>
      </c>
      <c r="N111" s="15">
        <v>45</v>
      </c>
      <c r="O111" s="15">
        <v>33.6</v>
      </c>
    </row>
    <row r="112" spans="1:15" ht="18.75" thickTop="1" thickBot="1" x14ac:dyDescent="0.35">
      <c r="A112" s="12">
        <v>2003</v>
      </c>
      <c r="B112" s="17">
        <v>2</v>
      </c>
      <c r="C112" s="10">
        <f>VLOOKUP(A112&amp;D112,종합순위!$C$2:'종합순위'!$D$127,2,FALSE)</f>
        <v>1</v>
      </c>
      <c r="D112" s="17" t="s">
        <v>45</v>
      </c>
      <c r="E112" s="17">
        <v>133</v>
      </c>
      <c r="F112" s="17">
        <v>112</v>
      </c>
      <c r="G112" s="17">
        <v>3</v>
      </c>
      <c r="H112" s="18">
        <v>3570</v>
      </c>
      <c r="I112" s="17">
        <v>1448</v>
      </c>
      <c r="J112" s="17">
        <v>131</v>
      </c>
      <c r="K112" s="17">
        <v>0.97799999999999998</v>
      </c>
      <c r="L112" s="17">
        <v>9</v>
      </c>
      <c r="M112" s="17">
        <v>120</v>
      </c>
      <c r="N112" s="17">
        <v>73</v>
      </c>
      <c r="O112" s="17">
        <v>37.799999999999997</v>
      </c>
    </row>
    <row r="113" spans="1:15" ht="18" thickBot="1" x14ac:dyDescent="0.35">
      <c r="A113" s="12">
        <v>2003</v>
      </c>
      <c r="B113" s="15">
        <v>4</v>
      </c>
      <c r="C113" s="10">
        <f>VLOOKUP(A113&amp;D113,종합순위!$C$2:'종합순위'!$D$127,2,FALSE)</f>
        <v>2</v>
      </c>
      <c r="D113" s="15" t="s">
        <v>35</v>
      </c>
      <c r="E113" s="15">
        <v>133</v>
      </c>
      <c r="F113" s="15">
        <v>90</v>
      </c>
      <c r="G113" s="15">
        <v>14</v>
      </c>
      <c r="H113" s="16">
        <v>3544</v>
      </c>
      <c r="I113" s="15">
        <v>1560</v>
      </c>
      <c r="J113" s="15">
        <v>118</v>
      </c>
      <c r="K113" s="15">
        <v>0.98299999999999998</v>
      </c>
      <c r="L113" s="15">
        <v>14</v>
      </c>
      <c r="M113" s="15">
        <v>101</v>
      </c>
      <c r="N113" s="15">
        <v>67</v>
      </c>
      <c r="O113" s="15">
        <v>39.9</v>
      </c>
    </row>
    <row r="114" spans="1:15" ht="18" thickBot="1" x14ac:dyDescent="0.35">
      <c r="A114" s="12">
        <v>2003</v>
      </c>
      <c r="B114" s="15">
        <v>5</v>
      </c>
      <c r="C114" s="10">
        <f>VLOOKUP(A114&amp;D114,종합순위!$C$2:'종합순위'!$D$127,2,FALSE)</f>
        <v>3</v>
      </c>
      <c r="D114" s="15" t="s">
        <v>37</v>
      </c>
      <c r="E114" s="15">
        <v>133</v>
      </c>
      <c r="F114" s="15">
        <v>70</v>
      </c>
      <c r="G114" s="15">
        <v>1</v>
      </c>
      <c r="H114" s="16">
        <v>3534</v>
      </c>
      <c r="I114" s="15">
        <v>1493</v>
      </c>
      <c r="J114" s="15">
        <v>123</v>
      </c>
      <c r="K114" s="15">
        <v>0.98599999999999999</v>
      </c>
      <c r="L114" s="15">
        <v>7</v>
      </c>
      <c r="M114" s="15">
        <v>48</v>
      </c>
      <c r="N114" s="15">
        <v>52</v>
      </c>
      <c r="O114" s="15">
        <v>52</v>
      </c>
    </row>
    <row r="115" spans="1:15" ht="18" thickBot="1" x14ac:dyDescent="0.35">
      <c r="A115" s="12">
        <v>2003</v>
      </c>
      <c r="B115" s="15">
        <v>3</v>
      </c>
      <c r="C115" s="10">
        <f>VLOOKUP(A115&amp;D115,종합순위!$C$2:'종합순위'!$D$127,2,FALSE)</f>
        <v>4</v>
      </c>
      <c r="D115" s="15" t="s">
        <v>40</v>
      </c>
      <c r="E115" s="15">
        <v>133</v>
      </c>
      <c r="F115" s="15">
        <v>75</v>
      </c>
      <c r="G115" s="15">
        <v>10</v>
      </c>
      <c r="H115" s="16">
        <v>3549</v>
      </c>
      <c r="I115" s="15">
        <v>1379</v>
      </c>
      <c r="J115" s="15">
        <v>118</v>
      </c>
      <c r="K115" s="15">
        <v>0.98499999999999999</v>
      </c>
      <c r="L115" s="15">
        <v>9</v>
      </c>
      <c r="M115" s="15">
        <v>81</v>
      </c>
      <c r="N115" s="15">
        <v>54</v>
      </c>
      <c r="O115" s="15">
        <v>40</v>
      </c>
    </row>
    <row r="116" spans="1:15" ht="18" thickBot="1" x14ac:dyDescent="0.35">
      <c r="A116" s="12">
        <v>2003</v>
      </c>
      <c r="B116" s="15">
        <v>1</v>
      </c>
      <c r="C116" s="10">
        <f>VLOOKUP(A116&amp;D116,종합순위!$C$2:'종합순위'!$D$127,2,FALSE)</f>
        <v>5</v>
      </c>
      <c r="D116" s="15" t="s">
        <v>41</v>
      </c>
      <c r="E116" s="15">
        <v>133</v>
      </c>
      <c r="F116" s="15">
        <v>75</v>
      </c>
      <c r="G116" s="15">
        <v>4</v>
      </c>
      <c r="H116" s="16">
        <v>3576</v>
      </c>
      <c r="I116" s="15">
        <v>1324</v>
      </c>
      <c r="J116" s="15">
        <v>97</v>
      </c>
      <c r="K116" s="15">
        <v>0.98499999999999999</v>
      </c>
      <c r="L116" s="15">
        <v>7</v>
      </c>
      <c r="M116" s="15">
        <v>110</v>
      </c>
      <c r="N116" s="15">
        <v>37</v>
      </c>
      <c r="O116" s="15">
        <v>25.2</v>
      </c>
    </row>
    <row r="117" spans="1:15" ht="18" thickBot="1" x14ac:dyDescent="0.35">
      <c r="A117" s="12">
        <v>2003</v>
      </c>
      <c r="B117" s="15">
        <v>7</v>
      </c>
      <c r="C117" s="10">
        <f>VLOOKUP(A117&amp;D117,종합순위!$C$2:'종합순위'!$D$127,2,FALSE)</f>
        <v>6</v>
      </c>
      <c r="D117" s="15" t="s">
        <v>38</v>
      </c>
      <c r="E117" s="15">
        <v>133</v>
      </c>
      <c r="F117" s="15">
        <v>98</v>
      </c>
      <c r="G117" s="15">
        <v>15</v>
      </c>
      <c r="H117" s="16">
        <v>3509</v>
      </c>
      <c r="I117" s="15">
        <v>1308</v>
      </c>
      <c r="J117" s="15">
        <v>116</v>
      </c>
      <c r="K117" s="15">
        <v>0.98</v>
      </c>
      <c r="L117" s="15">
        <v>6</v>
      </c>
      <c r="M117" s="15">
        <v>47</v>
      </c>
      <c r="N117" s="15">
        <v>52</v>
      </c>
      <c r="O117" s="15">
        <v>52.5</v>
      </c>
    </row>
    <row r="118" spans="1:15" ht="18" thickBot="1" x14ac:dyDescent="0.35">
      <c r="A118" s="12">
        <v>2003</v>
      </c>
      <c r="B118" s="15">
        <v>6</v>
      </c>
      <c r="C118" s="10">
        <f>VLOOKUP(A118&amp;D118,종합순위!$C$2:'종합순위'!$D$127,2,FALSE)</f>
        <v>7</v>
      </c>
      <c r="D118" s="15" t="s">
        <v>33</v>
      </c>
      <c r="E118" s="15">
        <v>133</v>
      </c>
      <c r="F118" s="15">
        <v>90</v>
      </c>
      <c r="G118" s="15">
        <v>2</v>
      </c>
      <c r="H118" s="16">
        <v>3527</v>
      </c>
      <c r="I118" s="15">
        <v>1403</v>
      </c>
      <c r="J118" s="15">
        <v>135</v>
      </c>
      <c r="K118" s="15">
        <v>0.98199999999999998</v>
      </c>
      <c r="L118" s="15">
        <v>10</v>
      </c>
      <c r="M118" s="15">
        <v>108</v>
      </c>
      <c r="N118" s="15">
        <v>39</v>
      </c>
      <c r="O118" s="15">
        <v>26.5</v>
      </c>
    </row>
    <row r="119" spans="1:15" ht="18" thickBot="1" x14ac:dyDescent="0.35">
      <c r="A119" s="12">
        <v>2003</v>
      </c>
      <c r="B119" s="15">
        <v>8</v>
      </c>
      <c r="C119" s="10">
        <f>VLOOKUP(A119&amp;D119,종합순위!$C$2:'종합순위'!$D$127,2,FALSE)</f>
        <v>8</v>
      </c>
      <c r="D119" s="15" t="s">
        <v>39</v>
      </c>
      <c r="E119" s="15">
        <v>133</v>
      </c>
      <c r="F119" s="15">
        <v>104</v>
      </c>
      <c r="G119" s="15">
        <v>7</v>
      </c>
      <c r="H119" s="16">
        <v>3493</v>
      </c>
      <c r="I119" s="15">
        <v>1547</v>
      </c>
      <c r="J119" s="15">
        <v>147</v>
      </c>
      <c r="K119" s="15">
        <v>0.98</v>
      </c>
      <c r="L119" s="15">
        <v>14</v>
      </c>
      <c r="M119" s="15">
        <v>78</v>
      </c>
      <c r="N119" s="15">
        <v>51</v>
      </c>
      <c r="O119" s="15">
        <v>39.5</v>
      </c>
    </row>
    <row r="120" spans="1:15" ht="18.75" thickTop="1" thickBot="1" x14ac:dyDescent="0.35">
      <c r="A120" s="12">
        <v>2002</v>
      </c>
      <c r="B120" s="17">
        <v>1</v>
      </c>
      <c r="C120" s="10">
        <f>VLOOKUP(A120&amp;D120,종합순위!$C$2:'종합순위'!$D$127,2,FALSE)</f>
        <v>1</v>
      </c>
      <c r="D120" s="17" t="s">
        <v>40</v>
      </c>
      <c r="E120" s="17">
        <v>133</v>
      </c>
      <c r="F120" s="17">
        <v>87</v>
      </c>
      <c r="G120" s="17">
        <v>5</v>
      </c>
      <c r="H120" s="18">
        <v>3593</v>
      </c>
      <c r="I120" s="17">
        <v>1409</v>
      </c>
      <c r="J120" s="17">
        <v>115</v>
      </c>
      <c r="K120" s="17">
        <v>0.98299999999999998</v>
      </c>
      <c r="L120" s="17">
        <v>14</v>
      </c>
      <c r="M120" s="17">
        <v>74</v>
      </c>
      <c r="N120" s="17">
        <v>65</v>
      </c>
      <c r="O120" s="17">
        <v>46.8</v>
      </c>
    </row>
    <row r="121" spans="1:15" ht="18" thickBot="1" x14ac:dyDescent="0.35">
      <c r="A121" s="12">
        <v>2002</v>
      </c>
      <c r="B121" s="15">
        <v>3</v>
      </c>
      <c r="C121" s="10">
        <f>VLOOKUP(A121&amp;D121,종합순위!$C$2:'종합순위'!$D$127,2,FALSE)</f>
        <v>2</v>
      </c>
      <c r="D121" s="15" t="s">
        <v>38</v>
      </c>
      <c r="E121" s="15">
        <v>133</v>
      </c>
      <c r="F121" s="15">
        <v>91</v>
      </c>
      <c r="G121" s="15">
        <v>10</v>
      </c>
      <c r="H121" s="16">
        <v>3572</v>
      </c>
      <c r="I121" s="15">
        <v>1369</v>
      </c>
      <c r="J121" s="15">
        <v>139</v>
      </c>
      <c r="K121" s="15">
        <v>0.98199999999999998</v>
      </c>
      <c r="L121" s="15">
        <v>8</v>
      </c>
      <c r="M121" s="15">
        <v>67</v>
      </c>
      <c r="N121" s="15">
        <v>48</v>
      </c>
      <c r="O121" s="15">
        <v>41.7</v>
      </c>
    </row>
    <row r="122" spans="1:15" ht="18" thickBot="1" x14ac:dyDescent="0.35">
      <c r="A122" s="12">
        <v>2002</v>
      </c>
      <c r="B122" s="15">
        <v>2</v>
      </c>
      <c r="C122" s="10">
        <f>VLOOKUP(A122&amp;D122,종합순위!$C$2:'종합순위'!$D$127,2,FALSE)</f>
        <v>3</v>
      </c>
      <c r="D122" s="15" t="s">
        <v>37</v>
      </c>
      <c r="E122" s="15">
        <v>133</v>
      </c>
      <c r="F122" s="15">
        <v>101</v>
      </c>
      <c r="G122" s="15">
        <v>1</v>
      </c>
      <c r="H122" s="16">
        <v>3585</v>
      </c>
      <c r="I122" s="15">
        <v>1403</v>
      </c>
      <c r="J122" s="15">
        <v>127</v>
      </c>
      <c r="K122" s="15">
        <v>0.98</v>
      </c>
      <c r="L122" s="15">
        <v>12</v>
      </c>
      <c r="M122" s="15">
        <v>75</v>
      </c>
      <c r="N122" s="15">
        <v>60</v>
      </c>
      <c r="O122" s="15">
        <v>44.4</v>
      </c>
    </row>
    <row r="123" spans="1:15" ht="18" thickBot="1" x14ac:dyDescent="0.35">
      <c r="A123" s="12">
        <v>2002</v>
      </c>
      <c r="B123" s="15">
        <v>4</v>
      </c>
      <c r="C123" s="10">
        <f>VLOOKUP(A123&amp;D123,종합순위!$C$2:'종합순위'!$D$127,2,FALSE)</f>
        <v>4</v>
      </c>
      <c r="D123" s="15" t="s">
        <v>45</v>
      </c>
      <c r="E123" s="15">
        <v>133</v>
      </c>
      <c r="F123" s="15">
        <v>82</v>
      </c>
      <c r="G123" s="15">
        <v>10</v>
      </c>
      <c r="H123" s="16">
        <v>3559</v>
      </c>
      <c r="I123" s="15">
        <v>1445</v>
      </c>
      <c r="J123" s="15">
        <v>125</v>
      </c>
      <c r="K123" s="15">
        <v>0.98399999999999999</v>
      </c>
      <c r="L123" s="15">
        <v>12</v>
      </c>
      <c r="M123" s="15">
        <v>82</v>
      </c>
      <c r="N123" s="15">
        <v>46</v>
      </c>
      <c r="O123" s="15">
        <v>35.9</v>
      </c>
    </row>
    <row r="124" spans="1:15" ht="18" thickBot="1" x14ac:dyDescent="0.35">
      <c r="A124" s="12">
        <v>2002</v>
      </c>
      <c r="B124" s="15">
        <v>6</v>
      </c>
      <c r="C124" s="10">
        <f>VLOOKUP(A124&amp;D124,종합순위!$C$2:'종합순위'!$D$127,2,FALSE)</f>
        <v>5</v>
      </c>
      <c r="D124" s="15" t="s">
        <v>33</v>
      </c>
      <c r="E124" s="15">
        <v>133</v>
      </c>
      <c r="F124" s="15">
        <v>88</v>
      </c>
      <c r="G124" s="15">
        <v>3</v>
      </c>
      <c r="H124" s="16">
        <v>3549</v>
      </c>
      <c r="I124" s="15">
        <v>1447</v>
      </c>
      <c r="J124" s="15">
        <v>130</v>
      </c>
      <c r="K124" s="15">
        <v>0.98299999999999998</v>
      </c>
      <c r="L124" s="15">
        <v>7</v>
      </c>
      <c r="M124" s="15">
        <v>103</v>
      </c>
      <c r="N124" s="15">
        <v>53</v>
      </c>
      <c r="O124" s="15">
        <v>34</v>
      </c>
    </row>
    <row r="125" spans="1:15" ht="18" thickBot="1" x14ac:dyDescent="0.35">
      <c r="A125" s="12">
        <v>2002</v>
      </c>
      <c r="B125" s="15">
        <v>7</v>
      </c>
      <c r="C125" s="10">
        <f>VLOOKUP(A125&amp;D125,종합순위!$C$2:'종합순위'!$D$127,2,FALSE)</f>
        <v>6</v>
      </c>
      <c r="D125" s="15" t="s">
        <v>35</v>
      </c>
      <c r="E125" s="15">
        <v>133</v>
      </c>
      <c r="F125" s="15">
        <v>94</v>
      </c>
      <c r="G125" s="15">
        <v>8</v>
      </c>
      <c r="H125" s="16">
        <v>3537</v>
      </c>
      <c r="I125" s="15">
        <v>1363</v>
      </c>
      <c r="J125" s="15">
        <v>95</v>
      </c>
      <c r="K125" s="15">
        <v>0.98099999999999998</v>
      </c>
      <c r="L125" s="15">
        <v>8</v>
      </c>
      <c r="M125" s="15">
        <v>129</v>
      </c>
      <c r="N125" s="15">
        <v>50</v>
      </c>
      <c r="O125" s="15">
        <v>27.9</v>
      </c>
    </row>
    <row r="126" spans="1:15" ht="18" thickBot="1" x14ac:dyDescent="0.35">
      <c r="A126" s="12">
        <v>2002</v>
      </c>
      <c r="B126" s="15">
        <v>5</v>
      </c>
      <c r="C126" s="10">
        <f>VLOOKUP(A126&amp;D126,종합순위!$C$2:'종합순위'!$D$127,2,FALSE)</f>
        <v>7</v>
      </c>
      <c r="D126" s="15" t="s">
        <v>41</v>
      </c>
      <c r="E126" s="15">
        <v>133</v>
      </c>
      <c r="F126" s="15">
        <v>85</v>
      </c>
      <c r="G126" s="15">
        <v>10</v>
      </c>
      <c r="H126" s="16">
        <v>3554</v>
      </c>
      <c r="I126" s="15">
        <v>1363</v>
      </c>
      <c r="J126" s="15">
        <v>94</v>
      </c>
      <c r="K126" s="15">
        <v>0.98299999999999998</v>
      </c>
      <c r="L126" s="15">
        <v>9</v>
      </c>
      <c r="M126" s="15">
        <v>116</v>
      </c>
      <c r="N126" s="15">
        <v>43</v>
      </c>
      <c r="O126" s="15">
        <v>27</v>
      </c>
    </row>
    <row r="127" spans="1:15" ht="18" thickBot="1" x14ac:dyDescent="0.35">
      <c r="A127" s="12">
        <v>2002</v>
      </c>
      <c r="B127" s="15">
        <v>8</v>
      </c>
      <c r="C127" s="10">
        <f>VLOOKUP(A127&amp;D127,종합순위!$C$2:'종합순위'!$D$127,2,FALSE)</f>
        <v>8</v>
      </c>
      <c r="D127" s="15" t="s">
        <v>39</v>
      </c>
      <c r="E127" s="15">
        <v>133</v>
      </c>
      <c r="F127" s="15">
        <v>117</v>
      </c>
      <c r="G127" s="15">
        <v>2</v>
      </c>
      <c r="H127" s="16">
        <v>3504</v>
      </c>
      <c r="I127" s="15">
        <v>1523</v>
      </c>
      <c r="J127" s="15">
        <v>165</v>
      </c>
      <c r="K127" s="15">
        <v>0.97699999999999998</v>
      </c>
      <c r="L127" s="15">
        <v>13</v>
      </c>
      <c r="M127" s="15">
        <v>107</v>
      </c>
      <c r="N127" s="15">
        <v>41</v>
      </c>
      <c r="O127" s="15">
        <v>27.7</v>
      </c>
    </row>
  </sheetData>
  <sortState ref="A2:O127">
    <sortCondition descending="1" ref="A2:A127"/>
    <sortCondition ref="C2:C127"/>
  </sortState>
  <phoneticPr fontId="1" type="noConversion"/>
  <hyperlinks>
    <hyperlink ref="E1" r:id="rId1" tooltip="경기" display="javascript:sort('GAME_CN');"/>
    <hyperlink ref="F1" r:id="rId2" tooltip="실책" display="javascript:sort('ERR_CN');"/>
    <hyperlink ref="G1" r:id="rId3" tooltip="견제사" display="javascript:sort('POFF_CN');"/>
    <hyperlink ref="H1" r:id="rId4" tooltip="자살" display="javascript:sort('PO_CN');"/>
    <hyperlink ref="I1" r:id="rId5" tooltip="보살" display="javascript:sort('ASS_CN');"/>
    <hyperlink ref="J1" r:id="rId6" tooltip="병살" display="javascript:sort('GDP_CN');"/>
    <hyperlink ref="K1" r:id="rId7" tooltip="수비율" display="javascript:sort('FPCT_RT');"/>
    <hyperlink ref="L1" r:id="rId8" tooltip="포일" display="javascript:sort('PB_CN');"/>
    <hyperlink ref="M1" r:id="rId9" tooltip="도루허용" display="javascript:sort('SB_CN');"/>
    <hyperlink ref="N1" r:id="rId10" tooltip="도루실패" display="javascript:sort('CS_CN');"/>
    <hyperlink ref="O1" r:id="rId11" tooltip="도루저지율" display="javascript:sort('CS_RT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topLeftCell="A103" workbookViewId="0">
      <selection activeCell="E1" sqref="E1:K127"/>
    </sheetView>
  </sheetViews>
  <sheetFormatPr defaultRowHeight="16.5" x14ac:dyDescent="0.3"/>
  <cols>
    <col min="3" max="3" width="9" style="12"/>
  </cols>
  <sheetData>
    <row r="1" spans="1:11" ht="17.25" x14ac:dyDescent="0.3">
      <c r="A1" s="10" t="s">
        <v>0</v>
      </c>
      <c r="B1" s="10" t="s">
        <v>1</v>
      </c>
      <c r="C1" s="10" t="s">
        <v>240</v>
      </c>
      <c r="D1" s="10" t="s">
        <v>2</v>
      </c>
      <c r="E1" s="10" t="s">
        <v>4</v>
      </c>
      <c r="F1" s="10" t="s">
        <v>68</v>
      </c>
      <c r="G1" s="10" t="s">
        <v>65</v>
      </c>
      <c r="H1" s="10" t="s">
        <v>66</v>
      </c>
      <c r="I1" s="10" t="s">
        <v>69</v>
      </c>
      <c r="J1" s="10" t="s">
        <v>70</v>
      </c>
      <c r="K1" s="10" t="s">
        <v>59</v>
      </c>
    </row>
    <row r="2" spans="1:11" ht="17.25" x14ac:dyDescent="0.3">
      <c r="A2" s="10">
        <v>2016</v>
      </c>
      <c r="B2" s="10">
        <v>9</v>
      </c>
      <c r="C2" s="10">
        <f>VLOOKUP(A2&amp;D2,종합순위!$C$2:'종합순위'!$D$127,2,FALSE)</f>
        <v>1</v>
      </c>
      <c r="D2" s="10" t="s">
        <v>33</v>
      </c>
      <c r="E2" s="10">
        <v>144</v>
      </c>
      <c r="F2" s="10">
        <v>130</v>
      </c>
      <c r="G2" s="10">
        <v>85</v>
      </c>
      <c r="H2" s="10">
        <v>45</v>
      </c>
      <c r="I2" s="10">
        <v>65.400000000000006</v>
      </c>
      <c r="J2" s="10">
        <v>64</v>
      </c>
      <c r="K2" s="10">
        <v>4</v>
      </c>
    </row>
    <row r="3" spans="1:11" ht="17.25" x14ac:dyDescent="0.3">
      <c r="A3" s="10">
        <v>2016</v>
      </c>
      <c r="B3" s="10">
        <v>6</v>
      </c>
      <c r="C3" s="10">
        <f>VLOOKUP(A3&amp;D3,종합순위!$C$2:'종합순위'!$D$127,2,FALSE)</f>
        <v>2</v>
      </c>
      <c r="D3" s="10" t="s">
        <v>34</v>
      </c>
      <c r="E3" s="10">
        <v>144</v>
      </c>
      <c r="F3" s="10">
        <v>140</v>
      </c>
      <c r="G3" s="10">
        <v>99</v>
      </c>
      <c r="H3" s="10">
        <v>41</v>
      </c>
      <c r="I3" s="10">
        <v>70.7</v>
      </c>
      <c r="J3" s="10">
        <v>48</v>
      </c>
      <c r="K3" s="10">
        <v>3</v>
      </c>
    </row>
    <row r="4" spans="1:11" ht="17.25" x14ac:dyDescent="0.3">
      <c r="A4" s="10">
        <v>2016</v>
      </c>
      <c r="B4" s="10">
        <v>1</v>
      </c>
      <c r="C4" s="10">
        <f>VLOOKUP(A4&amp;D4,종합순위!$C$2:'종합순위'!$D$127,2,FALSE)</f>
        <v>3</v>
      </c>
      <c r="D4" s="10" t="s">
        <v>36</v>
      </c>
      <c r="E4" s="10">
        <v>144</v>
      </c>
      <c r="F4" s="10">
        <v>237</v>
      </c>
      <c r="G4" s="10">
        <v>154</v>
      </c>
      <c r="H4" s="10">
        <v>83</v>
      </c>
      <c r="I4" s="10">
        <v>65</v>
      </c>
      <c r="J4" s="10">
        <v>56</v>
      </c>
      <c r="K4" s="10">
        <v>11</v>
      </c>
    </row>
    <row r="5" spans="1:11" ht="17.25" x14ac:dyDescent="0.3">
      <c r="A5" s="10">
        <v>2016</v>
      </c>
      <c r="B5" s="10">
        <v>3</v>
      </c>
      <c r="C5" s="10">
        <f>VLOOKUP(A5&amp;D5,종합순위!$C$2:'종합순위'!$D$127,2,FALSE)</f>
        <v>4</v>
      </c>
      <c r="D5" s="10" t="s">
        <v>38</v>
      </c>
      <c r="E5" s="10">
        <v>144</v>
      </c>
      <c r="F5" s="10">
        <v>191</v>
      </c>
      <c r="G5" s="10">
        <v>121</v>
      </c>
      <c r="H5" s="10">
        <v>70</v>
      </c>
      <c r="I5" s="10">
        <v>63.4</v>
      </c>
      <c r="J5" s="10">
        <v>70</v>
      </c>
      <c r="K5" s="10">
        <v>13</v>
      </c>
    </row>
    <row r="6" spans="1:11" ht="17.25" x14ac:dyDescent="0.3">
      <c r="A6" s="10">
        <v>2016</v>
      </c>
      <c r="B6" s="10">
        <v>5</v>
      </c>
      <c r="C6" s="10">
        <f>VLOOKUP(A6&amp;D6,종합순위!$C$2:'종합순위'!$D$127,2,FALSE)</f>
        <v>5</v>
      </c>
      <c r="D6" s="10" t="s">
        <v>37</v>
      </c>
      <c r="E6" s="10">
        <v>144</v>
      </c>
      <c r="F6" s="10">
        <v>151</v>
      </c>
      <c r="G6" s="10">
        <v>101</v>
      </c>
      <c r="H6" s="10">
        <v>50</v>
      </c>
      <c r="I6" s="10">
        <v>66.900000000000006</v>
      </c>
      <c r="J6" s="10">
        <v>52</v>
      </c>
      <c r="K6" s="10">
        <v>12</v>
      </c>
    </row>
    <row r="7" spans="1:11" ht="17.25" x14ac:dyDescent="0.3">
      <c r="A7" s="10">
        <v>2016</v>
      </c>
      <c r="B7" s="10">
        <v>8</v>
      </c>
      <c r="C7" s="10">
        <f>VLOOKUP(A7&amp;D7,종합순위!$C$2:'종합순위'!$D$127,2,FALSE)</f>
        <v>6</v>
      </c>
      <c r="D7" s="10" t="s">
        <v>35</v>
      </c>
      <c r="E7" s="10">
        <v>144</v>
      </c>
      <c r="F7" s="10">
        <v>149</v>
      </c>
      <c r="G7" s="10">
        <v>89</v>
      </c>
      <c r="H7" s="10">
        <v>60</v>
      </c>
      <c r="I7" s="10">
        <v>59.7</v>
      </c>
      <c r="J7" s="10">
        <v>71</v>
      </c>
      <c r="K7" s="10">
        <v>8</v>
      </c>
    </row>
    <row r="8" spans="1:11" ht="17.25" x14ac:dyDescent="0.3">
      <c r="A8" s="10">
        <v>2016</v>
      </c>
      <c r="B8" s="10">
        <v>10</v>
      </c>
      <c r="C8" s="10">
        <f>VLOOKUP(A8&amp;D8,종합순위!$C$2:'종합순위'!$D$127,2,FALSE)</f>
        <v>7</v>
      </c>
      <c r="D8" s="10" t="s">
        <v>41</v>
      </c>
      <c r="E8" s="10">
        <v>144</v>
      </c>
      <c r="F8" s="10">
        <v>102</v>
      </c>
      <c r="G8" s="10">
        <v>64</v>
      </c>
      <c r="H8" s="10">
        <v>38</v>
      </c>
      <c r="I8" s="10">
        <v>62.7</v>
      </c>
      <c r="J8" s="10">
        <v>58</v>
      </c>
      <c r="K8" s="10">
        <v>10</v>
      </c>
    </row>
    <row r="9" spans="1:11" ht="17.25" x14ac:dyDescent="0.3">
      <c r="A9" s="10">
        <v>2016</v>
      </c>
      <c r="B9" s="10">
        <v>2</v>
      </c>
      <c r="C9" s="10">
        <f>VLOOKUP(A9&amp;D9,종합순위!$C$2:'종합순위'!$D$127,2,FALSE)</f>
        <v>8</v>
      </c>
      <c r="D9" s="10" t="s">
        <v>39</v>
      </c>
      <c r="E9" s="10">
        <v>144</v>
      </c>
      <c r="F9" s="10">
        <v>209</v>
      </c>
      <c r="G9" s="10">
        <v>145</v>
      </c>
      <c r="H9" s="10">
        <v>64</v>
      </c>
      <c r="I9" s="10">
        <v>69.400000000000006</v>
      </c>
      <c r="J9" s="10">
        <v>55</v>
      </c>
      <c r="K9" s="10">
        <v>10</v>
      </c>
    </row>
    <row r="10" spans="1:11" ht="17.25" x14ac:dyDescent="0.3">
      <c r="A10" s="10">
        <v>2016</v>
      </c>
      <c r="B10" s="10">
        <v>4</v>
      </c>
      <c r="C10" s="10">
        <f>VLOOKUP(A10&amp;D10,종합순위!$C$2:'종합순위'!$D$127,2,FALSE)</f>
        <v>9</v>
      </c>
      <c r="D10" s="10" t="s">
        <v>40</v>
      </c>
      <c r="E10" s="10">
        <v>144</v>
      </c>
      <c r="F10" s="10">
        <v>154</v>
      </c>
      <c r="G10" s="10">
        <v>104</v>
      </c>
      <c r="H10" s="10">
        <v>50</v>
      </c>
      <c r="I10" s="10">
        <v>67.5</v>
      </c>
      <c r="J10" s="10">
        <v>51</v>
      </c>
      <c r="K10" s="10">
        <v>5</v>
      </c>
    </row>
    <row r="11" spans="1:11" ht="17.25" x14ac:dyDescent="0.3">
      <c r="A11" s="10">
        <v>2016</v>
      </c>
      <c r="B11" s="10">
        <v>7</v>
      </c>
      <c r="C11" s="10">
        <f>VLOOKUP(A11&amp;D11,종합순위!$C$2:'종합순위'!$D$127,2,FALSE)</f>
        <v>10</v>
      </c>
      <c r="D11" s="10" t="s">
        <v>42</v>
      </c>
      <c r="E11" s="10">
        <v>144</v>
      </c>
      <c r="F11" s="10">
        <v>142</v>
      </c>
      <c r="G11" s="10">
        <v>96</v>
      </c>
      <c r="H11" s="10">
        <v>46</v>
      </c>
      <c r="I11" s="10">
        <v>67.599999999999994</v>
      </c>
      <c r="J11" s="10">
        <v>58</v>
      </c>
      <c r="K11" s="10">
        <v>11</v>
      </c>
    </row>
    <row r="12" spans="1:11" ht="17.25" x14ac:dyDescent="0.3">
      <c r="A12" s="10">
        <v>2015</v>
      </c>
      <c r="B12" s="10">
        <v>6</v>
      </c>
      <c r="C12" s="10">
        <f>VLOOKUP(A12&amp;D12,종합순위!$C$2:'종합순위'!$D$127,2,FALSE)</f>
        <v>1</v>
      </c>
      <c r="D12" s="10" t="s">
        <v>33</v>
      </c>
      <c r="E12" s="10">
        <v>144</v>
      </c>
      <c r="F12" s="10">
        <v>158</v>
      </c>
      <c r="G12" s="10">
        <v>111</v>
      </c>
      <c r="H12" s="10">
        <v>47</v>
      </c>
      <c r="I12" s="10">
        <v>70.3</v>
      </c>
      <c r="J12" s="10">
        <v>56</v>
      </c>
      <c r="K12" s="10">
        <v>6</v>
      </c>
    </row>
    <row r="13" spans="1:11" ht="17.25" x14ac:dyDescent="0.3">
      <c r="A13" s="10">
        <v>2015</v>
      </c>
      <c r="B13" s="10">
        <v>2</v>
      </c>
      <c r="C13" s="10">
        <f>VLOOKUP(A13&amp;D13,종합순위!$C$2:'종합순위'!$D$127,2,FALSE)</f>
        <v>2</v>
      </c>
      <c r="D13" s="10" t="s">
        <v>40</v>
      </c>
      <c r="E13" s="10">
        <v>144</v>
      </c>
      <c r="F13" s="10">
        <v>209</v>
      </c>
      <c r="G13" s="10">
        <v>157</v>
      </c>
      <c r="H13" s="10">
        <v>52</v>
      </c>
      <c r="I13" s="10">
        <v>75.099999999999994</v>
      </c>
      <c r="J13" s="10">
        <v>60</v>
      </c>
      <c r="K13" s="10">
        <v>6</v>
      </c>
    </row>
    <row r="14" spans="1:11" ht="17.25" x14ac:dyDescent="0.3">
      <c r="A14" s="10">
        <v>2015</v>
      </c>
      <c r="B14" s="10">
        <v>1</v>
      </c>
      <c r="C14" s="10">
        <f>VLOOKUP(A14&amp;D14,종합순위!$C$2:'종합순위'!$D$127,2,FALSE)</f>
        <v>3</v>
      </c>
      <c r="D14" s="10" t="s">
        <v>34</v>
      </c>
      <c r="E14" s="10">
        <v>144</v>
      </c>
      <c r="F14" s="10">
        <v>264</v>
      </c>
      <c r="G14" s="10">
        <v>204</v>
      </c>
      <c r="H14" s="10">
        <v>60</v>
      </c>
      <c r="I14" s="10">
        <v>77.3</v>
      </c>
      <c r="J14" s="10">
        <v>50</v>
      </c>
      <c r="K14" s="10">
        <v>14</v>
      </c>
    </row>
    <row r="15" spans="1:11" ht="17.25" x14ac:dyDescent="0.3">
      <c r="A15" s="10">
        <v>2015</v>
      </c>
      <c r="B15" s="10">
        <v>8</v>
      </c>
      <c r="C15" s="10">
        <f>VLOOKUP(A15&amp;D15,종합순위!$C$2:'종합순위'!$D$127,2,FALSE)</f>
        <v>4</v>
      </c>
      <c r="D15" s="10" t="s">
        <v>36</v>
      </c>
      <c r="E15" s="10">
        <v>144</v>
      </c>
      <c r="F15" s="10">
        <v>147</v>
      </c>
      <c r="G15" s="10">
        <v>100</v>
      </c>
      <c r="H15" s="10">
        <v>47</v>
      </c>
      <c r="I15" s="10">
        <v>68</v>
      </c>
      <c r="J15" s="10">
        <v>72</v>
      </c>
      <c r="K15" s="10">
        <v>16</v>
      </c>
    </row>
    <row r="16" spans="1:11" ht="17.25" x14ac:dyDescent="0.3">
      <c r="A16" s="10">
        <v>2015</v>
      </c>
      <c r="B16" s="10">
        <v>9</v>
      </c>
      <c r="C16" s="10">
        <f>VLOOKUP(A16&amp;D16,종합순위!$C$2:'종합순위'!$D$127,2,FALSE)</f>
        <v>5</v>
      </c>
      <c r="D16" s="10" t="s">
        <v>35</v>
      </c>
      <c r="E16" s="10">
        <v>144</v>
      </c>
      <c r="F16" s="10">
        <v>153</v>
      </c>
      <c r="G16" s="10">
        <v>94</v>
      </c>
      <c r="H16" s="10">
        <v>59</v>
      </c>
      <c r="I16" s="10">
        <v>61.4</v>
      </c>
      <c r="J16" s="10">
        <v>59</v>
      </c>
      <c r="K16" s="10">
        <v>14</v>
      </c>
    </row>
    <row r="17" spans="1:11" ht="17.25" x14ac:dyDescent="0.3">
      <c r="A17" s="10">
        <v>2015</v>
      </c>
      <c r="B17" s="10">
        <v>10</v>
      </c>
      <c r="C17" s="10">
        <f>VLOOKUP(A17&amp;D17,종합순위!$C$2:'종합순위'!$D$127,2,FALSE)</f>
        <v>6</v>
      </c>
      <c r="D17" s="10" t="s">
        <v>41</v>
      </c>
      <c r="E17" s="10">
        <v>144</v>
      </c>
      <c r="F17" s="10">
        <v>127</v>
      </c>
      <c r="G17" s="10">
        <v>80</v>
      </c>
      <c r="H17" s="10">
        <v>47</v>
      </c>
      <c r="I17" s="10">
        <v>63</v>
      </c>
      <c r="J17" s="10">
        <v>57</v>
      </c>
      <c r="K17" s="10">
        <v>14</v>
      </c>
    </row>
    <row r="18" spans="1:11" ht="17.25" x14ac:dyDescent="0.3">
      <c r="A18" s="10">
        <v>2015</v>
      </c>
      <c r="B18" s="10">
        <v>4</v>
      </c>
      <c r="C18" s="10">
        <f>VLOOKUP(A18&amp;D18,종합순위!$C$2:'종합순위'!$D$127,2,FALSE)</f>
        <v>7</v>
      </c>
      <c r="D18" s="10" t="s">
        <v>37</v>
      </c>
      <c r="E18" s="10">
        <v>144</v>
      </c>
      <c r="F18" s="10">
        <v>165</v>
      </c>
      <c r="G18" s="10">
        <v>115</v>
      </c>
      <c r="H18" s="10">
        <v>50</v>
      </c>
      <c r="I18" s="10">
        <v>69.7</v>
      </c>
      <c r="J18" s="10">
        <v>60</v>
      </c>
      <c r="K18" s="10">
        <v>13</v>
      </c>
    </row>
    <row r="19" spans="1:11" ht="17.25" x14ac:dyDescent="0.3">
      <c r="A19" s="10">
        <v>2015</v>
      </c>
      <c r="B19" s="10">
        <v>7</v>
      </c>
      <c r="C19" s="10">
        <f>VLOOKUP(A19&amp;D19,종합순위!$C$2:'종합순위'!$D$127,2,FALSE)</f>
        <v>8</v>
      </c>
      <c r="D19" s="10" t="s">
        <v>39</v>
      </c>
      <c r="E19" s="10">
        <v>144</v>
      </c>
      <c r="F19" s="10">
        <v>154</v>
      </c>
      <c r="G19" s="10">
        <v>104</v>
      </c>
      <c r="H19" s="10">
        <v>50</v>
      </c>
      <c r="I19" s="10">
        <v>67.5</v>
      </c>
      <c r="J19" s="10">
        <v>56</v>
      </c>
      <c r="K19" s="10">
        <v>9</v>
      </c>
    </row>
    <row r="20" spans="1:11" ht="17.25" x14ac:dyDescent="0.3">
      <c r="A20" s="10">
        <v>2015</v>
      </c>
      <c r="B20" s="10">
        <v>5</v>
      </c>
      <c r="C20" s="10">
        <f>VLOOKUP(A20&amp;D20,종합순위!$C$2:'종합순위'!$D$127,2,FALSE)</f>
        <v>9</v>
      </c>
      <c r="D20" s="10" t="s">
        <v>38</v>
      </c>
      <c r="E20" s="10">
        <v>144</v>
      </c>
      <c r="F20" s="10">
        <v>175</v>
      </c>
      <c r="G20" s="10">
        <v>113</v>
      </c>
      <c r="H20" s="10">
        <v>62</v>
      </c>
      <c r="I20" s="10">
        <v>64.599999999999994</v>
      </c>
      <c r="J20" s="10">
        <v>55</v>
      </c>
      <c r="K20" s="10">
        <v>9</v>
      </c>
    </row>
    <row r="21" spans="1:11" ht="17.25" x14ac:dyDescent="0.3">
      <c r="A21" s="10">
        <v>2015</v>
      </c>
      <c r="B21" s="10">
        <v>3</v>
      </c>
      <c r="C21" s="10">
        <f>VLOOKUP(A21&amp;D21,종합순위!$C$2:'종합순위'!$D$127,2,FALSE)</f>
        <v>10</v>
      </c>
      <c r="D21" s="10" t="s">
        <v>42</v>
      </c>
      <c r="E21" s="10">
        <v>144</v>
      </c>
      <c r="F21" s="10">
        <v>176</v>
      </c>
      <c r="G21" s="10">
        <v>124</v>
      </c>
      <c r="H21" s="10">
        <v>52</v>
      </c>
      <c r="I21" s="10">
        <v>70.5</v>
      </c>
      <c r="J21" s="10">
        <v>58</v>
      </c>
      <c r="K21" s="10">
        <v>10</v>
      </c>
    </row>
    <row r="22" spans="1:11" ht="17.25" x14ac:dyDescent="0.3">
      <c r="A22" s="10">
        <v>2014</v>
      </c>
      <c r="B22" s="10">
        <v>1</v>
      </c>
      <c r="C22" s="10">
        <f>VLOOKUP(A22&amp;D22,종합순위!$C$2:'종합순위'!$D$127,2,FALSE)</f>
        <v>1</v>
      </c>
      <c r="D22" s="10" t="s">
        <v>40</v>
      </c>
      <c r="E22" s="10">
        <v>128</v>
      </c>
      <c r="F22" s="10">
        <v>207</v>
      </c>
      <c r="G22" s="10">
        <v>161</v>
      </c>
      <c r="H22" s="10">
        <v>46</v>
      </c>
      <c r="I22" s="10">
        <v>77.8</v>
      </c>
      <c r="J22" s="10">
        <v>60</v>
      </c>
      <c r="K22" s="10">
        <v>10</v>
      </c>
    </row>
    <row r="23" spans="1:11" ht="17.25" x14ac:dyDescent="0.3">
      <c r="A23" s="10">
        <v>2014</v>
      </c>
      <c r="B23" s="10">
        <v>7</v>
      </c>
      <c r="C23" s="10">
        <f>VLOOKUP(A23&amp;D23,종합순위!$C$2:'종합순위'!$D$127,2,FALSE)</f>
        <v>2</v>
      </c>
      <c r="D23" s="10" t="s">
        <v>36</v>
      </c>
      <c r="E23" s="10">
        <v>128</v>
      </c>
      <c r="F23" s="10">
        <v>144</v>
      </c>
      <c r="G23" s="10">
        <v>100</v>
      </c>
      <c r="H23" s="10">
        <v>44</v>
      </c>
      <c r="I23" s="10">
        <v>69.400000000000006</v>
      </c>
      <c r="J23" s="10">
        <v>54</v>
      </c>
      <c r="K23" s="10">
        <v>13</v>
      </c>
    </row>
    <row r="24" spans="1:11" ht="17.25" x14ac:dyDescent="0.3">
      <c r="A24" s="10">
        <v>2014</v>
      </c>
      <c r="B24" s="10">
        <v>2</v>
      </c>
      <c r="C24" s="10">
        <f>VLOOKUP(A24&amp;D24,종합순위!$C$2:'종합순위'!$D$127,2,FALSE)</f>
        <v>3</v>
      </c>
      <c r="D24" s="10" t="s">
        <v>34</v>
      </c>
      <c r="E24" s="10">
        <v>128</v>
      </c>
      <c r="F24" s="10">
        <v>201</v>
      </c>
      <c r="G24" s="10">
        <v>154</v>
      </c>
      <c r="H24" s="10">
        <v>47</v>
      </c>
      <c r="I24" s="10">
        <v>76.599999999999994</v>
      </c>
      <c r="J24" s="10">
        <v>44</v>
      </c>
      <c r="K24" s="10">
        <v>7</v>
      </c>
    </row>
    <row r="25" spans="1:11" ht="17.25" x14ac:dyDescent="0.3">
      <c r="A25" s="10">
        <v>2014</v>
      </c>
      <c r="B25" s="10">
        <v>6</v>
      </c>
      <c r="C25" s="10">
        <f>VLOOKUP(A25&amp;D25,종합순위!$C$2:'종합순위'!$D$127,2,FALSE)</f>
        <v>4</v>
      </c>
      <c r="D25" s="10" t="s">
        <v>38</v>
      </c>
      <c r="E25" s="10">
        <v>128</v>
      </c>
      <c r="F25" s="10">
        <v>169</v>
      </c>
      <c r="G25" s="10">
        <v>105</v>
      </c>
      <c r="H25" s="10">
        <v>64</v>
      </c>
      <c r="I25" s="10">
        <v>62.1</v>
      </c>
      <c r="J25" s="10">
        <v>51</v>
      </c>
      <c r="K25" s="10">
        <v>9</v>
      </c>
    </row>
    <row r="26" spans="1:11" ht="17.25" x14ac:dyDescent="0.3">
      <c r="A26" s="10">
        <v>2014</v>
      </c>
      <c r="B26" s="10">
        <v>3</v>
      </c>
      <c r="C26" s="10">
        <f>VLOOKUP(A26&amp;D26,종합순위!$C$2:'종합순위'!$D$127,2,FALSE)</f>
        <v>5</v>
      </c>
      <c r="D26" s="10" t="s">
        <v>35</v>
      </c>
      <c r="E26" s="10">
        <v>128</v>
      </c>
      <c r="F26" s="10">
        <v>185</v>
      </c>
      <c r="G26" s="10">
        <v>139</v>
      </c>
      <c r="H26" s="10">
        <v>46</v>
      </c>
      <c r="I26" s="10">
        <v>75.099999999999994</v>
      </c>
      <c r="J26" s="10">
        <v>50</v>
      </c>
      <c r="K26" s="10">
        <v>11</v>
      </c>
    </row>
    <row r="27" spans="1:11" ht="17.25" x14ac:dyDescent="0.3">
      <c r="A27" s="10">
        <v>2014</v>
      </c>
      <c r="B27" s="10">
        <v>5</v>
      </c>
      <c r="C27" s="10">
        <f>VLOOKUP(A27&amp;D27,종합순위!$C$2:'종합순위'!$D$127,2,FALSE)</f>
        <v>6</v>
      </c>
      <c r="D27" s="10" t="s">
        <v>33</v>
      </c>
      <c r="E27" s="10">
        <v>128</v>
      </c>
      <c r="F27" s="10">
        <v>155</v>
      </c>
      <c r="G27" s="10">
        <v>111</v>
      </c>
      <c r="H27" s="10">
        <v>44</v>
      </c>
      <c r="I27" s="10">
        <v>71.599999999999994</v>
      </c>
      <c r="J27" s="10">
        <v>50</v>
      </c>
      <c r="K27" s="10">
        <v>6</v>
      </c>
    </row>
    <row r="28" spans="1:11" ht="17.25" x14ac:dyDescent="0.3">
      <c r="A28" s="10">
        <v>2014</v>
      </c>
      <c r="B28" s="10">
        <v>9</v>
      </c>
      <c r="C28" s="10">
        <f>VLOOKUP(A28&amp;D28,종합순위!$C$2:'종합순위'!$D$127,2,FALSE)</f>
        <v>7</v>
      </c>
      <c r="D28" s="10" t="s">
        <v>39</v>
      </c>
      <c r="E28" s="10">
        <v>128</v>
      </c>
      <c r="F28" s="10">
        <v>104</v>
      </c>
      <c r="G28" s="10">
        <v>63</v>
      </c>
      <c r="H28" s="10">
        <v>41</v>
      </c>
      <c r="I28" s="10">
        <v>60.6</v>
      </c>
      <c r="J28" s="10">
        <v>49</v>
      </c>
      <c r="K28" s="10">
        <v>2</v>
      </c>
    </row>
    <row r="29" spans="1:11" ht="17.25" x14ac:dyDescent="0.3">
      <c r="A29" s="10">
        <v>2014</v>
      </c>
      <c r="B29" s="10">
        <v>4</v>
      </c>
      <c r="C29" s="10">
        <f>VLOOKUP(A29&amp;D29,종합순위!$C$2:'종합순위'!$D$127,2,FALSE)</f>
        <v>8</v>
      </c>
      <c r="D29" s="10" t="s">
        <v>37</v>
      </c>
      <c r="E29" s="10">
        <v>128</v>
      </c>
      <c r="F29" s="10">
        <v>184</v>
      </c>
      <c r="G29" s="10">
        <v>121</v>
      </c>
      <c r="H29" s="10">
        <v>63</v>
      </c>
      <c r="I29" s="10">
        <v>65.8</v>
      </c>
      <c r="J29" s="10">
        <v>59</v>
      </c>
      <c r="K29" s="10">
        <v>7</v>
      </c>
    </row>
    <row r="30" spans="1:11" ht="17.25" x14ac:dyDescent="0.3">
      <c r="A30" s="10">
        <v>2014</v>
      </c>
      <c r="B30" s="10">
        <v>8</v>
      </c>
      <c r="C30" s="10">
        <f>VLOOKUP(A30&amp;D30,종합순위!$C$2:'종합순위'!$D$127,2,FALSE)</f>
        <v>9</v>
      </c>
      <c r="D30" s="10" t="s">
        <v>41</v>
      </c>
      <c r="E30" s="10">
        <v>128</v>
      </c>
      <c r="F30" s="10">
        <v>111</v>
      </c>
      <c r="G30" s="10">
        <v>70</v>
      </c>
      <c r="H30" s="10">
        <v>41</v>
      </c>
      <c r="I30" s="10">
        <v>63.1</v>
      </c>
      <c r="J30" s="10">
        <v>46</v>
      </c>
      <c r="K30" s="10">
        <v>5</v>
      </c>
    </row>
    <row r="31" spans="1:11" ht="17.25" x14ac:dyDescent="0.3">
      <c r="A31" s="10">
        <v>2013</v>
      </c>
      <c r="B31" s="10">
        <v>8</v>
      </c>
      <c r="C31" s="10">
        <f>VLOOKUP(A31&amp;D31,종합순위!$C$2:'종합순위'!$D$127,2,FALSE)</f>
        <v>1</v>
      </c>
      <c r="D31" s="10" t="s">
        <v>40</v>
      </c>
      <c r="E31" s="10">
        <v>128</v>
      </c>
      <c r="F31" s="10">
        <v>136</v>
      </c>
      <c r="G31" s="10">
        <v>95</v>
      </c>
      <c r="H31" s="10">
        <v>41</v>
      </c>
      <c r="I31" s="10">
        <v>69.900000000000006</v>
      </c>
      <c r="J31" s="10">
        <v>58</v>
      </c>
      <c r="K31" s="10">
        <v>6</v>
      </c>
    </row>
    <row r="32" spans="1:11" ht="17.25" x14ac:dyDescent="0.3">
      <c r="A32" s="10">
        <v>2013</v>
      </c>
      <c r="B32" s="10">
        <v>1</v>
      </c>
      <c r="C32" s="10">
        <f>VLOOKUP(A32&amp;D32,종합순위!$C$2:'종합순위'!$D$127,2,FALSE)</f>
        <v>2</v>
      </c>
      <c r="D32" s="10" t="s">
        <v>33</v>
      </c>
      <c r="E32" s="10">
        <v>128</v>
      </c>
      <c r="F32" s="10">
        <v>233</v>
      </c>
      <c r="G32" s="10">
        <v>172</v>
      </c>
      <c r="H32" s="10">
        <v>61</v>
      </c>
      <c r="I32" s="10">
        <v>73.8</v>
      </c>
      <c r="J32" s="10">
        <v>53</v>
      </c>
      <c r="K32" s="10">
        <v>15</v>
      </c>
    </row>
    <row r="33" spans="1:11" ht="17.25" x14ac:dyDescent="0.3">
      <c r="A33" s="10">
        <v>2013</v>
      </c>
      <c r="B33" s="10">
        <v>5</v>
      </c>
      <c r="C33" s="10">
        <f>VLOOKUP(A33&amp;D33,종합순위!$C$2:'종합순위'!$D$127,2,FALSE)</f>
        <v>3</v>
      </c>
      <c r="D33" s="10" t="s">
        <v>38</v>
      </c>
      <c r="E33" s="10">
        <v>128</v>
      </c>
      <c r="F33" s="10">
        <v>210</v>
      </c>
      <c r="G33" s="10">
        <v>139</v>
      </c>
      <c r="H33" s="10">
        <v>71</v>
      </c>
      <c r="I33" s="10">
        <v>66.2</v>
      </c>
      <c r="J33" s="10">
        <v>69</v>
      </c>
      <c r="K33" s="10">
        <v>17</v>
      </c>
    </row>
    <row r="34" spans="1:11" ht="17.25" x14ac:dyDescent="0.3">
      <c r="A34" s="10">
        <v>2013</v>
      </c>
      <c r="B34" s="10">
        <v>7</v>
      </c>
      <c r="C34" s="10">
        <f>VLOOKUP(A34&amp;D34,종합순위!$C$2:'종합순위'!$D$127,2,FALSE)</f>
        <v>4</v>
      </c>
      <c r="D34" s="10" t="s">
        <v>36</v>
      </c>
      <c r="E34" s="10">
        <v>128</v>
      </c>
      <c r="F34" s="10">
        <v>196</v>
      </c>
      <c r="G34" s="10">
        <v>131</v>
      </c>
      <c r="H34" s="10">
        <v>65</v>
      </c>
      <c r="I34" s="10">
        <v>66.8</v>
      </c>
      <c r="J34" s="10">
        <v>55</v>
      </c>
      <c r="K34" s="10">
        <v>14</v>
      </c>
    </row>
    <row r="35" spans="1:11" ht="17.25" x14ac:dyDescent="0.3">
      <c r="A35" s="10">
        <v>2013</v>
      </c>
      <c r="B35" s="10">
        <v>6</v>
      </c>
      <c r="C35" s="10">
        <f>VLOOKUP(A35&amp;D35,종합순위!$C$2:'종합순위'!$D$127,2,FALSE)</f>
        <v>5</v>
      </c>
      <c r="D35" s="10" t="s">
        <v>39</v>
      </c>
      <c r="E35" s="10">
        <v>128</v>
      </c>
      <c r="F35" s="10">
        <v>191</v>
      </c>
      <c r="G35" s="10">
        <v>133</v>
      </c>
      <c r="H35" s="10">
        <v>58</v>
      </c>
      <c r="I35" s="10">
        <v>69.599999999999994</v>
      </c>
      <c r="J35" s="10">
        <v>66</v>
      </c>
      <c r="K35" s="10">
        <v>12</v>
      </c>
    </row>
    <row r="36" spans="1:11" ht="17.25" x14ac:dyDescent="0.3">
      <c r="A36" s="10">
        <v>2013</v>
      </c>
      <c r="B36" s="10">
        <v>2</v>
      </c>
      <c r="C36" s="10">
        <f>VLOOKUP(A36&amp;D36,종합순위!$C$2:'종합순위'!$D$127,2,FALSE)</f>
        <v>6</v>
      </c>
      <c r="D36" s="10" t="s">
        <v>35</v>
      </c>
      <c r="E36" s="10">
        <v>128</v>
      </c>
      <c r="F36" s="10">
        <v>207</v>
      </c>
      <c r="G36" s="10">
        <v>144</v>
      </c>
      <c r="H36" s="10">
        <v>63</v>
      </c>
      <c r="I36" s="10">
        <v>69.599999999999994</v>
      </c>
      <c r="J36" s="10">
        <v>42</v>
      </c>
      <c r="K36" s="10">
        <v>13</v>
      </c>
    </row>
    <row r="37" spans="1:11" ht="17.25" x14ac:dyDescent="0.3">
      <c r="A37" s="10">
        <v>2013</v>
      </c>
      <c r="B37" s="10">
        <v>3</v>
      </c>
      <c r="C37" s="10">
        <f>VLOOKUP(A37&amp;D37,종합순위!$C$2:'종합순위'!$D$127,2,FALSE)</f>
        <v>7</v>
      </c>
      <c r="D37" s="10" t="s">
        <v>34</v>
      </c>
      <c r="E37" s="10">
        <v>128</v>
      </c>
      <c r="F37" s="10">
        <v>189</v>
      </c>
      <c r="G37" s="10">
        <v>142</v>
      </c>
      <c r="H37" s="10">
        <v>47</v>
      </c>
      <c r="I37" s="10">
        <v>75.099999999999994</v>
      </c>
      <c r="J37" s="10">
        <v>35</v>
      </c>
      <c r="K37" s="10">
        <v>19</v>
      </c>
    </row>
    <row r="38" spans="1:11" ht="17.25" x14ac:dyDescent="0.3">
      <c r="A38" s="10">
        <v>2013</v>
      </c>
      <c r="B38" s="10">
        <v>4</v>
      </c>
      <c r="C38" s="10">
        <f>VLOOKUP(A38&amp;D38,종합순위!$C$2:'종합순위'!$D$127,2,FALSE)</f>
        <v>8</v>
      </c>
      <c r="D38" s="10" t="s">
        <v>37</v>
      </c>
      <c r="E38" s="10">
        <v>128</v>
      </c>
      <c r="F38" s="10">
        <v>188</v>
      </c>
      <c r="G38" s="10">
        <v>141</v>
      </c>
      <c r="H38" s="10">
        <v>47</v>
      </c>
      <c r="I38" s="10">
        <v>75</v>
      </c>
      <c r="J38" s="10">
        <v>50</v>
      </c>
      <c r="K38" s="10">
        <v>7</v>
      </c>
    </row>
    <row r="39" spans="1:11" ht="17.25" x14ac:dyDescent="0.3">
      <c r="A39" s="10">
        <v>2013</v>
      </c>
      <c r="B39" s="10">
        <v>9</v>
      </c>
      <c r="C39" s="10">
        <f>VLOOKUP(A39&amp;D39,종합순위!$C$2:'종합순위'!$D$127,2,FALSE)</f>
        <v>9</v>
      </c>
      <c r="D39" s="10" t="s">
        <v>41</v>
      </c>
      <c r="E39" s="10">
        <v>128</v>
      </c>
      <c r="F39" s="10">
        <v>119</v>
      </c>
      <c r="G39" s="10">
        <v>70</v>
      </c>
      <c r="H39" s="10">
        <v>49</v>
      </c>
      <c r="I39" s="10">
        <v>58.8</v>
      </c>
      <c r="J39" s="10">
        <v>56</v>
      </c>
      <c r="K39" s="10">
        <v>9</v>
      </c>
    </row>
    <row r="40" spans="1:11" ht="17.25" x14ac:dyDescent="0.3">
      <c r="A40" s="10">
        <v>2012</v>
      </c>
      <c r="B40" s="10">
        <v>4</v>
      </c>
      <c r="C40" s="10">
        <f>VLOOKUP(A40&amp;D40,종합순위!$C$2:'종합순위'!$D$127,2,FALSE)</f>
        <v>1</v>
      </c>
      <c r="D40" s="10" t="s">
        <v>40</v>
      </c>
      <c r="E40" s="10">
        <v>133</v>
      </c>
      <c r="F40" s="10">
        <v>173</v>
      </c>
      <c r="G40" s="10">
        <v>125</v>
      </c>
      <c r="H40" s="10">
        <v>48</v>
      </c>
      <c r="I40" s="10">
        <v>72.3</v>
      </c>
      <c r="J40" s="10">
        <v>63</v>
      </c>
      <c r="K40" s="10">
        <v>8</v>
      </c>
    </row>
    <row r="41" spans="1:11" ht="17.25" x14ac:dyDescent="0.3">
      <c r="A41" s="10">
        <v>2012</v>
      </c>
      <c r="B41" s="10">
        <v>8</v>
      </c>
      <c r="C41" s="10">
        <f>VLOOKUP(A41&amp;D41,종합순위!$C$2:'종합순위'!$D$127,2,FALSE)</f>
        <v>2</v>
      </c>
      <c r="D41" s="10" t="s">
        <v>35</v>
      </c>
      <c r="E41" s="10">
        <v>133</v>
      </c>
      <c r="F41" s="10">
        <v>179</v>
      </c>
      <c r="G41" s="10">
        <v>104</v>
      </c>
      <c r="H41" s="10">
        <v>75</v>
      </c>
      <c r="I41" s="10">
        <v>58.1</v>
      </c>
      <c r="J41" s="10">
        <v>57</v>
      </c>
      <c r="K41" s="10">
        <v>4</v>
      </c>
    </row>
    <row r="42" spans="1:11" ht="17.25" x14ac:dyDescent="0.3">
      <c r="A42" s="10">
        <v>2012</v>
      </c>
      <c r="B42" s="10">
        <v>6</v>
      </c>
      <c r="C42" s="10">
        <f>VLOOKUP(A42&amp;D42,종합순위!$C$2:'종합순위'!$D$127,2,FALSE)</f>
        <v>3</v>
      </c>
      <c r="D42" s="10" t="s">
        <v>33</v>
      </c>
      <c r="E42" s="10">
        <v>133</v>
      </c>
      <c r="F42" s="10">
        <v>167</v>
      </c>
      <c r="G42" s="10">
        <v>116</v>
      </c>
      <c r="H42" s="10">
        <v>51</v>
      </c>
      <c r="I42" s="10">
        <v>69.5</v>
      </c>
      <c r="J42" s="10">
        <v>62</v>
      </c>
      <c r="K42" s="10">
        <v>10</v>
      </c>
    </row>
    <row r="43" spans="1:11" ht="17.25" x14ac:dyDescent="0.3">
      <c r="A43" s="10">
        <v>2012</v>
      </c>
      <c r="B43" s="10">
        <v>5</v>
      </c>
      <c r="C43" s="10">
        <f>VLOOKUP(A43&amp;D43,종합순위!$C$2:'종합순위'!$D$127,2,FALSE)</f>
        <v>4</v>
      </c>
      <c r="D43" s="10" t="s">
        <v>39</v>
      </c>
      <c r="E43" s="10">
        <v>133</v>
      </c>
      <c r="F43" s="10">
        <v>172</v>
      </c>
      <c r="G43" s="10">
        <v>119</v>
      </c>
      <c r="H43" s="10">
        <v>53</v>
      </c>
      <c r="I43" s="10">
        <v>69.2</v>
      </c>
      <c r="J43" s="10">
        <v>46</v>
      </c>
      <c r="K43" s="10">
        <v>7</v>
      </c>
    </row>
    <row r="44" spans="1:11" ht="17.25" x14ac:dyDescent="0.3">
      <c r="A44" s="10">
        <v>2012</v>
      </c>
      <c r="B44" s="10">
        <v>3</v>
      </c>
      <c r="C44" s="10">
        <f>VLOOKUP(A44&amp;D44,종합순위!$C$2:'종합순위'!$D$127,2,FALSE)</f>
        <v>5</v>
      </c>
      <c r="D44" s="10" t="s">
        <v>37</v>
      </c>
      <c r="E44" s="10">
        <v>133</v>
      </c>
      <c r="F44" s="10">
        <v>183</v>
      </c>
      <c r="G44" s="10">
        <v>132</v>
      </c>
      <c r="H44" s="10">
        <v>51</v>
      </c>
      <c r="I44" s="10">
        <v>72.099999999999994</v>
      </c>
      <c r="J44" s="10">
        <v>51</v>
      </c>
      <c r="K44" s="10">
        <v>8</v>
      </c>
    </row>
    <row r="45" spans="1:11" ht="17.25" x14ac:dyDescent="0.3">
      <c r="A45" s="10">
        <v>2012</v>
      </c>
      <c r="B45" s="10">
        <v>1</v>
      </c>
      <c r="C45" s="10">
        <f>VLOOKUP(A45&amp;D45,종합순위!$C$2:'종합순위'!$D$127,2,FALSE)</f>
        <v>6</v>
      </c>
      <c r="D45" s="10" t="s">
        <v>36</v>
      </c>
      <c r="E45" s="10">
        <v>133</v>
      </c>
      <c r="F45" s="10">
        <v>251</v>
      </c>
      <c r="G45" s="10">
        <v>179</v>
      </c>
      <c r="H45" s="10">
        <v>72</v>
      </c>
      <c r="I45" s="10">
        <v>71.3</v>
      </c>
      <c r="J45" s="10">
        <v>53</v>
      </c>
      <c r="K45" s="10">
        <v>16</v>
      </c>
    </row>
    <row r="46" spans="1:11" ht="17.25" x14ac:dyDescent="0.3">
      <c r="A46" s="10">
        <v>2012</v>
      </c>
      <c r="B46" s="10">
        <v>2</v>
      </c>
      <c r="C46" s="10">
        <f>VLOOKUP(A46&amp;D46,종합순위!$C$2:'종합순위'!$D$127,2,FALSE)</f>
        <v>7</v>
      </c>
      <c r="D46" s="10" t="s">
        <v>38</v>
      </c>
      <c r="E46" s="10">
        <v>133</v>
      </c>
      <c r="F46" s="10">
        <v>197</v>
      </c>
      <c r="G46" s="10">
        <v>140</v>
      </c>
      <c r="H46" s="10">
        <v>57</v>
      </c>
      <c r="I46" s="10">
        <v>71.099999999999994</v>
      </c>
      <c r="J46" s="10">
        <v>61</v>
      </c>
      <c r="K46" s="10">
        <v>6</v>
      </c>
    </row>
    <row r="47" spans="1:11" ht="17.25" x14ac:dyDescent="0.3">
      <c r="A47" s="10">
        <v>2012</v>
      </c>
      <c r="B47" s="10">
        <v>7</v>
      </c>
      <c r="C47" s="10">
        <f>VLOOKUP(A47&amp;D47,종합순위!$C$2:'종합순위'!$D$127,2,FALSE)</f>
        <v>8</v>
      </c>
      <c r="D47" s="10" t="s">
        <v>41</v>
      </c>
      <c r="E47" s="10">
        <v>133</v>
      </c>
      <c r="F47" s="10">
        <v>160</v>
      </c>
      <c r="G47" s="10">
        <v>107</v>
      </c>
      <c r="H47" s="10">
        <v>53</v>
      </c>
      <c r="I47" s="10">
        <v>66.900000000000006</v>
      </c>
      <c r="J47" s="10">
        <v>50</v>
      </c>
      <c r="K47" s="10">
        <v>16</v>
      </c>
    </row>
    <row r="48" spans="1:11" ht="17.25" x14ac:dyDescent="0.3">
      <c r="A48" s="10">
        <v>2011</v>
      </c>
      <c r="B48" s="10">
        <v>1</v>
      </c>
      <c r="C48" s="10">
        <f>VLOOKUP(A48&amp;D48,종합순위!$C$2:'종합순위'!$D$127,2,FALSE)</f>
        <v>1</v>
      </c>
      <c r="D48" s="10" t="s">
        <v>40</v>
      </c>
      <c r="E48" s="10">
        <v>133</v>
      </c>
      <c r="F48" s="10">
        <v>209</v>
      </c>
      <c r="G48" s="10">
        <v>158</v>
      </c>
      <c r="H48" s="10">
        <v>51</v>
      </c>
      <c r="I48" s="10">
        <v>75.599999999999994</v>
      </c>
      <c r="J48" s="10">
        <v>54</v>
      </c>
      <c r="K48" s="10">
        <v>9</v>
      </c>
    </row>
    <row r="49" spans="1:11" ht="17.25" x14ac:dyDescent="0.3">
      <c r="A49" s="10">
        <v>2011</v>
      </c>
      <c r="B49" s="10">
        <v>6</v>
      </c>
      <c r="C49" s="10">
        <f>VLOOKUP(A49&amp;D49,종합순위!$C$2:'종합순위'!$D$127,2,FALSE)</f>
        <v>2</v>
      </c>
      <c r="D49" s="10" t="s">
        <v>35</v>
      </c>
      <c r="E49" s="10">
        <v>133</v>
      </c>
      <c r="F49" s="10">
        <v>166</v>
      </c>
      <c r="G49" s="10">
        <v>105</v>
      </c>
      <c r="H49" s="10">
        <v>61</v>
      </c>
      <c r="I49" s="10">
        <v>63.3</v>
      </c>
      <c r="J49" s="10">
        <v>46</v>
      </c>
      <c r="K49" s="10">
        <v>9</v>
      </c>
    </row>
    <row r="50" spans="1:11" ht="17.25" x14ac:dyDescent="0.3">
      <c r="A50" s="10">
        <v>2011</v>
      </c>
      <c r="B50" s="10">
        <v>5</v>
      </c>
      <c r="C50" s="10">
        <f>VLOOKUP(A50&amp;D50,종합순위!$C$2:'종합순위'!$D$127,2,FALSE)</f>
        <v>3</v>
      </c>
      <c r="D50" s="10" t="s">
        <v>39</v>
      </c>
      <c r="E50" s="10">
        <v>133</v>
      </c>
      <c r="F50" s="10">
        <v>170</v>
      </c>
      <c r="G50" s="10">
        <v>112</v>
      </c>
      <c r="H50" s="10">
        <v>58</v>
      </c>
      <c r="I50" s="10">
        <v>65.900000000000006</v>
      </c>
      <c r="J50" s="10">
        <v>56</v>
      </c>
      <c r="K50" s="10">
        <v>5</v>
      </c>
    </row>
    <row r="51" spans="1:11" ht="17.25" x14ac:dyDescent="0.3">
      <c r="A51" s="10">
        <v>2011</v>
      </c>
      <c r="B51" s="10">
        <v>4</v>
      </c>
      <c r="C51" s="10">
        <f>VLOOKUP(A51&amp;D51,종합순위!$C$2:'종합순위'!$D$127,2,FALSE)</f>
        <v>4</v>
      </c>
      <c r="D51" s="10" t="s">
        <v>37</v>
      </c>
      <c r="E51" s="10">
        <v>133</v>
      </c>
      <c r="F51" s="10">
        <v>151</v>
      </c>
      <c r="G51" s="10">
        <v>113</v>
      </c>
      <c r="H51" s="10">
        <v>38</v>
      </c>
      <c r="I51" s="10">
        <v>74.8</v>
      </c>
      <c r="J51" s="10">
        <v>48</v>
      </c>
      <c r="K51" s="10">
        <v>7</v>
      </c>
    </row>
    <row r="52" spans="1:11" ht="17.25" x14ac:dyDescent="0.3">
      <c r="A52" s="10">
        <v>2011</v>
      </c>
      <c r="B52" s="10">
        <v>2</v>
      </c>
      <c r="C52" s="10">
        <f>VLOOKUP(A52&amp;D52,종합순위!$C$2:'종합순위'!$D$127,2,FALSE)</f>
        <v>5</v>
      </c>
      <c r="D52" s="10" t="s">
        <v>33</v>
      </c>
      <c r="E52" s="10">
        <v>133</v>
      </c>
      <c r="F52" s="10">
        <v>187</v>
      </c>
      <c r="G52" s="10">
        <v>130</v>
      </c>
      <c r="H52" s="10">
        <v>57</v>
      </c>
      <c r="I52" s="10">
        <v>69.5</v>
      </c>
      <c r="J52" s="10">
        <v>70</v>
      </c>
      <c r="K52" s="10">
        <v>3</v>
      </c>
    </row>
    <row r="53" spans="1:11" ht="17.25" x14ac:dyDescent="0.3">
      <c r="A53" s="10">
        <v>2011</v>
      </c>
      <c r="B53" s="10">
        <v>3</v>
      </c>
      <c r="C53" s="10">
        <f>VLOOKUP(A53&amp;D53,종합순위!$C$2:'종합순위'!$D$127,2,FALSE)</f>
        <v>6</v>
      </c>
      <c r="D53" s="10" t="s">
        <v>38</v>
      </c>
      <c r="E53" s="10">
        <v>133</v>
      </c>
      <c r="F53" s="10">
        <v>168</v>
      </c>
      <c r="G53" s="10">
        <v>116</v>
      </c>
      <c r="H53" s="10">
        <v>52</v>
      </c>
      <c r="I53" s="10">
        <v>69</v>
      </c>
      <c r="J53" s="10">
        <v>53</v>
      </c>
      <c r="K53" s="10">
        <v>4</v>
      </c>
    </row>
    <row r="54" spans="1:11" ht="17.25" x14ac:dyDescent="0.3">
      <c r="A54" s="10">
        <v>2011</v>
      </c>
      <c r="B54" s="10">
        <v>7</v>
      </c>
      <c r="C54" s="10">
        <f>VLOOKUP(A54&amp;D54,종합순위!$C$2:'종합순위'!$D$127,2,FALSE)</f>
        <v>6</v>
      </c>
      <c r="D54" s="10" t="s">
        <v>41</v>
      </c>
      <c r="E54" s="10">
        <v>133</v>
      </c>
      <c r="F54" s="10">
        <v>176</v>
      </c>
      <c r="G54" s="10">
        <v>100</v>
      </c>
      <c r="H54" s="10">
        <v>76</v>
      </c>
      <c r="I54" s="10">
        <v>56.8</v>
      </c>
      <c r="J54" s="10">
        <v>42</v>
      </c>
      <c r="K54" s="10">
        <v>13</v>
      </c>
    </row>
    <row r="55" spans="1:11" ht="17.25" x14ac:dyDescent="0.3">
      <c r="A55" s="10">
        <v>2011</v>
      </c>
      <c r="B55" s="10">
        <v>8</v>
      </c>
      <c r="C55" s="10">
        <f>VLOOKUP(A55&amp;D55,종합순위!$C$2:'종합순위'!$D$127,2,FALSE)</f>
        <v>8</v>
      </c>
      <c r="D55" s="10" t="s">
        <v>36</v>
      </c>
      <c r="E55" s="10">
        <v>133</v>
      </c>
      <c r="F55" s="10">
        <v>154</v>
      </c>
      <c r="G55" s="10">
        <v>99</v>
      </c>
      <c r="H55" s="10">
        <v>55</v>
      </c>
      <c r="I55" s="10">
        <v>64.3</v>
      </c>
      <c r="J55" s="10">
        <v>47</v>
      </c>
      <c r="K55" s="10">
        <v>11</v>
      </c>
    </row>
    <row r="56" spans="1:11" ht="17.25" x14ac:dyDescent="0.3">
      <c r="A56" s="10">
        <v>2010</v>
      </c>
      <c r="B56" s="10">
        <v>2</v>
      </c>
      <c r="C56" s="10">
        <f>VLOOKUP(A56&amp;D56,종합순위!$C$2:'종합순위'!$D$127,2,FALSE)</f>
        <v>1</v>
      </c>
      <c r="D56" s="10" t="s">
        <v>35</v>
      </c>
      <c r="E56" s="10">
        <v>133</v>
      </c>
      <c r="F56" s="10">
        <v>230</v>
      </c>
      <c r="G56" s="10">
        <v>161</v>
      </c>
      <c r="H56" s="10">
        <v>69</v>
      </c>
      <c r="I56" s="10">
        <v>70</v>
      </c>
      <c r="J56" s="10">
        <v>51</v>
      </c>
      <c r="K56" s="10">
        <v>13</v>
      </c>
    </row>
    <row r="57" spans="1:11" ht="17.25" x14ac:dyDescent="0.3">
      <c r="A57" s="10">
        <v>2010</v>
      </c>
      <c r="B57" s="10">
        <v>3</v>
      </c>
      <c r="C57" s="10">
        <f>VLOOKUP(A57&amp;D57,종합순위!$C$2:'종합순위'!$D$127,2,FALSE)</f>
        <v>2</v>
      </c>
      <c r="D57" s="10" t="s">
        <v>40</v>
      </c>
      <c r="E57" s="10">
        <v>133</v>
      </c>
      <c r="F57" s="10">
        <v>213</v>
      </c>
      <c r="G57" s="10">
        <v>158</v>
      </c>
      <c r="H57" s="10">
        <v>55</v>
      </c>
      <c r="I57" s="10">
        <v>74.2</v>
      </c>
      <c r="J57" s="10">
        <v>54</v>
      </c>
      <c r="K57" s="10">
        <v>8</v>
      </c>
    </row>
    <row r="58" spans="1:11" ht="17.25" x14ac:dyDescent="0.3">
      <c r="A58" s="10">
        <v>2010</v>
      </c>
      <c r="B58" s="10">
        <v>5</v>
      </c>
      <c r="C58" s="10">
        <f>VLOOKUP(A58&amp;D58,종합순위!$C$2:'종합순위'!$D$127,2,FALSE)</f>
        <v>3</v>
      </c>
      <c r="D58" s="10" t="s">
        <v>33</v>
      </c>
      <c r="E58" s="10">
        <v>133</v>
      </c>
      <c r="F58" s="10">
        <v>189</v>
      </c>
      <c r="G58" s="10">
        <v>128</v>
      </c>
      <c r="H58" s="10">
        <v>61</v>
      </c>
      <c r="I58" s="10">
        <v>67.7</v>
      </c>
      <c r="J58" s="10">
        <v>56</v>
      </c>
      <c r="K58" s="10">
        <v>12</v>
      </c>
    </row>
    <row r="59" spans="1:11" ht="17.25" x14ac:dyDescent="0.3">
      <c r="A59" s="10">
        <v>2010</v>
      </c>
      <c r="B59" s="10">
        <v>6</v>
      </c>
      <c r="C59" s="10">
        <f>VLOOKUP(A59&amp;D59,종합순위!$C$2:'종합순위'!$D$127,2,FALSE)</f>
        <v>4</v>
      </c>
      <c r="D59" s="10" t="s">
        <v>39</v>
      </c>
      <c r="E59" s="10">
        <v>133</v>
      </c>
      <c r="F59" s="10">
        <v>175</v>
      </c>
      <c r="G59" s="10">
        <v>124</v>
      </c>
      <c r="H59" s="10">
        <v>51</v>
      </c>
      <c r="I59" s="10">
        <v>70.900000000000006</v>
      </c>
      <c r="J59" s="10">
        <v>62</v>
      </c>
      <c r="K59" s="10">
        <v>7</v>
      </c>
    </row>
    <row r="60" spans="1:11" ht="17.25" x14ac:dyDescent="0.3">
      <c r="A60" s="10">
        <v>2010</v>
      </c>
      <c r="B60" s="10">
        <v>8</v>
      </c>
      <c r="C60" s="10">
        <f>VLOOKUP(A60&amp;D60,종합순위!$C$2:'종합순위'!$D$127,2,FALSE)</f>
        <v>5</v>
      </c>
      <c r="D60" s="10" t="s">
        <v>37</v>
      </c>
      <c r="E60" s="10">
        <v>133</v>
      </c>
      <c r="F60" s="10">
        <v>169</v>
      </c>
      <c r="G60" s="10">
        <v>117</v>
      </c>
      <c r="H60" s="10">
        <v>52</v>
      </c>
      <c r="I60" s="10">
        <v>69.2</v>
      </c>
      <c r="J60" s="10">
        <v>48</v>
      </c>
      <c r="K60" s="10">
        <v>14</v>
      </c>
    </row>
    <row r="61" spans="1:11" ht="17.25" x14ac:dyDescent="0.3">
      <c r="A61" s="10">
        <v>2010</v>
      </c>
      <c r="B61" s="10">
        <v>1</v>
      </c>
      <c r="C61" s="10">
        <f>VLOOKUP(A61&amp;D61,종합순위!$C$2:'종합순위'!$D$127,2,FALSE)</f>
        <v>6</v>
      </c>
      <c r="D61" s="10" t="s">
        <v>38</v>
      </c>
      <c r="E61" s="10">
        <v>133</v>
      </c>
      <c r="F61" s="10">
        <v>225</v>
      </c>
      <c r="G61" s="10">
        <v>169</v>
      </c>
      <c r="H61" s="10">
        <v>56</v>
      </c>
      <c r="I61" s="10">
        <v>75.099999999999994</v>
      </c>
      <c r="J61" s="10">
        <v>58</v>
      </c>
      <c r="K61" s="10">
        <v>15</v>
      </c>
    </row>
    <row r="62" spans="1:11" ht="17.25" x14ac:dyDescent="0.3">
      <c r="A62" s="10">
        <v>2010</v>
      </c>
      <c r="B62" s="10">
        <v>4</v>
      </c>
      <c r="C62" s="10">
        <f>VLOOKUP(A62&amp;D62,종합순위!$C$2:'종합순위'!$D$127,2,FALSE)</f>
        <v>7</v>
      </c>
      <c r="D62" s="10" t="s">
        <v>36</v>
      </c>
      <c r="E62" s="10">
        <v>133</v>
      </c>
      <c r="F62" s="10">
        <v>191</v>
      </c>
      <c r="G62" s="10">
        <v>135</v>
      </c>
      <c r="H62" s="10">
        <v>56</v>
      </c>
      <c r="I62" s="10">
        <v>70.7</v>
      </c>
      <c r="J62" s="10">
        <v>56</v>
      </c>
      <c r="K62" s="10">
        <v>5</v>
      </c>
    </row>
    <row r="63" spans="1:11" ht="17.25" x14ac:dyDescent="0.3">
      <c r="A63" s="10">
        <v>2010</v>
      </c>
      <c r="B63" s="10">
        <v>7</v>
      </c>
      <c r="C63" s="10">
        <f>VLOOKUP(A63&amp;D63,종합순위!$C$2:'종합순위'!$D$127,2,FALSE)</f>
        <v>8</v>
      </c>
      <c r="D63" s="10" t="s">
        <v>41</v>
      </c>
      <c r="E63" s="10">
        <v>133</v>
      </c>
      <c r="F63" s="10">
        <v>191</v>
      </c>
      <c r="G63" s="10">
        <v>121</v>
      </c>
      <c r="H63" s="10">
        <v>70</v>
      </c>
      <c r="I63" s="10">
        <v>63.4</v>
      </c>
      <c r="J63" s="10">
        <v>56</v>
      </c>
      <c r="K63" s="10">
        <v>11</v>
      </c>
    </row>
    <row r="64" spans="1:11" ht="17.25" x14ac:dyDescent="0.3">
      <c r="A64" s="10">
        <v>2009</v>
      </c>
      <c r="B64" s="10">
        <v>6</v>
      </c>
      <c r="C64" s="10">
        <f>VLOOKUP(A64&amp;D64,종합순위!$C$2:'종합순위'!$D$127,2,FALSE)</f>
        <v>1</v>
      </c>
      <c r="D64" s="10" t="s">
        <v>37</v>
      </c>
      <c r="E64" s="10">
        <v>133</v>
      </c>
      <c r="F64" s="10">
        <v>165</v>
      </c>
      <c r="G64" s="10">
        <v>113</v>
      </c>
      <c r="H64" s="10">
        <v>52</v>
      </c>
      <c r="I64" s="10">
        <v>68.5</v>
      </c>
      <c r="J64" s="10">
        <v>64</v>
      </c>
      <c r="K64" s="10">
        <v>12</v>
      </c>
    </row>
    <row r="65" spans="1:11" ht="17.25" x14ac:dyDescent="0.3">
      <c r="A65" s="10">
        <v>2009</v>
      </c>
      <c r="B65" s="10">
        <v>2</v>
      </c>
      <c r="C65" s="10">
        <f>VLOOKUP(A65&amp;D65,종합순위!$C$2:'종합순위'!$D$127,2,FALSE)</f>
        <v>2</v>
      </c>
      <c r="D65" s="10" t="s">
        <v>35</v>
      </c>
      <c r="E65" s="10">
        <v>133</v>
      </c>
      <c r="F65" s="10">
        <v>249</v>
      </c>
      <c r="G65" s="10">
        <v>181</v>
      </c>
      <c r="H65" s="10">
        <v>68</v>
      </c>
      <c r="I65" s="10">
        <v>72.7</v>
      </c>
      <c r="J65" s="10">
        <v>60</v>
      </c>
      <c r="K65" s="10">
        <v>10</v>
      </c>
    </row>
    <row r="66" spans="1:11" ht="17.25" x14ac:dyDescent="0.3">
      <c r="A66" s="10">
        <v>2009</v>
      </c>
      <c r="B66" s="10">
        <v>4</v>
      </c>
      <c r="C66" s="10">
        <f>VLOOKUP(A66&amp;D66,종합순위!$C$2:'종합순위'!$D$127,2,FALSE)</f>
        <v>3</v>
      </c>
      <c r="D66" s="10" t="s">
        <v>33</v>
      </c>
      <c r="E66" s="10">
        <v>133</v>
      </c>
      <c r="F66" s="10">
        <v>179</v>
      </c>
      <c r="G66" s="10">
        <v>129</v>
      </c>
      <c r="H66" s="10">
        <v>50</v>
      </c>
      <c r="I66" s="10">
        <v>72.099999999999994</v>
      </c>
      <c r="J66" s="10">
        <v>62</v>
      </c>
      <c r="K66" s="10">
        <v>7</v>
      </c>
    </row>
    <row r="67" spans="1:11" ht="17.25" x14ac:dyDescent="0.3">
      <c r="A67" s="10">
        <v>2009</v>
      </c>
      <c r="B67" s="10">
        <v>7</v>
      </c>
      <c r="C67" s="10">
        <f>VLOOKUP(A67&amp;D67,종합순위!$C$2:'종합순위'!$D$127,2,FALSE)</f>
        <v>4</v>
      </c>
      <c r="D67" s="10" t="s">
        <v>39</v>
      </c>
      <c r="E67" s="10">
        <v>133</v>
      </c>
      <c r="F67" s="10">
        <v>151</v>
      </c>
      <c r="G67" s="10">
        <v>106</v>
      </c>
      <c r="H67" s="10">
        <v>45</v>
      </c>
      <c r="I67" s="10">
        <v>70.2</v>
      </c>
      <c r="J67" s="10">
        <v>69</v>
      </c>
      <c r="K67" s="10">
        <v>6</v>
      </c>
    </row>
    <row r="68" spans="1:11" ht="17.25" x14ac:dyDescent="0.3">
      <c r="A68" s="10">
        <v>2009</v>
      </c>
      <c r="B68" s="10">
        <v>5</v>
      </c>
      <c r="C68" s="10">
        <f>VLOOKUP(A68&amp;D68,종합순위!$C$2:'종합순위'!$D$127,2,FALSE)</f>
        <v>5</v>
      </c>
      <c r="D68" s="10" t="s">
        <v>40</v>
      </c>
      <c r="E68" s="10">
        <v>133</v>
      </c>
      <c r="F68" s="10">
        <v>175</v>
      </c>
      <c r="G68" s="10">
        <v>125</v>
      </c>
      <c r="H68" s="10">
        <v>50</v>
      </c>
      <c r="I68" s="10">
        <v>71.400000000000006</v>
      </c>
      <c r="J68" s="10">
        <v>64</v>
      </c>
      <c r="K68" s="10">
        <v>8</v>
      </c>
    </row>
    <row r="69" spans="1:11" ht="17.25" x14ac:dyDescent="0.3">
      <c r="A69" s="10">
        <v>2009</v>
      </c>
      <c r="B69" s="10">
        <v>1</v>
      </c>
      <c r="C69" s="10">
        <f>VLOOKUP(A69&amp;D69,종합순위!$C$2:'종합순위'!$D$127,2,FALSE)</f>
        <v>6</v>
      </c>
      <c r="D69" s="10" t="s">
        <v>43</v>
      </c>
      <c r="E69" s="10">
        <v>133</v>
      </c>
      <c r="F69" s="10">
        <v>259</v>
      </c>
      <c r="G69" s="10">
        <v>192</v>
      </c>
      <c r="H69" s="10">
        <v>67</v>
      </c>
      <c r="I69" s="10">
        <v>74.099999999999994</v>
      </c>
      <c r="J69" s="10">
        <v>50</v>
      </c>
      <c r="K69" s="10">
        <v>8</v>
      </c>
    </row>
    <row r="70" spans="1:11" ht="17.25" x14ac:dyDescent="0.3">
      <c r="A70" s="10">
        <v>2009</v>
      </c>
      <c r="B70" s="10">
        <v>3</v>
      </c>
      <c r="C70" s="10">
        <f>VLOOKUP(A70&amp;D70,종합순위!$C$2:'종합순위'!$D$127,2,FALSE)</f>
        <v>7</v>
      </c>
      <c r="D70" s="10" t="s">
        <v>38</v>
      </c>
      <c r="E70" s="10">
        <v>133</v>
      </c>
      <c r="F70" s="10">
        <v>188</v>
      </c>
      <c r="G70" s="10">
        <v>141</v>
      </c>
      <c r="H70" s="10">
        <v>47</v>
      </c>
      <c r="I70" s="10">
        <v>75</v>
      </c>
      <c r="J70" s="10">
        <v>56</v>
      </c>
      <c r="K70" s="10">
        <v>6</v>
      </c>
    </row>
    <row r="71" spans="1:11" ht="17.25" x14ac:dyDescent="0.3">
      <c r="A71" s="10">
        <v>2009</v>
      </c>
      <c r="B71" s="10">
        <v>8</v>
      </c>
      <c r="C71" s="10">
        <f>VLOOKUP(A71&amp;D71,종합순위!$C$2:'종합순위'!$D$127,2,FALSE)</f>
        <v>8</v>
      </c>
      <c r="D71" s="10" t="s">
        <v>41</v>
      </c>
      <c r="E71" s="10">
        <v>133</v>
      </c>
      <c r="F71" s="10">
        <v>89</v>
      </c>
      <c r="G71" s="10">
        <v>69</v>
      </c>
      <c r="H71" s="10">
        <v>20</v>
      </c>
      <c r="I71" s="10">
        <v>77.5</v>
      </c>
      <c r="J71" s="10">
        <v>38</v>
      </c>
      <c r="K71" s="10">
        <v>5</v>
      </c>
    </row>
    <row r="72" spans="1:11" ht="17.25" x14ac:dyDescent="0.3">
      <c r="A72" s="10">
        <v>2008</v>
      </c>
      <c r="B72" s="10">
        <v>2</v>
      </c>
      <c r="C72" s="10">
        <f>VLOOKUP(A72&amp;D72,종합순위!$C$2:'종합순위'!$D$127,2,FALSE)</f>
        <v>1</v>
      </c>
      <c r="D72" s="10" t="s">
        <v>35</v>
      </c>
      <c r="E72" s="10">
        <v>126</v>
      </c>
      <c r="F72" s="10">
        <v>253</v>
      </c>
      <c r="G72" s="10">
        <v>170</v>
      </c>
      <c r="H72" s="10">
        <v>83</v>
      </c>
      <c r="I72" s="10">
        <v>67.2</v>
      </c>
      <c r="J72" s="10">
        <v>52</v>
      </c>
      <c r="K72" s="10">
        <v>7</v>
      </c>
    </row>
    <row r="73" spans="1:11" ht="17.25" x14ac:dyDescent="0.3">
      <c r="A73" s="10">
        <v>2008</v>
      </c>
      <c r="B73" s="10">
        <v>1</v>
      </c>
      <c r="C73" s="10">
        <f>VLOOKUP(A73&amp;D73,종합순위!$C$2:'종합순위'!$D$127,2,FALSE)</f>
        <v>2</v>
      </c>
      <c r="D73" s="10" t="s">
        <v>33</v>
      </c>
      <c r="E73" s="10">
        <v>126</v>
      </c>
      <c r="F73" s="10">
        <v>252</v>
      </c>
      <c r="G73" s="10">
        <v>189</v>
      </c>
      <c r="H73" s="10">
        <v>63</v>
      </c>
      <c r="I73" s="10">
        <v>75</v>
      </c>
      <c r="J73" s="10">
        <v>47</v>
      </c>
      <c r="K73" s="10">
        <v>8</v>
      </c>
    </row>
    <row r="74" spans="1:11" ht="17.25" x14ac:dyDescent="0.3">
      <c r="A74" s="10">
        <v>2008</v>
      </c>
      <c r="B74" s="10">
        <v>3</v>
      </c>
      <c r="C74" s="10">
        <f>VLOOKUP(A74&amp;D74,종합순위!$C$2:'종합순위'!$D$127,2,FALSE)</f>
        <v>3</v>
      </c>
      <c r="D74" s="10" t="s">
        <v>39</v>
      </c>
      <c r="E74" s="10">
        <v>126</v>
      </c>
      <c r="F74" s="10">
        <v>201</v>
      </c>
      <c r="G74" s="10">
        <v>133</v>
      </c>
      <c r="H74" s="10">
        <v>68</v>
      </c>
      <c r="I74" s="10">
        <v>66.2</v>
      </c>
      <c r="J74" s="10">
        <v>77</v>
      </c>
      <c r="K74" s="10">
        <v>9</v>
      </c>
    </row>
    <row r="75" spans="1:11" ht="17.25" x14ac:dyDescent="0.3">
      <c r="A75" s="10">
        <v>2008</v>
      </c>
      <c r="B75" s="10">
        <v>8</v>
      </c>
      <c r="C75" s="10">
        <f>VLOOKUP(A75&amp;D75,종합순위!$C$2:'종합순위'!$D$127,2,FALSE)</f>
        <v>4</v>
      </c>
      <c r="D75" s="10" t="s">
        <v>40</v>
      </c>
      <c r="E75" s="10">
        <v>126</v>
      </c>
      <c r="F75" s="10">
        <v>96</v>
      </c>
      <c r="G75" s="10">
        <v>59</v>
      </c>
      <c r="H75" s="10">
        <v>37</v>
      </c>
      <c r="I75" s="10">
        <v>61.5</v>
      </c>
      <c r="J75" s="10">
        <v>53</v>
      </c>
      <c r="K75" s="10">
        <v>6</v>
      </c>
    </row>
    <row r="76" spans="1:11" ht="17.25" x14ac:dyDescent="0.3">
      <c r="A76" s="10">
        <v>2008</v>
      </c>
      <c r="B76" s="10">
        <v>6</v>
      </c>
      <c r="C76" s="10">
        <f>VLOOKUP(A76&amp;D76,종합순위!$C$2:'종합순위'!$D$127,2,FALSE)</f>
        <v>5</v>
      </c>
      <c r="D76" s="10" t="s">
        <v>41</v>
      </c>
      <c r="E76" s="10">
        <v>126</v>
      </c>
      <c r="F76" s="10">
        <v>122</v>
      </c>
      <c r="G76" s="10">
        <v>97</v>
      </c>
      <c r="H76" s="10">
        <v>25</v>
      </c>
      <c r="I76" s="10">
        <v>79.5</v>
      </c>
      <c r="J76" s="10">
        <v>38</v>
      </c>
      <c r="K76" s="10">
        <v>4</v>
      </c>
    </row>
    <row r="77" spans="1:11" ht="17.25" x14ac:dyDescent="0.3">
      <c r="A77" s="10">
        <v>2008</v>
      </c>
      <c r="B77" s="10">
        <v>4</v>
      </c>
      <c r="C77" s="10">
        <f>VLOOKUP(A77&amp;D77,종합순위!$C$2:'종합순위'!$D$127,2,FALSE)</f>
        <v>6</v>
      </c>
      <c r="D77" s="10" t="s">
        <v>37</v>
      </c>
      <c r="E77" s="10">
        <v>126</v>
      </c>
      <c r="F77" s="10">
        <v>196</v>
      </c>
      <c r="G77" s="10">
        <v>131</v>
      </c>
      <c r="H77" s="10">
        <v>65</v>
      </c>
      <c r="I77" s="10">
        <v>66.8</v>
      </c>
      <c r="J77" s="10">
        <v>62</v>
      </c>
      <c r="K77" s="10">
        <v>11</v>
      </c>
    </row>
    <row r="78" spans="1:11" ht="17.25" x14ac:dyDescent="0.3">
      <c r="A78" s="10">
        <v>2008</v>
      </c>
      <c r="B78" s="10">
        <v>6</v>
      </c>
      <c r="C78" s="10">
        <f>VLOOKUP(A78&amp;D78,종합순위!$C$2:'종합순위'!$D$127,2,FALSE)</f>
        <v>7</v>
      </c>
      <c r="D78" s="10" t="s">
        <v>44</v>
      </c>
      <c r="E78" s="10">
        <v>126</v>
      </c>
      <c r="F78" s="10">
        <v>154</v>
      </c>
      <c r="G78" s="10">
        <v>97</v>
      </c>
      <c r="H78" s="10">
        <v>57</v>
      </c>
      <c r="I78" s="10">
        <v>63</v>
      </c>
      <c r="J78" s="10">
        <v>44</v>
      </c>
      <c r="K78" s="10">
        <v>10</v>
      </c>
    </row>
    <row r="79" spans="1:11" ht="17.25" x14ac:dyDescent="0.3">
      <c r="A79" s="10">
        <v>2008</v>
      </c>
      <c r="B79" s="10">
        <v>5</v>
      </c>
      <c r="C79" s="10">
        <f>VLOOKUP(A79&amp;D79,종합순위!$C$2:'종합순위'!$D$127,2,FALSE)</f>
        <v>8</v>
      </c>
      <c r="D79" s="10" t="s">
        <v>38</v>
      </c>
      <c r="E79" s="10">
        <v>126</v>
      </c>
      <c r="F79" s="10">
        <v>156</v>
      </c>
      <c r="G79" s="10">
        <v>111</v>
      </c>
      <c r="H79" s="10">
        <v>45</v>
      </c>
      <c r="I79" s="10">
        <v>71.2</v>
      </c>
      <c r="J79" s="10">
        <v>48</v>
      </c>
      <c r="K79" s="10">
        <v>8</v>
      </c>
    </row>
    <row r="80" spans="1:11" ht="17.25" x14ac:dyDescent="0.3">
      <c r="A80" s="10">
        <v>2007</v>
      </c>
      <c r="B80" s="10">
        <v>2</v>
      </c>
      <c r="C80" s="10">
        <f>VLOOKUP(A80&amp;D80,종합순위!$C$2:'종합순위'!$D$127,2,FALSE)</f>
        <v>1</v>
      </c>
      <c r="D80" s="10" t="s">
        <v>35</v>
      </c>
      <c r="E80" s="10">
        <v>126</v>
      </c>
      <c r="F80" s="10">
        <v>204</v>
      </c>
      <c r="G80" s="10">
        <v>136</v>
      </c>
      <c r="H80" s="10">
        <v>68</v>
      </c>
      <c r="I80" s="10">
        <v>66.7</v>
      </c>
      <c r="J80" s="10">
        <v>50</v>
      </c>
      <c r="K80" s="10">
        <v>9</v>
      </c>
    </row>
    <row r="81" spans="1:11" ht="17.25" x14ac:dyDescent="0.3">
      <c r="A81" s="10">
        <v>2007</v>
      </c>
      <c r="B81" s="10">
        <v>1</v>
      </c>
      <c r="C81" s="10">
        <f>VLOOKUP(A81&amp;D81,종합순위!$C$2:'종합순위'!$D$127,2,FALSE)</f>
        <v>2</v>
      </c>
      <c r="D81" s="10" t="s">
        <v>33</v>
      </c>
      <c r="E81" s="10">
        <v>126</v>
      </c>
      <c r="F81" s="10">
        <v>220</v>
      </c>
      <c r="G81" s="10">
        <v>161</v>
      </c>
      <c r="H81" s="10">
        <v>59</v>
      </c>
      <c r="I81" s="10">
        <v>73.2</v>
      </c>
      <c r="J81" s="10">
        <v>62</v>
      </c>
      <c r="K81" s="10">
        <v>12</v>
      </c>
    </row>
    <row r="82" spans="1:11" ht="17.25" x14ac:dyDescent="0.3">
      <c r="A82" s="10">
        <v>2007</v>
      </c>
      <c r="B82" s="10">
        <v>8</v>
      </c>
      <c r="C82" s="10">
        <f>VLOOKUP(A82&amp;D82,종합순위!$C$2:'종합순위'!$D$127,2,FALSE)</f>
        <v>3</v>
      </c>
      <c r="D82" s="10" t="s">
        <v>41</v>
      </c>
      <c r="E82" s="10">
        <v>126</v>
      </c>
      <c r="F82" s="10">
        <v>69</v>
      </c>
      <c r="G82" s="10">
        <v>48</v>
      </c>
      <c r="H82" s="10">
        <v>21</v>
      </c>
      <c r="I82" s="10">
        <v>69.599999999999994</v>
      </c>
      <c r="J82" s="10">
        <v>43</v>
      </c>
      <c r="K82" s="10">
        <v>5</v>
      </c>
    </row>
    <row r="83" spans="1:11" ht="17.25" x14ac:dyDescent="0.3">
      <c r="A83" s="10">
        <v>2007</v>
      </c>
      <c r="B83" s="10">
        <v>4</v>
      </c>
      <c r="C83" s="10">
        <f>VLOOKUP(A83&amp;D83,종합순위!$C$2:'종합순위'!$D$127,2,FALSE)</f>
        <v>4</v>
      </c>
      <c r="D83" s="10" t="s">
        <v>40</v>
      </c>
      <c r="E83" s="10">
        <v>126</v>
      </c>
      <c r="F83" s="10">
        <v>147</v>
      </c>
      <c r="G83" s="10">
        <v>101</v>
      </c>
      <c r="H83" s="10">
        <v>46</v>
      </c>
      <c r="I83" s="10">
        <v>68.7</v>
      </c>
      <c r="J83" s="10">
        <v>41</v>
      </c>
      <c r="K83" s="10">
        <v>6</v>
      </c>
    </row>
    <row r="84" spans="1:11" ht="17.25" x14ac:dyDescent="0.3">
      <c r="A84" s="10">
        <v>2007</v>
      </c>
      <c r="B84" s="10">
        <v>3</v>
      </c>
      <c r="C84" s="10">
        <f>VLOOKUP(A84&amp;D84,종합순위!$C$2:'종합순위'!$D$127,2,FALSE)</f>
        <v>5</v>
      </c>
      <c r="D84" s="10" t="s">
        <v>38</v>
      </c>
      <c r="E84" s="10">
        <v>126</v>
      </c>
      <c r="F84" s="10">
        <v>176</v>
      </c>
      <c r="G84" s="10">
        <v>130</v>
      </c>
      <c r="H84" s="10">
        <v>46</v>
      </c>
      <c r="I84" s="10">
        <v>73.900000000000006</v>
      </c>
      <c r="J84" s="10">
        <v>48</v>
      </c>
      <c r="K84" s="10">
        <v>11</v>
      </c>
    </row>
    <row r="85" spans="1:11" ht="17.25" x14ac:dyDescent="0.3">
      <c r="A85" s="10">
        <v>2007</v>
      </c>
      <c r="B85" s="10">
        <v>7</v>
      </c>
      <c r="C85" s="10">
        <f>VLOOKUP(A85&amp;D85,종합순위!$C$2:'종합순위'!$D$127,2,FALSE)</f>
        <v>6</v>
      </c>
      <c r="D85" s="10" t="s">
        <v>45</v>
      </c>
      <c r="E85" s="10">
        <v>126</v>
      </c>
      <c r="F85" s="10">
        <v>87</v>
      </c>
      <c r="G85" s="10">
        <v>51</v>
      </c>
      <c r="H85" s="10">
        <v>36</v>
      </c>
      <c r="I85" s="10">
        <v>58.6</v>
      </c>
      <c r="J85" s="10">
        <v>57</v>
      </c>
      <c r="K85" s="10">
        <v>5</v>
      </c>
    </row>
    <row r="86" spans="1:11" ht="17.25" x14ac:dyDescent="0.3">
      <c r="A86" s="10">
        <v>2007</v>
      </c>
      <c r="B86" s="10">
        <v>6</v>
      </c>
      <c r="C86" s="10">
        <f>VLOOKUP(A86&amp;D86,종합순위!$C$2:'종합순위'!$D$127,2,FALSE)</f>
        <v>7</v>
      </c>
      <c r="D86" s="10" t="s">
        <v>39</v>
      </c>
      <c r="E86" s="10">
        <v>126</v>
      </c>
      <c r="F86" s="10">
        <v>113</v>
      </c>
      <c r="G86" s="10">
        <v>67</v>
      </c>
      <c r="H86" s="10">
        <v>46</v>
      </c>
      <c r="I86" s="10">
        <v>59.3</v>
      </c>
      <c r="J86" s="10">
        <v>56</v>
      </c>
      <c r="K86" s="10">
        <v>3</v>
      </c>
    </row>
    <row r="87" spans="1:11" ht="17.25" x14ac:dyDescent="0.3">
      <c r="A87" s="10">
        <v>2007</v>
      </c>
      <c r="B87" s="10">
        <v>5</v>
      </c>
      <c r="C87" s="10">
        <f>VLOOKUP(A87&amp;D87,종합순위!$C$2:'종합순위'!$D$127,2,FALSE)</f>
        <v>8</v>
      </c>
      <c r="D87" s="10" t="s">
        <v>37</v>
      </c>
      <c r="E87" s="10">
        <v>126</v>
      </c>
      <c r="F87" s="10">
        <v>114</v>
      </c>
      <c r="G87" s="10">
        <v>70</v>
      </c>
      <c r="H87" s="10">
        <v>44</v>
      </c>
      <c r="I87" s="10">
        <v>61.4</v>
      </c>
      <c r="J87" s="10">
        <v>30</v>
      </c>
      <c r="K87" s="10">
        <v>5</v>
      </c>
    </row>
    <row r="88" spans="1:11" ht="17.25" x14ac:dyDescent="0.3">
      <c r="A88" s="10">
        <v>2006</v>
      </c>
      <c r="B88" s="10">
        <v>2</v>
      </c>
      <c r="C88" s="10">
        <f>VLOOKUP(A88&amp;D88,종합순위!$C$2:'종합순위'!$D$127,2,FALSE)</f>
        <v>1</v>
      </c>
      <c r="D88" s="10" t="s">
        <v>40</v>
      </c>
      <c r="E88" s="10">
        <v>126</v>
      </c>
      <c r="F88" s="10">
        <v>173</v>
      </c>
      <c r="G88" s="10">
        <v>121</v>
      </c>
      <c r="H88" s="10">
        <v>52</v>
      </c>
      <c r="I88" s="10">
        <v>69.900000000000006</v>
      </c>
      <c r="J88" s="10">
        <v>56</v>
      </c>
      <c r="K88" s="10">
        <v>6</v>
      </c>
    </row>
    <row r="89" spans="1:11" ht="17.25" x14ac:dyDescent="0.3">
      <c r="A89" s="10">
        <v>2006</v>
      </c>
      <c r="B89" s="10">
        <v>7</v>
      </c>
      <c r="C89" s="10">
        <f>VLOOKUP(A89&amp;D89,종합순위!$C$2:'종합순위'!$D$127,2,FALSE)</f>
        <v>2</v>
      </c>
      <c r="D89" s="10" t="s">
        <v>41</v>
      </c>
      <c r="E89" s="10">
        <v>126</v>
      </c>
      <c r="F89" s="10">
        <v>93</v>
      </c>
      <c r="G89" s="10">
        <v>65</v>
      </c>
      <c r="H89" s="10">
        <v>28</v>
      </c>
      <c r="I89" s="10">
        <v>69.900000000000006</v>
      </c>
      <c r="J89" s="10">
        <v>41</v>
      </c>
      <c r="K89" s="10">
        <v>3</v>
      </c>
    </row>
    <row r="90" spans="1:11" ht="17.25" x14ac:dyDescent="0.3">
      <c r="A90" s="10">
        <v>2006</v>
      </c>
      <c r="B90" s="10">
        <v>6</v>
      </c>
      <c r="C90" s="10">
        <f>VLOOKUP(A90&amp;D90,종합순위!$C$2:'종합순위'!$D$127,2,FALSE)</f>
        <v>3</v>
      </c>
      <c r="D90" s="10" t="s">
        <v>45</v>
      </c>
      <c r="E90" s="10">
        <v>126</v>
      </c>
      <c r="F90" s="10">
        <v>118</v>
      </c>
      <c r="G90" s="10">
        <v>71</v>
      </c>
      <c r="H90" s="10">
        <v>47</v>
      </c>
      <c r="I90" s="10">
        <v>60.2</v>
      </c>
      <c r="J90" s="10">
        <v>53</v>
      </c>
      <c r="K90" s="10">
        <v>9</v>
      </c>
    </row>
    <row r="91" spans="1:11" ht="17.25" x14ac:dyDescent="0.3">
      <c r="A91" s="10">
        <v>2006</v>
      </c>
      <c r="B91" s="10">
        <v>4</v>
      </c>
      <c r="C91" s="10">
        <f>VLOOKUP(A91&amp;D91,종합순위!$C$2:'종합순위'!$D$127,2,FALSE)</f>
        <v>4</v>
      </c>
      <c r="D91" s="10" t="s">
        <v>37</v>
      </c>
      <c r="E91" s="10">
        <v>126</v>
      </c>
      <c r="F91" s="10">
        <v>136</v>
      </c>
      <c r="G91" s="10">
        <v>93</v>
      </c>
      <c r="H91" s="10">
        <v>43</v>
      </c>
      <c r="I91" s="10">
        <v>68.400000000000006</v>
      </c>
      <c r="J91" s="10">
        <v>46</v>
      </c>
      <c r="K91" s="10">
        <v>8</v>
      </c>
    </row>
    <row r="92" spans="1:11" ht="17.25" x14ac:dyDescent="0.3">
      <c r="A92" s="10">
        <v>2006</v>
      </c>
      <c r="B92" s="10">
        <v>1</v>
      </c>
      <c r="C92" s="10">
        <f>VLOOKUP(A92&amp;D92,종합순위!$C$2:'종합순위'!$D$127,2,FALSE)</f>
        <v>5</v>
      </c>
      <c r="D92" s="10" t="s">
        <v>33</v>
      </c>
      <c r="E92" s="10">
        <v>126</v>
      </c>
      <c r="F92" s="10">
        <v>189</v>
      </c>
      <c r="G92" s="10">
        <v>132</v>
      </c>
      <c r="H92" s="10">
        <v>57</v>
      </c>
      <c r="I92" s="10">
        <v>69.8</v>
      </c>
      <c r="J92" s="10">
        <v>72</v>
      </c>
      <c r="K92" s="10">
        <v>8</v>
      </c>
    </row>
    <row r="93" spans="1:11" ht="17.25" x14ac:dyDescent="0.3">
      <c r="A93" s="10">
        <v>2006</v>
      </c>
      <c r="B93" s="10">
        <v>3</v>
      </c>
      <c r="C93" s="10">
        <f>VLOOKUP(A93&amp;D93,종합순위!$C$2:'종합순위'!$D$127,2,FALSE)</f>
        <v>6</v>
      </c>
      <c r="D93" s="10" t="s">
        <v>35</v>
      </c>
      <c r="E93" s="10">
        <v>126</v>
      </c>
      <c r="F93" s="10">
        <v>164</v>
      </c>
      <c r="G93" s="10">
        <v>117</v>
      </c>
      <c r="H93" s="10">
        <v>47</v>
      </c>
      <c r="I93" s="10">
        <v>71.3</v>
      </c>
      <c r="J93" s="10">
        <v>58</v>
      </c>
      <c r="K93" s="10">
        <v>11</v>
      </c>
    </row>
    <row r="94" spans="1:11" ht="17.25" x14ac:dyDescent="0.3">
      <c r="A94" s="10">
        <v>2006</v>
      </c>
      <c r="B94" s="10">
        <v>8</v>
      </c>
      <c r="C94" s="10">
        <f>VLOOKUP(A94&amp;D94,종합순위!$C$2:'종합순위'!$D$127,2,FALSE)</f>
        <v>7</v>
      </c>
      <c r="D94" s="10" t="s">
        <v>39</v>
      </c>
      <c r="E94" s="10">
        <v>126</v>
      </c>
      <c r="F94" s="10">
        <v>103</v>
      </c>
      <c r="G94" s="10">
        <v>62</v>
      </c>
      <c r="H94" s="10">
        <v>41</v>
      </c>
      <c r="I94" s="10">
        <v>60.2</v>
      </c>
      <c r="J94" s="10">
        <v>68</v>
      </c>
      <c r="K94" s="10">
        <v>7</v>
      </c>
    </row>
    <row r="95" spans="1:11" ht="17.25" x14ac:dyDescent="0.3">
      <c r="A95" s="10">
        <v>2006</v>
      </c>
      <c r="B95" s="10">
        <v>5</v>
      </c>
      <c r="C95" s="10">
        <f>VLOOKUP(A95&amp;D95,종합순위!$C$2:'종합순위'!$D$127,2,FALSE)</f>
        <v>8</v>
      </c>
      <c r="D95" s="10" t="s">
        <v>38</v>
      </c>
      <c r="E95" s="10">
        <v>126</v>
      </c>
      <c r="F95" s="10">
        <v>117</v>
      </c>
      <c r="G95" s="10">
        <v>84</v>
      </c>
      <c r="H95" s="10">
        <v>33</v>
      </c>
      <c r="I95" s="10">
        <v>71.8</v>
      </c>
      <c r="J95" s="10">
        <v>30</v>
      </c>
      <c r="K95" s="10">
        <v>8</v>
      </c>
    </row>
    <row r="96" spans="1:11" ht="17.25" x14ac:dyDescent="0.3">
      <c r="A96" s="10">
        <v>2005</v>
      </c>
      <c r="B96" s="10">
        <v>5</v>
      </c>
      <c r="C96" s="10">
        <f>VLOOKUP(A96&amp;D96,종합순위!$C$2:'종합순위'!$D$127,2,FALSE)</f>
        <v>1</v>
      </c>
      <c r="D96" s="10" t="s">
        <v>40</v>
      </c>
      <c r="E96" s="10">
        <v>126</v>
      </c>
      <c r="F96" s="10">
        <v>135</v>
      </c>
      <c r="G96" s="10">
        <v>97</v>
      </c>
      <c r="H96" s="10">
        <v>38</v>
      </c>
      <c r="I96" s="10">
        <v>71.900000000000006</v>
      </c>
      <c r="J96" s="10">
        <v>42</v>
      </c>
      <c r="K96" s="10">
        <v>7</v>
      </c>
    </row>
    <row r="97" spans="1:11" ht="17.25" x14ac:dyDescent="0.3">
      <c r="A97" s="10">
        <v>2005</v>
      </c>
      <c r="B97" s="10">
        <v>2</v>
      </c>
      <c r="C97" s="10">
        <f>VLOOKUP(A97&amp;D97,종합순위!$C$2:'종합순위'!$D$127,2,FALSE)</f>
        <v>2</v>
      </c>
      <c r="D97" s="10" t="s">
        <v>33</v>
      </c>
      <c r="E97" s="10">
        <v>126</v>
      </c>
      <c r="F97" s="10">
        <v>153</v>
      </c>
      <c r="G97" s="10">
        <v>103</v>
      </c>
      <c r="H97" s="10">
        <v>50</v>
      </c>
      <c r="I97" s="10">
        <v>67.3</v>
      </c>
      <c r="J97" s="10">
        <v>51</v>
      </c>
      <c r="K97" s="10">
        <v>4</v>
      </c>
    </row>
    <row r="98" spans="1:11" ht="17.25" x14ac:dyDescent="0.3">
      <c r="A98" s="10">
        <v>2005</v>
      </c>
      <c r="B98" s="10">
        <v>3</v>
      </c>
      <c r="C98" s="10">
        <f>VLOOKUP(A98&amp;D98,종합순위!$C$2:'종합순위'!$D$127,2,FALSE)</f>
        <v>3</v>
      </c>
      <c r="D98" s="10" t="s">
        <v>35</v>
      </c>
      <c r="E98" s="10">
        <v>126</v>
      </c>
      <c r="F98" s="10">
        <v>155</v>
      </c>
      <c r="G98" s="10">
        <v>101</v>
      </c>
      <c r="H98" s="10">
        <v>54</v>
      </c>
      <c r="I98" s="10">
        <v>65.2</v>
      </c>
      <c r="J98" s="10">
        <v>58</v>
      </c>
      <c r="K98" s="10">
        <v>15</v>
      </c>
    </row>
    <row r="99" spans="1:11" ht="17.25" x14ac:dyDescent="0.3">
      <c r="A99" s="10">
        <v>2005</v>
      </c>
      <c r="B99" s="10">
        <v>8</v>
      </c>
      <c r="C99" s="10">
        <f>VLOOKUP(A99&amp;D99,종합순위!$C$2:'종합순위'!$D$127,2,FALSE)</f>
        <v>4</v>
      </c>
      <c r="D99" s="10" t="s">
        <v>41</v>
      </c>
      <c r="E99" s="10">
        <v>126</v>
      </c>
      <c r="F99" s="10">
        <v>86</v>
      </c>
      <c r="G99" s="10">
        <v>62</v>
      </c>
      <c r="H99" s="10">
        <v>24</v>
      </c>
      <c r="I99" s="10">
        <v>72.099999999999994</v>
      </c>
      <c r="J99" s="10">
        <v>33</v>
      </c>
      <c r="K99" s="10">
        <v>2</v>
      </c>
    </row>
    <row r="100" spans="1:11" ht="17.25" x14ac:dyDescent="0.3">
      <c r="A100" s="10">
        <v>2005</v>
      </c>
      <c r="B100" s="10">
        <v>6</v>
      </c>
      <c r="C100" s="10">
        <f>VLOOKUP(A100&amp;D100,종합순위!$C$2:'종합순위'!$D$127,2,FALSE)</f>
        <v>5</v>
      </c>
      <c r="D100" s="10" t="s">
        <v>39</v>
      </c>
      <c r="E100" s="10">
        <v>126</v>
      </c>
      <c r="F100" s="10">
        <v>140</v>
      </c>
      <c r="G100" s="10">
        <v>88</v>
      </c>
      <c r="H100" s="10">
        <v>52</v>
      </c>
      <c r="I100" s="10">
        <v>62.9</v>
      </c>
      <c r="J100" s="10">
        <v>57</v>
      </c>
      <c r="K100" s="10">
        <v>8</v>
      </c>
    </row>
    <row r="101" spans="1:11" ht="17.25" x14ac:dyDescent="0.3">
      <c r="A101" s="10">
        <v>2005</v>
      </c>
      <c r="B101" s="10">
        <v>1</v>
      </c>
      <c r="C101" s="10">
        <f>VLOOKUP(A101&amp;D101,종합순위!$C$2:'종합순위'!$D$127,2,FALSE)</f>
        <v>6</v>
      </c>
      <c r="D101" s="10" t="s">
        <v>38</v>
      </c>
      <c r="E101" s="10">
        <v>126</v>
      </c>
      <c r="F101" s="10">
        <v>194</v>
      </c>
      <c r="G101" s="10">
        <v>149</v>
      </c>
      <c r="H101" s="10">
        <v>45</v>
      </c>
      <c r="I101" s="10">
        <v>76.8</v>
      </c>
      <c r="J101" s="10">
        <v>30</v>
      </c>
      <c r="K101" s="10">
        <v>10</v>
      </c>
    </row>
    <row r="102" spans="1:11" ht="17.25" x14ac:dyDescent="0.3">
      <c r="A102" s="10">
        <v>2005</v>
      </c>
      <c r="B102" s="10">
        <v>7</v>
      </c>
      <c r="C102" s="10">
        <f>VLOOKUP(A102&amp;D102,종합순위!$C$2:'종합순위'!$D$127,2,FALSE)</f>
        <v>7</v>
      </c>
      <c r="D102" s="10" t="s">
        <v>45</v>
      </c>
      <c r="E102" s="10">
        <v>126</v>
      </c>
      <c r="F102" s="10">
        <v>119</v>
      </c>
      <c r="G102" s="10">
        <v>81</v>
      </c>
      <c r="H102" s="10">
        <v>38</v>
      </c>
      <c r="I102" s="10">
        <v>68.099999999999994</v>
      </c>
      <c r="J102" s="10">
        <v>56</v>
      </c>
      <c r="K102" s="10">
        <v>12</v>
      </c>
    </row>
    <row r="103" spans="1:11" ht="17.25" x14ac:dyDescent="0.3">
      <c r="A103" s="10">
        <v>2005</v>
      </c>
      <c r="B103" s="10">
        <v>3</v>
      </c>
      <c r="C103" s="10">
        <f>VLOOKUP(A103&amp;D103,종합순위!$C$2:'종합순위'!$D$127,2,FALSE)</f>
        <v>8</v>
      </c>
      <c r="D103" s="10" t="s">
        <v>37</v>
      </c>
      <c r="E103" s="10">
        <v>126</v>
      </c>
      <c r="F103" s="10">
        <v>144</v>
      </c>
      <c r="G103" s="10">
        <v>101</v>
      </c>
      <c r="H103" s="10">
        <v>43</v>
      </c>
      <c r="I103" s="10">
        <v>70.099999999999994</v>
      </c>
      <c r="J103" s="10">
        <v>43</v>
      </c>
      <c r="K103" s="10">
        <v>6</v>
      </c>
    </row>
    <row r="104" spans="1:11" ht="17.25" x14ac:dyDescent="0.3">
      <c r="A104" s="10">
        <v>2004</v>
      </c>
      <c r="B104" s="10">
        <v>3</v>
      </c>
      <c r="C104" s="10">
        <f>VLOOKUP(A104&amp;D104,종합순위!$C$2:'종합순위'!$D$127,2,FALSE)</f>
        <v>1</v>
      </c>
      <c r="D104" s="10" t="s">
        <v>45</v>
      </c>
      <c r="E104" s="10">
        <v>133</v>
      </c>
      <c r="F104" s="10">
        <v>145</v>
      </c>
      <c r="G104" s="10">
        <v>100</v>
      </c>
      <c r="H104" s="10">
        <v>45</v>
      </c>
      <c r="I104" s="10">
        <v>69</v>
      </c>
      <c r="J104" s="10">
        <v>67</v>
      </c>
      <c r="K104" s="10">
        <v>6</v>
      </c>
    </row>
    <row r="105" spans="1:11" ht="17.25" x14ac:dyDescent="0.3">
      <c r="A105" s="10">
        <v>2004</v>
      </c>
      <c r="B105" s="10">
        <v>7</v>
      </c>
      <c r="C105" s="10">
        <f>VLOOKUP(A105&amp;D105,종합순위!$C$2:'종합순위'!$D$127,2,FALSE)</f>
        <v>2</v>
      </c>
      <c r="D105" s="10" t="s">
        <v>40</v>
      </c>
      <c r="E105" s="10">
        <v>133</v>
      </c>
      <c r="F105" s="10">
        <v>82</v>
      </c>
      <c r="G105" s="10">
        <v>50</v>
      </c>
      <c r="H105" s="10">
        <v>32</v>
      </c>
      <c r="I105" s="10">
        <v>61</v>
      </c>
      <c r="J105" s="10">
        <v>50</v>
      </c>
      <c r="K105" s="10">
        <v>14</v>
      </c>
    </row>
    <row r="106" spans="1:11" ht="17.25" x14ac:dyDescent="0.3">
      <c r="A106" s="10">
        <v>2004</v>
      </c>
      <c r="B106" s="10">
        <v>5</v>
      </c>
      <c r="C106" s="10">
        <f>VLOOKUP(A106&amp;D106,종합순위!$C$2:'종합순위'!$D$127,2,FALSE)</f>
        <v>3</v>
      </c>
      <c r="D106" s="10" t="s">
        <v>33</v>
      </c>
      <c r="E106" s="10">
        <v>133</v>
      </c>
      <c r="F106" s="10">
        <v>130</v>
      </c>
      <c r="G106" s="10">
        <v>71</v>
      </c>
      <c r="H106" s="10">
        <v>59</v>
      </c>
      <c r="I106" s="10">
        <v>54.6</v>
      </c>
      <c r="J106" s="10">
        <v>59</v>
      </c>
      <c r="K106" s="10">
        <v>9</v>
      </c>
    </row>
    <row r="107" spans="1:11" ht="17.25" x14ac:dyDescent="0.3">
      <c r="A107" s="10">
        <v>2004</v>
      </c>
      <c r="B107" s="10">
        <v>2</v>
      </c>
      <c r="C107" s="10">
        <f>VLOOKUP(A107&amp;D107,종합순위!$C$2:'종합순위'!$D$127,2,FALSE)</f>
        <v>4</v>
      </c>
      <c r="D107" s="10" t="s">
        <v>37</v>
      </c>
      <c r="E107" s="10">
        <v>133</v>
      </c>
      <c r="F107" s="10">
        <v>181</v>
      </c>
      <c r="G107" s="10">
        <v>127</v>
      </c>
      <c r="H107" s="10">
        <v>54</v>
      </c>
      <c r="I107" s="10">
        <v>70.2</v>
      </c>
      <c r="J107" s="10">
        <v>38</v>
      </c>
      <c r="K107" s="10">
        <v>10</v>
      </c>
    </row>
    <row r="108" spans="1:11" ht="17.25" x14ac:dyDescent="0.3">
      <c r="A108" s="10">
        <v>2004</v>
      </c>
      <c r="B108" s="10">
        <v>7</v>
      </c>
      <c r="C108" s="10">
        <f>VLOOKUP(A108&amp;D108,종합순위!$C$2:'종합순위'!$D$127,2,FALSE)</f>
        <v>5</v>
      </c>
      <c r="D108" s="10" t="s">
        <v>35</v>
      </c>
      <c r="E108" s="10">
        <v>133</v>
      </c>
      <c r="F108" s="10">
        <v>97</v>
      </c>
      <c r="G108" s="10">
        <v>50</v>
      </c>
      <c r="H108" s="10">
        <v>47</v>
      </c>
      <c r="I108" s="10">
        <v>51.5</v>
      </c>
      <c r="J108" s="10">
        <v>53</v>
      </c>
      <c r="K108" s="10">
        <v>4</v>
      </c>
    </row>
    <row r="109" spans="1:11" ht="17.25" x14ac:dyDescent="0.3">
      <c r="A109" s="10">
        <v>2004</v>
      </c>
      <c r="B109" s="10">
        <v>6</v>
      </c>
      <c r="C109" s="10">
        <f>VLOOKUP(A109&amp;D109,종합순위!$C$2:'종합순위'!$D$127,2,FALSE)</f>
        <v>6</v>
      </c>
      <c r="D109" s="10" t="s">
        <v>38</v>
      </c>
      <c r="E109" s="10">
        <v>133</v>
      </c>
      <c r="F109" s="10">
        <v>117</v>
      </c>
      <c r="G109" s="10">
        <v>69</v>
      </c>
      <c r="H109" s="10">
        <v>48</v>
      </c>
      <c r="I109" s="10">
        <v>59</v>
      </c>
      <c r="J109" s="10">
        <v>56</v>
      </c>
      <c r="K109" s="10">
        <v>7</v>
      </c>
    </row>
    <row r="110" spans="1:11" ht="17.25" x14ac:dyDescent="0.3">
      <c r="A110" s="10">
        <v>2004</v>
      </c>
      <c r="B110" s="10">
        <v>4</v>
      </c>
      <c r="C110" s="10">
        <f>VLOOKUP(A110&amp;D110,종합순위!$C$2:'종합순위'!$D$127,2,FALSE)</f>
        <v>7</v>
      </c>
      <c r="D110" s="10" t="s">
        <v>41</v>
      </c>
      <c r="E110" s="10">
        <v>133</v>
      </c>
      <c r="F110" s="10">
        <v>140</v>
      </c>
      <c r="G110" s="10">
        <v>82</v>
      </c>
      <c r="H110" s="10">
        <v>58</v>
      </c>
      <c r="I110" s="10">
        <v>58.6</v>
      </c>
      <c r="J110" s="10">
        <v>50</v>
      </c>
      <c r="K110" s="10">
        <v>7</v>
      </c>
    </row>
    <row r="111" spans="1:11" ht="17.25" x14ac:dyDescent="0.3">
      <c r="A111" s="10">
        <v>2004</v>
      </c>
      <c r="B111" s="10">
        <v>1</v>
      </c>
      <c r="C111" s="10">
        <f>VLOOKUP(A111&amp;D111,종합순위!$C$2:'종합순위'!$D$127,2,FALSE)</f>
        <v>8</v>
      </c>
      <c r="D111" s="10" t="s">
        <v>39</v>
      </c>
      <c r="E111" s="10">
        <v>133</v>
      </c>
      <c r="F111" s="10">
        <v>175</v>
      </c>
      <c r="G111" s="10">
        <v>129</v>
      </c>
      <c r="H111" s="10">
        <v>46</v>
      </c>
      <c r="I111" s="10">
        <v>73.7</v>
      </c>
      <c r="J111" s="10">
        <v>66</v>
      </c>
      <c r="K111" s="10">
        <v>10</v>
      </c>
    </row>
    <row r="112" spans="1:11" ht="17.25" x14ac:dyDescent="0.3">
      <c r="A112" s="10">
        <v>2003</v>
      </c>
      <c r="B112" s="10">
        <v>6</v>
      </c>
      <c r="C112" s="10">
        <f>VLOOKUP(A112&amp;D112,종합순위!$C$2:'종합순위'!$D$127,2,FALSE)</f>
        <v>1</v>
      </c>
      <c r="D112" s="10" t="s">
        <v>45</v>
      </c>
      <c r="E112" s="10">
        <v>133</v>
      </c>
      <c r="F112" s="10">
        <v>123</v>
      </c>
      <c r="G112" s="10">
        <v>75</v>
      </c>
      <c r="H112" s="10">
        <v>48</v>
      </c>
      <c r="I112" s="10">
        <v>61</v>
      </c>
      <c r="J112" s="10">
        <v>72</v>
      </c>
      <c r="K112" s="10">
        <v>5</v>
      </c>
    </row>
    <row r="113" spans="1:11" ht="17.25" x14ac:dyDescent="0.3">
      <c r="A113" s="10">
        <v>2003</v>
      </c>
      <c r="B113" s="10">
        <v>4</v>
      </c>
      <c r="C113" s="10">
        <f>VLOOKUP(A113&amp;D113,종합순위!$C$2:'종합순위'!$D$127,2,FALSE)</f>
        <v>2</v>
      </c>
      <c r="D113" s="10" t="s">
        <v>35</v>
      </c>
      <c r="E113" s="10">
        <v>133</v>
      </c>
      <c r="F113" s="10">
        <v>139</v>
      </c>
      <c r="G113" s="10">
        <v>82</v>
      </c>
      <c r="H113" s="10">
        <v>57</v>
      </c>
      <c r="I113" s="10">
        <v>59</v>
      </c>
      <c r="J113" s="10">
        <v>64</v>
      </c>
      <c r="K113" s="10">
        <v>5</v>
      </c>
    </row>
    <row r="114" spans="1:11" ht="17.25" x14ac:dyDescent="0.3">
      <c r="A114" s="10">
        <v>2003</v>
      </c>
      <c r="B114" s="10">
        <v>1</v>
      </c>
      <c r="C114" s="10">
        <f>VLOOKUP(A114&amp;D114,종합순위!$C$2:'종합순위'!$D$127,2,FALSE)</f>
        <v>3</v>
      </c>
      <c r="D114" s="10" t="s">
        <v>37</v>
      </c>
      <c r="E114" s="10">
        <v>133</v>
      </c>
      <c r="F114" s="10">
        <v>213</v>
      </c>
      <c r="G114" s="10">
        <v>146</v>
      </c>
      <c r="H114" s="10">
        <v>67</v>
      </c>
      <c r="I114" s="10">
        <v>68.5</v>
      </c>
      <c r="J114" s="10">
        <v>73</v>
      </c>
      <c r="K114" s="10">
        <v>11</v>
      </c>
    </row>
    <row r="115" spans="1:11" ht="17.25" x14ac:dyDescent="0.3">
      <c r="A115" s="10">
        <v>2003</v>
      </c>
      <c r="B115" s="10">
        <v>8</v>
      </c>
      <c r="C115" s="10">
        <f>VLOOKUP(A115&amp;D115,종합순위!$C$2:'종합순위'!$D$127,2,FALSE)</f>
        <v>4</v>
      </c>
      <c r="D115" s="10" t="s">
        <v>40</v>
      </c>
      <c r="E115" s="10">
        <v>133</v>
      </c>
      <c r="F115" s="10">
        <v>88</v>
      </c>
      <c r="G115" s="10">
        <v>56</v>
      </c>
      <c r="H115" s="10">
        <v>32</v>
      </c>
      <c r="I115" s="10">
        <v>63.6</v>
      </c>
      <c r="J115" s="10">
        <v>41</v>
      </c>
      <c r="K115" s="10">
        <v>5</v>
      </c>
    </row>
    <row r="116" spans="1:11" ht="17.25" x14ac:dyDescent="0.3">
      <c r="A116" s="10">
        <v>2003</v>
      </c>
      <c r="B116" s="10">
        <v>5</v>
      </c>
      <c r="C116" s="10">
        <f>VLOOKUP(A116&amp;D116,종합순위!$C$2:'종합순위'!$D$127,2,FALSE)</f>
        <v>5</v>
      </c>
      <c r="D116" s="10" t="s">
        <v>41</v>
      </c>
      <c r="E116" s="10">
        <v>133</v>
      </c>
      <c r="F116" s="10">
        <v>135</v>
      </c>
      <c r="G116" s="10">
        <v>78</v>
      </c>
      <c r="H116" s="10">
        <v>57</v>
      </c>
      <c r="I116" s="10">
        <v>57.8</v>
      </c>
      <c r="J116" s="10">
        <v>64</v>
      </c>
      <c r="K116" s="10">
        <v>12</v>
      </c>
    </row>
    <row r="117" spans="1:11" ht="17.25" x14ac:dyDescent="0.3">
      <c r="A117" s="10">
        <v>2003</v>
      </c>
      <c r="B117" s="10">
        <v>2</v>
      </c>
      <c r="C117" s="10">
        <f>VLOOKUP(A117&amp;D117,종합순위!$C$2:'종합순위'!$D$127,2,FALSE)</f>
        <v>6</v>
      </c>
      <c r="D117" s="10" t="s">
        <v>38</v>
      </c>
      <c r="E117" s="10">
        <v>133</v>
      </c>
      <c r="F117" s="10">
        <v>197</v>
      </c>
      <c r="G117" s="10">
        <v>135</v>
      </c>
      <c r="H117" s="10">
        <v>62</v>
      </c>
      <c r="I117" s="10">
        <v>68.5</v>
      </c>
      <c r="J117" s="10">
        <v>40</v>
      </c>
      <c r="K117" s="10">
        <v>5</v>
      </c>
    </row>
    <row r="118" spans="1:11" ht="17.25" x14ac:dyDescent="0.3">
      <c r="A118" s="10">
        <v>2003</v>
      </c>
      <c r="B118" s="10">
        <v>7</v>
      </c>
      <c r="C118" s="10">
        <f>VLOOKUP(A118&amp;D118,종합순위!$C$2:'종합순위'!$D$127,2,FALSE)</f>
        <v>7</v>
      </c>
      <c r="D118" s="10" t="s">
        <v>33</v>
      </c>
      <c r="E118" s="10">
        <v>133</v>
      </c>
      <c r="F118" s="10">
        <v>94</v>
      </c>
      <c r="G118" s="10">
        <v>58</v>
      </c>
      <c r="H118" s="10">
        <v>36</v>
      </c>
      <c r="I118" s="10">
        <v>61.7</v>
      </c>
      <c r="J118" s="10">
        <v>45</v>
      </c>
      <c r="K118" s="10">
        <v>7</v>
      </c>
    </row>
    <row r="119" spans="1:11" ht="17.25" x14ac:dyDescent="0.3">
      <c r="A119" s="10">
        <v>2003</v>
      </c>
      <c r="B119" s="10">
        <v>3</v>
      </c>
      <c r="C119" s="10">
        <f>VLOOKUP(A119&amp;D119,종합순위!$C$2:'종합순위'!$D$127,2,FALSE)</f>
        <v>8</v>
      </c>
      <c r="D119" s="10" t="s">
        <v>39</v>
      </c>
      <c r="E119" s="10">
        <v>133</v>
      </c>
      <c r="F119" s="10">
        <v>150</v>
      </c>
      <c r="G119" s="10">
        <v>84</v>
      </c>
      <c r="H119" s="10">
        <v>66</v>
      </c>
      <c r="I119" s="10">
        <v>56</v>
      </c>
      <c r="J119" s="10">
        <v>60</v>
      </c>
      <c r="K119" s="10">
        <v>8</v>
      </c>
    </row>
    <row r="120" spans="1:11" ht="17.25" x14ac:dyDescent="0.3">
      <c r="A120" s="10">
        <v>2002</v>
      </c>
      <c r="B120" s="10">
        <v>8</v>
      </c>
      <c r="C120" s="10">
        <f>VLOOKUP(A120&amp;D120,종합순위!$C$2:'종합순위'!$D$127,2,FALSE)</f>
        <v>1</v>
      </c>
      <c r="D120" s="10" t="s">
        <v>40</v>
      </c>
      <c r="E120" s="10">
        <v>133</v>
      </c>
      <c r="F120" s="10">
        <v>76</v>
      </c>
      <c r="G120" s="10">
        <v>47</v>
      </c>
      <c r="H120" s="10">
        <v>29</v>
      </c>
      <c r="I120" s="10">
        <v>61.8</v>
      </c>
      <c r="J120" s="10">
        <v>49</v>
      </c>
      <c r="K120" s="10">
        <v>5</v>
      </c>
    </row>
    <row r="121" spans="1:11" ht="17.25" x14ac:dyDescent="0.3">
      <c r="A121" s="10">
        <v>2002</v>
      </c>
      <c r="B121" s="10">
        <v>2</v>
      </c>
      <c r="C121" s="10">
        <f>VLOOKUP(A121&amp;D121,종합순위!$C$2:'종합순위'!$D$127,2,FALSE)</f>
        <v>2</v>
      </c>
      <c r="D121" s="10" t="s">
        <v>38</v>
      </c>
      <c r="E121" s="10">
        <v>133</v>
      </c>
      <c r="F121" s="10">
        <v>203</v>
      </c>
      <c r="G121" s="10">
        <v>140</v>
      </c>
      <c r="H121" s="10">
        <v>63</v>
      </c>
      <c r="I121" s="10">
        <v>69</v>
      </c>
      <c r="J121" s="10">
        <v>46</v>
      </c>
      <c r="K121" s="10">
        <v>7</v>
      </c>
    </row>
    <row r="122" spans="1:11" ht="17.25" x14ac:dyDescent="0.3">
      <c r="A122" s="10">
        <v>2002</v>
      </c>
      <c r="B122" s="10">
        <v>1</v>
      </c>
      <c r="C122" s="10">
        <f>VLOOKUP(A122&amp;D122,종합순위!$C$2:'종합순위'!$D$127,2,FALSE)</f>
        <v>3</v>
      </c>
      <c r="D122" s="10" t="s">
        <v>37</v>
      </c>
      <c r="E122" s="10">
        <v>133</v>
      </c>
      <c r="F122" s="10">
        <v>194</v>
      </c>
      <c r="G122" s="10">
        <v>155</v>
      </c>
      <c r="H122" s="10">
        <v>39</v>
      </c>
      <c r="I122" s="10">
        <v>79.900000000000006</v>
      </c>
      <c r="J122" s="10">
        <v>54</v>
      </c>
      <c r="K122" s="10">
        <v>8</v>
      </c>
    </row>
    <row r="123" spans="1:11" ht="17.25" x14ac:dyDescent="0.3">
      <c r="A123" s="10">
        <v>2002</v>
      </c>
      <c r="B123" s="10">
        <v>6</v>
      </c>
      <c r="C123" s="10">
        <f>VLOOKUP(A123&amp;D123,종합순위!$C$2:'종합순위'!$D$127,2,FALSE)</f>
        <v>4</v>
      </c>
      <c r="D123" s="10" t="s">
        <v>45</v>
      </c>
      <c r="E123" s="10">
        <v>133</v>
      </c>
      <c r="F123" s="10">
        <v>129</v>
      </c>
      <c r="G123" s="10">
        <v>79</v>
      </c>
      <c r="H123" s="10">
        <v>50</v>
      </c>
      <c r="I123" s="10">
        <v>61.2</v>
      </c>
      <c r="J123" s="10">
        <v>50</v>
      </c>
      <c r="K123" s="10">
        <v>6</v>
      </c>
    </row>
    <row r="124" spans="1:11" ht="17.25" x14ac:dyDescent="0.3">
      <c r="A124" s="10">
        <v>2002</v>
      </c>
      <c r="B124" s="10">
        <v>3</v>
      </c>
      <c r="C124" s="10">
        <f>VLOOKUP(A124&amp;D124,종합순위!$C$2:'종합순위'!$D$127,2,FALSE)</f>
        <v>5</v>
      </c>
      <c r="D124" s="10" t="s">
        <v>33</v>
      </c>
      <c r="E124" s="10">
        <v>133</v>
      </c>
      <c r="F124" s="10">
        <v>148</v>
      </c>
      <c r="G124" s="10">
        <v>106</v>
      </c>
      <c r="H124" s="10">
        <v>42</v>
      </c>
      <c r="I124" s="10">
        <v>71.599999999999994</v>
      </c>
      <c r="J124" s="10">
        <v>46</v>
      </c>
      <c r="K124" s="10">
        <v>1</v>
      </c>
    </row>
    <row r="125" spans="1:11" ht="17.25" x14ac:dyDescent="0.3">
      <c r="A125" s="10">
        <v>2002</v>
      </c>
      <c r="B125" s="10">
        <v>5</v>
      </c>
      <c r="C125" s="10">
        <f>VLOOKUP(A125&amp;D125,종합순위!$C$2:'종합순위'!$D$127,2,FALSE)</f>
        <v>6</v>
      </c>
      <c r="D125" s="10" t="s">
        <v>35</v>
      </c>
      <c r="E125" s="10">
        <v>133</v>
      </c>
      <c r="F125" s="10">
        <v>135</v>
      </c>
      <c r="G125" s="10">
        <v>80</v>
      </c>
      <c r="H125" s="10">
        <v>55</v>
      </c>
      <c r="I125" s="10">
        <v>59.3</v>
      </c>
      <c r="J125" s="10">
        <v>60</v>
      </c>
      <c r="K125" s="10">
        <v>11</v>
      </c>
    </row>
    <row r="126" spans="1:11" ht="17.25" x14ac:dyDescent="0.3">
      <c r="A126" s="10">
        <v>2002</v>
      </c>
      <c r="B126" s="10">
        <v>4</v>
      </c>
      <c r="C126" s="10">
        <f>VLOOKUP(A126&amp;D126,종합순위!$C$2:'종합순위'!$D$127,2,FALSE)</f>
        <v>7</v>
      </c>
      <c r="D126" s="10" t="s">
        <v>41</v>
      </c>
      <c r="E126" s="10">
        <v>133</v>
      </c>
      <c r="F126" s="10">
        <v>159</v>
      </c>
      <c r="G126" s="10">
        <v>94</v>
      </c>
      <c r="H126" s="10">
        <v>65</v>
      </c>
      <c r="I126" s="10">
        <v>59.1</v>
      </c>
      <c r="J126" s="10">
        <v>38</v>
      </c>
      <c r="K126" s="10">
        <v>3</v>
      </c>
    </row>
    <row r="127" spans="1:11" ht="17.25" x14ac:dyDescent="0.3">
      <c r="A127" s="10">
        <v>2002</v>
      </c>
      <c r="B127" s="10">
        <v>7</v>
      </c>
      <c r="C127" s="10">
        <f>VLOOKUP(A127&amp;D127,종합순위!$C$2:'종합순위'!$D$127,2,FALSE)</f>
        <v>8</v>
      </c>
      <c r="D127" s="10" t="s">
        <v>39</v>
      </c>
      <c r="E127" s="10">
        <v>133</v>
      </c>
      <c r="F127" s="10">
        <v>139</v>
      </c>
      <c r="G127" s="10">
        <v>76</v>
      </c>
      <c r="H127" s="10">
        <v>63</v>
      </c>
      <c r="I127" s="10">
        <v>54.7</v>
      </c>
      <c r="J127" s="10">
        <v>51</v>
      </c>
      <c r="K127" s="10">
        <v>9</v>
      </c>
    </row>
  </sheetData>
  <sortState ref="A2:K127">
    <sortCondition descending="1" ref="A2:A127"/>
    <sortCondition ref="C2:C127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7"/>
  <sheetViews>
    <sheetView workbookViewId="0">
      <selection activeCell="C2" sqref="C2"/>
    </sheetView>
  </sheetViews>
  <sheetFormatPr defaultRowHeight="16.5" x14ac:dyDescent="0.3"/>
  <cols>
    <col min="2" max="2" width="9.125" customWidth="1"/>
    <col min="3" max="3" width="9.125" style="31" customWidth="1"/>
  </cols>
  <sheetData>
    <row r="1" spans="1:13" ht="18" thickTop="1" thickBot="1" x14ac:dyDescent="0.35">
      <c r="A1" s="12" t="s">
        <v>71</v>
      </c>
      <c r="B1" s="19" t="s">
        <v>2</v>
      </c>
      <c r="C1" s="29" t="s">
        <v>239</v>
      </c>
      <c r="D1" s="11" t="s">
        <v>1</v>
      </c>
      <c r="E1" s="11" t="s">
        <v>72</v>
      </c>
      <c r="F1" s="11" t="s">
        <v>73</v>
      </c>
      <c r="G1" s="11" t="s">
        <v>74</v>
      </c>
      <c r="H1" s="11" t="s">
        <v>75</v>
      </c>
      <c r="I1" s="11" t="s">
        <v>76</v>
      </c>
      <c r="J1" s="11" t="s">
        <v>77</v>
      </c>
      <c r="K1" s="11" t="s">
        <v>78</v>
      </c>
      <c r="L1" s="11" t="s">
        <v>79</v>
      </c>
      <c r="M1" s="20" t="s">
        <v>80</v>
      </c>
    </row>
    <row r="2" spans="1:13" ht="17.25" thickBot="1" x14ac:dyDescent="0.35">
      <c r="A2" s="12">
        <v>2016</v>
      </c>
      <c r="B2" s="22" t="s">
        <v>33</v>
      </c>
      <c r="C2" s="30" t="str">
        <f>A2&amp;B2</f>
        <v>2016두산</v>
      </c>
      <c r="D2" s="21">
        <v>1</v>
      </c>
      <c r="E2" s="21">
        <v>93</v>
      </c>
      <c r="F2" s="21">
        <v>50</v>
      </c>
      <c r="G2" s="21">
        <v>1</v>
      </c>
      <c r="H2" s="21">
        <v>0.65</v>
      </c>
      <c r="I2" s="21">
        <v>0</v>
      </c>
      <c r="J2" s="21" t="s">
        <v>81</v>
      </c>
      <c r="K2" s="21" t="s">
        <v>82</v>
      </c>
      <c r="L2" s="23">
        <v>16827</v>
      </c>
      <c r="M2" s="24" t="s">
        <v>83</v>
      </c>
    </row>
    <row r="3" spans="1:13" ht="17.25" thickBot="1" x14ac:dyDescent="0.35">
      <c r="A3" s="12">
        <v>2016</v>
      </c>
      <c r="B3" s="22" t="s">
        <v>34</v>
      </c>
      <c r="C3" s="30" t="str">
        <f t="shared" ref="C3:C66" si="0">A3&amp;B3</f>
        <v>2016NC</v>
      </c>
      <c r="D3" s="21">
        <v>2</v>
      </c>
      <c r="E3" s="21">
        <v>83</v>
      </c>
      <c r="F3" s="21">
        <v>58</v>
      </c>
      <c r="G3" s="21">
        <v>3</v>
      </c>
      <c r="H3" s="21">
        <v>0.58899999999999997</v>
      </c>
      <c r="I3" s="21">
        <v>9</v>
      </c>
      <c r="J3" s="21" t="s">
        <v>81</v>
      </c>
      <c r="K3" s="21" t="s">
        <v>84</v>
      </c>
      <c r="L3" s="23" t="s">
        <v>85</v>
      </c>
      <c r="M3" s="24">
        <v>16098</v>
      </c>
    </row>
    <row r="4" spans="1:13" ht="17.25" thickBot="1" x14ac:dyDescent="0.35">
      <c r="A4" s="12">
        <v>2016</v>
      </c>
      <c r="B4" s="22" t="s">
        <v>36</v>
      </c>
      <c r="C4" s="30" t="str">
        <f t="shared" si="0"/>
        <v>2016넥센</v>
      </c>
      <c r="D4" s="21">
        <v>3</v>
      </c>
      <c r="E4" s="21">
        <v>77</v>
      </c>
      <c r="F4" s="21">
        <v>66</v>
      </c>
      <c r="G4" s="21">
        <v>1</v>
      </c>
      <c r="H4" s="21">
        <v>0.53800000000000003</v>
      </c>
      <c r="I4" s="21">
        <v>16</v>
      </c>
      <c r="J4" s="21" t="s">
        <v>86</v>
      </c>
      <c r="K4" s="21" t="s">
        <v>87</v>
      </c>
      <c r="L4" s="23" t="s">
        <v>88</v>
      </c>
      <c r="M4" s="24" t="s">
        <v>89</v>
      </c>
    </row>
    <row r="5" spans="1:13" ht="17.25" thickBot="1" x14ac:dyDescent="0.35">
      <c r="A5" s="12">
        <v>2016</v>
      </c>
      <c r="B5" s="22" t="s">
        <v>38</v>
      </c>
      <c r="C5" s="30" t="str">
        <f t="shared" si="0"/>
        <v>2016LG</v>
      </c>
      <c r="D5" s="21">
        <v>4</v>
      </c>
      <c r="E5" s="21">
        <v>71</v>
      </c>
      <c r="F5" s="21">
        <v>71</v>
      </c>
      <c r="G5" s="21">
        <v>2</v>
      </c>
      <c r="H5" s="21">
        <v>0.5</v>
      </c>
      <c r="I5" s="21">
        <v>21.5</v>
      </c>
      <c r="J5" s="21" t="s">
        <v>90</v>
      </c>
      <c r="K5" s="21" t="s">
        <v>91</v>
      </c>
      <c r="L5" s="23" t="s">
        <v>92</v>
      </c>
      <c r="M5" s="24" t="s">
        <v>93</v>
      </c>
    </row>
    <row r="6" spans="1:13" ht="17.25" thickBot="1" x14ac:dyDescent="0.35">
      <c r="A6" s="12">
        <v>2016</v>
      </c>
      <c r="B6" s="22" t="s">
        <v>37</v>
      </c>
      <c r="C6" s="30" t="str">
        <f t="shared" si="0"/>
        <v>2016KIA</v>
      </c>
      <c r="D6" s="21">
        <v>5</v>
      </c>
      <c r="E6" s="21">
        <v>70</v>
      </c>
      <c r="F6" s="21">
        <v>73</v>
      </c>
      <c r="G6" s="21">
        <v>1</v>
      </c>
      <c r="H6" s="21">
        <v>0.49</v>
      </c>
      <c r="I6" s="21">
        <v>23</v>
      </c>
      <c r="J6" s="21" t="s">
        <v>94</v>
      </c>
      <c r="K6" s="21" t="s">
        <v>84</v>
      </c>
      <c r="L6" s="23" t="s">
        <v>95</v>
      </c>
      <c r="M6" s="24" t="s">
        <v>96</v>
      </c>
    </row>
    <row r="7" spans="1:13" ht="17.25" thickBot="1" x14ac:dyDescent="0.35">
      <c r="A7" s="12">
        <v>2016</v>
      </c>
      <c r="B7" s="22" t="s">
        <v>35</v>
      </c>
      <c r="C7" s="30" t="str">
        <f t="shared" si="0"/>
        <v>2016SK</v>
      </c>
      <c r="D7" s="21">
        <v>6</v>
      </c>
      <c r="E7" s="21">
        <v>69</v>
      </c>
      <c r="F7" s="21">
        <v>75</v>
      </c>
      <c r="G7" s="21">
        <v>0</v>
      </c>
      <c r="H7" s="21">
        <v>0.47899999999999998</v>
      </c>
      <c r="I7" s="21">
        <v>24.5</v>
      </c>
      <c r="J7" s="21" t="s">
        <v>97</v>
      </c>
      <c r="K7" s="21" t="s">
        <v>98</v>
      </c>
      <c r="L7" s="23" t="s">
        <v>99</v>
      </c>
      <c r="M7" s="24" t="s">
        <v>100</v>
      </c>
    </row>
    <row r="8" spans="1:13" ht="17.25" thickBot="1" x14ac:dyDescent="0.35">
      <c r="A8" s="12">
        <v>2016</v>
      </c>
      <c r="B8" s="22" t="s">
        <v>41</v>
      </c>
      <c r="C8" s="30" t="str">
        <f t="shared" si="0"/>
        <v>2016한화</v>
      </c>
      <c r="D8" s="21">
        <v>7</v>
      </c>
      <c r="E8" s="21">
        <v>66</v>
      </c>
      <c r="F8" s="21">
        <v>75</v>
      </c>
      <c r="G8" s="21">
        <v>3</v>
      </c>
      <c r="H8" s="21">
        <v>0.46800000000000003</v>
      </c>
      <c r="I8" s="21">
        <v>26</v>
      </c>
      <c r="J8" s="21" t="s">
        <v>81</v>
      </c>
      <c r="K8" s="21" t="s">
        <v>101</v>
      </c>
      <c r="L8" s="23" t="s">
        <v>102</v>
      </c>
      <c r="M8" s="24" t="s">
        <v>103</v>
      </c>
    </row>
    <row r="9" spans="1:13" ht="17.25" thickBot="1" x14ac:dyDescent="0.35">
      <c r="A9" s="12">
        <v>2016</v>
      </c>
      <c r="B9" s="22" t="s">
        <v>39</v>
      </c>
      <c r="C9" s="30" t="str">
        <f t="shared" si="0"/>
        <v>2016롯데</v>
      </c>
      <c r="D9" s="21">
        <v>8</v>
      </c>
      <c r="E9" s="21">
        <v>66</v>
      </c>
      <c r="F9" s="21">
        <v>78</v>
      </c>
      <c r="G9" s="21">
        <v>0</v>
      </c>
      <c r="H9" s="21">
        <v>0.45800000000000002</v>
      </c>
      <c r="I9" s="21">
        <v>27.5</v>
      </c>
      <c r="J9" s="21" t="s">
        <v>94</v>
      </c>
      <c r="K9" s="21" t="s">
        <v>82</v>
      </c>
      <c r="L9" s="23" t="s">
        <v>104</v>
      </c>
      <c r="M9" s="24" t="s">
        <v>105</v>
      </c>
    </row>
    <row r="10" spans="1:13" ht="17.25" thickBot="1" x14ac:dyDescent="0.35">
      <c r="A10" s="12">
        <v>2016</v>
      </c>
      <c r="B10" s="22" t="s">
        <v>40</v>
      </c>
      <c r="C10" s="30" t="str">
        <f t="shared" si="0"/>
        <v>2016삼성</v>
      </c>
      <c r="D10" s="21">
        <v>9</v>
      </c>
      <c r="E10" s="21">
        <v>65</v>
      </c>
      <c r="F10" s="21">
        <v>78</v>
      </c>
      <c r="G10" s="21">
        <v>1</v>
      </c>
      <c r="H10" s="21">
        <v>0.45500000000000002</v>
      </c>
      <c r="I10" s="21">
        <v>28</v>
      </c>
      <c r="J10" s="21" t="s">
        <v>94</v>
      </c>
      <c r="K10" s="21" t="s">
        <v>91</v>
      </c>
      <c r="L10" s="23" t="s">
        <v>100</v>
      </c>
      <c r="M10" s="24" t="s">
        <v>106</v>
      </c>
    </row>
    <row r="11" spans="1:13" ht="17.25" thickBot="1" x14ac:dyDescent="0.35">
      <c r="A11" s="12">
        <v>2016</v>
      </c>
      <c r="B11" s="22" t="s">
        <v>42</v>
      </c>
      <c r="C11" s="30" t="str">
        <f t="shared" si="0"/>
        <v>2016kt</v>
      </c>
      <c r="D11" s="21">
        <v>10</v>
      </c>
      <c r="E11" s="21">
        <v>53</v>
      </c>
      <c r="F11" s="21">
        <v>89</v>
      </c>
      <c r="G11" s="21">
        <v>2</v>
      </c>
      <c r="H11" s="21">
        <v>0.373</v>
      </c>
      <c r="I11" s="21">
        <v>39.5</v>
      </c>
      <c r="J11" s="21" t="s">
        <v>97</v>
      </c>
      <c r="K11" s="21" t="s">
        <v>82</v>
      </c>
      <c r="L11" s="23" t="s">
        <v>107</v>
      </c>
      <c r="M11" s="24" t="s">
        <v>108</v>
      </c>
    </row>
    <row r="12" spans="1:13" ht="18" thickTop="1" thickBot="1" x14ac:dyDescent="0.35">
      <c r="A12" s="12">
        <v>2015</v>
      </c>
      <c r="B12" s="26" t="s">
        <v>33</v>
      </c>
      <c r="C12" s="30" t="str">
        <f t="shared" si="0"/>
        <v>2015두산</v>
      </c>
      <c r="D12" s="25">
        <v>1</v>
      </c>
      <c r="E12" s="25">
        <v>79</v>
      </c>
      <c r="F12" s="25">
        <v>65</v>
      </c>
      <c r="G12" s="25">
        <v>0</v>
      </c>
      <c r="H12" s="25">
        <v>0.54900000000000004</v>
      </c>
      <c r="I12" s="25">
        <v>9</v>
      </c>
      <c r="J12" s="25" t="s">
        <v>81</v>
      </c>
      <c r="K12" s="25" t="s">
        <v>82</v>
      </c>
      <c r="L12" s="27" t="s">
        <v>109</v>
      </c>
      <c r="M12" s="28" t="s">
        <v>95</v>
      </c>
    </row>
    <row r="13" spans="1:13" ht="17.25" thickBot="1" x14ac:dyDescent="0.35">
      <c r="A13" s="12">
        <v>2015</v>
      </c>
      <c r="B13" s="22" t="s">
        <v>40</v>
      </c>
      <c r="C13" s="30" t="str">
        <f t="shared" si="0"/>
        <v>2015삼성</v>
      </c>
      <c r="D13" s="21">
        <v>2</v>
      </c>
      <c r="E13" s="21">
        <v>88</v>
      </c>
      <c r="F13" s="21">
        <v>56</v>
      </c>
      <c r="G13" s="21">
        <v>0</v>
      </c>
      <c r="H13" s="21">
        <v>0.61099999999999999</v>
      </c>
      <c r="I13" s="21">
        <v>0</v>
      </c>
      <c r="J13" s="21" t="s">
        <v>81</v>
      </c>
      <c r="K13" s="21" t="s">
        <v>101</v>
      </c>
      <c r="L13" s="23" t="s">
        <v>110</v>
      </c>
      <c r="M13" s="24" t="s">
        <v>111</v>
      </c>
    </row>
    <row r="14" spans="1:13" ht="17.25" thickBot="1" x14ac:dyDescent="0.35">
      <c r="A14" s="12">
        <v>2015</v>
      </c>
      <c r="B14" s="22" t="s">
        <v>34</v>
      </c>
      <c r="C14" s="30" t="str">
        <f t="shared" si="0"/>
        <v>2015NC</v>
      </c>
      <c r="D14" s="21">
        <v>3</v>
      </c>
      <c r="E14" s="21">
        <v>84</v>
      </c>
      <c r="F14" s="21">
        <v>57</v>
      </c>
      <c r="G14" s="21">
        <v>3</v>
      </c>
      <c r="H14" s="21">
        <v>0.59599999999999997</v>
      </c>
      <c r="I14" s="21">
        <v>2.5</v>
      </c>
      <c r="J14" s="21" t="s">
        <v>112</v>
      </c>
      <c r="K14" s="21" t="s">
        <v>91</v>
      </c>
      <c r="L14" s="23" t="s">
        <v>92</v>
      </c>
      <c r="M14" s="24">
        <v>16098</v>
      </c>
    </row>
    <row r="15" spans="1:13" ht="17.25" thickBot="1" x14ac:dyDescent="0.35">
      <c r="A15" s="12">
        <v>2015</v>
      </c>
      <c r="B15" s="22" t="s">
        <v>36</v>
      </c>
      <c r="C15" s="30" t="str">
        <f t="shared" si="0"/>
        <v>2015넥센</v>
      </c>
      <c r="D15" s="21">
        <v>4</v>
      </c>
      <c r="E15" s="21">
        <v>78</v>
      </c>
      <c r="F15" s="21">
        <v>65</v>
      </c>
      <c r="G15" s="21">
        <v>1</v>
      </c>
      <c r="H15" s="21">
        <v>0.54500000000000004</v>
      </c>
      <c r="I15" s="21">
        <v>9.5</v>
      </c>
      <c r="J15" s="21" t="s">
        <v>97</v>
      </c>
      <c r="K15" s="21" t="s">
        <v>91</v>
      </c>
      <c r="L15" s="23" t="s">
        <v>104</v>
      </c>
      <c r="M15" s="24" t="s">
        <v>113</v>
      </c>
    </row>
    <row r="16" spans="1:13" ht="17.25" thickBot="1" x14ac:dyDescent="0.35">
      <c r="A16" s="12">
        <v>2015</v>
      </c>
      <c r="B16" s="22" t="s">
        <v>35</v>
      </c>
      <c r="C16" s="30" t="str">
        <f t="shared" si="0"/>
        <v>2015SK</v>
      </c>
      <c r="D16" s="21">
        <v>5</v>
      </c>
      <c r="E16" s="21">
        <v>69</v>
      </c>
      <c r="F16" s="21">
        <v>73</v>
      </c>
      <c r="G16" s="21">
        <v>2</v>
      </c>
      <c r="H16" s="21">
        <v>0.48599999999999999</v>
      </c>
      <c r="I16" s="21">
        <v>18</v>
      </c>
      <c r="J16" s="21" t="s">
        <v>81</v>
      </c>
      <c r="K16" s="21" t="s">
        <v>98</v>
      </c>
      <c r="L16" s="23" t="s">
        <v>114</v>
      </c>
      <c r="M16" s="24" t="s">
        <v>96</v>
      </c>
    </row>
    <row r="17" spans="1:13" ht="17.25" thickBot="1" x14ac:dyDescent="0.35">
      <c r="A17" s="12">
        <v>2015</v>
      </c>
      <c r="B17" s="22" t="s">
        <v>41</v>
      </c>
      <c r="C17" s="30" t="str">
        <f t="shared" si="0"/>
        <v>2015한화</v>
      </c>
      <c r="D17" s="21">
        <v>6</v>
      </c>
      <c r="E17" s="21">
        <v>68</v>
      </c>
      <c r="F17" s="21">
        <v>76</v>
      </c>
      <c r="G17" s="21">
        <v>0</v>
      </c>
      <c r="H17" s="21">
        <v>0.47199999999999998</v>
      </c>
      <c r="I17" s="21">
        <v>20</v>
      </c>
      <c r="J17" s="21" t="s">
        <v>81</v>
      </c>
      <c r="K17" s="21" t="s">
        <v>91</v>
      </c>
      <c r="L17" s="23" t="s">
        <v>95</v>
      </c>
      <c r="M17" s="24" t="s">
        <v>115</v>
      </c>
    </row>
    <row r="18" spans="1:13" ht="17.25" thickBot="1" x14ac:dyDescent="0.35">
      <c r="A18" s="12">
        <v>2015</v>
      </c>
      <c r="B18" s="22" t="s">
        <v>37</v>
      </c>
      <c r="C18" s="30" t="str">
        <f t="shared" si="0"/>
        <v>2015KIA</v>
      </c>
      <c r="D18" s="21">
        <v>7</v>
      </c>
      <c r="E18" s="21">
        <v>67</v>
      </c>
      <c r="F18" s="21">
        <v>77</v>
      </c>
      <c r="G18" s="21">
        <v>0</v>
      </c>
      <c r="H18" s="21">
        <v>0.46500000000000002</v>
      </c>
      <c r="I18" s="21">
        <v>21</v>
      </c>
      <c r="J18" s="21" t="s">
        <v>97</v>
      </c>
      <c r="K18" s="21" t="s">
        <v>116</v>
      </c>
      <c r="L18" s="23" t="s">
        <v>117</v>
      </c>
      <c r="M18" s="24" t="s">
        <v>93</v>
      </c>
    </row>
    <row r="19" spans="1:13" ht="17.25" thickBot="1" x14ac:dyDescent="0.35">
      <c r="A19" s="12">
        <v>2015</v>
      </c>
      <c r="B19" s="22" t="s">
        <v>39</v>
      </c>
      <c r="C19" s="30" t="str">
        <f t="shared" si="0"/>
        <v>2015롯데</v>
      </c>
      <c r="D19" s="21">
        <v>8</v>
      </c>
      <c r="E19" s="21">
        <v>66</v>
      </c>
      <c r="F19" s="21">
        <v>77</v>
      </c>
      <c r="G19" s="21">
        <v>1</v>
      </c>
      <c r="H19" s="21">
        <v>0.46200000000000002</v>
      </c>
      <c r="I19" s="21">
        <v>21.5</v>
      </c>
      <c r="J19" s="21" t="s">
        <v>118</v>
      </c>
      <c r="K19" s="21" t="s">
        <v>98</v>
      </c>
      <c r="L19" s="23" t="s">
        <v>119</v>
      </c>
      <c r="M19" s="24" t="s">
        <v>120</v>
      </c>
    </row>
    <row r="20" spans="1:13" ht="17.25" thickBot="1" x14ac:dyDescent="0.35">
      <c r="A20" s="12">
        <v>2015</v>
      </c>
      <c r="B20" s="22" t="s">
        <v>38</v>
      </c>
      <c r="C20" s="30" t="str">
        <f t="shared" si="0"/>
        <v>2015LG</v>
      </c>
      <c r="D20" s="21">
        <v>9</v>
      </c>
      <c r="E20" s="21">
        <v>64</v>
      </c>
      <c r="F20" s="21">
        <v>78</v>
      </c>
      <c r="G20" s="21">
        <v>2</v>
      </c>
      <c r="H20" s="21">
        <v>0.45100000000000001</v>
      </c>
      <c r="I20" s="21">
        <v>23</v>
      </c>
      <c r="J20" s="21" t="s">
        <v>81</v>
      </c>
      <c r="K20" s="21" t="s">
        <v>82</v>
      </c>
      <c r="L20" s="23" t="s">
        <v>121</v>
      </c>
      <c r="M20" s="24" t="s">
        <v>93</v>
      </c>
    </row>
    <row r="21" spans="1:13" ht="17.25" thickBot="1" x14ac:dyDescent="0.35">
      <c r="A21" s="12">
        <v>2015</v>
      </c>
      <c r="B21" s="22" t="s">
        <v>42</v>
      </c>
      <c r="C21" s="30" t="str">
        <f t="shared" si="0"/>
        <v>2015kt</v>
      </c>
      <c r="D21" s="21">
        <v>10</v>
      </c>
      <c r="E21" s="21">
        <v>52</v>
      </c>
      <c r="F21" s="21">
        <v>91</v>
      </c>
      <c r="G21" s="21">
        <v>1</v>
      </c>
      <c r="H21" s="21">
        <v>0.36399999999999999</v>
      </c>
      <c r="I21" s="21">
        <v>35.5</v>
      </c>
      <c r="J21" s="21" t="s">
        <v>122</v>
      </c>
      <c r="K21" s="21" t="s">
        <v>91</v>
      </c>
      <c r="L21" s="23" t="s">
        <v>115</v>
      </c>
      <c r="M21" s="24" t="s">
        <v>123</v>
      </c>
    </row>
    <row r="22" spans="1:13" ht="18" thickTop="1" thickBot="1" x14ac:dyDescent="0.35">
      <c r="A22" s="12">
        <v>2014</v>
      </c>
      <c r="B22" s="26" t="s">
        <v>40</v>
      </c>
      <c r="C22" s="30" t="str">
        <f t="shared" si="0"/>
        <v>2014삼성</v>
      </c>
      <c r="D22" s="25">
        <v>1</v>
      </c>
      <c r="E22" s="25">
        <v>78</v>
      </c>
      <c r="F22" s="25">
        <v>47</v>
      </c>
      <c r="G22" s="25">
        <v>3</v>
      </c>
      <c r="H22" s="25">
        <v>0.624</v>
      </c>
      <c r="I22" s="25">
        <v>0</v>
      </c>
      <c r="J22" s="25" t="s">
        <v>86</v>
      </c>
      <c r="K22" s="25" t="s">
        <v>91</v>
      </c>
      <c r="L22" s="27">
        <v>14663</v>
      </c>
      <c r="M22" s="28">
        <v>13905</v>
      </c>
    </row>
    <row r="23" spans="1:13" ht="17.25" thickBot="1" x14ac:dyDescent="0.35">
      <c r="A23" s="12">
        <v>2014</v>
      </c>
      <c r="B23" s="22" t="s">
        <v>36</v>
      </c>
      <c r="C23" s="30" t="str">
        <f t="shared" si="0"/>
        <v>2014넥센</v>
      </c>
      <c r="D23" s="21">
        <v>2</v>
      </c>
      <c r="E23" s="21">
        <v>78</v>
      </c>
      <c r="F23" s="21">
        <v>48</v>
      </c>
      <c r="G23" s="21">
        <v>2</v>
      </c>
      <c r="H23" s="21">
        <v>0.61899999999999999</v>
      </c>
      <c r="I23" s="21">
        <v>0.5</v>
      </c>
      <c r="J23" s="21" t="s">
        <v>124</v>
      </c>
      <c r="K23" s="21" t="s">
        <v>125</v>
      </c>
      <c r="L23" s="23">
        <v>15362</v>
      </c>
      <c r="M23" s="24">
        <v>13176</v>
      </c>
    </row>
    <row r="24" spans="1:13" ht="17.25" thickBot="1" x14ac:dyDescent="0.35">
      <c r="A24" s="12">
        <v>2014</v>
      </c>
      <c r="B24" s="22" t="s">
        <v>34</v>
      </c>
      <c r="C24" s="30" t="str">
        <f t="shared" si="0"/>
        <v>2014NC</v>
      </c>
      <c r="D24" s="21">
        <v>3</v>
      </c>
      <c r="E24" s="21">
        <v>70</v>
      </c>
      <c r="F24" s="21">
        <v>57</v>
      </c>
      <c r="G24" s="21">
        <v>1</v>
      </c>
      <c r="H24" s="21">
        <v>0.55100000000000005</v>
      </c>
      <c r="I24" s="21">
        <v>9</v>
      </c>
      <c r="J24" s="21" t="s">
        <v>81</v>
      </c>
      <c r="K24" s="21" t="s">
        <v>91</v>
      </c>
      <c r="L24" s="23" t="s">
        <v>126</v>
      </c>
      <c r="M24" s="24">
        <v>11719</v>
      </c>
    </row>
    <row r="25" spans="1:13" ht="17.25" thickBot="1" x14ac:dyDescent="0.35">
      <c r="A25" s="12">
        <v>2014</v>
      </c>
      <c r="B25" s="22" t="s">
        <v>38</v>
      </c>
      <c r="C25" s="30" t="str">
        <f t="shared" si="0"/>
        <v>2014LG</v>
      </c>
      <c r="D25" s="21">
        <v>4</v>
      </c>
      <c r="E25" s="21">
        <v>62</v>
      </c>
      <c r="F25" s="21">
        <v>64</v>
      </c>
      <c r="G25" s="21">
        <v>2</v>
      </c>
      <c r="H25" s="21">
        <v>0.49199999999999999</v>
      </c>
      <c r="I25" s="21">
        <v>16.5</v>
      </c>
      <c r="J25" s="21" t="s">
        <v>81</v>
      </c>
      <c r="K25" s="21" t="s">
        <v>87</v>
      </c>
      <c r="L25" s="23">
        <v>12084</v>
      </c>
      <c r="M25" s="24" t="s">
        <v>127</v>
      </c>
    </row>
    <row r="26" spans="1:13" ht="17.25" thickBot="1" x14ac:dyDescent="0.35">
      <c r="A26" s="12">
        <v>2014</v>
      </c>
      <c r="B26" s="22" t="s">
        <v>35</v>
      </c>
      <c r="C26" s="30" t="str">
        <f t="shared" si="0"/>
        <v>2014SK</v>
      </c>
      <c r="D26" s="21">
        <v>5</v>
      </c>
      <c r="E26" s="21">
        <v>61</v>
      </c>
      <c r="F26" s="21">
        <v>65</v>
      </c>
      <c r="G26" s="21">
        <v>2</v>
      </c>
      <c r="H26" s="21">
        <v>0.48399999999999999</v>
      </c>
      <c r="I26" s="21">
        <v>17.5</v>
      </c>
      <c r="J26" s="21" t="s">
        <v>112</v>
      </c>
      <c r="K26" s="21" t="s">
        <v>91</v>
      </c>
      <c r="L26" s="23" t="s">
        <v>128</v>
      </c>
      <c r="M26" s="24" t="s">
        <v>129</v>
      </c>
    </row>
    <row r="27" spans="1:13" ht="17.25" thickBot="1" x14ac:dyDescent="0.35">
      <c r="A27" s="12">
        <v>2014</v>
      </c>
      <c r="B27" s="22" t="s">
        <v>33</v>
      </c>
      <c r="C27" s="30" t="str">
        <f t="shared" si="0"/>
        <v>2014두산</v>
      </c>
      <c r="D27" s="21">
        <v>6</v>
      </c>
      <c r="E27" s="21">
        <v>59</v>
      </c>
      <c r="F27" s="21">
        <v>68</v>
      </c>
      <c r="G27" s="21">
        <v>1</v>
      </c>
      <c r="H27" s="21">
        <v>0.46500000000000002</v>
      </c>
      <c r="I27" s="21">
        <v>20</v>
      </c>
      <c r="J27" s="21" t="s">
        <v>81</v>
      </c>
      <c r="K27" s="21" t="s">
        <v>98</v>
      </c>
      <c r="L27" s="23" t="s">
        <v>130</v>
      </c>
      <c r="M27" s="24" t="s">
        <v>131</v>
      </c>
    </row>
    <row r="28" spans="1:13" ht="17.25" thickBot="1" x14ac:dyDescent="0.35">
      <c r="A28" s="12">
        <v>2014</v>
      </c>
      <c r="B28" s="22" t="s">
        <v>39</v>
      </c>
      <c r="C28" s="30" t="str">
        <f t="shared" si="0"/>
        <v>2014롯데</v>
      </c>
      <c r="D28" s="21">
        <v>7</v>
      </c>
      <c r="E28" s="21">
        <v>58</v>
      </c>
      <c r="F28" s="21">
        <v>69</v>
      </c>
      <c r="G28" s="21">
        <v>1</v>
      </c>
      <c r="H28" s="21">
        <v>0.45700000000000002</v>
      </c>
      <c r="I28" s="21">
        <v>21</v>
      </c>
      <c r="J28" s="21" t="s">
        <v>94</v>
      </c>
      <c r="K28" s="21" t="s">
        <v>98</v>
      </c>
      <c r="L28" s="23">
        <v>11719</v>
      </c>
      <c r="M28" s="24" t="s">
        <v>132</v>
      </c>
    </row>
    <row r="29" spans="1:13" ht="17.25" thickBot="1" x14ac:dyDescent="0.35">
      <c r="A29" s="12">
        <v>2014</v>
      </c>
      <c r="B29" s="22" t="s">
        <v>37</v>
      </c>
      <c r="C29" s="30" t="str">
        <f t="shared" si="0"/>
        <v>2014KIA</v>
      </c>
      <c r="D29" s="21">
        <v>8</v>
      </c>
      <c r="E29" s="21">
        <v>54</v>
      </c>
      <c r="F29" s="21">
        <v>74</v>
      </c>
      <c r="G29" s="21">
        <v>0</v>
      </c>
      <c r="H29" s="21">
        <v>0.42199999999999999</v>
      </c>
      <c r="I29" s="21">
        <v>25.5</v>
      </c>
      <c r="J29" s="21" t="s">
        <v>86</v>
      </c>
      <c r="K29" s="21" t="s">
        <v>82</v>
      </c>
      <c r="L29" s="23" t="s">
        <v>132</v>
      </c>
      <c r="M29" s="24" t="s">
        <v>133</v>
      </c>
    </row>
    <row r="30" spans="1:13" ht="17.25" thickBot="1" x14ac:dyDescent="0.35">
      <c r="A30" s="12">
        <v>2014</v>
      </c>
      <c r="B30" s="22" t="s">
        <v>41</v>
      </c>
      <c r="C30" s="30" t="str">
        <f t="shared" si="0"/>
        <v>2014한화</v>
      </c>
      <c r="D30" s="21">
        <v>9</v>
      </c>
      <c r="E30" s="21">
        <v>49</v>
      </c>
      <c r="F30" s="21">
        <v>77</v>
      </c>
      <c r="G30" s="21">
        <v>2</v>
      </c>
      <c r="H30" s="21">
        <v>0.38900000000000001</v>
      </c>
      <c r="I30" s="21">
        <v>29.5</v>
      </c>
      <c r="J30" s="21" t="s">
        <v>118</v>
      </c>
      <c r="K30" s="21" t="s">
        <v>134</v>
      </c>
      <c r="L30" s="23" t="s">
        <v>133</v>
      </c>
      <c r="M30" s="24" t="s">
        <v>135</v>
      </c>
    </row>
    <row r="31" spans="1:13" ht="18" thickTop="1" thickBot="1" x14ac:dyDescent="0.35">
      <c r="A31" s="12">
        <v>2013</v>
      </c>
      <c r="B31" s="26" t="s">
        <v>40</v>
      </c>
      <c r="C31" s="30" t="str">
        <f t="shared" si="0"/>
        <v>2013삼성</v>
      </c>
      <c r="D31" s="25">
        <v>1</v>
      </c>
      <c r="E31" s="25">
        <v>75</v>
      </c>
      <c r="F31" s="25">
        <v>51</v>
      </c>
      <c r="G31" s="25">
        <v>2</v>
      </c>
      <c r="H31" s="25">
        <v>0.59499999999999997</v>
      </c>
      <c r="I31" s="25">
        <v>0</v>
      </c>
      <c r="J31" s="25" t="s">
        <v>81</v>
      </c>
      <c r="K31" s="25" t="s">
        <v>91</v>
      </c>
      <c r="L31" s="27" t="s">
        <v>136</v>
      </c>
      <c r="M31" s="28">
        <v>13935</v>
      </c>
    </row>
    <row r="32" spans="1:13" ht="17.25" thickBot="1" x14ac:dyDescent="0.35">
      <c r="A32" s="12">
        <v>2013</v>
      </c>
      <c r="B32" s="22" t="s">
        <v>33</v>
      </c>
      <c r="C32" s="30" t="str">
        <f t="shared" si="0"/>
        <v>2013두산</v>
      </c>
      <c r="D32" s="21">
        <v>2</v>
      </c>
      <c r="E32" s="21">
        <v>71</v>
      </c>
      <c r="F32" s="21">
        <v>54</v>
      </c>
      <c r="G32" s="21">
        <v>3</v>
      </c>
      <c r="H32" s="21">
        <v>0.56799999999999995</v>
      </c>
      <c r="I32" s="21">
        <v>3.5</v>
      </c>
      <c r="J32" s="21" t="s">
        <v>81</v>
      </c>
      <c r="K32" s="21" t="s">
        <v>91</v>
      </c>
      <c r="L32" s="23">
        <v>13541</v>
      </c>
      <c r="M32" s="24">
        <v>12478</v>
      </c>
    </row>
    <row r="33" spans="1:13" ht="17.25" thickBot="1" x14ac:dyDescent="0.35">
      <c r="A33" s="12">
        <v>2013</v>
      </c>
      <c r="B33" s="22" t="s">
        <v>38</v>
      </c>
      <c r="C33" s="30" t="str">
        <f t="shared" si="0"/>
        <v>2013LG</v>
      </c>
      <c r="D33" s="21">
        <v>3</v>
      </c>
      <c r="E33" s="21">
        <v>74</v>
      </c>
      <c r="F33" s="21">
        <v>54</v>
      </c>
      <c r="G33" s="21">
        <v>0</v>
      </c>
      <c r="H33" s="21">
        <v>0.57799999999999996</v>
      </c>
      <c r="I33" s="21">
        <v>2</v>
      </c>
      <c r="J33" s="21" t="s">
        <v>97</v>
      </c>
      <c r="K33" s="21" t="s">
        <v>82</v>
      </c>
      <c r="L33" s="23" t="s">
        <v>136</v>
      </c>
      <c r="M33" s="24" t="s">
        <v>136</v>
      </c>
    </row>
    <row r="34" spans="1:13" ht="17.25" thickBot="1" x14ac:dyDescent="0.35">
      <c r="A34" s="12">
        <v>2013</v>
      </c>
      <c r="B34" s="22" t="s">
        <v>36</v>
      </c>
      <c r="C34" s="30" t="str">
        <f t="shared" si="0"/>
        <v>2013넥센</v>
      </c>
      <c r="D34" s="21">
        <v>4</v>
      </c>
      <c r="E34" s="21">
        <v>72</v>
      </c>
      <c r="F34" s="21">
        <v>54</v>
      </c>
      <c r="G34" s="21">
        <v>2</v>
      </c>
      <c r="H34" s="21">
        <v>0.57099999999999995</v>
      </c>
      <c r="I34" s="21">
        <v>3</v>
      </c>
      <c r="J34" s="21" t="s">
        <v>94</v>
      </c>
      <c r="K34" s="21" t="s">
        <v>91</v>
      </c>
      <c r="L34" s="23">
        <v>13206</v>
      </c>
      <c r="M34" s="24" t="s">
        <v>137</v>
      </c>
    </row>
    <row r="35" spans="1:13" ht="17.25" thickBot="1" x14ac:dyDescent="0.35">
      <c r="A35" s="12">
        <v>2013</v>
      </c>
      <c r="B35" s="22" t="s">
        <v>39</v>
      </c>
      <c r="C35" s="30" t="str">
        <f t="shared" si="0"/>
        <v>2013롯데</v>
      </c>
      <c r="D35" s="21">
        <v>5</v>
      </c>
      <c r="E35" s="21">
        <v>66</v>
      </c>
      <c r="F35" s="21">
        <v>58</v>
      </c>
      <c r="G35" s="21">
        <v>4</v>
      </c>
      <c r="H35" s="21">
        <v>0.53200000000000003</v>
      </c>
      <c r="I35" s="21">
        <v>8</v>
      </c>
      <c r="J35" s="21" t="s">
        <v>138</v>
      </c>
      <c r="K35" s="21" t="s">
        <v>82</v>
      </c>
      <c r="L35" s="23">
        <v>12141</v>
      </c>
      <c r="M35" s="24">
        <v>12084</v>
      </c>
    </row>
    <row r="36" spans="1:13" ht="17.25" thickBot="1" x14ac:dyDescent="0.35">
      <c r="A36" s="12">
        <v>2013</v>
      </c>
      <c r="B36" s="22" t="s">
        <v>35</v>
      </c>
      <c r="C36" s="30" t="str">
        <f t="shared" si="0"/>
        <v>2013SK</v>
      </c>
      <c r="D36" s="21">
        <v>6</v>
      </c>
      <c r="E36" s="21">
        <v>62</v>
      </c>
      <c r="F36" s="21">
        <v>63</v>
      </c>
      <c r="G36" s="21">
        <v>3</v>
      </c>
      <c r="H36" s="21">
        <v>0.496</v>
      </c>
      <c r="I36" s="21">
        <v>12.5</v>
      </c>
      <c r="J36" s="21" t="s">
        <v>139</v>
      </c>
      <c r="K36" s="21" t="s">
        <v>84</v>
      </c>
      <c r="L36" s="23" t="s">
        <v>128</v>
      </c>
      <c r="M36" s="24" t="s">
        <v>140</v>
      </c>
    </row>
    <row r="37" spans="1:13" ht="17.25" thickBot="1" x14ac:dyDescent="0.35">
      <c r="A37" s="12">
        <v>2013</v>
      </c>
      <c r="B37" s="22" t="s">
        <v>34</v>
      </c>
      <c r="C37" s="30" t="str">
        <f t="shared" si="0"/>
        <v>2013NC</v>
      </c>
      <c r="D37" s="21">
        <v>7</v>
      </c>
      <c r="E37" s="21">
        <v>52</v>
      </c>
      <c r="F37" s="21">
        <v>72</v>
      </c>
      <c r="G37" s="21">
        <v>4</v>
      </c>
      <c r="H37" s="21">
        <v>0.41899999999999998</v>
      </c>
      <c r="I37" s="21">
        <v>22</v>
      </c>
      <c r="J37" s="21" t="s">
        <v>97</v>
      </c>
      <c r="K37" s="21" t="s">
        <v>98</v>
      </c>
      <c r="L37" s="23" t="s">
        <v>141</v>
      </c>
      <c r="M37" s="24" t="s">
        <v>142</v>
      </c>
    </row>
    <row r="38" spans="1:13" ht="17.25" thickBot="1" x14ac:dyDescent="0.35">
      <c r="A38" s="12">
        <v>2013</v>
      </c>
      <c r="B38" s="22" t="s">
        <v>37</v>
      </c>
      <c r="C38" s="30" t="str">
        <f t="shared" si="0"/>
        <v>2013KIA</v>
      </c>
      <c r="D38" s="21">
        <v>8</v>
      </c>
      <c r="E38" s="21">
        <v>51</v>
      </c>
      <c r="F38" s="21">
        <v>74</v>
      </c>
      <c r="G38" s="21">
        <v>3</v>
      </c>
      <c r="H38" s="21">
        <v>0.40799999999999997</v>
      </c>
      <c r="I38" s="21">
        <v>23.5</v>
      </c>
      <c r="J38" s="21" t="s">
        <v>139</v>
      </c>
      <c r="K38" s="21" t="s">
        <v>87</v>
      </c>
      <c r="L38" s="23" t="s">
        <v>143</v>
      </c>
      <c r="M38" s="24" t="s">
        <v>144</v>
      </c>
    </row>
    <row r="39" spans="1:13" ht="17.25" thickBot="1" x14ac:dyDescent="0.35">
      <c r="A39" s="12">
        <v>2013</v>
      </c>
      <c r="B39" s="22" t="s">
        <v>41</v>
      </c>
      <c r="C39" s="30" t="str">
        <f t="shared" si="0"/>
        <v>2013한화</v>
      </c>
      <c r="D39" s="21">
        <v>9</v>
      </c>
      <c r="E39" s="21">
        <v>42</v>
      </c>
      <c r="F39" s="21">
        <v>85</v>
      </c>
      <c r="G39" s="21">
        <v>1</v>
      </c>
      <c r="H39" s="21">
        <v>0.33100000000000002</v>
      </c>
      <c r="I39" s="21">
        <v>33.5</v>
      </c>
      <c r="J39" s="21" t="s">
        <v>97</v>
      </c>
      <c r="K39" s="21" t="s">
        <v>98</v>
      </c>
      <c r="L39" s="23" t="s">
        <v>145</v>
      </c>
      <c r="M39" s="24" t="s">
        <v>146</v>
      </c>
    </row>
    <row r="40" spans="1:13" ht="18" thickTop="1" thickBot="1" x14ac:dyDescent="0.35">
      <c r="A40" s="12">
        <v>2012</v>
      </c>
      <c r="B40" s="26" t="s">
        <v>40</v>
      </c>
      <c r="C40" s="30" t="str">
        <f t="shared" si="0"/>
        <v>2012삼성</v>
      </c>
      <c r="D40" s="25">
        <v>1</v>
      </c>
      <c r="E40" s="25">
        <v>80</v>
      </c>
      <c r="F40" s="25">
        <v>51</v>
      </c>
      <c r="G40" s="25">
        <v>2</v>
      </c>
      <c r="H40" s="25">
        <v>0.61099999999999999</v>
      </c>
      <c r="I40" s="25">
        <v>0</v>
      </c>
      <c r="J40" s="25" t="s">
        <v>138</v>
      </c>
      <c r="K40" s="25" t="s">
        <v>98</v>
      </c>
      <c r="L40" s="27">
        <v>14271</v>
      </c>
      <c r="M40" s="28">
        <v>15001</v>
      </c>
    </row>
    <row r="41" spans="1:13" ht="17.25" thickBot="1" x14ac:dyDescent="0.35">
      <c r="A41" s="12">
        <v>2012</v>
      </c>
      <c r="B41" s="22" t="s">
        <v>35</v>
      </c>
      <c r="C41" s="30" t="str">
        <f t="shared" si="0"/>
        <v>2012SK</v>
      </c>
      <c r="D41" s="21">
        <v>2</v>
      </c>
      <c r="E41" s="21">
        <v>71</v>
      </c>
      <c r="F41" s="21">
        <v>59</v>
      </c>
      <c r="G41" s="21">
        <v>3</v>
      </c>
      <c r="H41" s="21">
        <v>0.54600000000000004</v>
      </c>
      <c r="I41" s="21">
        <v>8.5</v>
      </c>
      <c r="J41" s="21" t="s">
        <v>94</v>
      </c>
      <c r="K41" s="21" t="s">
        <v>98</v>
      </c>
      <c r="L41" s="23">
        <v>13937</v>
      </c>
      <c r="M41" s="24" t="s">
        <v>147</v>
      </c>
    </row>
    <row r="42" spans="1:13" ht="17.25" thickBot="1" x14ac:dyDescent="0.35">
      <c r="A42" s="12">
        <v>2012</v>
      </c>
      <c r="B42" s="22" t="s">
        <v>33</v>
      </c>
      <c r="C42" s="30" t="str">
        <f t="shared" si="0"/>
        <v>2012두산</v>
      </c>
      <c r="D42" s="21">
        <v>3</v>
      </c>
      <c r="E42" s="21">
        <v>68</v>
      </c>
      <c r="F42" s="21">
        <v>62</v>
      </c>
      <c r="G42" s="21">
        <v>3</v>
      </c>
      <c r="H42" s="21">
        <v>0.52300000000000002</v>
      </c>
      <c r="I42" s="21">
        <v>11.5</v>
      </c>
      <c r="J42" s="21" t="s">
        <v>94</v>
      </c>
      <c r="K42" s="21" t="s">
        <v>91</v>
      </c>
      <c r="L42" s="23" t="s">
        <v>148</v>
      </c>
      <c r="M42" s="24">
        <v>13237</v>
      </c>
    </row>
    <row r="43" spans="1:13" ht="17.25" thickBot="1" x14ac:dyDescent="0.35">
      <c r="A43" s="12">
        <v>2012</v>
      </c>
      <c r="B43" s="22" t="s">
        <v>39</v>
      </c>
      <c r="C43" s="30" t="str">
        <f t="shared" si="0"/>
        <v>2012롯데</v>
      </c>
      <c r="D43" s="21">
        <v>4</v>
      </c>
      <c r="E43" s="21">
        <v>65</v>
      </c>
      <c r="F43" s="21">
        <v>62</v>
      </c>
      <c r="G43" s="21">
        <v>6</v>
      </c>
      <c r="H43" s="21">
        <v>0.51200000000000001</v>
      </c>
      <c r="I43" s="21">
        <v>13</v>
      </c>
      <c r="J43" s="21" t="s">
        <v>86</v>
      </c>
      <c r="K43" s="21" t="s">
        <v>91</v>
      </c>
      <c r="L43" s="23">
        <v>12901</v>
      </c>
      <c r="M43" s="24" t="s">
        <v>149</v>
      </c>
    </row>
    <row r="44" spans="1:13" ht="17.25" thickBot="1" x14ac:dyDescent="0.35">
      <c r="A44" s="12">
        <v>2012</v>
      </c>
      <c r="B44" s="22" t="s">
        <v>37</v>
      </c>
      <c r="C44" s="30" t="str">
        <f t="shared" si="0"/>
        <v>2012KIA</v>
      </c>
      <c r="D44" s="21">
        <v>5</v>
      </c>
      <c r="E44" s="21">
        <v>62</v>
      </c>
      <c r="F44" s="21">
        <v>65</v>
      </c>
      <c r="G44" s="21">
        <v>6</v>
      </c>
      <c r="H44" s="21">
        <v>0.48799999999999999</v>
      </c>
      <c r="I44" s="21">
        <v>16</v>
      </c>
      <c r="J44" s="21" t="s">
        <v>150</v>
      </c>
      <c r="K44" s="21" t="s">
        <v>91</v>
      </c>
      <c r="L44" s="23">
        <v>11839</v>
      </c>
      <c r="M44" s="24" t="s">
        <v>151</v>
      </c>
    </row>
    <row r="45" spans="1:13" ht="17.25" thickBot="1" x14ac:dyDescent="0.35">
      <c r="A45" s="12">
        <v>2012</v>
      </c>
      <c r="B45" s="22" t="s">
        <v>36</v>
      </c>
      <c r="C45" s="30" t="str">
        <f t="shared" si="0"/>
        <v>2012넥센</v>
      </c>
      <c r="D45" s="21">
        <v>6</v>
      </c>
      <c r="E45" s="21">
        <v>61</v>
      </c>
      <c r="F45" s="21">
        <v>69</v>
      </c>
      <c r="G45" s="21">
        <v>3</v>
      </c>
      <c r="H45" s="21">
        <v>0.46899999999999997</v>
      </c>
      <c r="I45" s="21">
        <v>18.5</v>
      </c>
      <c r="J45" s="21" t="s">
        <v>139</v>
      </c>
      <c r="K45" s="21" t="s">
        <v>84</v>
      </c>
      <c r="L45" s="23" t="s">
        <v>152</v>
      </c>
      <c r="M45" s="24" t="s">
        <v>153</v>
      </c>
    </row>
    <row r="46" spans="1:13" ht="17.25" thickBot="1" x14ac:dyDescent="0.35">
      <c r="A46" s="12">
        <v>2012</v>
      </c>
      <c r="B46" s="22" t="s">
        <v>38</v>
      </c>
      <c r="C46" s="30" t="str">
        <f t="shared" si="0"/>
        <v>2012LG</v>
      </c>
      <c r="D46" s="21">
        <v>7</v>
      </c>
      <c r="E46" s="21">
        <v>57</v>
      </c>
      <c r="F46" s="21">
        <v>72</v>
      </c>
      <c r="G46" s="21">
        <v>4</v>
      </c>
      <c r="H46" s="21">
        <v>0.442</v>
      </c>
      <c r="I46" s="21">
        <v>22</v>
      </c>
      <c r="J46" s="21" t="s">
        <v>94</v>
      </c>
      <c r="K46" s="21" t="s">
        <v>82</v>
      </c>
      <c r="L46" s="23" t="s">
        <v>154</v>
      </c>
      <c r="M46" s="24">
        <v>11779</v>
      </c>
    </row>
    <row r="47" spans="1:13" ht="17.25" thickBot="1" x14ac:dyDescent="0.35">
      <c r="A47" s="12">
        <v>2012</v>
      </c>
      <c r="B47" s="22" t="s">
        <v>41</v>
      </c>
      <c r="C47" s="30" t="str">
        <f t="shared" si="0"/>
        <v>2012한화</v>
      </c>
      <c r="D47" s="21">
        <v>8</v>
      </c>
      <c r="E47" s="21">
        <v>53</v>
      </c>
      <c r="F47" s="21">
        <v>77</v>
      </c>
      <c r="G47" s="21">
        <v>3</v>
      </c>
      <c r="H47" s="21">
        <v>0.40799999999999997</v>
      </c>
      <c r="I47" s="21">
        <v>26.5</v>
      </c>
      <c r="J47" s="21" t="s">
        <v>122</v>
      </c>
      <c r="K47" s="21" t="s">
        <v>91</v>
      </c>
      <c r="L47" s="23" t="s">
        <v>155</v>
      </c>
      <c r="M47" s="24" t="s">
        <v>156</v>
      </c>
    </row>
    <row r="48" spans="1:13" ht="18" thickTop="1" thickBot="1" x14ac:dyDescent="0.35">
      <c r="A48" s="12">
        <v>2011</v>
      </c>
      <c r="B48" s="26" t="s">
        <v>40</v>
      </c>
      <c r="C48" s="30" t="str">
        <f t="shared" si="0"/>
        <v>2011삼성</v>
      </c>
      <c r="D48" s="25">
        <v>1</v>
      </c>
      <c r="E48" s="25">
        <v>79</v>
      </c>
      <c r="F48" s="25">
        <v>50</v>
      </c>
      <c r="G48" s="25">
        <v>4</v>
      </c>
      <c r="H48" s="25">
        <v>0.61199999999999999</v>
      </c>
      <c r="I48" s="25">
        <v>0</v>
      </c>
      <c r="J48" s="25" t="s">
        <v>157</v>
      </c>
      <c r="K48" s="25" t="s">
        <v>98</v>
      </c>
      <c r="L48" s="27">
        <v>15001</v>
      </c>
      <c r="M48" s="28">
        <v>13964</v>
      </c>
    </row>
    <row r="49" spans="1:13" ht="17.25" thickBot="1" x14ac:dyDescent="0.35">
      <c r="A49" s="12">
        <v>2011</v>
      </c>
      <c r="B49" s="22" t="s">
        <v>35</v>
      </c>
      <c r="C49" s="30" t="str">
        <f t="shared" si="0"/>
        <v>2011SK</v>
      </c>
      <c r="D49" s="21">
        <v>2</v>
      </c>
      <c r="E49" s="21">
        <v>71</v>
      </c>
      <c r="F49" s="21">
        <v>59</v>
      </c>
      <c r="G49" s="21">
        <v>3</v>
      </c>
      <c r="H49" s="21">
        <v>0.54600000000000004</v>
      </c>
      <c r="I49" s="21">
        <v>8.5</v>
      </c>
      <c r="J49" s="21" t="s">
        <v>158</v>
      </c>
      <c r="K49" s="21" t="s">
        <v>82</v>
      </c>
      <c r="L49" s="23" t="s">
        <v>159</v>
      </c>
      <c r="M49" s="24">
        <v>13543</v>
      </c>
    </row>
    <row r="50" spans="1:13" ht="17.25" thickBot="1" x14ac:dyDescent="0.35">
      <c r="A50" s="12">
        <v>2011</v>
      </c>
      <c r="B50" s="22" t="s">
        <v>39</v>
      </c>
      <c r="C50" s="30" t="str">
        <f t="shared" si="0"/>
        <v>2011롯데</v>
      </c>
      <c r="D50" s="21">
        <v>3</v>
      </c>
      <c r="E50" s="21">
        <v>72</v>
      </c>
      <c r="F50" s="21">
        <v>56</v>
      </c>
      <c r="G50" s="21">
        <v>5</v>
      </c>
      <c r="H50" s="21">
        <v>0.56299999999999994</v>
      </c>
      <c r="I50" s="21">
        <v>6.5</v>
      </c>
      <c r="J50" s="21" t="s">
        <v>138</v>
      </c>
      <c r="K50" s="21" t="s">
        <v>160</v>
      </c>
      <c r="L50" s="23">
        <v>14694</v>
      </c>
      <c r="M50" s="24" t="s">
        <v>161</v>
      </c>
    </row>
    <row r="51" spans="1:13" ht="17.25" thickBot="1" x14ac:dyDescent="0.35">
      <c r="A51" s="12">
        <v>2011</v>
      </c>
      <c r="B51" s="22" t="s">
        <v>37</v>
      </c>
      <c r="C51" s="30" t="str">
        <f t="shared" si="0"/>
        <v>2011KIA</v>
      </c>
      <c r="D51" s="21">
        <v>4</v>
      </c>
      <c r="E51" s="21">
        <v>70</v>
      </c>
      <c r="F51" s="21">
        <v>63</v>
      </c>
      <c r="G51" s="21">
        <v>0</v>
      </c>
      <c r="H51" s="21">
        <v>0.52600000000000002</v>
      </c>
      <c r="I51" s="21">
        <v>11</v>
      </c>
      <c r="J51" s="21" t="s">
        <v>94</v>
      </c>
      <c r="K51" s="21" t="s">
        <v>84</v>
      </c>
      <c r="L51" s="23" t="s">
        <v>162</v>
      </c>
      <c r="M51" s="24" t="s">
        <v>163</v>
      </c>
    </row>
    <row r="52" spans="1:13" ht="17.25" thickBot="1" x14ac:dyDescent="0.35">
      <c r="A52" s="12">
        <v>2011</v>
      </c>
      <c r="B52" s="22" t="s">
        <v>33</v>
      </c>
      <c r="C52" s="30" t="str">
        <f t="shared" si="0"/>
        <v>2011두산</v>
      </c>
      <c r="D52" s="21">
        <v>5</v>
      </c>
      <c r="E52" s="21">
        <v>61</v>
      </c>
      <c r="F52" s="21">
        <v>70</v>
      </c>
      <c r="G52" s="21">
        <v>2</v>
      </c>
      <c r="H52" s="21">
        <v>0.46600000000000003</v>
      </c>
      <c r="I52" s="21">
        <v>19</v>
      </c>
      <c r="J52" s="21" t="s">
        <v>81</v>
      </c>
      <c r="K52" s="21" t="s">
        <v>164</v>
      </c>
      <c r="L52" s="23" t="s">
        <v>165</v>
      </c>
      <c r="M52" s="24" t="s">
        <v>166</v>
      </c>
    </row>
    <row r="53" spans="1:13" ht="17.25" thickBot="1" x14ac:dyDescent="0.35">
      <c r="A53" s="12">
        <v>2011</v>
      </c>
      <c r="B53" s="22" t="s">
        <v>38</v>
      </c>
      <c r="C53" s="30" t="str">
        <f t="shared" si="0"/>
        <v>2011LG</v>
      </c>
      <c r="D53" s="21">
        <v>6</v>
      </c>
      <c r="E53" s="21">
        <v>59</v>
      </c>
      <c r="F53" s="21">
        <v>72</v>
      </c>
      <c r="G53" s="21">
        <v>2</v>
      </c>
      <c r="H53" s="21">
        <v>0.45</v>
      </c>
      <c r="I53" s="21">
        <v>21</v>
      </c>
      <c r="J53" s="21" t="s">
        <v>122</v>
      </c>
      <c r="K53" s="21" t="s">
        <v>91</v>
      </c>
      <c r="L53" s="23" t="s">
        <v>167</v>
      </c>
      <c r="M53" s="24" t="s">
        <v>168</v>
      </c>
    </row>
    <row r="54" spans="1:13" ht="17.25" thickBot="1" x14ac:dyDescent="0.35">
      <c r="A54" s="12">
        <v>2011</v>
      </c>
      <c r="B54" s="22" t="s">
        <v>41</v>
      </c>
      <c r="C54" s="30" t="str">
        <f t="shared" si="0"/>
        <v>2011한화</v>
      </c>
      <c r="D54" s="21">
        <v>6</v>
      </c>
      <c r="E54" s="21">
        <v>59</v>
      </c>
      <c r="F54" s="21">
        <v>72</v>
      </c>
      <c r="G54" s="21">
        <v>2</v>
      </c>
      <c r="H54" s="21">
        <v>0.45</v>
      </c>
      <c r="I54" s="21">
        <v>21</v>
      </c>
      <c r="J54" s="21" t="s">
        <v>97</v>
      </c>
      <c r="K54" s="21" t="s">
        <v>87</v>
      </c>
      <c r="L54" s="23" t="s">
        <v>166</v>
      </c>
      <c r="M54" s="24" t="s">
        <v>169</v>
      </c>
    </row>
    <row r="55" spans="1:13" ht="17.25" thickBot="1" x14ac:dyDescent="0.35">
      <c r="A55" s="12">
        <v>2011</v>
      </c>
      <c r="B55" s="22" t="s">
        <v>36</v>
      </c>
      <c r="C55" s="30" t="str">
        <f t="shared" si="0"/>
        <v>2011넥센</v>
      </c>
      <c r="D55" s="21">
        <v>8</v>
      </c>
      <c r="E55" s="21">
        <v>51</v>
      </c>
      <c r="F55" s="21">
        <v>80</v>
      </c>
      <c r="G55" s="21">
        <v>2</v>
      </c>
      <c r="H55" s="21">
        <v>0.38900000000000001</v>
      </c>
      <c r="I55" s="21">
        <v>29</v>
      </c>
      <c r="J55" s="21" t="s">
        <v>86</v>
      </c>
      <c r="K55" s="21" t="s">
        <v>116</v>
      </c>
      <c r="L55" s="23">
        <v>12450</v>
      </c>
      <c r="M55" s="24" t="s">
        <v>170</v>
      </c>
    </row>
    <row r="56" spans="1:13" ht="18" thickTop="1" thickBot="1" x14ac:dyDescent="0.35">
      <c r="A56" s="12">
        <v>2010</v>
      </c>
      <c r="B56" s="26" t="s">
        <v>35</v>
      </c>
      <c r="C56" s="30" t="str">
        <f t="shared" si="0"/>
        <v>2010SK</v>
      </c>
      <c r="D56" s="25">
        <v>1</v>
      </c>
      <c r="E56" s="25">
        <v>84</v>
      </c>
      <c r="F56" s="25">
        <v>47</v>
      </c>
      <c r="G56" s="25">
        <v>2</v>
      </c>
      <c r="H56" s="25">
        <v>0.63200000000000001</v>
      </c>
      <c r="I56" s="25">
        <v>0</v>
      </c>
      <c r="J56" s="25" t="s">
        <v>112</v>
      </c>
      <c r="K56" s="25" t="s">
        <v>98</v>
      </c>
      <c r="L56" s="27" t="s">
        <v>171</v>
      </c>
      <c r="M56" s="28">
        <v>16123</v>
      </c>
    </row>
    <row r="57" spans="1:13" ht="17.25" thickBot="1" x14ac:dyDescent="0.35">
      <c r="A57" s="12">
        <v>2010</v>
      </c>
      <c r="B57" s="22" t="s">
        <v>40</v>
      </c>
      <c r="C57" s="30" t="str">
        <f t="shared" si="0"/>
        <v>2010삼성</v>
      </c>
      <c r="D57" s="21">
        <v>2</v>
      </c>
      <c r="E57" s="21">
        <v>79</v>
      </c>
      <c r="F57" s="21">
        <v>52</v>
      </c>
      <c r="G57" s="21">
        <v>2</v>
      </c>
      <c r="H57" s="21">
        <v>0.59399999999999997</v>
      </c>
      <c r="I57" s="21">
        <v>5</v>
      </c>
      <c r="J57" s="21" t="s">
        <v>90</v>
      </c>
      <c r="K57" s="21" t="s">
        <v>98</v>
      </c>
      <c r="L57" s="23" t="s">
        <v>172</v>
      </c>
      <c r="M57" s="24">
        <v>15395</v>
      </c>
    </row>
    <row r="58" spans="1:13" ht="17.25" thickBot="1" x14ac:dyDescent="0.35">
      <c r="A58" s="12">
        <v>2010</v>
      </c>
      <c r="B58" s="22" t="s">
        <v>33</v>
      </c>
      <c r="C58" s="30" t="str">
        <f t="shared" si="0"/>
        <v>2010두산</v>
      </c>
      <c r="D58" s="21">
        <v>3</v>
      </c>
      <c r="E58" s="21">
        <v>73</v>
      </c>
      <c r="F58" s="21">
        <v>57</v>
      </c>
      <c r="G58" s="21">
        <v>3</v>
      </c>
      <c r="H58" s="21">
        <v>0.54900000000000004</v>
      </c>
      <c r="I58" s="21">
        <v>10.5</v>
      </c>
      <c r="J58" s="21" t="s">
        <v>94</v>
      </c>
      <c r="K58" s="21" t="s">
        <v>91</v>
      </c>
      <c r="L58" s="23">
        <v>13573</v>
      </c>
      <c r="M58" s="24">
        <v>13179</v>
      </c>
    </row>
    <row r="59" spans="1:13" ht="17.25" thickBot="1" x14ac:dyDescent="0.35">
      <c r="A59" s="12">
        <v>2010</v>
      </c>
      <c r="B59" s="22" t="s">
        <v>39</v>
      </c>
      <c r="C59" s="30" t="str">
        <f t="shared" si="0"/>
        <v>2010롯데</v>
      </c>
      <c r="D59" s="21">
        <v>4</v>
      </c>
      <c r="E59" s="21">
        <v>69</v>
      </c>
      <c r="F59" s="21">
        <v>61</v>
      </c>
      <c r="G59" s="21">
        <v>3</v>
      </c>
      <c r="H59" s="21">
        <v>0.51900000000000002</v>
      </c>
      <c r="I59" s="21">
        <v>14.5</v>
      </c>
      <c r="J59" s="21" t="s">
        <v>138</v>
      </c>
      <c r="K59" s="21" t="s">
        <v>160</v>
      </c>
      <c r="L59" s="23" t="s">
        <v>173</v>
      </c>
      <c r="M59" s="24">
        <v>13209</v>
      </c>
    </row>
    <row r="60" spans="1:13" ht="17.25" thickBot="1" x14ac:dyDescent="0.35">
      <c r="A60" s="12">
        <v>2010</v>
      </c>
      <c r="B60" s="22" t="s">
        <v>37</v>
      </c>
      <c r="C60" s="30" t="str">
        <f t="shared" si="0"/>
        <v>2010KIA</v>
      </c>
      <c r="D60" s="21">
        <v>5</v>
      </c>
      <c r="E60" s="21">
        <v>59</v>
      </c>
      <c r="F60" s="21">
        <v>74</v>
      </c>
      <c r="G60" s="21">
        <v>0</v>
      </c>
      <c r="H60" s="21">
        <v>0.44400000000000001</v>
      </c>
      <c r="I60" s="21">
        <v>26</v>
      </c>
      <c r="J60" s="21" t="s">
        <v>94</v>
      </c>
      <c r="K60" s="21" t="s">
        <v>87</v>
      </c>
      <c r="L60" s="23" t="s">
        <v>165</v>
      </c>
      <c r="M60" s="24" t="s">
        <v>174</v>
      </c>
    </row>
    <row r="61" spans="1:13" ht="17.25" thickBot="1" x14ac:dyDescent="0.35">
      <c r="A61" s="12">
        <v>2010</v>
      </c>
      <c r="B61" s="22" t="s">
        <v>38</v>
      </c>
      <c r="C61" s="30" t="str">
        <f t="shared" si="0"/>
        <v>2010LG</v>
      </c>
      <c r="D61" s="21">
        <v>6</v>
      </c>
      <c r="E61" s="21">
        <v>57</v>
      </c>
      <c r="F61" s="21">
        <v>71</v>
      </c>
      <c r="G61" s="21">
        <v>5</v>
      </c>
      <c r="H61" s="21">
        <v>0.42899999999999999</v>
      </c>
      <c r="I61" s="21">
        <v>25.5</v>
      </c>
      <c r="J61" s="21" t="s">
        <v>175</v>
      </c>
      <c r="K61" s="21" t="s">
        <v>91</v>
      </c>
      <c r="L61" s="23" t="s">
        <v>176</v>
      </c>
      <c r="M61" s="24" t="s">
        <v>156</v>
      </c>
    </row>
    <row r="62" spans="1:13" ht="17.25" thickBot="1" x14ac:dyDescent="0.35">
      <c r="A62" s="12">
        <v>2010</v>
      </c>
      <c r="B62" s="22" t="s">
        <v>36</v>
      </c>
      <c r="C62" s="30" t="str">
        <f t="shared" si="0"/>
        <v>2010넥센</v>
      </c>
      <c r="D62" s="21">
        <v>7</v>
      </c>
      <c r="E62" s="21">
        <v>52</v>
      </c>
      <c r="F62" s="21">
        <v>78</v>
      </c>
      <c r="G62" s="21">
        <v>3</v>
      </c>
      <c r="H62" s="21">
        <v>0.39100000000000001</v>
      </c>
      <c r="I62" s="21">
        <v>31.5</v>
      </c>
      <c r="J62" s="21" t="s">
        <v>118</v>
      </c>
      <c r="K62" s="21" t="s">
        <v>84</v>
      </c>
      <c r="L62" s="23" t="s">
        <v>177</v>
      </c>
      <c r="M62" s="24" t="s">
        <v>174</v>
      </c>
    </row>
    <row r="63" spans="1:13" ht="17.25" thickBot="1" x14ac:dyDescent="0.35">
      <c r="A63" s="12">
        <v>2010</v>
      </c>
      <c r="B63" s="22" t="s">
        <v>41</v>
      </c>
      <c r="C63" s="30" t="str">
        <f t="shared" si="0"/>
        <v>2010한화</v>
      </c>
      <c r="D63" s="21">
        <v>8</v>
      </c>
      <c r="E63" s="21">
        <v>49</v>
      </c>
      <c r="F63" s="21">
        <v>82</v>
      </c>
      <c r="G63" s="21">
        <v>2</v>
      </c>
      <c r="H63" s="21">
        <v>0.36799999999999999</v>
      </c>
      <c r="I63" s="21">
        <v>35</v>
      </c>
      <c r="J63" s="21" t="s">
        <v>158</v>
      </c>
      <c r="K63" s="21" t="s">
        <v>82</v>
      </c>
      <c r="L63" s="23" t="s">
        <v>155</v>
      </c>
      <c r="M63" s="24" t="s">
        <v>178</v>
      </c>
    </row>
    <row r="64" spans="1:13" ht="18" thickTop="1" thickBot="1" x14ac:dyDescent="0.35">
      <c r="A64" s="12">
        <v>2009</v>
      </c>
      <c r="B64" s="26" t="s">
        <v>37</v>
      </c>
      <c r="C64" s="30" t="str">
        <f t="shared" si="0"/>
        <v>2009KIA</v>
      </c>
      <c r="D64" s="25">
        <v>1</v>
      </c>
      <c r="E64" s="25">
        <v>81</v>
      </c>
      <c r="F64" s="25">
        <v>48</v>
      </c>
      <c r="G64" s="25">
        <v>4</v>
      </c>
      <c r="H64" s="25">
        <v>0.60899999999999999</v>
      </c>
      <c r="I64" s="25">
        <v>0</v>
      </c>
      <c r="J64" s="25" t="s">
        <v>138</v>
      </c>
      <c r="K64" s="25" t="s">
        <v>179</v>
      </c>
      <c r="L64" s="27">
        <v>13630</v>
      </c>
      <c r="M64" s="28" t="s">
        <v>180</v>
      </c>
    </row>
    <row r="65" spans="1:13" ht="17.25" thickBot="1" x14ac:dyDescent="0.35">
      <c r="A65" s="12">
        <v>2009</v>
      </c>
      <c r="B65" s="22" t="s">
        <v>35</v>
      </c>
      <c r="C65" s="30" t="str">
        <f t="shared" si="0"/>
        <v>2009SK</v>
      </c>
      <c r="D65" s="21">
        <v>2</v>
      </c>
      <c r="E65" s="21">
        <v>80</v>
      </c>
      <c r="F65" s="21">
        <v>47</v>
      </c>
      <c r="G65" s="21">
        <v>6</v>
      </c>
      <c r="H65" s="21">
        <v>0.60199999999999998</v>
      </c>
      <c r="I65" s="21">
        <v>0</v>
      </c>
      <c r="J65" s="21" t="s">
        <v>181</v>
      </c>
      <c r="K65" s="21" t="s">
        <v>182</v>
      </c>
      <c r="L65" s="23">
        <v>14666</v>
      </c>
      <c r="M65" s="24">
        <v>14723</v>
      </c>
    </row>
    <row r="66" spans="1:13" ht="17.25" thickBot="1" x14ac:dyDescent="0.35">
      <c r="A66" s="12">
        <v>2009</v>
      </c>
      <c r="B66" s="22" t="s">
        <v>33</v>
      </c>
      <c r="C66" s="30" t="str">
        <f t="shared" si="0"/>
        <v>2009두산</v>
      </c>
      <c r="D66" s="21">
        <v>3</v>
      </c>
      <c r="E66" s="21">
        <v>71</v>
      </c>
      <c r="F66" s="21">
        <v>60</v>
      </c>
      <c r="G66" s="21">
        <v>2</v>
      </c>
      <c r="H66" s="21">
        <v>0.53400000000000003</v>
      </c>
      <c r="I66" s="21">
        <v>11</v>
      </c>
      <c r="J66" s="21" t="s">
        <v>97</v>
      </c>
      <c r="K66" s="21" t="s">
        <v>84</v>
      </c>
      <c r="L66" s="23" t="s">
        <v>152</v>
      </c>
      <c r="M66" s="24">
        <v>13543</v>
      </c>
    </row>
    <row r="67" spans="1:13" ht="17.25" thickBot="1" x14ac:dyDescent="0.35">
      <c r="A67" s="12">
        <v>2009</v>
      </c>
      <c r="B67" s="22" t="s">
        <v>39</v>
      </c>
      <c r="C67" s="30" t="str">
        <f t="shared" ref="C67:C127" si="1">A67&amp;B67</f>
        <v>2009롯데</v>
      </c>
      <c r="D67" s="21">
        <v>4</v>
      </c>
      <c r="E67" s="21">
        <v>66</v>
      </c>
      <c r="F67" s="21">
        <v>67</v>
      </c>
      <c r="G67" s="21">
        <v>0</v>
      </c>
      <c r="H67" s="21">
        <v>0.496</v>
      </c>
      <c r="I67" s="21">
        <v>17</v>
      </c>
      <c r="J67" s="21" t="s">
        <v>81</v>
      </c>
      <c r="K67" s="21" t="s">
        <v>84</v>
      </c>
      <c r="L67" s="23" t="s">
        <v>163</v>
      </c>
      <c r="M67" s="24" t="s">
        <v>148</v>
      </c>
    </row>
    <row r="68" spans="1:13" ht="17.25" thickBot="1" x14ac:dyDescent="0.35">
      <c r="A68" s="12">
        <v>2009</v>
      </c>
      <c r="B68" s="22" t="s">
        <v>40</v>
      </c>
      <c r="C68" s="30" t="str">
        <f t="shared" si="1"/>
        <v>2009삼성</v>
      </c>
      <c r="D68" s="21">
        <v>5</v>
      </c>
      <c r="E68" s="21">
        <v>64</v>
      </c>
      <c r="F68" s="21">
        <v>69</v>
      </c>
      <c r="G68" s="21">
        <v>0</v>
      </c>
      <c r="H68" s="21">
        <v>0.48099999999999998</v>
      </c>
      <c r="I68" s="21">
        <v>19</v>
      </c>
      <c r="J68" s="21" t="s">
        <v>86</v>
      </c>
      <c r="K68" s="21" t="s">
        <v>116</v>
      </c>
      <c r="L68" s="23" t="s">
        <v>183</v>
      </c>
      <c r="M68" s="24" t="s">
        <v>184</v>
      </c>
    </row>
    <row r="69" spans="1:13" ht="24.75" thickBot="1" x14ac:dyDescent="0.35">
      <c r="A69" s="12">
        <v>2009</v>
      </c>
      <c r="B69" s="22" t="s">
        <v>43</v>
      </c>
      <c r="C69" s="30" t="str">
        <f t="shared" si="1"/>
        <v>2009히어로즈</v>
      </c>
      <c r="D69" s="21">
        <v>6</v>
      </c>
      <c r="E69" s="21">
        <v>60</v>
      </c>
      <c r="F69" s="21">
        <v>72</v>
      </c>
      <c r="G69" s="21">
        <v>1</v>
      </c>
      <c r="H69" s="21">
        <v>0.45100000000000001</v>
      </c>
      <c r="I69" s="21">
        <v>22.5</v>
      </c>
      <c r="J69" s="21" t="s">
        <v>118</v>
      </c>
      <c r="K69" s="21" t="s">
        <v>87</v>
      </c>
      <c r="L69" s="23" t="s">
        <v>185</v>
      </c>
      <c r="M69" s="24" t="s">
        <v>186</v>
      </c>
    </row>
    <row r="70" spans="1:13" ht="17.25" thickBot="1" x14ac:dyDescent="0.35">
      <c r="A70" s="12">
        <v>2009</v>
      </c>
      <c r="B70" s="22" t="s">
        <v>38</v>
      </c>
      <c r="C70" s="30" t="str">
        <f t="shared" si="1"/>
        <v>2009LG</v>
      </c>
      <c r="D70" s="21">
        <v>7</v>
      </c>
      <c r="E70" s="21">
        <v>54</v>
      </c>
      <c r="F70" s="21">
        <v>75</v>
      </c>
      <c r="G70" s="21">
        <v>4</v>
      </c>
      <c r="H70" s="21">
        <v>0.40600000000000003</v>
      </c>
      <c r="I70" s="21">
        <v>27</v>
      </c>
      <c r="J70" s="21" t="s">
        <v>139</v>
      </c>
      <c r="K70" s="21" t="s">
        <v>82</v>
      </c>
      <c r="L70" s="23" t="s">
        <v>187</v>
      </c>
      <c r="M70" s="24" t="s">
        <v>188</v>
      </c>
    </row>
    <row r="71" spans="1:13" ht="17.25" thickBot="1" x14ac:dyDescent="0.35">
      <c r="A71" s="12">
        <v>2009</v>
      </c>
      <c r="B71" s="22" t="s">
        <v>41</v>
      </c>
      <c r="C71" s="30" t="str">
        <f t="shared" si="1"/>
        <v>2009한화</v>
      </c>
      <c r="D71" s="21">
        <v>8</v>
      </c>
      <c r="E71" s="21">
        <v>46</v>
      </c>
      <c r="F71" s="21">
        <v>84</v>
      </c>
      <c r="G71" s="21">
        <v>3</v>
      </c>
      <c r="H71" s="21">
        <v>0.34599999999999997</v>
      </c>
      <c r="I71" s="21">
        <v>35.5</v>
      </c>
      <c r="J71" s="21" t="s">
        <v>94</v>
      </c>
      <c r="K71" s="21" t="s">
        <v>82</v>
      </c>
      <c r="L71" s="23" t="s">
        <v>189</v>
      </c>
      <c r="M71" s="24" t="s">
        <v>190</v>
      </c>
    </row>
    <row r="72" spans="1:13" ht="18" thickTop="1" thickBot="1" x14ac:dyDescent="0.35">
      <c r="A72" s="12">
        <v>2008</v>
      </c>
      <c r="B72" s="26" t="s">
        <v>35</v>
      </c>
      <c r="C72" s="30" t="str">
        <f t="shared" si="1"/>
        <v>2008SK</v>
      </c>
      <c r="D72" s="25">
        <v>1</v>
      </c>
      <c r="E72" s="25">
        <v>83</v>
      </c>
      <c r="F72" s="25">
        <v>43</v>
      </c>
      <c r="G72" s="25">
        <v>0</v>
      </c>
      <c r="H72" s="25">
        <v>0.65900000000000003</v>
      </c>
      <c r="I72" s="25">
        <v>0</v>
      </c>
      <c r="J72" s="25" t="s">
        <v>94</v>
      </c>
      <c r="K72" s="25" t="s">
        <v>84</v>
      </c>
      <c r="L72" s="27" t="s">
        <v>191</v>
      </c>
      <c r="M72" s="28" t="s">
        <v>192</v>
      </c>
    </row>
    <row r="73" spans="1:13" ht="17.25" thickBot="1" x14ac:dyDescent="0.35">
      <c r="A73" s="12">
        <v>2008</v>
      </c>
      <c r="B73" s="22" t="s">
        <v>33</v>
      </c>
      <c r="C73" s="30" t="str">
        <f t="shared" si="1"/>
        <v>2008두산</v>
      </c>
      <c r="D73" s="21">
        <v>2</v>
      </c>
      <c r="E73" s="21">
        <v>70</v>
      </c>
      <c r="F73" s="21">
        <v>56</v>
      </c>
      <c r="G73" s="21">
        <v>0</v>
      </c>
      <c r="H73" s="21">
        <v>0.55600000000000005</v>
      </c>
      <c r="I73" s="21">
        <v>13</v>
      </c>
      <c r="J73" s="21" t="s">
        <v>86</v>
      </c>
      <c r="K73" s="21" t="s">
        <v>84</v>
      </c>
      <c r="L73" s="23" t="s">
        <v>193</v>
      </c>
      <c r="M73" s="24" t="s">
        <v>193</v>
      </c>
    </row>
    <row r="74" spans="1:13" ht="17.25" thickBot="1" x14ac:dyDescent="0.35">
      <c r="A74" s="12">
        <v>2008</v>
      </c>
      <c r="B74" s="22" t="s">
        <v>39</v>
      </c>
      <c r="C74" s="30" t="str">
        <f t="shared" si="1"/>
        <v>2008롯데</v>
      </c>
      <c r="D74" s="21">
        <v>3</v>
      </c>
      <c r="E74" s="21">
        <v>69</v>
      </c>
      <c r="F74" s="21">
        <v>57</v>
      </c>
      <c r="G74" s="21">
        <v>0</v>
      </c>
      <c r="H74" s="21">
        <v>0.54800000000000004</v>
      </c>
      <c r="I74" s="21">
        <v>14</v>
      </c>
      <c r="J74" s="21" t="s">
        <v>97</v>
      </c>
      <c r="K74" s="21" t="s">
        <v>91</v>
      </c>
      <c r="L74" s="23" t="s">
        <v>194</v>
      </c>
      <c r="M74" s="24" t="s">
        <v>195</v>
      </c>
    </row>
    <row r="75" spans="1:13" ht="17.25" thickBot="1" x14ac:dyDescent="0.35">
      <c r="A75" s="12">
        <v>2008</v>
      </c>
      <c r="B75" s="22" t="s">
        <v>40</v>
      </c>
      <c r="C75" s="30" t="str">
        <f t="shared" si="1"/>
        <v>2008삼성</v>
      </c>
      <c r="D75" s="21">
        <v>4</v>
      </c>
      <c r="E75" s="21">
        <v>65</v>
      </c>
      <c r="F75" s="21">
        <v>61</v>
      </c>
      <c r="G75" s="21">
        <v>0</v>
      </c>
      <c r="H75" s="21">
        <v>0.51600000000000001</v>
      </c>
      <c r="I75" s="21">
        <v>18</v>
      </c>
      <c r="J75" s="21" t="s">
        <v>94</v>
      </c>
      <c r="K75" s="21" t="s">
        <v>98</v>
      </c>
      <c r="L75" s="23" t="s">
        <v>196</v>
      </c>
      <c r="M75" s="24" t="s">
        <v>194</v>
      </c>
    </row>
    <row r="76" spans="1:13" ht="17.25" thickBot="1" x14ac:dyDescent="0.35">
      <c r="A76" s="12">
        <v>2008</v>
      </c>
      <c r="B76" s="22" t="s">
        <v>41</v>
      </c>
      <c r="C76" s="30" t="str">
        <f t="shared" si="1"/>
        <v>2008한화</v>
      </c>
      <c r="D76" s="21">
        <v>5</v>
      </c>
      <c r="E76" s="21">
        <v>64</v>
      </c>
      <c r="F76" s="21">
        <v>62</v>
      </c>
      <c r="G76" s="21">
        <v>0</v>
      </c>
      <c r="H76" s="21">
        <v>0.50800000000000001</v>
      </c>
      <c r="I76" s="21">
        <v>19</v>
      </c>
      <c r="J76" s="21" t="s">
        <v>81</v>
      </c>
      <c r="K76" s="21" t="s">
        <v>82</v>
      </c>
      <c r="L76" s="23" t="s">
        <v>193</v>
      </c>
      <c r="M76" s="24" t="s">
        <v>197</v>
      </c>
    </row>
    <row r="77" spans="1:13" ht="17.25" thickBot="1" x14ac:dyDescent="0.35">
      <c r="A77" s="12">
        <v>2008</v>
      </c>
      <c r="B77" s="22" t="s">
        <v>37</v>
      </c>
      <c r="C77" s="30" t="str">
        <f t="shared" si="1"/>
        <v>2008KIA</v>
      </c>
      <c r="D77" s="21">
        <v>6</v>
      </c>
      <c r="E77" s="21">
        <v>57</v>
      </c>
      <c r="F77" s="21">
        <v>69</v>
      </c>
      <c r="G77" s="21">
        <v>0</v>
      </c>
      <c r="H77" s="21">
        <v>0.45200000000000001</v>
      </c>
      <c r="I77" s="21">
        <v>26</v>
      </c>
      <c r="J77" s="21" t="s">
        <v>94</v>
      </c>
      <c r="K77" s="21" t="s">
        <v>98</v>
      </c>
      <c r="L77" s="23" t="s">
        <v>198</v>
      </c>
      <c r="M77" s="24" t="s">
        <v>199</v>
      </c>
    </row>
    <row r="78" spans="1:13" ht="17.25" thickBot="1" x14ac:dyDescent="0.35">
      <c r="A78" s="12">
        <v>2008</v>
      </c>
      <c r="B78" s="22" t="s">
        <v>44</v>
      </c>
      <c r="C78" s="30" t="str">
        <f t="shared" si="1"/>
        <v>2008우리</v>
      </c>
      <c r="D78" s="21">
        <v>7</v>
      </c>
      <c r="E78" s="21">
        <v>50</v>
      </c>
      <c r="F78" s="21">
        <v>76</v>
      </c>
      <c r="G78" s="21">
        <v>0</v>
      </c>
      <c r="H78" s="21">
        <v>0.39700000000000002</v>
      </c>
      <c r="I78" s="21">
        <v>33</v>
      </c>
      <c r="J78" s="21" t="s">
        <v>81</v>
      </c>
      <c r="K78" s="21" t="s">
        <v>98</v>
      </c>
      <c r="L78" s="23" t="s">
        <v>200</v>
      </c>
      <c r="M78" s="24" t="s">
        <v>201</v>
      </c>
    </row>
    <row r="79" spans="1:13" ht="17.25" thickBot="1" x14ac:dyDescent="0.35">
      <c r="A79" s="12">
        <v>2008</v>
      </c>
      <c r="B79" s="22" t="s">
        <v>38</v>
      </c>
      <c r="C79" s="30" t="str">
        <f t="shared" si="1"/>
        <v>2008LG</v>
      </c>
      <c r="D79" s="21">
        <v>8</v>
      </c>
      <c r="E79" s="21">
        <v>46</v>
      </c>
      <c r="F79" s="21">
        <v>80</v>
      </c>
      <c r="G79" s="21">
        <v>0</v>
      </c>
      <c r="H79" s="21">
        <v>0.36499999999999999</v>
      </c>
      <c r="I79" s="21">
        <v>37</v>
      </c>
      <c r="J79" s="21" t="s">
        <v>97</v>
      </c>
      <c r="K79" s="21" t="s">
        <v>98</v>
      </c>
      <c r="L79" s="23" t="s">
        <v>201</v>
      </c>
      <c r="M79" s="24" t="s">
        <v>202</v>
      </c>
    </row>
    <row r="80" spans="1:13" ht="18" thickTop="1" thickBot="1" x14ac:dyDescent="0.35">
      <c r="A80" s="12">
        <v>2007</v>
      </c>
      <c r="B80" s="26" t="s">
        <v>35</v>
      </c>
      <c r="C80" s="30" t="str">
        <f t="shared" si="1"/>
        <v>2007SK</v>
      </c>
      <c r="D80" s="25">
        <v>1</v>
      </c>
      <c r="E80" s="25">
        <v>73</v>
      </c>
      <c r="F80" s="25">
        <v>48</v>
      </c>
      <c r="G80" s="25">
        <v>5</v>
      </c>
      <c r="H80" s="25">
        <v>0.60299999999999998</v>
      </c>
      <c r="I80" s="25">
        <v>0</v>
      </c>
      <c r="J80" s="25" t="s">
        <v>81</v>
      </c>
      <c r="K80" s="25" t="s">
        <v>98</v>
      </c>
      <c r="L80" s="27">
        <v>14325</v>
      </c>
      <c r="M80" s="28">
        <v>12477</v>
      </c>
    </row>
    <row r="81" spans="1:13" ht="17.25" thickBot="1" x14ac:dyDescent="0.35">
      <c r="A81" s="12">
        <v>2007</v>
      </c>
      <c r="B81" s="22" t="s">
        <v>33</v>
      </c>
      <c r="C81" s="30" t="str">
        <f t="shared" si="1"/>
        <v>2007두산</v>
      </c>
      <c r="D81" s="21">
        <v>2</v>
      </c>
      <c r="E81" s="21">
        <v>70</v>
      </c>
      <c r="F81" s="21">
        <v>54</v>
      </c>
      <c r="G81" s="21">
        <v>2</v>
      </c>
      <c r="H81" s="21">
        <v>0.56499999999999995</v>
      </c>
      <c r="I81" s="21">
        <v>4.5</v>
      </c>
      <c r="J81" s="21" t="s">
        <v>138</v>
      </c>
      <c r="K81" s="21" t="s">
        <v>91</v>
      </c>
      <c r="L81" s="23">
        <v>13904</v>
      </c>
      <c r="M81" s="24">
        <v>11718</v>
      </c>
    </row>
    <row r="82" spans="1:13" ht="17.25" thickBot="1" x14ac:dyDescent="0.35">
      <c r="A82" s="12">
        <v>2007</v>
      </c>
      <c r="B82" s="22" t="s">
        <v>41</v>
      </c>
      <c r="C82" s="30" t="str">
        <f t="shared" si="1"/>
        <v>2007한화</v>
      </c>
      <c r="D82" s="21">
        <v>3</v>
      </c>
      <c r="E82" s="21">
        <v>67</v>
      </c>
      <c r="F82" s="21">
        <v>57</v>
      </c>
      <c r="G82" s="21">
        <v>2</v>
      </c>
      <c r="H82" s="21">
        <v>0.54</v>
      </c>
      <c r="I82" s="21">
        <v>7.5</v>
      </c>
      <c r="J82" s="21" t="s">
        <v>81</v>
      </c>
      <c r="K82" s="21" t="s">
        <v>98</v>
      </c>
      <c r="L82" s="23">
        <v>12447</v>
      </c>
      <c r="M82" s="24">
        <v>12083</v>
      </c>
    </row>
    <row r="83" spans="1:13" ht="17.25" thickBot="1" x14ac:dyDescent="0.35">
      <c r="A83" s="12">
        <v>2007</v>
      </c>
      <c r="B83" s="22" t="s">
        <v>40</v>
      </c>
      <c r="C83" s="30" t="str">
        <f t="shared" si="1"/>
        <v>2007삼성</v>
      </c>
      <c r="D83" s="21">
        <v>4</v>
      </c>
      <c r="E83" s="21">
        <v>62</v>
      </c>
      <c r="F83" s="21">
        <v>60</v>
      </c>
      <c r="G83" s="21">
        <v>4</v>
      </c>
      <c r="H83" s="21">
        <v>0.50800000000000001</v>
      </c>
      <c r="I83" s="21">
        <v>11.5</v>
      </c>
      <c r="J83" s="21" t="s">
        <v>86</v>
      </c>
      <c r="K83" s="21" t="s">
        <v>84</v>
      </c>
      <c r="L83" s="23">
        <v>12811</v>
      </c>
      <c r="M83" s="24" t="s">
        <v>203</v>
      </c>
    </row>
    <row r="84" spans="1:13" ht="17.25" thickBot="1" x14ac:dyDescent="0.35">
      <c r="A84" s="12">
        <v>2007</v>
      </c>
      <c r="B84" s="22" t="s">
        <v>38</v>
      </c>
      <c r="C84" s="30" t="str">
        <f t="shared" si="1"/>
        <v>2007LG</v>
      </c>
      <c r="D84" s="21">
        <v>5</v>
      </c>
      <c r="E84" s="21">
        <v>58</v>
      </c>
      <c r="F84" s="21">
        <v>62</v>
      </c>
      <c r="G84" s="21">
        <v>6</v>
      </c>
      <c r="H84" s="21">
        <v>0.48299999999999998</v>
      </c>
      <c r="I84" s="21">
        <v>14.5</v>
      </c>
      <c r="J84" s="21" t="s">
        <v>97</v>
      </c>
      <c r="K84" s="21" t="s">
        <v>91</v>
      </c>
      <c r="L84" s="23">
        <v>47267</v>
      </c>
      <c r="M84" s="24" t="s">
        <v>204</v>
      </c>
    </row>
    <row r="85" spans="1:13" ht="17.25" thickBot="1" x14ac:dyDescent="0.35">
      <c r="A85" s="12">
        <v>2007</v>
      </c>
      <c r="B85" s="22" t="s">
        <v>45</v>
      </c>
      <c r="C85" s="30" t="str">
        <f t="shared" si="1"/>
        <v>2007현대</v>
      </c>
      <c r="D85" s="21">
        <v>6</v>
      </c>
      <c r="E85" s="21">
        <v>56</v>
      </c>
      <c r="F85" s="21">
        <v>69</v>
      </c>
      <c r="G85" s="21">
        <v>1</v>
      </c>
      <c r="H85" s="21">
        <v>0.44800000000000001</v>
      </c>
      <c r="I85" s="21">
        <v>19</v>
      </c>
      <c r="J85" s="21" t="s">
        <v>94</v>
      </c>
      <c r="K85" s="21" t="s">
        <v>82</v>
      </c>
      <c r="L85" s="23" t="s">
        <v>197</v>
      </c>
      <c r="M85" s="24" t="s">
        <v>205</v>
      </c>
    </row>
    <row r="86" spans="1:13" ht="17.25" thickBot="1" x14ac:dyDescent="0.35">
      <c r="A86" s="12">
        <v>2007</v>
      </c>
      <c r="B86" s="22" t="s">
        <v>39</v>
      </c>
      <c r="C86" s="30" t="str">
        <f t="shared" si="1"/>
        <v>2007롯데</v>
      </c>
      <c r="D86" s="21">
        <v>7</v>
      </c>
      <c r="E86" s="21">
        <v>55</v>
      </c>
      <c r="F86" s="21">
        <v>68</v>
      </c>
      <c r="G86" s="21">
        <v>3</v>
      </c>
      <c r="H86" s="21">
        <v>0.44700000000000001</v>
      </c>
      <c r="I86" s="21">
        <v>19</v>
      </c>
      <c r="J86" s="21" t="s">
        <v>97</v>
      </c>
      <c r="K86" s="21" t="s">
        <v>82</v>
      </c>
      <c r="L86" s="23" t="s">
        <v>206</v>
      </c>
      <c r="M86" s="24" t="s">
        <v>207</v>
      </c>
    </row>
    <row r="87" spans="1:13" ht="17.25" thickBot="1" x14ac:dyDescent="0.35">
      <c r="A87" s="12">
        <v>2007</v>
      </c>
      <c r="B87" s="22" t="s">
        <v>37</v>
      </c>
      <c r="C87" s="30" t="str">
        <f t="shared" si="1"/>
        <v>2007KIA</v>
      </c>
      <c r="D87" s="21">
        <v>8</v>
      </c>
      <c r="E87" s="21">
        <v>51</v>
      </c>
      <c r="F87" s="21">
        <v>74</v>
      </c>
      <c r="G87" s="21">
        <v>1</v>
      </c>
      <c r="H87" s="21">
        <v>0.40799999999999997</v>
      </c>
      <c r="I87" s="21">
        <v>24</v>
      </c>
      <c r="J87" s="21" t="s">
        <v>97</v>
      </c>
      <c r="K87" s="21" t="s">
        <v>91</v>
      </c>
      <c r="L87" s="23" t="s">
        <v>199</v>
      </c>
      <c r="M87" s="24" t="s">
        <v>208</v>
      </c>
    </row>
    <row r="88" spans="1:13" ht="18" thickTop="1" thickBot="1" x14ac:dyDescent="0.35">
      <c r="A88" s="12">
        <v>2006</v>
      </c>
      <c r="B88" s="26" t="s">
        <v>40</v>
      </c>
      <c r="C88" s="30" t="str">
        <f t="shared" si="1"/>
        <v>2006삼성</v>
      </c>
      <c r="D88" s="25">
        <v>1</v>
      </c>
      <c r="E88" s="25">
        <v>73</v>
      </c>
      <c r="F88" s="25">
        <v>50</v>
      </c>
      <c r="G88" s="25">
        <v>3</v>
      </c>
      <c r="H88" s="25">
        <v>0.59299999999999997</v>
      </c>
      <c r="I88" s="25">
        <v>0</v>
      </c>
      <c r="J88" s="25" t="s">
        <v>81</v>
      </c>
      <c r="K88" s="25" t="s">
        <v>82</v>
      </c>
      <c r="L88" s="27">
        <v>14268</v>
      </c>
      <c r="M88" s="28">
        <v>12477</v>
      </c>
    </row>
    <row r="89" spans="1:13" ht="17.25" thickBot="1" x14ac:dyDescent="0.35">
      <c r="A89" s="12">
        <v>2006</v>
      </c>
      <c r="B89" s="22" t="s">
        <v>41</v>
      </c>
      <c r="C89" s="30" t="str">
        <f t="shared" si="1"/>
        <v>2006한화</v>
      </c>
      <c r="D89" s="21">
        <v>2</v>
      </c>
      <c r="E89" s="21">
        <v>67</v>
      </c>
      <c r="F89" s="21">
        <v>57</v>
      </c>
      <c r="G89" s="21">
        <v>2</v>
      </c>
      <c r="H89" s="21">
        <v>0.54</v>
      </c>
      <c r="I89" s="21">
        <v>6.5</v>
      </c>
      <c r="J89" s="21" t="s">
        <v>150</v>
      </c>
      <c r="K89" s="21" t="s">
        <v>82</v>
      </c>
      <c r="L89" s="23">
        <v>12113</v>
      </c>
      <c r="M89" s="24" t="s">
        <v>209</v>
      </c>
    </row>
    <row r="90" spans="1:13" ht="17.25" thickBot="1" x14ac:dyDescent="0.35">
      <c r="A90" s="12">
        <v>2006</v>
      </c>
      <c r="B90" s="22" t="s">
        <v>45</v>
      </c>
      <c r="C90" s="30" t="str">
        <f t="shared" si="1"/>
        <v>2006현대</v>
      </c>
      <c r="D90" s="21">
        <v>3</v>
      </c>
      <c r="E90" s="21">
        <v>70</v>
      </c>
      <c r="F90" s="21">
        <v>55</v>
      </c>
      <c r="G90" s="21">
        <v>1</v>
      </c>
      <c r="H90" s="21">
        <v>0.56000000000000005</v>
      </c>
      <c r="I90" s="21">
        <v>4</v>
      </c>
      <c r="J90" s="21" t="s">
        <v>94</v>
      </c>
      <c r="K90" s="21" t="s">
        <v>84</v>
      </c>
      <c r="L90" s="23">
        <v>12811</v>
      </c>
      <c r="M90" s="24" t="s">
        <v>193</v>
      </c>
    </row>
    <row r="91" spans="1:13" ht="17.25" thickBot="1" x14ac:dyDescent="0.35">
      <c r="A91" s="12">
        <v>2006</v>
      </c>
      <c r="B91" s="22" t="s">
        <v>37</v>
      </c>
      <c r="C91" s="30" t="str">
        <f t="shared" si="1"/>
        <v>2006KIA</v>
      </c>
      <c r="D91" s="21">
        <v>4</v>
      </c>
      <c r="E91" s="21">
        <v>64</v>
      </c>
      <c r="F91" s="21">
        <v>59</v>
      </c>
      <c r="G91" s="21">
        <v>3</v>
      </c>
      <c r="H91" s="21">
        <v>0.52</v>
      </c>
      <c r="I91" s="21">
        <v>9</v>
      </c>
      <c r="J91" s="21" t="s">
        <v>81</v>
      </c>
      <c r="K91" s="21" t="s">
        <v>82</v>
      </c>
      <c r="L91" s="23">
        <v>12113</v>
      </c>
      <c r="M91" s="24">
        <v>11354</v>
      </c>
    </row>
    <row r="92" spans="1:13" ht="17.25" thickBot="1" x14ac:dyDescent="0.35">
      <c r="A92" s="12">
        <v>2006</v>
      </c>
      <c r="B92" s="22" t="s">
        <v>33</v>
      </c>
      <c r="C92" s="30" t="str">
        <f t="shared" si="1"/>
        <v>2006두산</v>
      </c>
      <c r="D92" s="21">
        <v>5</v>
      </c>
      <c r="E92" s="21">
        <v>63</v>
      </c>
      <c r="F92" s="21">
        <v>60</v>
      </c>
      <c r="G92" s="21">
        <v>3</v>
      </c>
      <c r="H92" s="21">
        <v>0.51200000000000001</v>
      </c>
      <c r="I92" s="21">
        <v>10</v>
      </c>
      <c r="J92" s="21" t="s">
        <v>150</v>
      </c>
      <c r="K92" s="21" t="s">
        <v>98</v>
      </c>
      <c r="L92" s="23">
        <v>12447</v>
      </c>
      <c r="M92" s="24" t="s">
        <v>210</v>
      </c>
    </row>
    <row r="93" spans="1:13" ht="17.25" thickBot="1" x14ac:dyDescent="0.35">
      <c r="A93" s="12">
        <v>2006</v>
      </c>
      <c r="B93" s="22" t="s">
        <v>35</v>
      </c>
      <c r="C93" s="30" t="str">
        <f t="shared" si="1"/>
        <v>2006SK</v>
      </c>
      <c r="D93" s="21">
        <v>6</v>
      </c>
      <c r="E93" s="21">
        <v>60</v>
      </c>
      <c r="F93" s="21">
        <v>65</v>
      </c>
      <c r="G93" s="21">
        <v>1</v>
      </c>
      <c r="H93" s="21">
        <v>0.48</v>
      </c>
      <c r="I93" s="21">
        <v>14</v>
      </c>
      <c r="J93" s="21" t="s">
        <v>94</v>
      </c>
      <c r="K93" s="21" t="s">
        <v>98</v>
      </c>
      <c r="L93" s="23">
        <v>12083</v>
      </c>
      <c r="M93" s="24" t="s">
        <v>199</v>
      </c>
    </row>
    <row r="94" spans="1:13" ht="17.25" thickBot="1" x14ac:dyDescent="0.35">
      <c r="A94" s="12">
        <v>2006</v>
      </c>
      <c r="B94" s="22" t="s">
        <v>39</v>
      </c>
      <c r="C94" s="30" t="str">
        <f t="shared" si="1"/>
        <v>2006롯데</v>
      </c>
      <c r="D94" s="21">
        <v>7</v>
      </c>
      <c r="E94" s="21">
        <v>50</v>
      </c>
      <c r="F94" s="21">
        <v>73</v>
      </c>
      <c r="G94" s="21">
        <v>3</v>
      </c>
      <c r="H94" s="21">
        <v>0.40699999999999997</v>
      </c>
      <c r="I94" s="21">
        <v>23</v>
      </c>
      <c r="J94" s="21" t="s">
        <v>118</v>
      </c>
      <c r="K94" s="21" t="s">
        <v>116</v>
      </c>
      <c r="L94" s="23">
        <v>12477</v>
      </c>
      <c r="M94" s="24" t="s">
        <v>211</v>
      </c>
    </row>
    <row r="95" spans="1:13" ht="17.25" thickBot="1" x14ac:dyDescent="0.35">
      <c r="A95" s="12">
        <v>2006</v>
      </c>
      <c r="B95" s="22" t="s">
        <v>38</v>
      </c>
      <c r="C95" s="30" t="str">
        <f t="shared" si="1"/>
        <v>2006LG</v>
      </c>
      <c r="D95" s="21">
        <v>8</v>
      </c>
      <c r="E95" s="21">
        <v>47</v>
      </c>
      <c r="F95" s="21">
        <v>75</v>
      </c>
      <c r="G95" s="21">
        <v>4</v>
      </c>
      <c r="H95" s="21">
        <v>0.38500000000000001</v>
      </c>
      <c r="I95" s="21">
        <v>25.5</v>
      </c>
      <c r="J95" s="21" t="s">
        <v>118</v>
      </c>
      <c r="K95" s="21" t="s">
        <v>212</v>
      </c>
      <c r="L95" s="23" t="s">
        <v>198</v>
      </c>
      <c r="M95" s="24" t="s">
        <v>213</v>
      </c>
    </row>
    <row r="96" spans="1:13" ht="18" thickTop="1" thickBot="1" x14ac:dyDescent="0.35">
      <c r="A96" s="12">
        <v>2005</v>
      </c>
      <c r="B96" s="26" t="s">
        <v>40</v>
      </c>
      <c r="C96" s="30" t="str">
        <f t="shared" si="1"/>
        <v>2005삼성</v>
      </c>
      <c r="D96" s="25">
        <v>1</v>
      </c>
      <c r="E96" s="25">
        <v>74</v>
      </c>
      <c r="F96" s="25">
        <v>48</v>
      </c>
      <c r="G96" s="25">
        <v>4</v>
      </c>
      <c r="H96" s="25">
        <v>0.60699999999999998</v>
      </c>
      <c r="I96" s="25">
        <v>0</v>
      </c>
      <c r="J96" s="25" t="s">
        <v>94</v>
      </c>
      <c r="K96" s="25" t="s">
        <v>98</v>
      </c>
      <c r="L96" s="27">
        <v>13233</v>
      </c>
      <c r="M96" s="28">
        <v>13904</v>
      </c>
    </row>
    <row r="97" spans="1:13" ht="17.25" thickBot="1" x14ac:dyDescent="0.35">
      <c r="A97" s="12">
        <v>2005</v>
      </c>
      <c r="B97" s="22" t="s">
        <v>33</v>
      </c>
      <c r="C97" s="30" t="str">
        <f t="shared" si="1"/>
        <v>2005두산</v>
      </c>
      <c r="D97" s="21">
        <v>2</v>
      </c>
      <c r="E97" s="21">
        <v>72</v>
      </c>
      <c r="F97" s="21">
        <v>51</v>
      </c>
      <c r="G97" s="21">
        <v>3</v>
      </c>
      <c r="H97" s="21">
        <v>0.58499999999999996</v>
      </c>
      <c r="I97" s="21">
        <v>2.5</v>
      </c>
      <c r="J97" s="21" t="s">
        <v>214</v>
      </c>
      <c r="K97" s="21" t="s">
        <v>125</v>
      </c>
      <c r="L97" s="23" t="s">
        <v>215</v>
      </c>
      <c r="M97" s="24">
        <v>11411</v>
      </c>
    </row>
    <row r="98" spans="1:13" ht="17.25" thickBot="1" x14ac:dyDescent="0.35">
      <c r="A98" s="12">
        <v>2005</v>
      </c>
      <c r="B98" s="22" t="s">
        <v>35</v>
      </c>
      <c r="C98" s="30" t="str">
        <f t="shared" si="1"/>
        <v>2005SK</v>
      </c>
      <c r="D98" s="21">
        <v>3</v>
      </c>
      <c r="E98" s="21">
        <v>70</v>
      </c>
      <c r="F98" s="21">
        <v>50</v>
      </c>
      <c r="G98" s="21">
        <v>6</v>
      </c>
      <c r="H98" s="21">
        <v>0.58299999999999996</v>
      </c>
      <c r="I98" s="21">
        <v>3</v>
      </c>
      <c r="J98" s="21" t="s">
        <v>81</v>
      </c>
      <c r="K98" s="21" t="s">
        <v>91</v>
      </c>
      <c r="L98" s="23">
        <v>12898</v>
      </c>
      <c r="M98" s="24">
        <v>12841</v>
      </c>
    </row>
    <row r="99" spans="1:13" ht="17.25" thickBot="1" x14ac:dyDescent="0.35">
      <c r="A99" s="12">
        <v>2005</v>
      </c>
      <c r="B99" s="22" t="s">
        <v>41</v>
      </c>
      <c r="C99" s="30" t="str">
        <f t="shared" si="1"/>
        <v>2005한화</v>
      </c>
      <c r="D99" s="21">
        <v>4</v>
      </c>
      <c r="E99" s="21">
        <v>64</v>
      </c>
      <c r="F99" s="21">
        <v>61</v>
      </c>
      <c r="G99" s="21">
        <v>1</v>
      </c>
      <c r="H99" s="21">
        <v>0.51200000000000001</v>
      </c>
      <c r="I99" s="21">
        <v>11.5</v>
      </c>
      <c r="J99" s="21" t="s">
        <v>86</v>
      </c>
      <c r="K99" s="21" t="s">
        <v>84</v>
      </c>
      <c r="L99" s="23">
        <v>12811</v>
      </c>
      <c r="M99" s="24" t="s">
        <v>197</v>
      </c>
    </row>
    <row r="100" spans="1:13" ht="17.25" thickBot="1" x14ac:dyDescent="0.35">
      <c r="A100" s="12">
        <v>2005</v>
      </c>
      <c r="B100" s="22" t="s">
        <v>39</v>
      </c>
      <c r="C100" s="30" t="str">
        <f t="shared" si="1"/>
        <v>2005롯데</v>
      </c>
      <c r="D100" s="21">
        <v>5</v>
      </c>
      <c r="E100" s="21">
        <v>58</v>
      </c>
      <c r="F100" s="21">
        <v>67</v>
      </c>
      <c r="G100" s="21">
        <v>1</v>
      </c>
      <c r="H100" s="21">
        <v>0.46400000000000002</v>
      </c>
      <c r="I100" s="21">
        <v>17.5</v>
      </c>
      <c r="J100" s="21" t="s">
        <v>94</v>
      </c>
      <c r="K100" s="21" t="s">
        <v>98</v>
      </c>
      <c r="L100" s="23" t="s">
        <v>197</v>
      </c>
      <c r="M100" s="24" t="s">
        <v>204</v>
      </c>
    </row>
    <row r="101" spans="1:13" ht="17.25" thickBot="1" x14ac:dyDescent="0.35">
      <c r="A101" s="12">
        <v>2005</v>
      </c>
      <c r="B101" s="22" t="s">
        <v>38</v>
      </c>
      <c r="C101" s="30" t="str">
        <f t="shared" si="1"/>
        <v>2005LG</v>
      </c>
      <c r="D101" s="21">
        <v>6</v>
      </c>
      <c r="E101" s="21">
        <v>54</v>
      </c>
      <c r="F101" s="21">
        <v>71</v>
      </c>
      <c r="G101" s="21">
        <v>1</v>
      </c>
      <c r="H101" s="21">
        <v>0.432</v>
      </c>
      <c r="I101" s="21">
        <v>21.5</v>
      </c>
      <c r="J101" s="21" t="s">
        <v>94</v>
      </c>
      <c r="K101" s="21" t="s">
        <v>98</v>
      </c>
      <c r="L101" s="23" t="s">
        <v>196</v>
      </c>
      <c r="M101" s="24" t="s">
        <v>216</v>
      </c>
    </row>
    <row r="102" spans="1:13" ht="17.25" thickBot="1" x14ac:dyDescent="0.35">
      <c r="A102" s="12">
        <v>2005</v>
      </c>
      <c r="B102" s="22" t="s">
        <v>45</v>
      </c>
      <c r="C102" s="30" t="str">
        <f t="shared" si="1"/>
        <v>2005현대</v>
      </c>
      <c r="D102" s="21">
        <v>7</v>
      </c>
      <c r="E102" s="21">
        <v>53</v>
      </c>
      <c r="F102" s="21">
        <v>70</v>
      </c>
      <c r="G102" s="21">
        <v>3</v>
      </c>
      <c r="H102" s="21">
        <v>0.43099999999999999</v>
      </c>
      <c r="I102" s="21">
        <v>21.5</v>
      </c>
      <c r="J102" s="21" t="s">
        <v>81</v>
      </c>
      <c r="K102" s="21" t="s">
        <v>84</v>
      </c>
      <c r="L102" s="23" t="s">
        <v>217</v>
      </c>
      <c r="M102" s="24" t="s">
        <v>205</v>
      </c>
    </row>
    <row r="103" spans="1:13" ht="17.25" thickBot="1" x14ac:dyDescent="0.35">
      <c r="A103" s="12">
        <v>2005</v>
      </c>
      <c r="B103" s="22" t="s">
        <v>37</v>
      </c>
      <c r="C103" s="30" t="str">
        <f t="shared" si="1"/>
        <v>2005KIA</v>
      </c>
      <c r="D103" s="21">
        <v>8</v>
      </c>
      <c r="E103" s="21">
        <v>49</v>
      </c>
      <c r="F103" s="21">
        <v>76</v>
      </c>
      <c r="G103" s="21">
        <v>1</v>
      </c>
      <c r="H103" s="21">
        <v>0.39200000000000002</v>
      </c>
      <c r="I103" s="21">
        <v>26.5</v>
      </c>
      <c r="J103" s="21" t="s">
        <v>97</v>
      </c>
      <c r="K103" s="21" t="s">
        <v>91</v>
      </c>
      <c r="L103" s="23" t="s">
        <v>218</v>
      </c>
      <c r="M103" s="24" t="s">
        <v>216</v>
      </c>
    </row>
    <row r="104" spans="1:13" ht="18" thickTop="1" thickBot="1" x14ac:dyDescent="0.35">
      <c r="A104" s="12">
        <v>2004</v>
      </c>
      <c r="B104" s="26" t="s">
        <v>45</v>
      </c>
      <c r="C104" s="30" t="str">
        <f t="shared" si="1"/>
        <v>2004현대</v>
      </c>
      <c r="D104" s="25">
        <v>1</v>
      </c>
      <c r="E104" s="25">
        <v>75</v>
      </c>
      <c r="F104" s="25">
        <v>53</v>
      </c>
      <c r="G104" s="25">
        <v>5</v>
      </c>
      <c r="H104" s="25">
        <v>0.58599999999999997</v>
      </c>
      <c r="I104" s="25">
        <v>0</v>
      </c>
      <c r="J104" s="25" t="s">
        <v>150</v>
      </c>
      <c r="K104" s="25" t="s">
        <v>101</v>
      </c>
      <c r="L104" s="27">
        <v>14723</v>
      </c>
      <c r="M104" s="28">
        <v>12815</v>
      </c>
    </row>
    <row r="105" spans="1:13" ht="17.25" thickBot="1" x14ac:dyDescent="0.35">
      <c r="A105" s="12">
        <v>2004</v>
      </c>
      <c r="B105" s="22" t="s">
        <v>40</v>
      </c>
      <c r="C105" s="30" t="str">
        <f t="shared" si="1"/>
        <v>2004삼성</v>
      </c>
      <c r="D105" s="21">
        <v>2</v>
      </c>
      <c r="E105" s="21">
        <v>73</v>
      </c>
      <c r="F105" s="21">
        <v>52</v>
      </c>
      <c r="G105" s="21">
        <v>8</v>
      </c>
      <c r="H105" s="21">
        <v>0.58399999999999996</v>
      </c>
      <c r="I105" s="21">
        <v>0.5</v>
      </c>
      <c r="J105" s="21" t="s">
        <v>112</v>
      </c>
      <c r="K105" s="21" t="s">
        <v>91</v>
      </c>
      <c r="L105" s="23">
        <v>13237</v>
      </c>
      <c r="M105" s="24">
        <v>13659</v>
      </c>
    </row>
    <row r="106" spans="1:13" ht="17.25" thickBot="1" x14ac:dyDescent="0.35">
      <c r="A106" s="12">
        <v>2004</v>
      </c>
      <c r="B106" s="22" t="s">
        <v>33</v>
      </c>
      <c r="C106" s="30" t="str">
        <f t="shared" si="1"/>
        <v>2004두산</v>
      </c>
      <c r="D106" s="21">
        <v>3</v>
      </c>
      <c r="E106" s="21">
        <v>70</v>
      </c>
      <c r="F106" s="21">
        <v>62</v>
      </c>
      <c r="G106" s="21">
        <v>1</v>
      </c>
      <c r="H106" s="21">
        <v>0.53</v>
      </c>
      <c r="I106" s="21">
        <v>7</v>
      </c>
      <c r="J106" s="21" t="s">
        <v>81</v>
      </c>
      <c r="K106" s="21" t="s">
        <v>98</v>
      </c>
      <c r="L106" s="23" t="s">
        <v>219</v>
      </c>
      <c r="M106" s="24" t="s">
        <v>151</v>
      </c>
    </row>
    <row r="107" spans="1:13" ht="17.25" thickBot="1" x14ac:dyDescent="0.35">
      <c r="A107" s="12">
        <v>2004</v>
      </c>
      <c r="B107" s="22" t="s">
        <v>37</v>
      </c>
      <c r="C107" s="30" t="str">
        <f t="shared" si="1"/>
        <v>2004KIA</v>
      </c>
      <c r="D107" s="21">
        <v>4</v>
      </c>
      <c r="E107" s="21">
        <v>67</v>
      </c>
      <c r="F107" s="21">
        <v>61</v>
      </c>
      <c r="G107" s="21">
        <v>5</v>
      </c>
      <c r="H107" s="21">
        <v>0.52300000000000002</v>
      </c>
      <c r="I107" s="21">
        <v>8</v>
      </c>
      <c r="J107" s="21" t="s">
        <v>90</v>
      </c>
      <c r="K107" s="21" t="s">
        <v>87</v>
      </c>
      <c r="L107" s="23" t="s">
        <v>220</v>
      </c>
      <c r="M107" s="24">
        <v>12144</v>
      </c>
    </row>
    <row r="108" spans="1:13" ht="17.25" thickBot="1" x14ac:dyDescent="0.35">
      <c r="A108" s="12">
        <v>2004</v>
      </c>
      <c r="B108" s="22" t="s">
        <v>35</v>
      </c>
      <c r="C108" s="30" t="str">
        <f t="shared" si="1"/>
        <v>2004SK</v>
      </c>
      <c r="D108" s="21">
        <v>5</v>
      </c>
      <c r="E108" s="21">
        <v>61</v>
      </c>
      <c r="F108" s="21">
        <v>64</v>
      </c>
      <c r="G108" s="21">
        <v>8</v>
      </c>
      <c r="H108" s="21">
        <v>0.48799999999999999</v>
      </c>
      <c r="I108" s="21">
        <v>12.5</v>
      </c>
      <c r="J108" s="21" t="s">
        <v>118</v>
      </c>
      <c r="K108" s="21" t="s">
        <v>91</v>
      </c>
      <c r="L108" s="23">
        <v>11838</v>
      </c>
      <c r="M108" s="24" t="s">
        <v>221</v>
      </c>
    </row>
    <row r="109" spans="1:13" ht="17.25" thickBot="1" x14ac:dyDescent="0.35">
      <c r="A109" s="12">
        <v>2004</v>
      </c>
      <c r="B109" s="22" t="s">
        <v>38</v>
      </c>
      <c r="C109" s="30" t="str">
        <f t="shared" si="1"/>
        <v>2004LG</v>
      </c>
      <c r="D109" s="21">
        <v>6</v>
      </c>
      <c r="E109" s="21">
        <v>59</v>
      </c>
      <c r="F109" s="21">
        <v>70</v>
      </c>
      <c r="G109" s="21">
        <v>4</v>
      </c>
      <c r="H109" s="21">
        <v>0.45700000000000002</v>
      </c>
      <c r="I109" s="21">
        <v>16.5</v>
      </c>
      <c r="J109" s="21" t="s">
        <v>97</v>
      </c>
      <c r="K109" s="21" t="s">
        <v>84</v>
      </c>
      <c r="L109" s="23">
        <v>12173</v>
      </c>
      <c r="M109" s="24" t="s">
        <v>222</v>
      </c>
    </row>
    <row r="110" spans="1:13" ht="17.25" thickBot="1" x14ac:dyDescent="0.35">
      <c r="A110" s="12">
        <v>2004</v>
      </c>
      <c r="B110" s="22" t="s">
        <v>41</v>
      </c>
      <c r="C110" s="30" t="str">
        <f t="shared" si="1"/>
        <v>2004한화</v>
      </c>
      <c r="D110" s="21">
        <v>7</v>
      </c>
      <c r="E110" s="21">
        <v>53</v>
      </c>
      <c r="F110" s="21">
        <v>74</v>
      </c>
      <c r="G110" s="21">
        <v>6</v>
      </c>
      <c r="H110" s="21">
        <v>0.41699999999999998</v>
      </c>
      <c r="I110" s="21">
        <v>21.5</v>
      </c>
      <c r="J110" s="21" t="s">
        <v>94</v>
      </c>
      <c r="K110" s="21" t="s">
        <v>98</v>
      </c>
      <c r="L110" s="23" t="s">
        <v>223</v>
      </c>
      <c r="M110" s="24" t="s">
        <v>224</v>
      </c>
    </row>
    <row r="111" spans="1:13" ht="17.25" thickBot="1" x14ac:dyDescent="0.35">
      <c r="A111" s="12">
        <v>2004</v>
      </c>
      <c r="B111" s="22" t="s">
        <v>39</v>
      </c>
      <c r="C111" s="30" t="str">
        <f t="shared" si="1"/>
        <v>2004롯데</v>
      </c>
      <c r="D111" s="21">
        <v>8</v>
      </c>
      <c r="E111" s="21">
        <v>50</v>
      </c>
      <c r="F111" s="21">
        <v>72</v>
      </c>
      <c r="G111" s="21">
        <v>11</v>
      </c>
      <c r="H111" s="21">
        <v>0.41</v>
      </c>
      <c r="I111" s="21">
        <v>22</v>
      </c>
      <c r="J111" s="21" t="s">
        <v>94</v>
      </c>
      <c r="K111" s="21" t="s">
        <v>101</v>
      </c>
      <c r="L111" s="23" t="s">
        <v>225</v>
      </c>
      <c r="M111" s="24" t="s">
        <v>226</v>
      </c>
    </row>
    <row r="112" spans="1:13" ht="18" thickTop="1" thickBot="1" x14ac:dyDescent="0.35">
      <c r="A112" s="12">
        <v>2003</v>
      </c>
      <c r="B112" s="26" t="s">
        <v>45</v>
      </c>
      <c r="C112" s="30" t="str">
        <f t="shared" si="1"/>
        <v>2003현대</v>
      </c>
      <c r="D112" s="25">
        <v>1</v>
      </c>
      <c r="E112" s="25">
        <v>80</v>
      </c>
      <c r="F112" s="25">
        <v>51</v>
      </c>
      <c r="G112" s="25">
        <v>2</v>
      </c>
      <c r="H112" s="25">
        <v>0.61099999999999999</v>
      </c>
      <c r="I112" s="25">
        <v>0</v>
      </c>
      <c r="J112" s="25" t="s">
        <v>150</v>
      </c>
      <c r="K112" s="25" t="s">
        <v>98</v>
      </c>
      <c r="L112" s="27">
        <v>14636</v>
      </c>
      <c r="M112" s="28">
        <v>14635</v>
      </c>
    </row>
    <row r="113" spans="1:13" ht="17.25" thickBot="1" x14ac:dyDescent="0.35">
      <c r="A113" s="12">
        <v>2003</v>
      </c>
      <c r="B113" s="22" t="s">
        <v>35</v>
      </c>
      <c r="C113" s="30" t="str">
        <f t="shared" si="1"/>
        <v>2003SK</v>
      </c>
      <c r="D113" s="21">
        <v>2</v>
      </c>
      <c r="E113" s="21">
        <v>66</v>
      </c>
      <c r="F113" s="21">
        <v>64</v>
      </c>
      <c r="G113" s="21">
        <v>3</v>
      </c>
      <c r="H113" s="21">
        <v>0.50800000000000001</v>
      </c>
      <c r="I113" s="21">
        <v>13.5</v>
      </c>
      <c r="J113" s="21" t="s">
        <v>94</v>
      </c>
      <c r="K113" s="21" t="s">
        <v>98</v>
      </c>
      <c r="L113" s="23" t="s">
        <v>227</v>
      </c>
      <c r="M113" s="24" t="s">
        <v>228</v>
      </c>
    </row>
    <row r="114" spans="1:13" ht="17.25" thickBot="1" x14ac:dyDescent="0.35">
      <c r="A114" s="12">
        <v>2003</v>
      </c>
      <c r="B114" s="22" t="s">
        <v>37</v>
      </c>
      <c r="C114" s="30" t="str">
        <f t="shared" si="1"/>
        <v>2003KIA</v>
      </c>
      <c r="D114" s="21">
        <v>3</v>
      </c>
      <c r="E114" s="21">
        <v>78</v>
      </c>
      <c r="F114" s="21">
        <v>50</v>
      </c>
      <c r="G114" s="21">
        <v>5</v>
      </c>
      <c r="H114" s="21">
        <v>0.60899999999999999</v>
      </c>
      <c r="I114" s="21">
        <v>0.5</v>
      </c>
      <c r="J114" s="21" t="s">
        <v>112</v>
      </c>
      <c r="K114" s="21" t="s">
        <v>91</v>
      </c>
      <c r="L114" s="23">
        <v>16093</v>
      </c>
      <c r="M114" s="24">
        <v>12537</v>
      </c>
    </row>
    <row r="115" spans="1:13" ht="17.25" thickBot="1" x14ac:dyDescent="0.35">
      <c r="A115" s="12">
        <v>2003</v>
      </c>
      <c r="B115" s="22" t="s">
        <v>40</v>
      </c>
      <c r="C115" s="30" t="str">
        <f t="shared" si="1"/>
        <v>2003삼성</v>
      </c>
      <c r="D115" s="21">
        <v>4</v>
      </c>
      <c r="E115" s="21">
        <v>76</v>
      </c>
      <c r="F115" s="21">
        <v>53</v>
      </c>
      <c r="G115" s="21">
        <v>4</v>
      </c>
      <c r="H115" s="21">
        <v>0.58899999999999997</v>
      </c>
      <c r="I115" s="21">
        <v>3</v>
      </c>
      <c r="J115" s="21" t="s">
        <v>139</v>
      </c>
      <c r="K115" s="21" t="s">
        <v>87</v>
      </c>
      <c r="L115" s="23">
        <v>15364</v>
      </c>
      <c r="M115" s="24">
        <v>12508</v>
      </c>
    </row>
    <row r="116" spans="1:13" ht="17.25" thickBot="1" x14ac:dyDescent="0.35">
      <c r="A116" s="12">
        <v>2003</v>
      </c>
      <c r="B116" s="22" t="s">
        <v>41</v>
      </c>
      <c r="C116" s="30" t="str">
        <f t="shared" si="1"/>
        <v>2003한화</v>
      </c>
      <c r="D116" s="21">
        <v>5</v>
      </c>
      <c r="E116" s="21">
        <v>63</v>
      </c>
      <c r="F116" s="21">
        <v>65</v>
      </c>
      <c r="G116" s="21">
        <v>5</v>
      </c>
      <c r="H116" s="21">
        <v>0.49199999999999999</v>
      </c>
      <c r="I116" s="21">
        <v>15.5</v>
      </c>
      <c r="J116" s="21" t="s">
        <v>81</v>
      </c>
      <c r="K116" s="21" t="s">
        <v>87</v>
      </c>
      <c r="L116" s="23">
        <v>13236</v>
      </c>
      <c r="M116" s="24" t="s">
        <v>229</v>
      </c>
    </row>
    <row r="117" spans="1:13" ht="17.25" thickBot="1" x14ac:dyDescent="0.35">
      <c r="A117" s="12">
        <v>2003</v>
      </c>
      <c r="B117" s="22" t="s">
        <v>38</v>
      </c>
      <c r="C117" s="30" t="str">
        <f t="shared" si="1"/>
        <v>2003LG</v>
      </c>
      <c r="D117" s="21">
        <v>6</v>
      </c>
      <c r="E117" s="21">
        <v>60</v>
      </c>
      <c r="F117" s="21">
        <v>71</v>
      </c>
      <c r="G117" s="21">
        <v>2</v>
      </c>
      <c r="H117" s="21">
        <v>0.45800000000000002</v>
      </c>
      <c r="I117" s="21">
        <v>20</v>
      </c>
      <c r="J117" s="21" t="s">
        <v>86</v>
      </c>
      <c r="K117" s="21" t="s">
        <v>82</v>
      </c>
      <c r="L117" s="23" t="s">
        <v>152</v>
      </c>
      <c r="M117" s="24" t="s">
        <v>230</v>
      </c>
    </row>
    <row r="118" spans="1:13" ht="17.25" thickBot="1" x14ac:dyDescent="0.35">
      <c r="A118" s="12">
        <v>2003</v>
      </c>
      <c r="B118" s="22" t="s">
        <v>33</v>
      </c>
      <c r="C118" s="30" t="str">
        <f t="shared" si="1"/>
        <v>2003두산</v>
      </c>
      <c r="D118" s="21">
        <v>7</v>
      </c>
      <c r="E118" s="21">
        <v>57</v>
      </c>
      <c r="F118" s="21">
        <v>74</v>
      </c>
      <c r="G118" s="21">
        <v>2</v>
      </c>
      <c r="H118" s="21">
        <v>0.435</v>
      </c>
      <c r="I118" s="21">
        <v>23</v>
      </c>
      <c r="J118" s="21" t="s">
        <v>94</v>
      </c>
      <c r="K118" s="21" t="s">
        <v>98</v>
      </c>
      <c r="L118" s="23" t="s">
        <v>231</v>
      </c>
      <c r="M118" s="24" t="s">
        <v>232</v>
      </c>
    </row>
    <row r="119" spans="1:13" ht="17.25" thickBot="1" x14ac:dyDescent="0.35">
      <c r="A119" s="12">
        <v>2003</v>
      </c>
      <c r="B119" s="22" t="s">
        <v>39</v>
      </c>
      <c r="C119" s="30" t="str">
        <f t="shared" si="1"/>
        <v>2003롯데</v>
      </c>
      <c r="D119" s="21">
        <v>8</v>
      </c>
      <c r="E119" s="21">
        <v>39</v>
      </c>
      <c r="F119" s="21">
        <v>91</v>
      </c>
      <c r="G119" s="21">
        <v>3</v>
      </c>
      <c r="H119" s="21">
        <v>0.3</v>
      </c>
      <c r="I119" s="21">
        <v>40.5</v>
      </c>
      <c r="J119" s="21" t="s">
        <v>86</v>
      </c>
      <c r="K119" s="21" t="s">
        <v>82</v>
      </c>
      <c r="L119" s="23" t="s">
        <v>233</v>
      </c>
      <c r="M119" s="24" t="s">
        <v>234</v>
      </c>
    </row>
    <row r="120" spans="1:13" ht="18" thickTop="1" thickBot="1" x14ac:dyDescent="0.35">
      <c r="A120" s="12">
        <v>2002</v>
      </c>
      <c r="B120" s="26" t="s">
        <v>40</v>
      </c>
      <c r="C120" s="30" t="str">
        <f t="shared" si="1"/>
        <v>2002삼성</v>
      </c>
      <c r="D120" s="25">
        <v>1</v>
      </c>
      <c r="E120" s="25">
        <v>82</v>
      </c>
      <c r="F120" s="25">
        <v>47</v>
      </c>
      <c r="G120" s="25">
        <v>4</v>
      </c>
      <c r="H120" s="25">
        <v>0.63600000000000001</v>
      </c>
      <c r="I120" s="25">
        <v>0</v>
      </c>
      <c r="J120" s="25" t="s">
        <v>81</v>
      </c>
      <c r="K120" s="25" t="s">
        <v>82</v>
      </c>
      <c r="L120" s="27">
        <v>14666</v>
      </c>
      <c r="M120" s="28">
        <v>15394</v>
      </c>
    </row>
    <row r="121" spans="1:13" ht="17.25" thickBot="1" x14ac:dyDescent="0.35">
      <c r="A121" s="12">
        <v>2002</v>
      </c>
      <c r="B121" s="22" t="s">
        <v>38</v>
      </c>
      <c r="C121" s="30" t="str">
        <f t="shared" si="1"/>
        <v>2002LG</v>
      </c>
      <c r="D121" s="21">
        <v>2</v>
      </c>
      <c r="E121" s="21">
        <v>66</v>
      </c>
      <c r="F121" s="21">
        <v>61</v>
      </c>
      <c r="G121" s="21">
        <v>6</v>
      </c>
      <c r="H121" s="21">
        <v>0.52</v>
      </c>
      <c r="I121" s="21">
        <v>15</v>
      </c>
      <c r="J121" s="21" t="s">
        <v>94</v>
      </c>
      <c r="K121" s="21" t="s">
        <v>98</v>
      </c>
      <c r="L121" s="23">
        <v>11809</v>
      </c>
      <c r="M121" s="24" t="s">
        <v>159</v>
      </c>
    </row>
    <row r="122" spans="1:13" ht="17.25" thickBot="1" x14ac:dyDescent="0.35">
      <c r="A122" s="12">
        <v>2002</v>
      </c>
      <c r="B122" s="22" t="s">
        <v>37</v>
      </c>
      <c r="C122" s="30" t="str">
        <f t="shared" si="1"/>
        <v>2002KIA</v>
      </c>
      <c r="D122" s="21">
        <v>3</v>
      </c>
      <c r="E122" s="21">
        <v>78</v>
      </c>
      <c r="F122" s="21">
        <v>51</v>
      </c>
      <c r="G122" s="21">
        <v>4</v>
      </c>
      <c r="H122" s="21">
        <v>0.60499999999999998</v>
      </c>
      <c r="I122" s="21">
        <v>4</v>
      </c>
      <c r="J122" s="21" t="s">
        <v>97</v>
      </c>
      <c r="K122" s="21" t="s">
        <v>84</v>
      </c>
      <c r="L122" s="23">
        <v>13994</v>
      </c>
      <c r="M122" s="24" t="s">
        <v>219</v>
      </c>
    </row>
    <row r="123" spans="1:13" ht="17.25" thickBot="1" x14ac:dyDescent="0.35">
      <c r="A123" s="12">
        <v>2002</v>
      </c>
      <c r="B123" s="22" t="s">
        <v>45</v>
      </c>
      <c r="C123" s="30" t="str">
        <f t="shared" si="1"/>
        <v>2002현대</v>
      </c>
      <c r="D123" s="21">
        <v>4</v>
      </c>
      <c r="E123" s="21">
        <v>70</v>
      </c>
      <c r="F123" s="21">
        <v>58</v>
      </c>
      <c r="G123" s="21">
        <v>5</v>
      </c>
      <c r="H123" s="21">
        <v>0.54700000000000004</v>
      </c>
      <c r="I123" s="21">
        <v>11.5</v>
      </c>
      <c r="J123" s="21" t="s">
        <v>81</v>
      </c>
      <c r="K123" s="21" t="s">
        <v>91</v>
      </c>
      <c r="L123" s="23">
        <v>13208</v>
      </c>
      <c r="M123" s="24">
        <v>12508</v>
      </c>
    </row>
    <row r="124" spans="1:13" ht="17.25" thickBot="1" x14ac:dyDescent="0.35">
      <c r="A124" s="12">
        <v>2002</v>
      </c>
      <c r="B124" s="22" t="s">
        <v>33</v>
      </c>
      <c r="C124" s="30" t="str">
        <f t="shared" si="1"/>
        <v>2002두산</v>
      </c>
      <c r="D124" s="21">
        <v>5</v>
      </c>
      <c r="E124" s="21">
        <v>66</v>
      </c>
      <c r="F124" s="21">
        <v>65</v>
      </c>
      <c r="G124" s="21">
        <v>2</v>
      </c>
      <c r="H124" s="21">
        <v>0.504</v>
      </c>
      <c r="I124" s="21">
        <v>17</v>
      </c>
      <c r="J124" s="21" t="s">
        <v>97</v>
      </c>
      <c r="K124" s="21" t="s">
        <v>84</v>
      </c>
      <c r="L124" s="23" t="s">
        <v>232</v>
      </c>
      <c r="M124" s="24" t="s">
        <v>220</v>
      </c>
    </row>
    <row r="125" spans="1:13" ht="17.25" thickBot="1" x14ac:dyDescent="0.35">
      <c r="A125" s="12">
        <v>2002</v>
      </c>
      <c r="B125" s="22" t="s">
        <v>35</v>
      </c>
      <c r="C125" s="30" t="str">
        <f t="shared" si="1"/>
        <v>2002SK</v>
      </c>
      <c r="D125" s="21">
        <v>6</v>
      </c>
      <c r="E125" s="21">
        <v>61</v>
      </c>
      <c r="F125" s="21">
        <v>69</v>
      </c>
      <c r="G125" s="21">
        <v>3</v>
      </c>
      <c r="H125" s="21">
        <v>0.46899999999999997</v>
      </c>
      <c r="I125" s="21">
        <v>21.5</v>
      </c>
      <c r="J125" s="21" t="s">
        <v>94</v>
      </c>
      <c r="K125" s="21" t="s">
        <v>101</v>
      </c>
      <c r="L125" s="23" t="s">
        <v>166</v>
      </c>
      <c r="M125" s="24" t="s">
        <v>168</v>
      </c>
    </row>
    <row r="126" spans="1:13" ht="17.25" thickBot="1" x14ac:dyDescent="0.35">
      <c r="A126" s="12">
        <v>2002</v>
      </c>
      <c r="B126" s="22" t="s">
        <v>41</v>
      </c>
      <c r="C126" s="30" t="str">
        <f t="shared" si="1"/>
        <v>2002한화</v>
      </c>
      <c r="D126" s="21">
        <v>7</v>
      </c>
      <c r="E126" s="21">
        <v>59</v>
      </c>
      <c r="F126" s="21">
        <v>69</v>
      </c>
      <c r="G126" s="21">
        <v>5</v>
      </c>
      <c r="H126" s="21">
        <v>0.46100000000000002</v>
      </c>
      <c r="I126" s="21">
        <v>22.5</v>
      </c>
      <c r="J126" s="21" t="s">
        <v>86</v>
      </c>
      <c r="K126" s="21" t="s">
        <v>98</v>
      </c>
      <c r="L126" s="23" t="s">
        <v>235</v>
      </c>
      <c r="M126" s="24" t="s">
        <v>236</v>
      </c>
    </row>
    <row r="127" spans="1:13" ht="17.25" thickBot="1" x14ac:dyDescent="0.35">
      <c r="A127" s="12">
        <v>2002</v>
      </c>
      <c r="B127" s="22" t="s">
        <v>39</v>
      </c>
      <c r="C127" s="30" t="str">
        <f t="shared" si="1"/>
        <v>2002롯데</v>
      </c>
      <c r="D127" s="21">
        <v>8</v>
      </c>
      <c r="E127" s="21">
        <v>35</v>
      </c>
      <c r="F127" s="21">
        <v>97</v>
      </c>
      <c r="G127" s="21">
        <v>1</v>
      </c>
      <c r="H127" s="21">
        <v>0.26500000000000001</v>
      </c>
      <c r="I127" s="21">
        <v>48.5</v>
      </c>
      <c r="J127" s="21" t="s">
        <v>94</v>
      </c>
      <c r="K127" s="21" t="s">
        <v>91</v>
      </c>
      <c r="L127" s="23" t="s">
        <v>237</v>
      </c>
      <c r="M127" s="24" t="s">
        <v>238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217"/>
  <sheetViews>
    <sheetView tabSelected="1" topLeftCell="A181" workbookViewId="0">
      <selection activeCell="D216" sqref="D216:D217"/>
    </sheetView>
  </sheetViews>
  <sheetFormatPr defaultRowHeight="16.5" x14ac:dyDescent="0.3"/>
  <cols>
    <col min="1" max="1" width="20.75" customWidth="1"/>
    <col min="10" max="10" width="3" customWidth="1"/>
    <col min="74" max="74" width="17.375" customWidth="1"/>
    <col min="80" max="80" width="23.25" customWidth="1"/>
    <col min="104" max="104" width="22.5" customWidth="1"/>
  </cols>
  <sheetData>
    <row r="1" spans="1:211" ht="57" customHeight="1" x14ac:dyDescent="0.3">
      <c r="A1" s="36"/>
      <c r="B1" s="36" t="s">
        <v>46</v>
      </c>
      <c r="C1" s="36" t="s">
        <v>242</v>
      </c>
      <c r="D1" s="36" t="s">
        <v>244</v>
      </c>
      <c r="E1" s="36" t="s">
        <v>246</v>
      </c>
      <c r="F1" s="36" t="s">
        <v>248</v>
      </c>
      <c r="G1" s="36" t="s">
        <v>250</v>
      </c>
      <c r="H1" s="36" t="s">
        <v>252</v>
      </c>
      <c r="I1" s="36" t="s">
        <v>254</v>
      </c>
      <c r="J1" s="36" t="s">
        <v>256</v>
      </c>
      <c r="K1" s="36" t="s">
        <v>258</v>
      </c>
      <c r="L1" s="36" t="s">
        <v>260</v>
      </c>
      <c r="M1" s="36" t="s">
        <v>262</v>
      </c>
      <c r="N1" s="36" t="s">
        <v>264</v>
      </c>
      <c r="O1" s="36" t="s">
        <v>266</v>
      </c>
      <c r="P1" s="36" t="s">
        <v>268</v>
      </c>
      <c r="Q1" s="36" t="s">
        <v>270</v>
      </c>
      <c r="R1" s="36" t="s">
        <v>272</v>
      </c>
      <c r="S1" s="36" t="s">
        <v>274</v>
      </c>
      <c r="T1" s="36" t="s">
        <v>276</v>
      </c>
      <c r="U1" s="36" t="s">
        <v>278</v>
      </c>
      <c r="V1" s="36" t="s">
        <v>280</v>
      </c>
      <c r="W1" s="36" t="s">
        <v>282</v>
      </c>
      <c r="X1" s="36" t="s">
        <v>284</v>
      </c>
      <c r="Y1" s="36" t="s">
        <v>286</v>
      </c>
      <c r="Z1" s="36" t="s">
        <v>288</v>
      </c>
      <c r="AA1" s="36" t="s">
        <v>290</v>
      </c>
      <c r="AB1" s="36" t="s">
        <v>292</v>
      </c>
      <c r="AC1" s="36" t="s">
        <v>294</v>
      </c>
      <c r="AD1" s="36" t="s">
        <v>296</v>
      </c>
      <c r="AE1" s="36" t="s">
        <v>298</v>
      </c>
      <c r="AF1" s="36" t="s">
        <v>300</v>
      </c>
      <c r="AG1" s="36" t="s">
        <v>302</v>
      </c>
      <c r="AH1" s="36" t="s">
        <v>304</v>
      </c>
      <c r="AI1" s="36" t="s">
        <v>306</v>
      </c>
      <c r="AJ1" s="36" t="s">
        <v>308</v>
      </c>
      <c r="AK1" s="36" t="s">
        <v>310</v>
      </c>
      <c r="AL1" s="36" t="s">
        <v>312</v>
      </c>
      <c r="AM1" s="36" t="s">
        <v>314</v>
      </c>
      <c r="AN1" s="36" t="s">
        <v>316</v>
      </c>
      <c r="AO1" s="36" t="s">
        <v>318</v>
      </c>
      <c r="AP1" s="36" t="s">
        <v>320</v>
      </c>
      <c r="AQ1" s="36" t="s">
        <v>322</v>
      </c>
      <c r="AR1" s="36" t="s">
        <v>324</v>
      </c>
      <c r="AS1" s="36" t="s">
        <v>326</v>
      </c>
      <c r="AT1" s="36" t="s">
        <v>328</v>
      </c>
      <c r="AU1" s="36" t="s">
        <v>330</v>
      </c>
      <c r="AV1" s="36" t="s">
        <v>332</v>
      </c>
      <c r="AW1" s="36" t="s">
        <v>334</v>
      </c>
      <c r="AX1" s="36" t="s">
        <v>336</v>
      </c>
      <c r="AY1" s="36" t="s">
        <v>338</v>
      </c>
      <c r="AZ1" s="36" t="s">
        <v>340</v>
      </c>
      <c r="BA1" s="36" t="s">
        <v>342</v>
      </c>
      <c r="BB1" s="36" t="s">
        <v>344</v>
      </c>
      <c r="BC1" s="36" t="s">
        <v>346</v>
      </c>
      <c r="BD1" s="36" t="s">
        <v>348</v>
      </c>
      <c r="BE1" s="36" t="s">
        <v>350</v>
      </c>
      <c r="BF1" s="36" t="s">
        <v>352</v>
      </c>
      <c r="BG1" s="36" t="s">
        <v>354</v>
      </c>
      <c r="BH1" s="36" t="s">
        <v>356</v>
      </c>
      <c r="BI1" s="36" t="s">
        <v>358</v>
      </c>
      <c r="BJ1" s="36" t="s">
        <v>360</v>
      </c>
      <c r="BK1" s="36" t="s">
        <v>362</v>
      </c>
      <c r="BL1" s="36" t="s">
        <v>364</v>
      </c>
      <c r="BM1" s="36" t="s">
        <v>366</v>
      </c>
      <c r="BN1" s="36" t="s">
        <v>368</v>
      </c>
      <c r="BO1" s="36" t="s">
        <v>370</v>
      </c>
      <c r="BP1" s="36" t="s">
        <v>372</v>
      </c>
      <c r="BQ1" s="36" t="s">
        <v>374</v>
      </c>
      <c r="BR1" s="36" t="s">
        <v>376</v>
      </c>
      <c r="BS1" s="36" t="s">
        <v>378</v>
      </c>
      <c r="BT1" s="36" t="s">
        <v>449</v>
      </c>
      <c r="BU1" s="36" t="s">
        <v>452</v>
      </c>
      <c r="BV1" s="36" t="s">
        <v>453</v>
      </c>
      <c r="BW1" s="36" t="s">
        <v>454</v>
      </c>
      <c r="BX1" s="36" t="s">
        <v>455</v>
      </c>
      <c r="BY1" s="36" t="s">
        <v>456</v>
      </c>
      <c r="BZ1" s="36" t="s">
        <v>457</v>
      </c>
      <c r="CA1" s="36" t="s">
        <v>458</v>
      </c>
      <c r="CB1" s="36" t="s">
        <v>459</v>
      </c>
      <c r="CC1" s="36" t="s">
        <v>460</v>
      </c>
      <c r="CD1" s="36" t="s">
        <v>461</v>
      </c>
      <c r="CE1" s="36" t="s">
        <v>462</v>
      </c>
      <c r="CF1" s="36" t="s">
        <v>463</v>
      </c>
      <c r="CG1" s="36" t="s">
        <v>464</v>
      </c>
      <c r="CH1" s="36" t="s">
        <v>465</v>
      </c>
      <c r="CI1" s="36" t="s">
        <v>466</v>
      </c>
      <c r="CJ1" s="36" t="s">
        <v>467</v>
      </c>
      <c r="CK1" s="36" t="s">
        <v>468</v>
      </c>
      <c r="CL1" s="36" t="s">
        <v>469</v>
      </c>
      <c r="CM1" s="36" t="s">
        <v>470</v>
      </c>
      <c r="CN1" s="36" t="s">
        <v>471</v>
      </c>
      <c r="CO1" s="36" t="s">
        <v>472</v>
      </c>
      <c r="CP1" s="36" t="s">
        <v>473</v>
      </c>
      <c r="CQ1" s="36" t="s">
        <v>474</v>
      </c>
      <c r="CR1" s="36" t="s">
        <v>475</v>
      </c>
      <c r="CS1" s="36" t="s">
        <v>476</v>
      </c>
      <c r="CT1" s="36" t="s">
        <v>477</v>
      </c>
      <c r="CU1" s="36" t="s">
        <v>478</v>
      </c>
      <c r="CV1" s="36" t="s">
        <v>479</v>
      </c>
      <c r="CW1" s="36" t="s">
        <v>480</v>
      </c>
      <c r="CX1" s="36" t="s">
        <v>481</v>
      </c>
      <c r="CY1" s="36" t="s">
        <v>482</v>
      </c>
      <c r="CZ1" s="36" t="s">
        <v>483</v>
      </c>
      <c r="DA1" s="36" t="s">
        <v>484</v>
      </c>
      <c r="DB1" s="36" t="s">
        <v>485</v>
      </c>
      <c r="DC1" s="36" t="s">
        <v>486</v>
      </c>
      <c r="DD1" s="36" t="s">
        <v>487</v>
      </c>
      <c r="DE1" s="36" t="s">
        <v>488</v>
      </c>
      <c r="DF1" s="36" t="s">
        <v>489</v>
      </c>
      <c r="DG1" s="36" t="s">
        <v>490</v>
      </c>
      <c r="DH1" s="36" t="s">
        <v>491</v>
      </c>
      <c r="DI1" s="36" t="s">
        <v>492</v>
      </c>
      <c r="DJ1" s="36" t="s">
        <v>493</v>
      </c>
      <c r="DK1" s="36" t="s">
        <v>494</v>
      </c>
      <c r="DL1" s="36" t="s">
        <v>495</v>
      </c>
      <c r="DM1" s="36" t="s">
        <v>496</v>
      </c>
      <c r="DN1" s="36" t="s">
        <v>497</v>
      </c>
      <c r="DO1" s="36" t="s">
        <v>498</v>
      </c>
      <c r="DP1" s="36" t="s">
        <v>499</v>
      </c>
      <c r="DQ1" s="36" t="s">
        <v>500</v>
      </c>
      <c r="DR1" s="36" t="s">
        <v>501</v>
      </c>
      <c r="DS1" s="36" t="s">
        <v>502</v>
      </c>
      <c r="DT1" s="36" t="s">
        <v>503</v>
      </c>
      <c r="DU1" s="36" t="s">
        <v>504</v>
      </c>
      <c r="DV1" s="36" t="s">
        <v>505</v>
      </c>
      <c r="DW1" s="36" t="s">
        <v>506</v>
      </c>
      <c r="DX1" s="36" t="s">
        <v>507</v>
      </c>
      <c r="DY1" s="36" t="s">
        <v>508</v>
      </c>
      <c r="DZ1" s="36" t="s">
        <v>509</v>
      </c>
      <c r="EA1" s="36" t="s">
        <v>510</v>
      </c>
      <c r="EB1" s="36" t="s">
        <v>511</v>
      </c>
      <c r="EC1" s="36" t="s">
        <v>512</v>
      </c>
      <c r="ED1" s="36" t="s">
        <v>513</v>
      </c>
      <c r="EE1" s="36" t="s">
        <v>514</v>
      </c>
      <c r="EF1" s="36" t="s">
        <v>515</v>
      </c>
      <c r="EG1" s="36" t="s">
        <v>516</v>
      </c>
      <c r="EH1" s="36" t="s">
        <v>517</v>
      </c>
      <c r="EI1" s="36" t="s">
        <v>518</v>
      </c>
      <c r="EJ1" s="36" t="s">
        <v>519</v>
      </c>
      <c r="EK1" s="36" t="s">
        <v>520</v>
      </c>
      <c r="EL1" s="36" t="s">
        <v>521</v>
      </c>
      <c r="EM1" s="36" t="s">
        <v>522</v>
      </c>
      <c r="EN1" s="36" t="s">
        <v>523</v>
      </c>
      <c r="EO1" s="36" t="s">
        <v>524</v>
      </c>
      <c r="EP1" s="36" t="s">
        <v>525</v>
      </c>
      <c r="EQ1" s="36" t="s">
        <v>526</v>
      </c>
      <c r="ER1" s="36" t="s">
        <v>527</v>
      </c>
      <c r="ES1" s="36" t="s">
        <v>528</v>
      </c>
      <c r="ET1" s="36" t="s">
        <v>529</v>
      </c>
      <c r="EU1" s="36" t="s">
        <v>530</v>
      </c>
      <c r="EV1" s="36" t="s">
        <v>531</v>
      </c>
      <c r="EW1" s="36" t="s">
        <v>532</v>
      </c>
      <c r="EX1" s="36" t="s">
        <v>533</v>
      </c>
      <c r="EY1" s="36" t="s">
        <v>534</v>
      </c>
      <c r="EZ1" s="36" t="s">
        <v>535</v>
      </c>
      <c r="FA1" s="36" t="s">
        <v>536</v>
      </c>
      <c r="FB1" s="36" t="s">
        <v>537</v>
      </c>
      <c r="FC1" s="36" t="s">
        <v>538</v>
      </c>
      <c r="FD1" s="36" t="s">
        <v>539</v>
      </c>
      <c r="FE1" s="36" t="s">
        <v>540</v>
      </c>
      <c r="FF1" s="36" t="s">
        <v>541</v>
      </c>
      <c r="FG1" s="36" t="s">
        <v>542</v>
      </c>
      <c r="FH1" s="36" t="s">
        <v>543</v>
      </c>
      <c r="FI1" s="36" t="s">
        <v>544</v>
      </c>
      <c r="FJ1" s="36" t="s">
        <v>545</v>
      </c>
      <c r="FK1" s="36" t="s">
        <v>546</v>
      </c>
      <c r="FL1" s="36" t="s">
        <v>547</v>
      </c>
      <c r="FM1" s="36" t="s">
        <v>548</v>
      </c>
      <c r="FN1" s="36" t="s">
        <v>549</v>
      </c>
      <c r="FO1" s="36" t="s">
        <v>550</v>
      </c>
      <c r="FP1" s="36" t="s">
        <v>551</v>
      </c>
      <c r="FQ1" s="36" t="s">
        <v>552</v>
      </c>
      <c r="FR1" s="36" t="s">
        <v>553</v>
      </c>
      <c r="FS1" s="36" t="s">
        <v>554</v>
      </c>
      <c r="FT1" s="36" t="s">
        <v>555</v>
      </c>
      <c r="FU1" s="36" t="s">
        <v>556</v>
      </c>
      <c r="FV1" s="36" t="s">
        <v>557</v>
      </c>
      <c r="FW1" s="36" t="s">
        <v>558</v>
      </c>
      <c r="FX1" s="36" t="s">
        <v>559</v>
      </c>
      <c r="FY1" s="36" t="s">
        <v>560</v>
      </c>
      <c r="FZ1" s="36" t="s">
        <v>561</v>
      </c>
      <c r="GA1" s="36" t="s">
        <v>562</v>
      </c>
      <c r="GB1" s="36" t="s">
        <v>563</v>
      </c>
      <c r="GC1" s="36" t="s">
        <v>564</v>
      </c>
      <c r="GD1" s="36" t="s">
        <v>565</v>
      </c>
      <c r="GE1" s="36" t="s">
        <v>566</v>
      </c>
      <c r="GF1" s="36" t="s">
        <v>567</v>
      </c>
      <c r="GG1" s="36" t="s">
        <v>568</v>
      </c>
      <c r="GH1" s="36" t="s">
        <v>569</v>
      </c>
      <c r="GI1" s="36" t="s">
        <v>570</v>
      </c>
      <c r="GJ1" s="36" t="s">
        <v>571</v>
      </c>
      <c r="GK1" s="36" t="s">
        <v>572</v>
      </c>
      <c r="GL1" s="36" t="s">
        <v>573</v>
      </c>
      <c r="GM1" s="36" t="s">
        <v>574</v>
      </c>
      <c r="GN1" s="36" t="s">
        <v>575</v>
      </c>
      <c r="GO1" s="36" t="s">
        <v>576</v>
      </c>
      <c r="GP1" s="36" t="s">
        <v>577</v>
      </c>
      <c r="GQ1" s="36" t="s">
        <v>578</v>
      </c>
      <c r="GR1" s="36" t="s">
        <v>579</v>
      </c>
      <c r="GS1" s="36" t="s">
        <v>580</v>
      </c>
      <c r="GT1" s="36" t="s">
        <v>581</v>
      </c>
      <c r="GU1" s="36" t="s">
        <v>582</v>
      </c>
      <c r="GV1" s="36" t="s">
        <v>583</v>
      </c>
      <c r="GW1" s="36" t="s">
        <v>584</v>
      </c>
      <c r="GX1" s="36" t="s">
        <v>585</v>
      </c>
      <c r="GY1" s="36" t="s">
        <v>586</v>
      </c>
      <c r="GZ1" s="36" t="s">
        <v>587</v>
      </c>
      <c r="HA1" s="36" t="s">
        <v>588</v>
      </c>
      <c r="HB1" s="36" t="s">
        <v>589</v>
      </c>
      <c r="HC1" s="36" t="s">
        <v>590</v>
      </c>
    </row>
    <row r="2" spans="1:211" x14ac:dyDescent="0.3">
      <c r="A2" s="34" t="s">
        <v>46</v>
      </c>
      <c r="B2" s="34">
        <v>1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34"/>
      <c r="ES2" s="34"/>
      <c r="ET2" s="34"/>
      <c r="EU2" s="34"/>
      <c r="EV2" s="34"/>
      <c r="EW2" s="34"/>
      <c r="EX2" s="34"/>
      <c r="EY2" s="34"/>
      <c r="EZ2" s="34"/>
      <c r="FA2" s="34"/>
      <c r="FB2" s="34"/>
      <c r="FC2" s="34"/>
      <c r="FD2" s="34"/>
      <c r="FE2" s="34"/>
      <c r="FF2" s="34"/>
      <c r="FG2" s="34"/>
      <c r="FH2" s="34"/>
      <c r="FI2" s="34"/>
      <c r="FJ2" s="34"/>
      <c r="FK2" s="34"/>
      <c r="FL2" s="34"/>
      <c r="FM2" s="34"/>
      <c r="FN2" s="34"/>
      <c r="FO2" s="34"/>
      <c r="FP2" s="34"/>
      <c r="FQ2" s="34"/>
      <c r="FR2" s="34"/>
      <c r="FS2" s="34"/>
      <c r="FT2" s="34"/>
      <c r="FU2" s="34"/>
      <c r="FV2" s="34"/>
      <c r="FW2" s="34"/>
      <c r="FX2" s="34"/>
      <c r="FY2" s="34"/>
      <c r="FZ2" s="34"/>
      <c r="GA2" s="34"/>
      <c r="GB2" s="34"/>
      <c r="GC2" s="34"/>
      <c r="GD2" s="34"/>
      <c r="GE2" s="34"/>
      <c r="GF2" s="34"/>
      <c r="GG2" s="34"/>
      <c r="GH2" s="34"/>
      <c r="GI2" s="34"/>
      <c r="GJ2" s="34"/>
      <c r="GK2" s="34"/>
      <c r="GL2" s="34"/>
      <c r="GM2" s="34"/>
      <c r="GN2" s="34"/>
      <c r="GO2" s="34"/>
      <c r="GP2" s="34"/>
      <c r="GQ2" s="34"/>
      <c r="GR2" s="34"/>
      <c r="GS2" s="34"/>
      <c r="GT2" s="34"/>
      <c r="GU2" s="34"/>
      <c r="GV2" s="34"/>
      <c r="GW2" s="34"/>
      <c r="GX2" s="34"/>
      <c r="GY2" s="34"/>
      <c r="GZ2" s="34"/>
      <c r="HA2" s="34"/>
      <c r="HB2" s="34"/>
      <c r="HC2" s="34"/>
    </row>
    <row r="3" spans="1:211" x14ac:dyDescent="0.3">
      <c r="A3" s="34" t="s">
        <v>242</v>
      </c>
      <c r="B3" s="34">
        <v>0.61260858679396824</v>
      </c>
      <c r="C3" s="34">
        <v>1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/>
      <c r="EO3" s="34"/>
      <c r="EP3" s="34"/>
      <c r="EQ3" s="34"/>
      <c r="ER3" s="34"/>
      <c r="ES3" s="34"/>
      <c r="ET3" s="34"/>
      <c r="EU3" s="34"/>
      <c r="EV3" s="34"/>
      <c r="EW3" s="34"/>
      <c r="EX3" s="34"/>
      <c r="EY3" s="34"/>
      <c r="EZ3" s="34"/>
      <c r="FA3" s="34"/>
      <c r="FB3" s="34"/>
      <c r="FC3" s="34"/>
      <c r="FD3" s="34"/>
      <c r="FE3" s="34"/>
      <c r="FF3" s="34"/>
      <c r="FG3" s="34"/>
      <c r="FH3" s="34"/>
      <c r="FI3" s="34"/>
      <c r="FJ3" s="34"/>
      <c r="FK3" s="34"/>
      <c r="FL3" s="34"/>
      <c r="FM3" s="34"/>
      <c r="FN3" s="34"/>
      <c r="FO3" s="34"/>
      <c r="FP3" s="34"/>
      <c r="FQ3" s="34"/>
      <c r="FR3" s="34"/>
      <c r="FS3" s="34"/>
      <c r="FT3" s="34"/>
      <c r="FU3" s="34"/>
      <c r="FV3" s="34"/>
      <c r="FW3" s="34"/>
      <c r="FX3" s="34"/>
      <c r="FY3" s="34"/>
      <c r="FZ3" s="34"/>
      <c r="GA3" s="34"/>
      <c r="GB3" s="34"/>
      <c r="GC3" s="34"/>
      <c r="GD3" s="34"/>
      <c r="GE3" s="34"/>
      <c r="GF3" s="34"/>
      <c r="GG3" s="34"/>
      <c r="GH3" s="34"/>
      <c r="GI3" s="34"/>
      <c r="GJ3" s="34"/>
      <c r="GK3" s="34"/>
      <c r="GL3" s="34"/>
      <c r="GM3" s="34"/>
      <c r="GN3" s="34"/>
      <c r="GO3" s="34"/>
      <c r="GP3" s="34"/>
      <c r="GQ3" s="34"/>
      <c r="GR3" s="34"/>
      <c r="GS3" s="34"/>
      <c r="GT3" s="34"/>
      <c r="GU3" s="34"/>
      <c r="GV3" s="34"/>
      <c r="GW3" s="34"/>
      <c r="GX3" s="34"/>
      <c r="GY3" s="34"/>
      <c r="GZ3" s="34"/>
      <c r="HA3" s="34"/>
      <c r="HB3" s="34"/>
      <c r="HC3" s="34"/>
    </row>
    <row r="4" spans="1:211" x14ac:dyDescent="0.3">
      <c r="A4" s="34" t="s">
        <v>244</v>
      </c>
      <c r="B4" s="34">
        <v>0.10742447121091897</v>
      </c>
      <c r="C4" s="34">
        <v>0.40794663933277281</v>
      </c>
      <c r="D4" s="34">
        <v>1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34"/>
      <c r="FC4" s="34"/>
      <c r="FD4" s="34"/>
      <c r="FE4" s="34"/>
      <c r="FF4" s="34"/>
      <c r="FG4" s="34"/>
      <c r="FH4" s="34"/>
      <c r="FI4" s="34"/>
      <c r="FJ4" s="34"/>
      <c r="FK4" s="34"/>
      <c r="FL4" s="34"/>
      <c r="FM4" s="34"/>
      <c r="FN4" s="34"/>
      <c r="FO4" s="34"/>
      <c r="FP4" s="34"/>
      <c r="FQ4" s="34"/>
      <c r="FR4" s="34"/>
      <c r="FS4" s="34"/>
      <c r="FT4" s="34"/>
      <c r="FU4" s="34"/>
      <c r="FV4" s="34"/>
      <c r="FW4" s="34"/>
      <c r="FX4" s="34"/>
      <c r="FY4" s="34"/>
      <c r="FZ4" s="34"/>
      <c r="GA4" s="34"/>
      <c r="GB4" s="34"/>
      <c r="GC4" s="34"/>
      <c r="GD4" s="34"/>
      <c r="GE4" s="34"/>
      <c r="GF4" s="34"/>
      <c r="GG4" s="34"/>
      <c r="GH4" s="34"/>
      <c r="GI4" s="34"/>
      <c r="GJ4" s="34"/>
      <c r="GK4" s="34"/>
      <c r="GL4" s="34"/>
      <c r="GM4" s="34"/>
      <c r="GN4" s="34"/>
      <c r="GO4" s="34"/>
      <c r="GP4" s="34"/>
      <c r="GQ4" s="34"/>
      <c r="GR4" s="34"/>
      <c r="GS4" s="34"/>
      <c r="GT4" s="34"/>
      <c r="GU4" s="34"/>
      <c r="GV4" s="34"/>
      <c r="GW4" s="34"/>
      <c r="GX4" s="34"/>
      <c r="GY4" s="34"/>
      <c r="GZ4" s="34"/>
      <c r="HA4" s="34"/>
      <c r="HB4" s="34"/>
      <c r="HC4" s="34"/>
    </row>
    <row r="5" spans="1:211" x14ac:dyDescent="0.3">
      <c r="A5" s="34" t="s">
        <v>246</v>
      </c>
      <c r="B5" s="34">
        <v>-0.84639065192465313</v>
      </c>
      <c r="C5" s="34">
        <v>-0.40138887380650085</v>
      </c>
      <c r="D5" s="34">
        <v>0.28232218989005947</v>
      </c>
      <c r="E5" s="34">
        <v>1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</row>
    <row r="6" spans="1:211" x14ac:dyDescent="0.3">
      <c r="A6" s="34" t="s">
        <v>248</v>
      </c>
      <c r="B6" s="34">
        <v>0.90705351172492077</v>
      </c>
      <c r="C6" s="34">
        <v>0.66072075290014887</v>
      </c>
      <c r="D6" s="34">
        <v>0.27636627286857252</v>
      </c>
      <c r="E6" s="34">
        <v>-0.82772212664225098</v>
      </c>
      <c r="F6" s="34">
        <v>1</v>
      </c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4"/>
      <c r="FR6" s="34"/>
      <c r="FS6" s="34"/>
      <c r="FT6" s="34"/>
      <c r="FU6" s="34"/>
      <c r="FV6" s="34"/>
      <c r="FW6" s="34"/>
      <c r="FX6" s="34"/>
      <c r="FY6" s="34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</row>
    <row r="7" spans="1:211" x14ac:dyDescent="0.3">
      <c r="A7" s="34" t="s">
        <v>250</v>
      </c>
      <c r="B7" s="34">
        <v>5.83823900543975E-2</v>
      </c>
      <c r="C7" s="34">
        <v>0.50257289207740219</v>
      </c>
      <c r="D7" s="34">
        <v>0.63081942033465144</v>
      </c>
      <c r="E7" s="34">
        <v>0.2670060810660167</v>
      </c>
      <c r="F7" s="34">
        <v>0.13545787634872089</v>
      </c>
      <c r="G7" s="34">
        <v>1</v>
      </c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</row>
    <row r="8" spans="1:211" x14ac:dyDescent="0.3">
      <c r="A8" s="34" t="s">
        <v>252</v>
      </c>
      <c r="B8" s="34">
        <v>-0.2865467350958848</v>
      </c>
      <c r="C8" s="34">
        <v>-0.11454329604972095</v>
      </c>
      <c r="D8" s="34">
        <v>0.1867946514231858</v>
      </c>
      <c r="E8" s="34">
        <v>0.33934715025610718</v>
      </c>
      <c r="F8" s="34">
        <v>-0.22793071124939354</v>
      </c>
      <c r="G8" s="34">
        <v>0.33201506512850254</v>
      </c>
      <c r="H8" s="34">
        <v>1</v>
      </c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</row>
    <row r="9" spans="1:211" x14ac:dyDescent="0.3">
      <c r="A9" s="34" t="s">
        <v>254</v>
      </c>
      <c r="B9" s="34">
        <v>-0.91628410230376678</v>
      </c>
      <c r="C9" s="34">
        <v>-0.55849405102825478</v>
      </c>
      <c r="D9" s="34">
        <v>-3.8081740105433534E-4</v>
      </c>
      <c r="E9" s="34">
        <v>0.95384553563247765</v>
      </c>
      <c r="F9" s="34">
        <v>-0.95614498477442067</v>
      </c>
      <c r="G9" s="34">
        <v>6.270081918476908E-2</v>
      </c>
      <c r="H9" s="34">
        <v>0.29870836322640776</v>
      </c>
      <c r="I9" s="34">
        <v>1</v>
      </c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34"/>
      <c r="EM9" s="34"/>
      <c r="EN9" s="34"/>
      <c r="EO9" s="34"/>
      <c r="EP9" s="34"/>
      <c r="EQ9" s="34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  <c r="FC9" s="34"/>
      <c r="FD9" s="34"/>
      <c r="FE9" s="34"/>
      <c r="FF9" s="34"/>
      <c r="FG9" s="34"/>
      <c r="FH9" s="34"/>
      <c r="FI9" s="34"/>
      <c r="FJ9" s="34"/>
      <c r="FK9" s="34"/>
      <c r="FL9" s="34"/>
      <c r="FM9" s="34"/>
      <c r="FN9" s="34"/>
      <c r="FO9" s="34"/>
      <c r="FP9" s="34"/>
      <c r="FQ9" s="34"/>
      <c r="FR9" s="34"/>
      <c r="FS9" s="34"/>
      <c r="FT9" s="34"/>
      <c r="FU9" s="34"/>
      <c r="FV9" s="34"/>
      <c r="FW9" s="34"/>
      <c r="FX9" s="34"/>
      <c r="FY9" s="34"/>
      <c r="FZ9" s="34"/>
      <c r="GA9" s="34"/>
      <c r="GB9" s="34"/>
      <c r="GC9" s="34"/>
      <c r="GD9" s="34"/>
      <c r="GE9" s="34"/>
      <c r="GF9" s="34"/>
      <c r="GG9" s="34"/>
      <c r="GH9" s="34"/>
      <c r="GI9" s="34"/>
      <c r="GJ9" s="34"/>
      <c r="GK9" s="34"/>
      <c r="GL9" s="34"/>
      <c r="GM9" s="34"/>
      <c r="GN9" s="34"/>
      <c r="GO9" s="34"/>
      <c r="GP9" s="34"/>
      <c r="GQ9" s="34"/>
      <c r="GR9" s="34"/>
      <c r="GS9" s="34"/>
      <c r="GT9" s="34"/>
      <c r="GU9" s="34"/>
      <c r="GV9" s="34"/>
      <c r="GW9" s="34"/>
      <c r="GX9" s="34"/>
      <c r="GY9" s="34"/>
      <c r="GZ9" s="34"/>
      <c r="HA9" s="34"/>
      <c r="HB9" s="34"/>
      <c r="HC9" s="34"/>
    </row>
    <row r="10" spans="1:211" x14ac:dyDescent="0.3">
      <c r="A10" s="34" t="s">
        <v>256</v>
      </c>
      <c r="B10" s="34">
        <v>7.2910229650795209E-3</v>
      </c>
      <c r="C10" s="34">
        <v>0.31167596261574498</v>
      </c>
      <c r="D10" s="34">
        <v>0.9819983630030259</v>
      </c>
      <c r="E10" s="34">
        <v>0.3741899166094011</v>
      </c>
      <c r="F10" s="34">
        <v>0.16348513742232693</v>
      </c>
      <c r="G10" s="34">
        <v>0.60170688234878822</v>
      </c>
      <c r="H10" s="34">
        <v>0.21476380889671656</v>
      </c>
      <c r="I10" s="34">
        <v>0.10751168557095477</v>
      </c>
      <c r="J10" s="34">
        <v>1</v>
      </c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34"/>
      <c r="EM10" s="34"/>
      <c r="EN10" s="34"/>
      <c r="EO10" s="34"/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/>
      <c r="FO10" s="34"/>
      <c r="FP10" s="34"/>
      <c r="FQ10" s="34"/>
      <c r="FR10" s="34"/>
      <c r="FS10" s="34"/>
      <c r="FT10" s="34"/>
      <c r="FU10" s="34"/>
      <c r="FV10" s="34"/>
      <c r="FW10" s="34"/>
      <c r="FX10" s="34"/>
      <c r="FY10" s="34"/>
      <c r="FZ10" s="34"/>
      <c r="GA10" s="34"/>
      <c r="GB10" s="34"/>
      <c r="GC10" s="34"/>
      <c r="GD10" s="34"/>
      <c r="GE10" s="34"/>
      <c r="GF10" s="34"/>
      <c r="GG10" s="34"/>
      <c r="GH10" s="34"/>
      <c r="GI10" s="34"/>
      <c r="GJ10" s="34"/>
      <c r="GK10" s="34"/>
      <c r="GL10" s="34"/>
      <c r="GM10" s="34"/>
      <c r="GN10" s="34"/>
      <c r="GO10" s="34"/>
      <c r="GP10" s="34"/>
      <c r="GQ10" s="34"/>
      <c r="GR10" s="34"/>
      <c r="GS10" s="34"/>
      <c r="GT10" s="34"/>
      <c r="GU10" s="34"/>
      <c r="GV10" s="34"/>
      <c r="GW10" s="34"/>
      <c r="GX10" s="34"/>
      <c r="GY10" s="34"/>
      <c r="GZ10" s="34"/>
      <c r="HA10" s="34"/>
      <c r="HB10" s="34"/>
      <c r="HC10" s="34"/>
    </row>
    <row r="11" spans="1:211" x14ac:dyDescent="0.3">
      <c r="A11" s="34" t="s">
        <v>258</v>
      </c>
      <c r="B11" s="34">
        <v>0.41955963917169953</v>
      </c>
      <c r="C11" s="34">
        <v>0.82482692238930677</v>
      </c>
      <c r="D11" s="34">
        <v>0.74589593029312762</v>
      </c>
      <c r="E11" s="34">
        <v>-7.9572839711917018E-2</v>
      </c>
      <c r="F11" s="34">
        <v>0.52064362955654842</v>
      </c>
      <c r="G11" s="34">
        <v>0.69380532187377641</v>
      </c>
      <c r="H11" s="34">
        <v>0.10544317641465528</v>
      </c>
      <c r="I11" s="34">
        <v>-0.31528451340827479</v>
      </c>
      <c r="J11" s="34">
        <v>0.68602837104537151</v>
      </c>
      <c r="K11" s="34">
        <v>1</v>
      </c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</row>
    <row r="12" spans="1:211" x14ac:dyDescent="0.3">
      <c r="A12" s="34" t="s">
        <v>260</v>
      </c>
      <c r="B12" s="34">
        <v>0.22952431714458729</v>
      </c>
      <c r="C12" s="34">
        <v>0.68193242612736227</v>
      </c>
      <c r="D12" s="34">
        <v>0.59869621070089329</v>
      </c>
      <c r="E12" s="34">
        <v>2.3818077503460974E-2</v>
      </c>
      <c r="F12" s="34">
        <v>0.30392776679579742</v>
      </c>
      <c r="G12" s="34">
        <v>0.47802079617113702</v>
      </c>
      <c r="H12" s="34">
        <v>-0.14911729072489729</v>
      </c>
      <c r="I12" s="34">
        <v>-0.14857467505498079</v>
      </c>
      <c r="J12" s="34">
        <v>0.53916484508506224</v>
      </c>
      <c r="K12" s="34">
        <v>0.68263568172149813</v>
      </c>
      <c r="L12" s="34">
        <v>1</v>
      </c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</row>
    <row r="13" spans="1:211" x14ac:dyDescent="0.3">
      <c r="A13" s="34" t="s">
        <v>262</v>
      </c>
      <c r="B13" s="34">
        <v>0.41801933753974629</v>
      </c>
      <c r="C13" s="34">
        <v>0.58623243464046249</v>
      </c>
      <c r="D13" s="34">
        <v>0.44739619505227329</v>
      </c>
      <c r="E13" s="34">
        <v>-0.2263332301074247</v>
      </c>
      <c r="F13" s="34">
        <v>0.48910414779133765</v>
      </c>
      <c r="G13" s="34">
        <v>0.30029853449434868</v>
      </c>
      <c r="H13" s="34">
        <v>3.184228537885353E-2</v>
      </c>
      <c r="I13" s="34">
        <v>-0.37338346731972044</v>
      </c>
      <c r="J13" s="34">
        <v>0.39962560133448777</v>
      </c>
      <c r="K13" s="34">
        <v>0.48777417921507543</v>
      </c>
      <c r="L13" s="34">
        <v>0.33030601337432997</v>
      </c>
      <c r="M13" s="34">
        <v>1</v>
      </c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</row>
    <row r="14" spans="1:211" x14ac:dyDescent="0.3">
      <c r="A14" s="34" t="s">
        <v>264</v>
      </c>
      <c r="B14" s="34">
        <v>0.28853660166446971</v>
      </c>
      <c r="C14" s="34">
        <v>0.27144277396927224</v>
      </c>
      <c r="D14" s="34">
        <v>0.24765072545865405</v>
      </c>
      <c r="E14" s="34">
        <v>-0.19578405547807301</v>
      </c>
      <c r="F14" s="34">
        <v>0.30053984648852505</v>
      </c>
      <c r="G14" s="34">
        <v>0.14916211479204408</v>
      </c>
      <c r="H14" s="34">
        <v>-0.16100400499462825</v>
      </c>
      <c r="I14" s="34">
        <v>-0.26086537129596477</v>
      </c>
      <c r="J14" s="34">
        <v>0.21720584471141208</v>
      </c>
      <c r="K14" s="34">
        <v>0.20428670256816897</v>
      </c>
      <c r="L14" s="34">
        <v>0.31648593704083117</v>
      </c>
      <c r="M14" s="34">
        <v>0.17383021762754186</v>
      </c>
      <c r="N14" s="34">
        <v>1</v>
      </c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</row>
    <row r="15" spans="1:211" x14ac:dyDescent="0.3">
      <c r="A15" s="34" t="s">
        <v>266</v>
      </c>
      <c r="B15" s="34">
        <v>-0.15659216064354345</v>
      </c>
      <c r="C15" s="34">
        <v>0.21346575529839748</v>
      </c>
      <c r="D15" s="34">
        <v>0.69410510059522934</v>
      </c>
      <c r="E15" s="34">
        <v>0.47765517289004428</v>
      </c>
      <c r="F15" s="34">
        <v>-8.0265911317703581E-2</v>
      </c>
      <c r="G15" s="34">
        <v>0.53628071773890185</v>
      </c>
      <c r="H15" s="34">
        <v>0.14345409358518058</v>
      </c>
      <c r="I15" s="34">
        <v>0.29085323637244076</v>
      </c>
      <c r="J15" s="34">
        <v>0.7103980472960244</v>
      </c>
      <c r="K15" s="34">
        <v>0.3975739862450377</v>
      </c>
      <c r="L15" s="34">
        <v>0.44655852720488481</v>
      </c>
      <c r="M15" s="34">
        <v>0.30203224791041505</v>
      </c>
      <c r="N15" s="34">
        <v>0.10625417520361227</v>
      </c>
      <c r="O15" s="34">
        <v>1</v>
      </c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</row>
    <row r="16" spans="1:211" x14ac:dyDescent="0.3">
      <c r="A16" s="34" t="s">
        <v>268</v>
      </c>
      <c r="B16" s="34">
        <v>0.54797131596387505</v>
      </c>
      <c r="C16" s="34">
        <v>0.95513988934311456</v>
      </c>
      <c r="D16" s="34">
        <v>0.63711835181454812</v>
      </c>
      <c r="E16" s="34">
        <v>-0.2570549720499456</v>
      </c>
      <c r="F16" s="34">
        <v>0.63847033554832844</v>
      </c>
      <c r="G16" s="34">
        <v>0.61279065871360716</v>
      </c>
      <c r="H16" s="34">
        <v>-3.9077899792279505E-2</v>
      </c>
      <c r="I16" s="34">
        <v>-0.46973059902031866</v>
      </c>
      <c r="J16" s="34">
        <v>0.55722732757094262</v>
      </c>
      <c r="K16" s="34">
        <v>0.92682344936346706</v>
      </c>
      <c r="L16" s="34">
        <v>0.74841835030734871</v>
      </c>
      <c r="M16" s="34">
        <v>0.62275578797149878</v>
      </c>
      <c r="N16" s="34">
        <v>0.29984034730485537</v>
      </c>
      <c r="O16" s="34">
        <v>0.37326280273702406</v>
      </c>
      <c r="P16" s="34">
        <v>1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</row>
    <row r="17" spans="1:211" x14ac:dyDescent="0.3">
      <c r="A17" s="34" t="s">
        <v>270</v>
      </c>
      <c r="B17" s="34">
        <v>0.54449665763976995</v>
      </c>
      <c r="C17" s="34">
        <v>0.96328481558408252</v>
      </c>
      <c r="D17" s="34">
        <v>0.63255057516613933</v>
      </c>
      <c r="E17" s="34">
        <v>-0.25066945354155895</v>
      </c>
      <c r="F17" s="34">
        <v>0.62990330090119906</v>
      </c>
      <c r="G17" s="34">
        <v>0.61120120145481671</v>
      </c>
      <c r="H17" s="34">
        <v>-3.9065185447649947E-2</v>
      </c>
      <c r="I17" s="34">
        <v>-0.46319891576458044</v>
      </c>
      <c r="J17" s="34">
        <v>0.55280043186954808</v>
      </c>
      <c r="K17" s="34">
        <v>0.91765295106550582</v>
      </c>
      <c r="L17" s="34">
        <v>0.74591216817123684</v>
      </c>
      <c r="M17" s="34">
        <v>0.62535745898677308</v>
      </c>
      <c r="N17" s="34">
        <v>0.29971146847871277</v>
      </c>
      <c r="O17" s="34">
        <v>0.38113610460205938</v>
      </c>
      <c r="P17" s="34">
        <v>0.99454702238665715</v>
      </c>
      <c r="Q17" s="34">
        <v>1</v>
      </c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</row>
    <row r="18" spans="1:211" x14ac:dyDescent="0.3">
      <c r="A18" s="34" t="s">
        <v>272</v>
      </c>
      <c r="B18" s="34">
        <v>0.61444158547419969</v>
      </c>
      <c r="C18" s="34">
        <v>0.91599487761409781</v>
      </c>
      <c r="D18" s="34">
        <v>0.34717038095485481</v>
      </c>
      <c r="E18" s="34">
        <v>-0.4220793470748736</v>
      </c>
      <c r="F18" s="34">
        <v>0.65176113530786384</v>
      </c>
      <c r="G18" s="34">
        <v>0.45927879065955884</v>
      </c>
      <c r="H18" s="34">
        <v>-1.5001004583194349E-2</v>
      </c>
      <c r="I18" s="34">
        <v>-0.56183649815924808</v>
      </c>
      <c r="J18" s="34">
        <v>0.25282126851541653</v>
      </c>
      <c r="K18" s="34">
        <v>0.80231596138552663</v>
      </c>
      <c r="L18" s="34">
        <v>0.50941070371697661</v>
      </c>
      <c r="M18" s="34">
        <v>0.72980513290980176</v>
      </c>
      <c r="N18" s="34">
        <v>0.15162320303807911</v>
      </c>
      <c r="O18" s="34">
        <v>0.10357013772010255</v>
      </c>
      <c r="P18" s="34">
        <v>0.87907905124056851</v>
      </c>
      <c r="Q18" s="34">
        <v>0.87475571173823063</v>
      </c>
      <c r="R18" s="34">
        <v>1</v>
      </c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</row>
    <row r="19" spans="1:211" x14ac:dyDescent="0.3">
      <c r="A19" s="34" t="s">
        <v>274</v>
      </c>
      <c r="B19" s="34">
        <v>5.474030652099237E-3</v>
      </c>
      <c r="C19" s="34">
        <v>-0.1749030839702409</v>
      </c>
      <c r="D19" s="34">
        <v>-5.3060269314597459E-2</v>
      </c>
      <c r="E19" s="34">
        <v>-5.1357056633711977E-2</v>
      </c>
      <c r="F19" s="34">
        <v>3.8025943087182652E-3</v>
      </c>
      <c r="G19" s="34">
        <v>-0.19736694882468309</v>
      </c>
      <c r="H19" s="34">
        <v>-0.33464994671807474</v>
      </c>
      <c r="I19" s="34">
        <v>-2.8684390426104815E-2</v>
      </c>
      <c r="J19" s="34">
        <v>-7.9990275271073982E-2</v>
      </c>
      <c r="K19" s="34">
        <v>-0.15457369670706783</v>
      </c>
      <c r="L19" s="34">
        <v>-3.4752516123504197E-2</v>
      </c>
      <c r="M19" s="34">
        <v>-0.22480858461250453</v>
      </c>
      <c r="N19" s="34">
        <v>7.1600852687760147E-2</v>
      </c>
      <c r="O19" s="34">
        <v>-0.11127114941178325</v>
      </c>
      <c r="P19" s="34">
        <v>-0.16193137560206028</v>
      </c>
      <c r="Q19" s="34">
        <v>-0.1746445755629131</v>
      </c>
      <c r="R19" s="34">
        <v>-0.2166508132523482</v>
      </c>
      <c r="S19" s="34">
        <v>1</v>
      </c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</row>
    <row r="20" spans="1:211" x14ac:dyDescent="0.3">
      <c r="A20" s="34" t="s">
        <v>276</v>
      </c>
      <c r="B20" s="34">
        <v>-0.43699688526569624</v>
      </c>
      <c r="C20" s="34">
        <v>-0.66855570354371341</v>
      </c>
      <c r="D20" s="34">
        <v>-0.18147630663552369</v>
      </c>
      <c r="E20" s="34">
        <v>0.28790343706818117</v>
      </c>
      <c r="F20" s="34">
        <v>-0.40250135126040348</v>
      </c>
      <c r="G20" s="34">
        <v>-0.2606898442719795</v>
      </c>
      <c r="H20" s="34">
        <v>0.15481499056495582</v>
      </c>
      <c r="I20" s="34">
        <v>0.35933235149968046</v>
      </c>
      <c r="J20" s="34">
        <v>-0.13539003574875871</v>
      </c>
      <c r="K20" s="34">
        <v>-0.50831781865776271</v>
      </c>
      <c r="L20" s="34">
        <v>-0.51541365332114575</v>
      </c>
      <c r="M20" s="34">
        <v>-0.39642823177020237</v>
      </c>
      <c r="N20" s="34">
        <v>-0.12494373092070452</v>
      </c>
      <c r="O20" s="34">
        <v>-0.15016637957695603</v>
      </c>
      <c r="P20" s="34">
        <v>-0.62364744118142257</v>
      </c>
      <c r="Q20" s="34">
        <v>-0.62311893904703264</v>
      </c>
      <c r="R20" s="34">
        <v>-0.61750130593861552</v>
      </c>
      <c r="S20" s="34">
        <v>0.1673547280732639</v>
      </c>
      <c r="T20" s="34">
        <v>1</v>
      </c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</row>
    <row r="21" spans="1:211" x14ac:dyDescent="0.3">
      <c r="A21" s="34" t="s">
        <v>278</v>
      </c>
      <c r="B21" s="34">
        <v>-0.31271450629733916</v>
      </c>
      <c r="C21" s="34">
        <v>-0.48591028349540166</v>
      </c>
      <c r="D21" s="34">
        <v>-3.3505752519540966E-2</v>
      </c>
      <c r="E21" s="34">
        <v>0.31854642064625677</v>
      </c>
      <c r="F21" s="34">
        <v>-0.34229212165189121</v>
      </c>
      <c r="G21" s="34">
        <v>-5.3670887959616172E-2</v>
      </c>
      <c r="H21" s="34">
        <v>1.5672626257772888E-2</v>
      </c>
      <c r="I21" s="34">
        <v>0.33842971742979222</v>
      </c>
      <c r="J21" s="34">
        <v>-1.0389342663100142E-3</v>
      </c>
      <c r="K21" s="34">
        <v>-0.27644835105367066</v>
      </c>
      <c r="L21" s="34">
        <v>-0.30420639795279286</v>
      </c>
      <c r="M21" s="34">
        <v>-0.41848424290481345</v>
      </c>
      <c r="N21" s="34">
        <v>-0.2205231142483989</v>
      </c>
      <c r="O21" s="34">
        <v>2.1365787202169948E-2</v>
      </c>
      <c r="P21" s="34">
        <v>-0.42325820512634643</v>
      </c>
      <c r="Q21" s="34">
        <v>-0.42725684889900162</v>
      </c>
      <c r="R21" s="34">
        <v>-0.48022765871816497</v>
      </c>
      <c r="S21" s="34">
        <v>0.41280156871842222</v>
      </c>
      <c r="T21" s="34">
        <v>0.37300327321841859</v>
      </c>
      <c r="U21" s="34">
        <v>1</v>
      </c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</row>
    <row r="22" spans="1:211" x14ac:dyDescent="0.3">
      <c r="A22" s="34" t="s">
        <v>280</v>
      </c>
      <c r="B22" s="34">
        <v>8.6226104321606184E-2</v>
      </c>
      <c r="C22" s="34">
        <v>0.18491813323507686</v>
      </c>
      <c r="D22" s="34">
        <v>0.16662134475482551</v>
      </c>
      <c r="E22" s="34">
        <v>4.664751209696557E-2</v>
      </c>
      <c r="F22" s="34">
        <v>0.10511252792555177</v>
      </c>
      <c r="G22" s="34">
        <v>0.42138720373157512</v>
      </c>
      <c r="H22" s="34">
        <v>0.29511667238982298</v>
      </c>
      <c r="I22" s="34">
        <v>-3.1459232884487182E-2</v>
      </c>
      <c r="J22" s="34">
        <v>0.18140593877535049</v>
      </c>
      <c r="K22" s="34">
        <v>0.24559174182213203</v>
      </c>
      <c r="L22" s="34">
        <v>-0.13495946704973483</v>
      </c>
      <c r="M22" s="34">
        <v>0.27888234684309809</v>
      </c>
      <c r="N22" s="34">
        <v>-0.17351280658849455</v>
      </c>
      <c r="O22" s="34">
        <v>0.17681358147678072</v>
      </c>
      <c r="P22" s="34">
        <v>0.21393516224811363</v>
      </c>
      <c r="Q22" s="34">
        <v>0.21972772534020119</v>
      </c>
      <c r="R22" s="34">
        <v>0.2615017192318666</v>
      </c>
      <c r="S22" s="34">
        <v>-0.14022086948309942</v>
      </c>
      <c r="T22" s="34">
        <v>-3.615391383397841E-2</v>
      </c>
      <c r="U22" s="34">
        <v>0.10843246625394619</v>
      </c>
      <c r="V22" s="34">
        <v>1</v>
      </c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</row>
    <row r="23" spans="1:211" x14ac:dyDescent="0.3">
      <c r="A23" s="34" t="s">
        <v>282</v>
      </c>
      <c r="B23" s="34">
        <v>0.27907126721745806</v>
      </c>
      <c r="C23" s="34">
        <v>0.65016661183561886</v>
      </c>
      <c r="D23" s="34">
        <v>0.93953731823812225</v>
      </c>
      <c r="E23" s="34">
        <v>0.1089365252704486</v>
      </c>
      <c r="F23" s="34">
        <v>0.42073961846542862</v>
      </c>
      <c r="G23" s="34">
        <v>0.68914679948310109</v>
      </c>
      <c r="H23" s="34">
        <v>0.14756977747003877</v>
      </c>
      <c r="I23" s="34">
        <v>-0.16552480423546356</v>
      </c>
      <c r="J23" s="34">
        <v>0.91201301625378117</v>
      </c>
      <c r="K23" s="34">
        <v>0.89412863232410145</v>
      </c>
      <c r="L23" s="34">
        <v>0.67197001149399627</v>
      </c>
      <c r="M23" s="34">
        <v>0.60766805997717743</v>
      </c>
      <c r="N23" s="34">
        <v>0.29214120499460511</v>
      </c>
      <c r="O23" s="34">
        <v>0.62415439083462798</v>
      </c>
      <c r="P23" s="34">
        <v>0.83219511160857962</v>
      </c>
      <c r="Q23" s="34">
        <v>0.82598618046231187</v>
      </c>
      <c r="R23" s="34">
        <v>0.61659786927139504</v>
      </c>
      <c r="S23" s="34">
        <v>-0.14554219682034941</v>
      </c>
      <c r="T23" s="34">
        <v>-0.36884462189414902</v>
      </c>
      <c r="U23" s="34">
        <v>-0.21108360581382146</v>
      </c>
      <c r="V23" s="34">
        <v>0.23015000782057077</v>
      </c>
      <c r="W23" s="34">
        <v>1</v>
      </c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</row>
    <row r="24" spans="1:211" x14ac:dyDescent="0.3">
      <c r="A24" s="34" t="s">
        <v>284</v>
      </c>
      <c r="B24" s="34">
        <v>0.23609122343198452</v>
      </c>
      <c r="C24" s="34">
        <v>0.63276863337654154</v>
      </c>
      <c r="D24" s="34">
        <v>0.89731784552281535</v>
      </c>
      <c r="E24" s="34">
        <v>0.14322550632023992</v>
      </c>
      <c r="F24" s="34">
        <v>0.36166167693312468</v>
      </c>
      <c r="G24" s="34">
        <v>0.70012492702855089</v>
      </c>
      <c r="H24" s="34">
        <v>0.1817411462693751</v>
      </c>
      <c r="I24" s="34">
        <v>-0.11528461114680436</v>
      </c>
      <c r="J24" s="34">
        <v>0.87098862435348667</v>
      </c>
      <c r="K24" s="34">
        <v>0.83309621400875644</v>
      </c>
      <c r="L24" s="34">
        <v>0.66093815889311469</v>
      </c>
      <c r="M24" s="34">
        <v>0.67123991962928398</v>
      </c>
      <c r="N24" s="34">
        <v>0.26491405926490313</v>
      </c>
      <c r="O24" s="34">
        <v>0.71048688609477273</v>
      </c>
      <c r="P24" s="34">
        <v>0.80124733406876514</v>
      </c>
      <c r="Q24" s="34">
        <v>0.79856286559113798</v>
      </c>
      <c r="R24" s="34">
        <v>0.61398415604735912</v>
      </c>
      <c r="S24" s="34">
        <v>-0.21682766481240268</v>
      </c>
      <c r="T24" s="34">
        <v>-0.38785595113673088</v>
      </c>
      <c r="U24" s="34">
        <v>-0.23851699212721211</v>
      </c>
      <c r="V24" s="34">
        <v>0.24312558211919738</v>
      </c>
      <c r="W24" s="34">
        <v>0.96421332486204114</v>
      </c>
      <c r="X24" s="34">
        <v>1</v>
      </c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</row>
    <row r="25" spans="1:211" x14ac:dyDescent="0.3">
      <c r="A25" s="34" t="s">
        <v>286</v>
      </c>
      <c r="B25" s="34">
        <v>0.56629460473940385</v>
      </c>
      <c r="C25" s="34">
        <v>0.88787678992048935</v>
      </c>
      <c r="D25" s="34">
        <v>0.36918442593167766</v>
      </c>
      <c r="E25" s="34">
        <v>-0.36145697753453138</v>
      </c>
      <c r="F25" s="34">
        <v>0.60299410392817354</v>
      </c>
      <c r="G25" s="34">
        <v>0.51063105454616464</v>
      </c>
      <c r="H25" s="34">
        <v>2.2565174967537613E-2</v>
      </c>
      <c r="I25" s="34">
        <v>-0.50552016400800925</v>
      </c>
      <c r="J25" s="34">
        <v>0.27825687598194643</v>
      </c>
      <c r="K25" s="34">
        <v>0.88301684102599076</v>
      </c>
      <c r="L25" s="34">
        <v>0.53530095143251666</v>
      </c>
      <c r="M25" s="34">
        <v>0.43796785490025164</v>
      </c>
      <c r="N25" s="34">
        <v>0.13441601796333369</v>
      </c>
      <c r="O25" s="34">
        <v>5.1509873784252425E-2</v>
      </c>
      <c r="P25" s="34">
        <v>0.86603035382195193</v>
      </c>
      <c r="Q25" s="34">
        <v>0.85828386014126123</v>
      </c>
      <c r="R25" s="34">
        <v>0.91801001774941282</v>
      </c>
      <c r="S25" s="34">
        <v>-0.15883280166974997</v>
      </c>
      <c r="T25" s="34">
        <v>-0.58315672622494319</v>
      </c>
      <c r="U25" s="34">
        <v>-0.36657959824153874</v>
      </c>
      <c r="V25" s="34">
        <v>0.23096677527421017</v>
      </c>
      <c r="W25" s="34">
        <v>0.60745634918056002</v>
      </c>
      <c r="X25" s="34">
        <v>0.55006693759287373</v>
      </c>
      <c r="Y25" s="34">
        <v>1</v>
      </c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</row>
    <row r="26" spans="1:211" x14ac:dyDescent="0.3">
      <c r="A26" s="34" t="s">
        <v>288</v>
      </c>
      <c r="B26" s="34">
        <v>0.42546494985597494</v>
      </c>
      <c r="C26" s="34">
        <v>0.78246643501334434</v>
      </c>
      <c r="D26" s="34">
        <v>0.5336277919127852</v>
      </c>
      <c r="E26" s="34">
        <v>-0.20579740232791308</v>
      </c>
      <c r="F26" s="34">
        <v>0.53181885279608565</v>
      </c>
      <c r="G26" s="34">
        <v>0.56003789485484401</v>
      </c>
      <c r="H26" s="34">
        <v>-5.1506560183399858E-2</v>
      </c>
      <c r="I26" s="34">
        <v>-0.38905926881320452</v>
      </c>
      <c r="J26" s="34">
        <v>0.44692035802881336</v>
      </c>
      <c r="K26" s="34">
        <v>0.80480899087248559</v>
      </c>
      <c r="L26" s="34">
        <v>0.58226626947935278</v>
      </c>
      <c r="M26" s="34">
        <v>0.3666938820970726</v>
      </c>
      <c r="N26" s="34">
        <v>0.17115054105542488</v>
      </c>
      <c r="O26" s="34">
        <v>0.29326396368631574</v>
      </c>
      <c r="P26" s="34">
        <v>0.80696381262505668</v>
      </c>
      <c r="Q26" s="34">
        <v>0.81095926647249272</v>
      </c>
      <c r="R26" s="34">
        <v>0.701789310596867</v>
      </c>
      <c r="S26" s="34">
        <v>-9.3778589349860914E-2</v>
      </c>
      <c r="T26" s="34">
        <v>-0.46457149849548224</v>
      </c>
      <c r="U26" s="34">
        <v>-0.18624723996859066</v>
      </c>
      <c r="V26" s="34">
        <v>0.18172404671370382</v>
      </c>
      <c r="W26" s="34">
        <v>0.66708781010884266</v>
      </c>
      <c r="X26" s="34">
        <v>0.63351775155659129</v>
      </c>
      <c r="Y26" s="34">
        <v>0.76838663898906712</v>
      </c>
      <c r="Z26" s="34">
        <v>1</v>
      </c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</row>
    <row r="27" spans="1:211" x14ac:dyDescent="0.3">
      <c r="A27" s="34" t="s">
        <v>290</v>
      </c>
      <c r="B27" s="34">
        <v>0.29042251074522918</v>
      </c>
      <c r="C27" s="34">
        <v>0.46525429526089429</v>
      </c>
      <c r="D27" s="34">
        <v>0.15154061655495377</v>
      </c>
      <c r="E27" s="34">
        <v>-0.2033203878953577</v>
      </c>
      <c r="F27" s="34">
        <v>0.33285449741284873</v>
      </c>
      <c r="G27" s="34">
        <v>0.2839860775653627</v>
      </c>
      <c r="H27" s="34">
        <v>4.4494354330112569E-2</v>
      </c>
      <c r="I27" s="34">
        <v>-0.28487409249524281</v>
      </c>
      <c r="J27" s="34">
        <v>0.1224753142296986</v>
      </c>
      <c r="K27" s="34">
        <v>0.43581803505428574</v>
      </c>
      <c r="L27" s="34">
        <v>5.6090944054951963E-2</v>
      </c>
      <c r="M27" s="34">
        <v>0.19037928872715701</v>
      </c>
      <c r="N27" s="34">
        <v>4.0607223115378521E-3</v>
      </c>
      <c r="O27" s="34">
        <v>7.0294897137672688E-2</v>
      </c>
      <c r="P27" s="34">
        <v>0.42916595781916228</v>
      </c>
      <c r="Q27" s="34">
        <v>0.43564658943886603</v>
      </c>
      <c r="R27" s="34">
        <v>0.45673358547353776</v>
      </c>
      <c r="S27" s="34">
        <v>-0.23933977368869605</v>
      </c>
      <c r="T27" s="34">
        <v>-0.20305213143280912</v>
      </c>
      <c r="U27" s="34">
        <v>-0.23123689870798009</v>
      </c>
      <c r="V27" s="34">
        <v>0.19847213634632466</v>
      </c>
      <c r="W27" s="34">
        <v>0.28830081762056869</v>
      </c>
      <c r="X27" s="34">
        <v>0.25330020355174954</v>
      </c>
      <c r="Y27" s="34">
        <v>0.49567418384106748</v>
      </c>
      <c r="Z27" s="34">
        <v>0.47945911823614096</v>
      </c>
      <c r="AA27" s="34">
        <v>1</v>
      </c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</row>
    <row r="28" spans="1:211" x14ac:dyDescent="0.3">
      <c r="A28" s="34" t="s">
        <v>292</v>
      </c>
      <c r="B28" s="34">
        <v>0.1570052551546493</v>
      </c>
      <c r="C28" s="34">
        <v>-0.28174950384057224</v>
      </c>
      <c r="D28" s="34">
        <v>-0.13987537062423594</v>
      </c>
      <c r="E28" s="34">
        <v>-0.26570537361640589</v>
      </c>
      <c r="F28" s="34">
        <v>0.13790604894625136</v>
      </c>
      <c r="G28" s="34">
        <v>-0.34962527983535546</v>
      </c>
      <c r="H28" s="34">
        <v>7.5673750766022299E-2</v>
      </c>
      <c r="I28" s="34">
        <v>-0.21056390580162646</v>
      </c>
      <c r="J28" s="34">
        <v>-0.14261309001200762</v>
      </c>
      <c r="K28" s="34">
        <v>-0.29154260220759359</v>
      </c>
      <c r="L28" s="34">
        <v>-0.35128955824666241</v>
      </c>
      <c r="M28" s="34">
        <v>6.4160068744778679E-3</v>
      </c>
      <c r="N28" s="34">
        <v>-4.3806650878832031E-2</v>
      </c>
      <c r="O28" s="34">
        <v>-0.28608739741028988</v>
      </c>
      <c r="P28" s="34">
        <v>-0.27496051979469199</v>
      </c>
      <c r="Q28" s="34">
        <v>-0.28472151453921057</v>
      </c>
      <c r="R28" s="34">
        <v>-0.20000658659992759</v>
      </c>
      <c r="S28" s="34">
        <v>7.3049530051918291E-2</v>
      </c>
      <c r="T28" s="34">
        <v>0.25527238554992598</v>
      </c>
      <c r="U28" s="34">
        <v>0.10740740984489633</v>
      </c>
      <c r="V28" s="34">
        <v>6.8539918919896074E-3</v>
      </c>
      <c r="W28" s="34">
        <v>-0.20539531626285271</v>
      </c>
      <c r="X28" s="34">
        <v>-0.21797558197153305</v>
      </c>
      <c r="Y28" s="34">
        <v>-0.22656294702853075</v>
      </c>
      <c r="Z28" s="34">
        <v>-0.25993981156537505</v>
      </c>
      <c r="AA28" s="34">
        <v>-0.16466908972890273</v>
      </c>
      <c r="AB28" s="34">
        <v>1</v>
      </c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</row>
    <row r="29" spans="1:211" x14ac:dyDescent="0.3">
      <c r="A29" s="34" t="s">
        <v>294</v>
      </c>
      <c r="B29" s="34">
        <v>0.43635710651700671</v>
      </c>
      <c r="C29" s="34">
        <v>0.59032878093076002</v>
      </c>
      <c r="D29" s="34">
        <v>0.35250089865035616</v>
      </c>
      <c r="E29" s="34">
        <v>-0.257636428333126</v>
      </c>
      <c r="F29" s="34">
        <v>0.47598862863614155</v>
      </c>
      <c r="G29" s="34">
        <v>0.42781886098042615</v>
      </c>
      <c r="H29" s="34">
        <v>0.13064452899695328</v>
      </c>
      <c r="I29" s="34">
        <v>-0.39308770593448733</v>
      </c>
      <c r="J29" s="34">
        <v>0.30991107528759171</v>
      </c>
      <c r="K29" s="34">
        <v>0.59510512044443586</v>
      </c>
      <c r="L29" s="34">
        <v>0.23591028878593176</v>
      </c>
      <c r="M29" s="34">
        <v>0.42500647656423785</v>
      </c>
      <c r="N29" s="34">
        <v>0.12609418820195056</v>
      </c>
      <c r="O29" s="34">
        <v>6.2872000340710985E-2</v>
      </c>
      <c r="P29" s="34">
        <v>0.59557886973630947</v>
      </c>
      <c r="Q29" s="34">
        <v>0.60451424258165032</v>
      </c>
      <c r="R29" s="34">
        <v>0.60950829797388661</v>
      </c>
      <c r="S29" s="34">
        <v>-0.13329891220995194</v>
      </c>
      <c r="T29" s="34">
        <v>-0.3914523012025623</v>
      </c>
      <c r="U29" s="34">
        <v>-0.23206314647387544</v>
      </c>
      <c r="V29" s="34">
        <v>0.35172833841500784</v>
      </c>
      <c r="W29" s="34">
        <v>0.50048589550420253</v>
      </c>
      <c r="X29" s="34">
        <v>0.44118502283473826</v>
      </c>
      <c r="Y29" s="34">
        <v>0.62055712796865692</v>
      </c>
      <c r="Z29" s="34">
        <v>0.45720294259363881</v>
      </c>
      <c r="AA29" s="34">
        <v>0.42699271817775397</v>
      </c>
      <c r="AB29" s="34">
        <v>-9.6716331175811049E-2</v>
      </c>
      <c r="AC29" s="34">
        <v>1</v>
      </c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34"/>
      <c r="EL29" s="34"/>
      <c r="EM29" s="34"/>
      <c r="EN29" s="34"/>
      <c r="EO29" s="34"/>
      <c r="EP29" s="34"/>
      <c r="EQ29" s="34"/>
      <c r="ER29" s="34"/>
      <c r="ES29" s="34"/>
      <c r="ET29" s="34"/>
      <c r="EU29" s="34"/>
      <c r="EV29" s="34"/>
      <c r="EW29" s="34"/>
      <c r="EX29" s="34"/>
      <c r="EY29" s="34"/>
      <c r="EZ29" s="34"/>
      <c r="FA29" s="34"/>
      <c r="FB29" s="34"/>
      <c r="FC29" s="34"/>
      <c r="FD29" s="34"/>
      <c r="FE29" s="34"/>
      <c r="FF29" s="34"/>
      <c r="FG29" s="34"/>
      <c r="FH29" s="34"/>
      <c r="FI29" s="34"/>
      <c r="FJ29" s="34"/>
      <c r="FK29" s="34"/>
      <c r="FL29" s="34"/>
      <c r="FM29" s="34"/>
      <c r="FN29" s="34"/>
      <c r="FO29" s="34"/>
      <c r="FP29" s="34"/>
      <c r="FQ29" s="34"/>
      <c r="FR29" s="34"/>
      <c r="FS29" s="34"/>
      <c r="FT29" s="34"/>
      <c r="FU29" s="34"/>
      <c r="FV29" s="34"/>
      <c r="FW29" s="34"/>
      <c r="FX29" s="34"/>
      <c r="FY29" s="34"/>
      <c r="FZ29" s="34"/>
      <c r="GA29" s="34"/>
      <c r="GB29" s="34"/>
      <c r="GC29" s="34"/>
      <c r="GD29" s="34"/>
      <c r="GE29" s="34"/>
      <c r="GF29" s="34"/>
      <c r="GG29" s="34"/>
      <c r="GH29" s="34"/>
      <c r="GI29" s="34"/>
      <c r="GJ29" s="34"/>
      <c r="GK29" s="34"/>
      <c r="GL29" s="34"/>
      <c r="GM29" s="34"/>
      <c r="GN29" s="34"/>
      <c r="GO29" s="34"/>
      <c r="GP29" s="34"/>
      <c r="GQ29" s="34"/>
      <c r="GR29" s="34"/>
      <c r="GS29" s="34"/>
      <c r="GT29" s="34"/>
      <c r="GU29" s="34"/>
      <c r="GV29" s="34"/>
      <c r="GW29" s="34"/>
      <c r="GX29" s="34"/>
      <c r="GY29" s="34"/>
      <c r="GZ29" s="34"/>
      <c r="HA29" s="34"/>
      <c r="HB29" s="34"/>
      <c r="HC29" s="34"/>
    </row>
    <row r="30" spans="1:211" x14ac:dyDescent="0.3">
      <c r="A30" s="34" t="s">
        <v>296</v>
      </c>
      <c r="B30" s="34">
        <v>0.19636028822701021</v>
      </c>
      <c r="C30" s="34">
        <v>-5.0189562416352369E-2</v>
      </c>
      <c r="D30" s="34">
        <v>4.3335263108211335E-2</v>
      </c>
      <c r="E30" s="34">
        <v>-0.19648602150914976</v>
      </c>
      <c r="F30" s="34">
        <v>0.19499699005096546</v>
      </c>
      <c r="G30" s="34">
        <v>-0.13596722226326996</v>
      </c>
      <c r="H30" s="34">
        <v>-0.11202992940601214</v>
      </c>
      <c r="I30" s="34">
        <v>-0.20270709060428649</v>
      </c>
      <c r="J30" s="34">
        <v>5.1116808582480258E-2</v>
      </c>
      <c r="K30" s="34">
        <v>-3.7018661957132312E-2</v>
      </c>
      <c r="L30" s="34">
        <v>1.4228362199007879E-2</v>
      </c>
      <c r="M30" s="34">
        <v>9.0030688873888029E-2</v>
      </c>
      <c r="N30" s="34">
        <v>9.4254989439906844E-2</v>
      </c>
      <c r="O30" s="34">
        <v>-8.9627707706864138E-2</v>
      </c>
      <c r="P30" s="34">
        <v>-2.2660712301759235E-2</v>
      </c>
      <c r="Q30" s="34">
        <v>-2.7785985810032381E-2</v>
      </c>
      <c r="R30" s="34">
        <v>-2.4711168706686635E-2</v>
      </c>
      <c r="S30" s="34">
        <v>0.21963680481131134</v>
      </c>
      <c r="T30" s="34">
        <v>2.8922639055793636E-3</v>
      </c>
      <c r="U30" s="34">
        <v>2.6244056798834552E-2</v>
      </c>
      <c r="V30" s="34">
        <v>-6.1639797205240453E-2</v>
      </c>
      <c r="W30" s="34">
        <v>2.4035612865396665E-2</v>
      </c>
      <c r="X30" s="34">
        <v>-3.2386685386655949E-2</v>
      </c>
      <c r="Y30" s="34">
        <v>-4.9836332383464896E-2</v>
      </c>
      <c r="Z30" s="34">
        <v>-0.11766201011306737</v>
      </c>
      <c r="AA30" s="34">
        <v>-0.18096090995157438</v>
      </c>
      <c r="AB30" s="34">
        <v>0.1924960215219621</v>
      </c>
      <c r="AC30" s="34">
        <v>-4.1136584018151193E-2</v>
      </c>
      <c r="AD30" s="34">
        <v>1</v>
      </c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/>
      <c r="EG30" s="34"/>
      <c r="EH30" s="34"/>
      <c r="EI30" s="34"/>
      <c r="EJ30" s="34"/>
      <c r="EK30" s="34"/>
      <c r="EL30" s="34"/>
      <c r="EM30" s="34"/>
      <c r="EN30" s="34"/>
      <c r="EO30" s="34"/>
      <c r="EP30" s="34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  <c r="FC30" s="34"/>
      <c r="FD30" s="34"/>
      <c r="FE30" s="34"/>
      <c r="FF30" s="34"/>
      <c r="FG30" s="34"/>
      <c r="FH30" s="34"/>
      <c r="FI30" s="34"/>
      <c r="FJ30" s="34"/>
      <c r="FK30" s="34"/>
      <c r="FL30" s="34"/>
      <c r="FM30" s="34"/>
      <c r="FN30" s="34"/>
      <c r="FO30" s="34"/>
      <c r="FP30" s="34"/>
      <c r="FQ30" s="34"/>
      <c r="FR30" s="34"/>
      <c r="FS30" s="34"/>
      <c r="FT30" s="34"/>
      <c r="FU30" s="34"/>
      <c r="FV30" s="34"/>
      <c r="FW30" s="34"/>
      <c r="FX30" s="34"/>
      <c r="FY30" s="34"/>
      <c r="FZ30" s="34"/>
      <c r="GA30" s="34"/>
      <c r="GB30" s="34"/>
      <c r="GC30" s="34"/>
      <c r="GD30" s="34"/>
      <c r="GE30" s="34"/>
      <c r="GF30" s="34"/>
      <c r="GG30" s="34"/>
      <c r="GH30" s="34"/>
      <c r="GI30" s="34"/>
      <c r="GJ30" s="34"/>
      <c r="GK30" s="34"/>
      <c r="GL30" s="34"/>
      <c r="GM30" s="34"/>
      <c r="GN30" s="34"/>
      <c r="GO30" s="34"/>
      <c r="GP30" s="34"/>
      <c r="GQ30" s="34"/>
      <c r="GR30" s="34"/>
      <c r="GS30" s="34"/>
      <c r="GT30" s="34"/>
      <c r="GU30" s="34"/>
      <c r="GV30" s="34"/>
      <c r="GW30" s="34"/>
      <c r="GX30" s="34"/>
      <c r="GY30" s="34"/>
      <c r="GZ30" s="34"/>
      <c r="HA30" s="34"/>
      <c r="HB30" s="34"/>
      <c r="HC30" s="34"/>
    </row>
    <row r="31" spans="1:211" x14ac:dyDescent="0.3">
      <c r="A31" s="34" t="s">
        <v>298</v>
      </c>
      <c r="B31" s="34">
        <v>0.35539779651402981</v>
      </c>
      <c r="C31" s="34">
        <v>0.54443707757021897</v>
      </c>
      <c r="D31" s="34">
        <v>0.54973870444481987</v>
      </c>
      <c r="E31" s="34">
        <v>-6.4764194534345565E-2</v>
      </c>
      <c r="F31" s="34">
        <v>0.39220334261922335</v>
      </c>
      <c r="G31" s="34">
        <v>0.45731974921104673</v>
      </c>
      <c r="H31" s="34">
        <v>9.6702427587616081E-3</v>
      </c>
      <c r="I31" s="34">
        <v>-0.24066764034875421</v>
      </c>
      <c r="J31" s="34">
        <v>0.51336942770688621</v>
      </c>
      <c r="K31" s="34">
        <v>0.56146102667170794</v>
      </c>
      <c r="L31" s="34">
        <v>0.30462031422655106</v>
      </c>
      <c r="M31" s="34">
        <v>0.65896578648006365</v>
      </c>
      <c r="N31" s="34">
        <v>0.19015839771838366</v>
      </c>
      <c r="O31" s="34">
        <v>0.54038697186322582</v>
      </c>
      <c r="P31" s="34">
        <v>0.61502763629113699</v>
      </c>
      <c r="Q31" s="34">
        <v>0.61669875877277402</v>
      </c>
      <c r="R31" s="34">
        <v>0.56591398933386083</v>
      </c>
      <c r="S31" s="34">
        <v>-0.10910249485674707</v>
      </c>
      <c r="T31" s="34">
        <v>-0.33252156799339688</v>
      </c>
      <c r="U31" s="34">
        <v>-0.2475759714877003</v>
      </c>
      <c r="V31" s="34">
        <v>0.33495887206951125</v>
      </c>
      <c r="W31" s="34">
        <v>0.6453938490985538</v>
      </c>
      <c r="X31" s="34">
        <v>0.67327083342065375</v>
      </c>
      <c r="Y31" s="34">
        <v>0.43922234029440704</v>
      </c>
      <c r="Z31" s="34">
        <v>0.41418867736986548</v>
      </c>
      <c r="AA31" s="34">
        <v>0.29740203760553913</v>
      </c>
      <c r="AB31" s="34">
        <v>-5.697732440056677E-2</v>
      </c>
      <c r="AC31" s="34">
        <v>0.47073072068586369</v>
      </c>
      <c r="AD31" s="34">
        <v>-2.963620473706171E-2</v>
      </c>
      <c r="AE31" s="34">
        <v>1</v>
      </c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34"/>
      <c r="EL31" s="34"/>
      <c r="EM31" s="34"/>
      <c r="EN31" s="34"/>
      <c r="EO31" s="34"/>
      <c r="EP31" s="34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  <c r="FC31" s="34"/>
      <c r="FD31" s="34"/>
      <c r="FE31" s="34"/>
      <c r="FF31" s="34"/>
      <c r="FG31" s="34"/>
      <c r="FH31" s="34"/>
      <c r="FI31" s="34"/>
      <c r="FJ31" s="34"/>
      <c r="FK31" s="34"/>
      <c r="FL31" s="34"/>
      <c r="FM31" s="34"/>
      <c r="FN31" s="34"/>
      <c r="FO31" s="34"/>
      <c r="FP31" s="34"/>
      <c r="FQ31" s="34"/>
      <c r="FR31" s="34"/>
      <c r="FS31" s="34"/>
      <c r="FT31" s="34"/>
      <c r="FU31" s="34"/>
      <c r="FV31" s="34"/>
      <c r="FW31" s="34"/>
      <c r="FX31" s="34"/>
      <c r="FY31" s="34"/>
      <c r="FZ31" s="34"/>
      <c r="GA31" s="34"/>
      <c r="GB31" s="34"/>
      <c r="GC31" s="34"/>
      <c r="GD31" s="34"/>
      <c r="GE31" s="34"/>
      <c r="GF31" s="34"/>
      <c r="GG31" s="34"/>
      <c r="GH31" s="34"/>
      <c r="GI31" s="34"/>
      <c r="GJ31" s="34"/>
      <c r="GK31" s="34"/>
      <c r="GL31" s="34"/>
      <c r="GM31" s="34"/>
      <c r="GN31" s="34"/>
      <c r="GO31" s="34"/>
      <c r="GP31" s="34"/>
      <c r="GQ31" s="34"/>
      <c r="GR31" s="34"/>
      <c r="GS31" s="34"/>
      <c r="GT31" s="34"/>
      <c r="GU31" s="34"/>
      <c r="GV31" s="34"/>
      <c r="GW31" s="34"/>
      <c r="GX31" s="34"/>
      <c r="GY31" s="34"/>
      <c r="GZ31" s="34"/>
      <c r="HA31" s="34"/>
      <c r="HB31" s="34"/>
      <c r="HC31" s="34"/>
    </row>
    <row r="32" spans="1:211" x14ac:dyDescent="0.3">
      <c r="A32" s="34" t="s">
        <v>300</v>
      </c>
      <c r="B32" s="34">
        <v>7.3926868559603259E-2</v>
      </c>
      <c r="C32" s="34">
        <v>0.22686064002038095</v>
      </c>
      <c r="D32" s="34">
        <v>0.3026627824988391</v>
      </c>
      <c r="E32" s="34">
        <v>4.081057495602735E-3</v>
      </c>
      <c r="F32" s="34">
        <v>0.16341072433621551</v>
      </c>
      <c r="G32" s="34">
        <v>0.19239104039119148</v>
      </c>
      <c r="H32" s="34">
        <v>4.5498046891005735E-2</v>
      </c>
      <c r="I32" s="34">
        <v>-8.2593825968164364E-2</v>
      </c>
      <c r="J32" s="34">
        <v>0.31259137188483499</v>
      </c>
      <c r="K32" s="34">
        <v>0.26010328005987204</v>
      </c>
      <c r="L32" s="34">
        <v>0.14244958332449723</v>
      </c>
      <c r="M32" s="34">
        <v>0.23031490110622496</v>
      </c>
      <c r="N32" s="34">
        <v>8.3404362398943735E-2</v>
      </c>
      <c r="O32" s="34">
        <v>0.22681537500238777</v>
      </c>
      <c r="P32" s="34">
        <v>0.27252032350070293</v>
      </c>
      <c r="Q32" s="34">
        <v>0.29132608830202084</v>
      </c>
      <c r="R32" s="34">
        <v>0.16784669737905838</v>
      </c>
      <c r="S32" s="34">
        <v>-4.7379544374628817E-2</v>
      </c>
      <c r="T32" s="34">
        <v>-6.0282619441900366E-2</v>
      </c>
      <c r="U32" s="34">
        <v>-0.15421624452866625</v>
      </c>
      <c r="V32" s="34">
        <v>0.12197338488470122</v>
      </c>
      <c r="W32" s="34">
        <v>0.33363520405205255</v>
      </c>
      <c r="X32" s="34">
        <v>0.33855692517383157</v>
      </c>
      <c r="Y32" s="34">
        <v>0.13694808261402039</v>
      </c>
      <c r="Z32" s="34">
        <v>0.28000409375234736</v>
      </c>
      <c r="AA32" s="34">
        <v>0.11999271366474132</v>
      </c>
      <c r="AB32" s="34">
        <v>-4.6992790622531887E-2</v>
      </c>
      <c r="AC32" s="34">
        <v>0.13275332606614498</v>
      </c>
      <c r="AD32" s="34">
        <v>-4.033318186115252E-2</v>
      </c>
      <c r="AE32" s="34">
        <v>0.23375646199980257</v>
      </c>
      <c r="AF32" s="34">
        <v>1</v>
      </c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  <c r="FC32" s="34"/>
      <c r="FD32" s="34"/>
      <c r="FE32" s="34"/>
      <c r="FF32" s="34"/>
      <c r="FG32" s="34"/>
      <c r="FH32" s="34"/>
      <c r="FI32" s="34"/>
      <c r="FJ32" s="34"/>
      <c r="FK32" s="34"/>
      <c r="FL32" s="34"/>
      <c r="FM32" s="34"/>
      <c r="FN32" s="34"/>
      <c r="FO32" s="34"/>
      <c r="FP32" s="34"/>
      <c r="FQ32" s="34"/>
      <c r="FR32" s="34"/>
      <c r="FS32" s="34"/>
      <c r="FT32" s="34"/>
      <c r="FU32" s="34"/>
      <c r="FV32" s="34"/>
      <c r="FW32" s="34"/>
      <c r="FX32" s="34"/>
      <c r="FY32" s="34"/>
      <c r="FZ32" s="34"/>
      <c r="GA32" s="34"/>
      <c r="GB32" s="34"/>
      <c r="GC32" s="34"/>
      <c r="GD32" s="34"/>
      <c r="GE32" s="34"/>
      <c r="GF32" s="34"/>
      <c r="GG32" s="34"/>
      <c r="GH32" s="34"/>
      <c r="GI32" s="34"/>
      <c r="GJ32" s="34"/>
      <c r="GK32" s="34"/>
      <c r="GL32" s="34"/>
      <c r="GM32" s="34"/>
      <c r="GN32" s="34"/>
      <c r="GO32" s="34"/>
      <c r="GP32" s="34"/>
      <c r="GQ32" s="34"/>
      <c r="GR32" s="34"/>
      <c r="GS32" s="34"/>
      <c r="GT32" s="34"/>
      <c r="GU32" s="34"/>
      <c r="GV32" s="34"/>
      <c r="GW32" s="34"/>
      <c r="GX32" s="34"/>
      <c r="GY32" s="34"/>
      <c r="GZ32" s="34"/>
      <c r="HA32" s="34"/>
      <c r="HB32" s="34"/>
      <c r="HC32" s="34"/>
    </row>
    <row r="33" spans="1:211" x14ac:dyDescent="0.3">
      <c r="A33" s="34" t="s">
        <v>302</v>
      </c>
      <c r="B33" s="34">
        <v>-0.31517410603130774</v>
      </c>
      <c r="C33" s="34">
        <v>0.34148506026969183</v>
      </c>
      <c r="D33" s="34">
        <v>0.40041016407483082</v>
      </c>
      <c r="E33" s="34">
        <v>0.55291059523226704</v>
      </c>
      <c r="F33" s="34">
        <v>-0.28911386867653449</v>
      </c>
      <c r="G33" s="34">
        <v>0.62552391493968817</v>
      </c>
      <c r="H33" s="34">
        <v>0.26196053712213613</v>
      </c>
      <c r="I33" s="34">
        <v>0.43705769148611079</v>
      </c>
      <c r="J33" s="34">
        <v>0.42011757117882792</v>
      </c>
      <c r="K33" s="34">
        <v>0.48375252707426669</v>
      </c>
      <c r="L33" s="34">
        <v>0.4228153718162953</v>
      </c>
      <c r="M33" s="34">
        <v>0.11353167704287663</v>
      </c>
      <c r="N33" s="34">
        <v>-4.6427621750188327E-3</v>
      </c>
      <c r="O33" s="34">
        <v>0.44905357645289312</v>
      </c>
      <c r="P33" s="34">
        <v>0.41535331808278536</v>
      </c>
      <c r="Q33" s="34">
        <v>0.41490417970321902</v>
      </c>
      <c r="R33" s="34">
        <v>0.27719425097678563</v>
      </c>
      <c r="S33" s="34">
        <v>-0.18849451982286394</v>
      </c>
      <c r="T33" s="34">
        <v>-0.28244179292903826</v>
      </c>
      <c r="U33" s="34">
        <v>-1.6708757666097751E-2</v>
      </c>
      <c r="V33" s="34">
        <v>0.23653512388527029</v>
      </c>
      <c r="W33" s="34">
        <v>0.44957066056698131</v>
      </c>
      <c r="X33" s="34">
        <v>0.45171169476646755</v>
      </c>
      <c r="Y33" s="34">
        <v>0.34806503600512884</v>
      </c>
      <c r="Z33" s="34">
        <v>0.34531168059190492</v>
      </c>
      <c r="AA33" s="34">
        <v>0.23962561907881416</v>
      </c>
      <c r="AB33" s="34">
        <v>-0.48388307892524718</v>
      </c>
      <c r="AC33" s="34">
        <v>0.20419326339575769</v>
      </c>
      <c r="AD33" s="34">
        <v>-0.20221324146839442</v>
      </c>
      <c r="AE33" s="34">
        <v>0.24659355649406711</v>
      </c>
      <c r="AF33" s="34">
        <v>7.4710039228691433E-2</v>
      </c>
      <c r="AG33" s="34">
        <v>1</v>
      </c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34"/>
      <c r="EL33" s="34"/>
      <c r="EM33" s="34"/>
      <c r="EN33" s="34"/>
      <c r="EO33" s="34"/>
      <c r="EP33" s="34"/>
      <c r="EQ33" s="34"/>
      <c r="ER33" s="34"/>
      <c r="ES33" s="34"/>
      <c r="ET33" s="34"/>
      <c r="EU33" s="34"/>
      <c r="EV33" s="34"/>
      <c r="EW33" s="34"/>
      <c r="EX33" s="34"/>
      <c r="EY33" s="34"/>
      <c r="EZ33" s="34"/>
      <c r="FA33" s="34"/>
      <c r="FB33" s="34"/>
      <c r="FC33" s="34"/>
      <c r="FD33" s="34"/>
      <c r="FE33" s="34"/>
      <c r="FF33" s="34"/>
      <c r="FG33" s="34"/>
      <c r="FH33" s="34"/>
      <c r="FI33" s="34"/>
      <c r="FJ33" s="34"/>
      <c r="FK33" s="34"/>
      <c r="FL33" s="34"/>
      <c r="FM33" s="34"/>
      <c r="FN33" s="34"/>
      <c r="FO33" s="34"/>
      <c r="FP33" s="34"/>
      <c r="FQ33" s="34"/>
      <c r="FR33" s="34"/>
      <c r="FS33" s="34"/>
      <c r="FT33" s="34"/>
      <c r="FU33" s="34"/>
      <c r="FV33" s="34"/>
      <c r="FW33" s="34"/>
      <c r="FX33" s="34"/>
      <c r="FY33" s="34"/>
      <c r="FZ33" s="34"/>
      <c r="GA33" s="34"/>
      <c r="GB33" s="34"/>
      <c r="GC33" s="34"/>
      <c r="GD33" s="34"/>
      <c r="GE33" s="34"/>
      <c r="GF33" s="34"/>
      <c r="GG33" s="34"/>
      <c r="GH33" s="34"/>
      <c r="GI33" s="34"/>
      <c r="GJ33" s="34"/>
      <c r="GK33" s="34"/>
      <c r="GL33" s="34"/>
      <c r="GM33" s="34"/>
      <c r="GN33" s="34"/>
      <c r="GO33" s="34"/>
      <c r="GP33" s="34"/>
      <c r="GQ33" s="34"/>
      <c r="GR33" s="34"/>
      <c r="GS33" s="34"/>
      <c r="GT33" s="34"/>
      <c r="GU33" s="34"/>
      <c r="GV33" s="34"/>
      <c r="GW33" s="34"/>
      <c r="GX33" s="34"/>
      <c r="GY33" s="34"/>
      <c r="GZ33" s="34"/>
      <c r="HA33" s="34"/>
      <c r="HB33" s="34"/>
      <c r="HC33" s="34"/>
    </row>
    <row r="34" spans="1:211" x14ac:dyDescent="0.3">
      <c r="A34" s="34" t="s">
        <v>304</v>
      </c>
      <c r="B34" s="34">
        <v>-1.533299172382158E-2</v>
      </c>
      <c r="C34" s="34">
        <v>0.45560331906997498</v>
      </c>
      <c r="D34" s="34">
        <v>0.93565493322225313</v>
      </c>
      <c r="E34" s="34">
        <v>0.41431851597460118</v>
      </c>
      <c r="F34" s="34">
        <v>0.11250117461158159</v>
      </c>
      <c r="G34" s="34">
        <v>0.70925320979827544</v>
      </c>
      <c r="H34" s="34">
        <v>0.22399844236311309</v>
      </c>
      <c r="I34" s="34">
        <v>0.15401446786984643</v>
      </c>
      <c r="J34" s="34">
        <v>0.94441718782758999</v>
      </c>
      <c r="K34" s="34">
        <v>0.76879276085144077</v>
      </c>
      <c r="L34" s="34">
        <v>0.63408212484097015</v>
      </c>
      <c r="M34" s="34">
        <v>0.42783612022988049</v>
      </c>
      <c r="N34" s="34">
        <v>0.2069746566283665</v>
      </c>
      <c r="O34" s="34">
        <v>0.72892570172208271</v>
      </c>
      <c r="P34" s="34">
        <v>0.66594023323453488</v>
      </c>
      <c r="Q34" s="34">
        <v>0.66314803356484797</v>
      </c>
      <c r="R34" s="34">
        <v>0.38534259522892539</v>
      </c>
      <c r="S34" s="34">
        <v>-0.15174289208627442</v>
      </c>
      <c r="T34" s="34">
        <v>-0.26681970149460599</v>
      </c>
      <c r="U34" s="34">
        <v>-8.534719900013446E-2</v>
      </c>
      <c r="V34" s="34">
        <v>0.21786557457535058</v>
      </c>
      <c r="W34" s="34">
        <v>0.92500729960804218</v>
      </c>
      <c r="X34" s="34">
        <v>0.90222840262508119</v>
      </c>
      <c r="Y34" s="34">
        <v>0.41323784108367795</v>
      </c>
      <c r="Z34" s="34">
        <v>0.53784316241456742</v>
      </c>
      <c r="AA34" s="34">
        <v>0.19109594066290844</v>
      </c>
      <c r="AB34" s="34">
        <v>-0.28065580980528765</v>
      </c>
      <c r="AC34" s="34">
        <v>0.37024504856360985</v>
      </c>
      <c r="AD34" s="34">
        <v>-6.3150394188164399E-2</v>
      </c>
      <c r="AE34" s="34">
        <v>0.5440621238464769</v>
      </c>
      <c r="AF34" s="34">
        <v>0.3195157676802709</v>
      </c>
      <c r="AG34" s="34">
        <v>0.6409808399971173</v>
      </c>
      <c r="AH34" s="34">
        <v>1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34"/>
      <c r="EL34" s="34"/>
      <c r="EM34" s="34"/>
      <c r="EN34" s="34"/>
      <c r="EO34" s="34"/>
      <c r="EP34" s="34"/>
      <c r="EQ34" s="34"/>
      <c r="ER34" s="34"/>
      <c r="ES34" s="34"/>
      <c r="ET34" s="34"/>
      <c r="EU34" s="34"/>
      <c r="EV34" s="34"/>
      <c r="EW34" s="34"/>
      <c r="EX34" s="34"/>
      <c r="EY34" s="34"/>
      <c r="EZ34" s="34"/>
      <c r="FA34" s="34"/>
      <c r="FB34" s="34"/>
      <c r="FC34" s="34"/>
      <c r="FD34" s="34"/>
      <c r="FE34" s="34"/>
      <c r="FF34" s="34"/>
      <c r="FG34" s="34"/>
      <c r="FH34" s="34"/>
      <c r="FI34" s="34"/>
      <c r="FJ34" s="34"/>
      <c r="FK34" s="34"/>
      <c r="FL34" s="34"/>
      <c r="FM34" s="34"/>
      <c r="FN34" s="34"/>
      <c r="FO34" s="34"/>
      <c r="FP34" s="34"/>
      <c r="FQ34" s="34"/>
      <c r="FR34" s="34"/>
      <c r="FS34" s="34"/>
      <c r="FT34" s="34"/>
      <c r="FU34" s="34"/>
      <c r="FV34" s="34"/>
      <c r="FW34" s="34"/>
      <c r="FX34" s="34"/>
      <c r="FY34" s="34"/>
      <c r="FZ34" s="34"/>
      <c r="GA34" s="34"/>
      <c r="GB34" s="34"/>
      <c r="GC34" s="34"/>
      <c r="GD34" s="34"/>
      <c r="GE34" s="34"/>
      <c r="GF34" s="34"/>
      <c r="GG34" s="34"/>
      <c r="GH34" s="34"/>
      <c r="GI34" s="34"/>
      <c r="GJ34" s="34"/>
      <c r="GK34" s="34"/>
      <c r="GL34" s="34"/>
      <c r="GM34" s="34"/>
      <c r="GN34" s="34"/>
      <c r="GO34" s="34"/>
      <c r="GP34" s="34"/>
      <c r="GQ34" s="34"/>
      <c r="GR34" s="34"/>
      <c r="GS34" s="34"/>
      <c r="GT34" s="34"/>
      <c r="GU34" s="34"/>
      <c r="GV34" s="34"/>
      <c r="GW34" s="34"/>
      <c r="GX34" s="34"/>
      <c r="GY34" s="34"/>
      <c r="GZ34" s="34"/>
      <c r="HA34" s="34"/>
      <c r="HB34" s="34"/>
      <c r="HC34" s="34"/>
    </row>
    <row r="35" spans="1:211" x14ac:dyDescent="0.3">
      <c r="A35" s="34" t="s">
        <v>306</v>
      </c>
      <c r="B35" s="34">
        <v>8.3230016860884201E-2</v>
      </c>
      <c r="C35" s="34">
        <v>0.49593260025571317</v>
      </c>
      <c r="D35" s="34">
        <v>0.94457641077089938</v>
      </c>
      <c r="E35" s="34">
        <v>0.31453900459502249</v>
      </c>
      <c r="F35" s="34">
        <v>0.21867426356043868</v>
      </c>
      <c r="G35" s="34">
        <v>0.72007721273375025</v>
      </c>
      <c r="H35" s="34">
        <v>0.2072002370407896</v>
      </c>
      <c r="I35" s="34">
        <v>4.6235124331323159E-2</v>
      </c>
      <c r="J35" s="34">
        <v>0.94182249001032092</v>
      </c>
      <c r="K35" s="34">
        <v>0.81148361319829365</v>
      </c>
      <c r="L35" s="34">
        <v>0.65228819324400589</v>
      </c>
      <c r="M35" s="34">
        <v>0.41393784096290021</v>
      </c>
      <c r="N35" s="34">
        <v>0.24032411547537691</v>
      </c>
      <c r="O35" s="34">
        <v>0.67545016522706025</v>
      </c>
      <c r="P35" s="34">
        <v>0.70555886411636382</v>
      </c>
      <c r="Q35" s="34">
        <v>0.69848347183302795</v>
      </c>
      <c r="R35" s="34">
        <v>0.42148791510715961</v>
      </c>
      <c r="S35" s="34">
        <v>-0.12006273538151749</v>
      </c>
      <c r="T35" s="34">
        <v>-0.30074637072662302</v>
      </c>
      <c r="U35" s="34">
        <v>-8.4966586079825782E-2</v>
      </c>
      <c r="V35" s="34">
        <v>0.20413784565526685</v>
      </c>
      <c r="W35" s="34">
        <v>0.93861496617562445</v>
      </c>
      <c r="X35" s="34">
        <v>0.89215336937961109</v>
      </c>
      <c r="Y35" s="34">
        <v>0.47276113290056165</v>
      </c>
      <c r="Z35" s="34">
        <v>0.56232491321979394</v>
      </c>
      <c r="AA35" s="34">
        <v>0.23460181638328875</v>
      </c>
      <c r="AB35" s="34">
        <v>-0.27456253134192099</v>
      </c>
      <c r="AC35" s="34">
        <v>0.4198543723291403</v>
      </c>
      <c r="AD35" s="34">
        <v>1.1318600392723017E-2</v>
      </c>
      <c r="AE35" s="34">
        <v>0.53047872232323845</v>
      </c>
      <c r="AF35" s="34">
        <v>0.29194899310838224</v>
      </c>
      <c r="AG35" s="34">
        <v>0.61057899755395417</v>
      </c>
      <c r="AH35" s="34">
        <v>0.97095448876486345</v>
      </c>
      <c r="AI35" s="34">
        <v>1</v>
      </c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34"/>
      <c r="EL35" s="34"/>
      <c r="EM35" s="34"/>
      <c r="EN35" s="34"/>
      <c r="EO35" s="34"/>
      <c r="EP35" s="34"/>
      <c r="EQ35" s="34"/>
      <c r="ER35" s="34"/>
      <c r="ES35" s="34"/>
      <c r="ET35" s="34"/>
      <c r="EU35" s="34"/>
      <c r="EV35" s="34"/>
      <c r="EW35" s="34"/>
      <c r="EX35" s="34"/>
      <c r="EY35" s="34"/>
      <c r="EZ35" s="34"/>
      <c r="FA35" s="34"/>
      <c r="FB35" s="34"/>
      <c r="FC35" s="34"/>
      <c r="FD35" s="34"/>
      <c r="FE35" s="34"/>
      <c r="FF35" s="34"/>
      <c r="FG35" s="34"/>
      <c r="FH35" s="34"/>
      <c r="FI35" s="34"/>
      <c r="FJ35" s="34"/>
      <c r="FK35" s="34"/>
      <c r="FL35" s="34"/>
      <c r="FM35" s="34"/>
      <c r="FN35" s="34"/>
      <c r="FO35" s="34"/>
      <c r="FP35" s="34"/>
      <c r="FQ35" s="34"/>
      <c r="FR35" s="34"/>
      <c r="FS35" s="34"/>
      <c r="FT35" s="34"/>
      <c r="FU35" s="34"/>
      <c r="FV35" s="34"/>
      <c r="FW35" s="34"/>
      <c r="FX35" s="34"/>
      <c r="FY35" s="34"/>
      <c r="FZ35" s="34"/>
      <c r="GA35" s="34"/>
      <c r="GB35" s="34"/>
      <c r="GC35" s="34"/>
      <c r="GD35" s="34"/>
      <c r="GE35" s="34"/>
      <c r="GF35" s="34"/>
      <c r="GG35" s="34"/>
      <c r="GH35" s="34"/>
      <c r="GI35" s="34"/>
      <c r="GJ35" s="34"/>
      <c r="GK35" s="34"/>
      <c r="GL35" s="34"/>
      <c r="GM35" s="34"/>
      <c r="GN35" s="34"/>
      <c r="GO35" s="34"/>
      <c r="GP35" s="34"/>
      <c r="GQ35" s="34"/>
      <c r="GR35" s="34"/>
      <c r="GS35" s="34"/>
      <c r="GT35" s="34"/>
      <c r="GU35" s="34"/>
      <c r="GV35" s="34"/>
      <c r="GW35" s="34"/>
      <c r="GX35" s="34"/>
      <c r="GY35" s="34"/>
      <c r="GZ35" s="34"/>
      <c r="HA35" s="34"/>
      <c r="HB35" s="34"/>
      <c r="HC35" s="34"/>
    </row>
    <row r="36" spans="1:211" x14ac:dyDescent="0.3">
      <c r="A36" s="34" t="s">
        <v>308</v>
      </c>
      <c r="B36" s="34">
        <v>-0.31898887954927679</v>
      </c>
      <c r="C36" s="34">
        <v>0.37744336646980803</v>
      </c>
      <c r="D36" s="34">
        <v>0.64256008153996957</v>
      </c>
      <c r="E36" s="34">
        <v>0.64076251752950164</v>
      </c>
      <c r="F36" s="34">
        <v>-0.25768732054205346</v>
      </c>
      <c r="G36" s="34">
        <v>0.69672360630423869</v>
      </c>
      <c r="H36" s="34">
        <v>0.25372946239583866</v>
      </c>
      <c r="I36" s="34">
        <v>0.46449515447938688</v>
      </c>
      <c r="J36" s="34">
        <v>0.66453971619393637</v>
      </c>
      <c r="K36" s="34">
        <v>0.60180105869264056</v>
      </c>
      <c r="L36" s="34">
        <v>0.58737398633267168</v>
      </c>
      <c r="M36" s="34">
        <v>0.22437436791028698</v>
      </c>
      <c r="N36" s="34">
        <v>8.0802131948234435E-2</v>
      </c>
      <c r="O36" s="34">
        <v>0.64651955852923404</v>
      </c>
      <c r="P36" s="34">
        <v>0.51074813917088902</v>
      </c>
      <c r="Q36" s="34">
        <v>0.51347915661574373</v>
      </c>
      <c r="R36" s="34">
        <v>0.29739219018015017</v>
      </c>
      <c r="S36" s="34">
        <v>-0.18236287447631494</v>
      </c>
      <c r="T36" s="34">
        <v>-0.27940260291919844</v>
      </c>
      <c r="U36" s="34">
        <v>-2.7792396132824953E-2</v>
      </c>
      <c r="V36" s="34">
        <v>0.20990539567444522</v>
      </c>
      <c r="W36" s="34">
        <v>0.65748486963368524</v>
      </c>
      <c r="X36" s="34">
        <v>0.66873003940475517</v>
      </c>
      <c r="Y36" s="34">
        <v>0.35756388359361435</v>
      </c>
      <c r="Z36" s="34">
        <v>0.42263495361484515</v>
      </c>
      <c r="AA36" s="34">
        <v>0.13314921906505925</v>
      </c>
      <c r="AB36" s="34">
        <v>-0.46118888104499706</v>
      </c>
      <c r="AC36" s="34">
        <v>0.23565270997507295</v>
      </c>
      <c r="AD36" s="34">
        <v>-0.18930082923902838</v>
      </c>
      <c r="AE36" s="34">
        <v>0.33750744504557811</v>
      </c>
      <c r="AF36" s="34">
        <v>0.17189672618331853</v>
      </c>
      <c r="AG36" s="34">
        <v>0.87301085345471174</v>
      </c>
      <c r="AH36" s="34">
        <v>0.83084540203256341</v>
      </c>
      <c r="AI36" s="34">
        <v>0.77976179408241553</v>
      </c>
      <c r="AJ36" s="34">
        <v>1</v>
      </c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 s="34"/>
      <c r="EO36" s="34"/>
      <c r="EP36" s="34"/>
      <c r="EQ36" s="34"/>
      <c r="ER36" s="34"/>
      <c r="ES36" s="34"/>
      <c r="ET36" s="34"/>
      <c r="EU36" s="34"/>
      <c r="EV36" s="34"/>
      <c r="EW36" s="34"/>
      <c r="EX36" s="34"/>
      <c r="EY36" s="34"/>
      <c r="EZ36" s="34"/>
      <c r="FA36" s="34"/>
      <c r="FB36" s="34"/>
      <c r="FC36" s="34"/>
      <c r="FD36" s="34"/>
      <c r="FE36" s="34"/>
      <c r="FF36" s="34"/>
      <c r="FG36" s="34"/>
      <c r="FH36" s="34"/>
      <c r="FI36" s="34"/>
      <c r="FJ36" s="34"/>
      <c r="FK36" s="34"/>
      <c r="FL36" s="34"/>
      <c r="FM36" s="34"/>
      <c r="FN36" s="34"/>
      <c r="FO36" s="34"/>
      <c r="FP36" s="34"/>
      <c r="FQ36" s="34"/>
      <c r="FR36" s="34"/>
      <c r="FS36" s="34"/>
      <c r="FT36" s="34"/>
      <c r="FU36" s="34"/>
      <c r="FV36" s="34"/>
      <c r="FW36" s="34"/>
      <c r="FX36" s="34"/>
      <c r="FY36" s="34"/>
      <c r="FZ36" s="34"/>
      <c r="GA36" s="34"/>
      <c r="GB36" s="34"/>
      <c r="GC36" s="34"/>
      <c r="GD36" s="34"/>
      <c r="GE36" s="34"/>
      <c r="GF36" s="34"/>
      <c r="GG36" s="34"/>
      <c r="GH36" s="34"/>
      <c r="GI36" s="34"/>
      <c r="GJ36" s="34"/>
      <c r="GK36" s="34"/>
      <c r="GL36" s="34"/>
      <c r="GM36" s="34"/>
      <c r="GN36" s="34"/>
      <c r="GO36" s="34"/>
      <c r="GP36" s="34"/>
      <c r="GQ36" s="34"/>
      <c r="GR36" s="34"/>
      <c r="GS36" s="34"/>
      <c r="GT36" s="34"/>
      <c r="GU36" s="34"/>
      <c r="GV36" s="34"/>
      <c r="GW36" s="34"/>
      <c r="GX36" s="34"/>
      <c r="GY36" s="34"/>
      <c r="GZ36" s="34"/>
      <c r="HA36" s="34"/>
      <c r="HB36" s="34"/>
      <c r="HC36" s="34"/>
    </row>
    <row r="37" spans="1:211" x14ac:dyDescent="0.3">
      <c r="A37" s="34" t="s">
        <v>310</v>
      </c>
      <c r="B37" s="34">
        <v>-0.11841457782004318</v>
      </c>
      <c r="C37" s="34">
        <v>0.4677961834114468</v>
      </c>
      <c r="D37" s="34">
        <v>0.76626644668645794</v>
      </c>
      <c r="E37" s="34">
        <v>0.478282441379771</v>
      </c>
      <c r="F37" s="34">
        <v>-2.5231307033574669E-2</v>
      </c>
      <c r="G37" s="34">
        <v>0.7575270249857724</v>
      </c>
      <c r="H37" s="34">
        <v>0.25999437624050015</v>
      </c>
      <c r="I37" s="34">
        <v>0.25868568838113343</v>
      </c>
      <c r="J37" s="34">
        <v>0.77502908766196787</v>
      </c>
      <c r="K37" s="34">
        <v>0.7304543795204157</v>
      </c>
      <c r="L37" s="34">
        <v>0.60290652699436331</v>
      </c>
      <c r="M37" s="34">
        <v>0.2989954461567908</v>
      </c>
      <c r="N37" s="34">
        <v>0.13741742506048721</v>
      </c>
      <c r="O37" s="34">
        <v>0.63186688345775288</v>
      </c>
      <c r="P37" s="34">
        <v>0.63078936533255636</v>
      </c>
      <c r="Q37" s="34">
        <v>0.62632127283581918</v>
      </c>
      <c r="R37" s="34">
        <v>0.38992711268654123</v>
      </c>
      <c r="S37" s="34">
        <v>-0.16985018930578075</v>
      </c>
      <c r="T37" s="34">
        <v>-0.32231435418568138</v>
      </c>
      <c r="U37" s="34">
        <v>-5.2540871759624762E-2</v>
      </c>
      <c r="V37" s="34">
        <v>0.24842478780569396</v>
      </c>
      <c r="W37" s="34">
        <v>0.78745574132949636</v>
      </c>
      <c r="X37" s="34">
        <v>0.76089168040384747</v>
      </c>
      <c r="Y37" s="34">
        <v>0.45868121094650538</v>
      </c>
      <c r="Z37" s="34">
        <v>0.50961455781088327</v>
      </c>
      <c r="AA37" s="34">
        <v>0.25900179997679496</v>
      </c>
      <c r="AB37" s="34">
        <v>-0.41543540547113283</v>
      </c>
      <c r="AC37" s="34">
        <v>0.35551713010621033</v>
      </c>
      <c r="AD37" s="34">
        <v>-0.10473450344453104</v>
      </c>
      <c r="AE37" s="34">
        <v>0.43802034034042975</v>
      </c>
      <c r="AF37" s="34">
        <v>0.2116062163924062</v>
      </c>
      <c r="AG37" s="34">
        <v>0.88366759452881394</v>
      </c>
      <c r="AH37" s="34">
        <v>0.90819707408845796</v>
      </c>
      <c r="AI37" s="34">
        <v>0.90945457036897814</v>
      </c>
      <c r="AJ37" s="34">
        <v>0.91856653603131533</v>
      </c>
      <c r="AK37" s="34">
        <v>1</v>
      </c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34"/>
      <c r="EL37" s="34"/>
      <c r="EM37" s="34"/>
      <c r="EN37" s="34"/>
      <c r="EO37" s="34"/>
      <c r="EP37" s="34"/>
      <c r="EQ37" s="34"/>
      <c r="ER37" s="34"/>
      <c r="ES37" s="34"/>
      <c r="ET37" s="34"/>
      <c r="EU37" s="34"/>
      <c r="EV37" s="34"/>
      <c r="EW37" s="34"/>
      <c r="EX37" s="34"/>
      <c r="EY37" s="34"/>
      <c r="EZ37" s="34"/>
      <c r="FA37" s="34"/>
      <c r="FB37" s="34"/>
      <c r="FC37" s="34"/>
      <c r="FD37" s="34"/>
      <c r="FE37" s="34"/>
      <c r="FF37" s="34"/>
      <c r="FG37" s="34"/>
      <c r="FH37" s="34"/>
      <c r="FI37" s="34"/>
      <c r="FJ37" s="34"/>
      <c r="FK37" s="34"/>
      <c r="FL37" s="34"/>
      <c r="FM37" s="34"/>
      <c r="FN37" s="34"/>
      <c r="FO37" s="34"/>
      <c r="FP37" s="34"/>
      <c r="FQ37" s="34"/>
      <c r="FR37" s="34"/>
      <c r="FS37" s="34"/>
      <c r="FT37" s="34"/>
      <c r="FU37" s="34"/>
      <c r="FV37" s="34"/>
      <c r="FW37" s="34"/>
      <c r="FX37" s="34"/>
      <c r="FY37" s="34"/>
      <c r="FZ37" s="34"/>
      <c r="GA37" s="34"/>
      <c r="GB37" s="34"/>
      <c r="GC37" s="34"/>
      <c r="GD37" s="34"/>
      <c r="GE37" s="34"/>
      <c r="GF37" s="34"/>
      <c r="GG37" s="34"/>
      <c r="GH37" s="34"/>
      <c r="GI37" s="34"/>
      <c r="GJ37" s="34"/>
      <c r="GK37" s="34"/>
      <c r="GL37" s="34"/>
      <c r="GM37" s="34"/>
      <c r="GN37" s="34"/>
      <c r="GO37" s="34"/>
      <c r="GP37" s="34"/>
      <c r="GQ37" s="34"/>
      <c r="GR37" s="34"/>
      <c r="GS37" s="34"/>
      <c r="GT37" s="34"/>
      <c r="GU37" s="34"/>
      <c r="GV37" s="34"/>
      <c r="GW37" s="34"/>
      <c r="GX37" s="34"/>
      <c r="GY37" s="34"/>
      <c r="GZ37" s="34"/>
      <c r="HA37" s="34"/>
      <c r="HB37" s="34"/>
      <c r="HC37" s="34"/>
    </row>
    <row r="38" spans="1:211" x14ac:dyDescent="0.3">
      <c r="A38" s="34" t="s">
        <v>312</v>
      </c>
      <c r="B38" s="34">
        <v>-9.9937937195417478E-2</v>
      </c>
      <c r="C38" s="34">
        <v>0.42056395161152355</v>
      </c>
      <c r="D38" s="34">
        <v>0.59993373913884485</v>
      </c>
      <c r="E38" s="34">
        <v>0.3934141237077044</v>
      </c>
      <c r="F38" s="34">
        <v>-4.0507146461129413E-2</v>
      </c>
      <c r="G38" s="34">
        <v>0.67933097358859273</v>
      </c>
      <c r="H38" s="34">
        <v>0.20664596780132471</v>
      </c>
      <c r="I38" s="34">
        <v>0.21931026414266286</v>
      </c>
      <c r="J38" s="34">
        <v>0.59696326645525222</v>
      </c>
      <c r="K38" s="34">
        <v>0.59657919557345462</v>
      </c>
      <c r="L38" s="34">
        <v>0.57289692459277097</v>
      </c>
      <c r="M38" s="34">
        <v>0.22404802662294818</v>
      </c>
      <c r="N38" s="34">
        <v>0.16349188221099478</v>
      </c>
      <c r="O38" s="34">
        <v>0.50293026055743972</v>
      </c>
      <c r="P38" s="34">
        <v>0.52417290416887663</v>
      </c>
      <c r="Q38" s="34">
        <v>0.52916091686912625</v>
      </c>
      <c r="R38" s="34">
        <v>0.3376625538330057</v>
      </c>
      <c r="S38" s="34">
        <v>-0.15826295252998535</v>
      </c>
      <c r="T38" s="34">
        <v>-0.27456523387801468</v>
      </c>
      <c r="U38" s="34">
        <v>-6.1532108997397382E-2</v>
      </c>
      <c r="V38" s="34">
        <v>0.19469125379379543</v>
      </c>
      <c r="W38" s="34">
        <v>0.61858766303964774</v>
      </c>
      <c r="X38" s="34">
        <v>0.60604631381859408</v>
      </c>
      <c r="Y38" s="34">
        <v>0.41128175602125322</v>
      </c>
      <c r="Z38" s="34">
        <v>0.43269094115010698</v>
      </c>
      <c r="AA38" s="34">
        <v>0.19262701209386357</v>
      </c>
      <c r="AB38" s="34">
        <v>-0.3383643765159689</v>
      </c>
      <c r="AC38" s="34">
        <v>0.32422731967011797</v>
      </c>
      <c r="AD38" s="34">
        <v>-7.8013690831048227E-2</v>
      </c>
      <c r="AE38" s="34">
        <v>0.36916761105769269</v>
      </c>
      <c r="AF38" s="34">
        <v>0.13827815637011881</v>
      </c>
      <c r="AG38" s="34">
        <v>0.71044956416291627</v>
      </c>
      <c r="AH38" s="34">
        <v>0.71647985234057554</v>
      </c>
      <c r="AI38" s="34">
        <v>0.72950927130217424</v>
      </c>
      <c r="AJ38" s="34">
        <v>0.78989078960135939</v>
      </c>
      <c r="AK38" s="34">
        <v>0.80376779871983006</v>
      </c>
      <c r="AL38" s="34">
        <v>1</v>
      </c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34"/>
      <c r="EL38" s="34"/>
      <c r="EM38" s="34"/>
      <c r="EN38" s="34"/>
      <c r="EO38" s="34"/>
      <c r="EP38" s="34"/>
      <c r="EQ38" s="34"/>
      <c r="ER38" s="34"/>
      <c r="ES38" s="34"/>
      <c r="ET38" s="34"/>
      <c r="EU38" s="34"/>
      <c r="EV38" s="34"/>
      <c r="EW38" s="34"/>
      <c r="EX38" s="34"/>
      <c r="EY38" s="34"/>
      <c r="EZ38" s="34"/>
      <c r="FA38" s="34"/>
      <c r="FB38" s="34"/>
      <c r="FC38" s="34"/>
      <c r="FD38" s="34"/>
      <c r="FE38" s="34"/>
      <c r="FF38" s="34"/>
      <c r="FG38" s="34"/>
      <c r="FH38" s="34"/>
      <c r="FI38" s="34"/>
      <c r="FJ38" s="34"/>
      <c r="FK38" s="34"/>
      <c r="FL38" s="34"/>
      <c r="FM38" s="34"/>
      <c r="FN38" s="34"/>
      <c r="FO38" s="34"/>
      <c r="FP38" s="34"/>
      <c r="FQ38" s="34"/>
      <c r="FR38" s="34"/>
      <c r="FS38" s="34"/>
      <c r="FT38" s="34"/>
      <c r="FU38" s="34"/>
      <c r="FV38" s="34"/>
      <c r="FW38" s="34"/>
      <c r="FX38" s="34"/>
      <c r="FY38" s="34"/>
      <c r="FZ38" s="34"/>
      <c r="GA38" s="34"/>
      <c r="GB38" s="34"/>
      <c r="GC38" s="34"/>
      <c r="GD38" s="34"/>
      <c r="GE38" s="34"/>
      <c r="GF38" s="34"/>
      <c r="GG38" s="34"/>
      <c r="GH38" s="34"/>
      <c r="GI38" s="34"/>
      <c r="GJ38" s="34"/>
      <c r="GK38" s="34"/>
      <c r="GL38" s="34"/>
      <c r="GM38" s="34"/>
      <c r="GN38" s="34"/>
      <c r="GO38" s="34"/>
      <c r="GP38" s="34"/>
      <c r="GQ38" s="34"/>
      <c r="GR38" s="34"/>
      <c r="GS38" s="34"/>
      <c r="GT38" s="34"/>
      <c r="GU38" s="34"/>
      <c r="GV38" s="34"/>
      <c r="GW38" s="34"/>
      <c r="GX38" s="34"/>
      <c r="GY38" s="34"/>
      <c r="GZ38" s="34"/>
      <c r="HA38" s="34"/>
      <c r="HB38" s="34"/>
      <c r="HC38" s="34"/>
    </row>
    <row r="39" spans="1:211" x14ac:dyDescent="0.3">
      <c r="A39" s="34" t="s">
        <v>314</v>
      </c>
      <c r="B39" s="34">
        <v>-7.0495205814480072E-2</v>
      </c>
      <c r="C39" s="34">
        <v>0.10832794264888038</v>
      </c>
      <c r="D39" s="34">
        <v>0.15282808451878974</v>
      </c>
      <c r="E39" s="34">
        <v>0.17353264067319685</v>
      </c>
      <c r="F39" s="34">
        <v>-4.6856273504619142E-2</v>
      </c>
      <c r="G39" s="34">
        <v>0.34059894851095457</v>
      </c>
      <c r="H39" s="34">
        <v>0.18132309297104796</v>
      </c>
      <c r="I39" s="34">
        <v>0.11019030720469278</v>
      </c>
      <c r="J39" s="34">
        <v>0.15652449231398591</v>
      </c>
      <c r="K39" s="34">
        <v>0.19035601554901599</v>
      </c>
      <c r="L39" s="34">
        <v>1.8502045498674582E-2</v>
      </c>
      <c r="M39" s="34">
        <v>7.161448661337988E-2</v>
      </c>
      <c r="N39" s="34">
        <v>-3.3237961703156516E-2</v>
      </c>
      <c r="O39" s="34">
        <v>7.6054248838884161E-2</v>
      </c>
      <c r="P39" s="34">
        <v>0.12464390115262468</v>
      </c>
      <c r="Q39" s="34">
        <v>0.13631126643627522</v>
      </c>
      <c r="R39" s="34">
        <v>0.13494974797537168</v>
      </c>
      <c r="S39" s="34">
        <v>-0.15449410491753354</v>
      </c>
      <c r="T39" s="34">
        <v>-8.8254413942396387E-2</v>
      </c>
      <c r="U39" s="34">
        <v>4.1818644443789271E-2</v>
      </c>
      <c r="V39" s="34">
        <v>0.28778281036173914</v>
      </c>
      <c r="W39" s="34">
        <v>0.16407993097260121</v>
      </c>
      <c r="X39" s="34">
        <v>0.16860758922754074</v>
      </c>
      <c r="Y39" s="34">
        <v>0.15913425536572207</v>
      </c>
      <c r="Z39" s="34">
        <v>0.1008973723430204</v>
      </c>
      <c r="AA39" s="34">
        <v>0.22878459626638883</v>
      </c>
      <c r="AB39" s="34">
        <v>-0.21993270928090375</v>
      </c>
      <c r="AC39" s="34">
        <v>0.33429407609280104</v>
      </c>
      <c r="AD39" s="34">
        <v>-7.4553395801953221E-2</v>
      </c>
      <c r="AE39" s="34">
        <v>0.10601930980825515</v>
      </c>
      <c r="AF39" s="34">
        <v>-8.8348771175220404E-3</v>
      </c>
      <c r="AG39" s="34">
        <v>0.33964169041605052</v>
      </c>
      <c r="AH39" s="34">
        <v>0.19971431636551218</v>
      </c>
      <c r="AI39" s="34">
        <v>0.24427832838762084</v>
      </c>
      <c r="AJ39" s="34">
        <v>0.30422784484114834</v>
      </c>
      <c r="AK39" s="34">
        <v>0.32347950247821777</v>
      </c>
      <c r="AL39" s="34">
        <v>0.25299524651938249</v>
      </c>
      <c r="AM39" s="34">
        <v>1</v>
      </c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  <c r="FO39" s="34"/>
      <c r="FP39" s="34"/>
      <c r="FQ39" s="34"/>
      <c r="FR39" s="34"/>
      <c r="FS39" s="34"/>
      <c r="FT39" s="34"/>
      <c r="FU39" s="34"/>
      <c r="FV39" s="34"/>
      <c r="FW39" s="34"/>
      <c r="FX39" s="34"/>
      <c r="FY39" s="34"/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</row>
    <row r="40" spans="1:211" x14ac:dyDescent="0.3">
      <c r="A40" s="34" t="s">
        <v>316</v>
      </c>
      <c r="B40" s="34">
        <v>-0.20663648441074076</v>
      </c>
      <c r="C40" s="34">
        <v>0.33136475084095945</v>
      </c>
      <c r="D40" s="34">
        <v>0.5060450965693335</v>
      </c>
      <c r="E40" s="34">
        <v>0.46219426817956533</v>
      </c>
      <c r="F40" s="34">
        <v>-0.18415028153828883</v>
      </c>
      <c r="G40" s="34">
        <v>0.43537326816110172</v>
      </c>
      <c r="H40" s="34">
        <v>-2.4426089507878956E-2</v>
      </c>
      <c r="I40" s="34">
        <v>0.33480600316136511</v>
      </c>
      <c r="J40" s="34">
        <v>0.50889417244999335</v>
      </c>
      <c r="K40" s="34">
        <v>0.46364526203325801</v>
      </c>
      <c r="L40" s="34">
        <v>0.68407146926366713</v>
      </c>
      <c r="M40" s="34">
        <v>0.15634749628837449</v>
      </c>
      <c r="N40" s="34">
        <v>0.10386877054440005</v>
      </c>
      <c r="O40" s="34">
        <v>0.52126321688322652</v>
      </c>
      <c r="P40" s="34">
        <v>0.43137181485474768</v>
      </c>
      <c r="Q40" s="34">
        <v>0.42709575833836955</v>
      </c>
      <c r="R40" s="34">
        <v>0.22515072893699206</v>
      </c>
      <c r="S40" s="34">
        <v>-7.3146495341755949E-2</v>
      </c>
      <c r="T40" s="34">
        <v>-0.34445309548354708</v>
      </c>
      <c r="U40" s="34">
        <v>-5.4667266737587525E-2</v>
      </c>
      <c r="V40" s="34">
        <v>-9.9091693834274519E-2</v>
      </c>
      <c r="W40" s="34">
        <v>0.51100483139279562</v>
      </c>
      <c r="X40" s="34">
        <v>0.52404376542535236</v>
      </c>
      <c r="Y40" s="34">
        <v>0.27223331694231029</v>
      </c>
      <c r="Z40" s="34">
        <v>0.35801626342618426</v>
      </c>
      <c r="AA40" s="34">
        <v>-2.1164108304416951E-2</v>
      </c>
      <c r="AB40" s="34">
        <v>-0.36879432327230677</v>
      </c>
      <c r="AC40" s="34">
        <v>4.9085603279635022E-2</v>
      </c>
      <c r="AD40" s="34">
        <v>-8.1213315369533912E-2</v>
      </c>
      <c r="AE40" s="34">
        <v>0.1375429041071794</v>
      </c>
      <c r="AF40" s="34">
        <v>6.7880909450927271E-2</v>
      </c>
      <c r="AG40" s="34">
        <v>0.57439047946303723</v>
      </c>
      <c r="AH40" s="34">
        <v>0.61709603574511218</v>
      </c>
      <c r="AI40" s="34">
        <v>0.59088835333370904</v>
      </c>
      <c r="AJ40" s="34">
        <v>0.78387742565868634</v>
      </c>
      <c r="AK40" s="34">
        <v>0.64900917548820802</v>
      </c>
      <c r="AL40" s="34">
        <v>0.61663995779936687</v>
      </c>
      <c r="AM40" s="34">
        <v>-2.3158274444558084E-2</v>
      </c>
      <c r="AN40" s="34">
        <v>1</v>
      </c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4"/>
      <c r="EA40" s="34"/>
      <c r="EB40" s="34"/>
      <c r="EC40" s="34"/>
      <c r="ED40" s="34"/>
      <c r="EE40" s="34"/>
      <c r="EF40" s="34"/>
      <c r="EG40" s="34"/>
      <c r="EH40" s="34"/>
      <c r="EI40" s="34"/>
      <c r="EJ40" s="34"/>
      <c r="EK40" s="34"/>
      <c r="EL40" s="34"/>
      <c r="EM40" s="34"/>
      <c r="EN40" s="34"/>
      <c r="EO40" s="34"/>
      <c r="EP40" s="34"/>
      <c r="EQ40" s="34"/>
      <c r="ER40" s="34"/>
      <c r="ES40" s="34"/>
      <c r="ET40" s="34"/>
      <c r="EU40" s="34"/>
      <c r="EV40" s="34"/>
      <c r="EW40" s="34"/>
      <c r="EX40" s="34"/>
      <c r="EY40" s="34"/>
      <c r="EZ40" s="34"/>
      <c r="FA40" s="34"/>
      <c r="FB40" s="34"/>
      <c r="FC40" s="34"/>
      <c r="FD40" s="34"/>
      <c r="FE40" s="34"/>
      <c r="FF40" s="34"/>
      <c r="FG40" s="34"/>
      <c r="FH40" s="34"/>
      <c r="FI40" s="34"/>
      <c r="FJ40" s="34"/>
      <c r="FK40" s="34"/>
      <c r="FL40" s="34"/>
      <c r="FM40" s="34"/>
      <c r="FN40" s="34"/>
      <c r="FO40" s="34"/>
      <c r="FP40" s="34"/>
      <c r="FQ40" s="34"/>
      <c r="FR40" s="34"/>
      <c r="FS40" s="34"/>
      <c r="FT40" s="34"/>
      <c r="FU40" s="34"/>
      <c r="FV40" s="34"/>
      <c r="FW40" s="34"/>
      <c r="FX40" s="34"/>
      <c r="FY40" s="34"/>
      <c r="FZ40" s="34"/>
      <c r="GA40" s="34"/>
      <c r="GB40" s="34"/>
      <c r="GC40" s="34"/>
      <c r="GD40" s="34"/>
      <c r="GE40" s="34"/>
      <c r="GF40" s="34"/>
      <c r="GG40" s="34"/>
      <c r="GH40" s="34"/>
      <c r="GI40" s="34"/>
      <c r="GJ40" s="34"/>
      <c r="GK40" s="34"/>
      <c r="GL40" s="34"/>
      <c r="GM40" s="34"/>
      <c r="GN40" s="34"/>
      <c r="GO40" s="34"/>
      <c r="GP40" s="34"/>
      <c r="GQ40" s="34"/>
      <c r="GR40" s="34"/>
      <c r="GS40" s="34"/>
      <c r="GT40" s="34"/>
      <c r="GU40" s="34"/>
      <c r="GV40" s="34"/>
      <c r="GW40" s="34"/>
      <c r="GX40" s="34"/>
      <c r="GY40" s="34"/>
      <c r="GZ40" s="34"/>
      <c r="HA40" s="34"/>
      <c r="HB40" s="34"/>
      <c r="HC40" s="34"/>
    </row>
    <row r="41" spans="1:211" x14ac:dyDescent="0.3">
      <c r="A41" s="34" t="s">
        <v>318</v>
      </c>
      <c r="B41" s="34">
        <v>-0.17348226551915472</v>
      </c>
      <c r="C41" s="34">
        <v>0.45151493595438452</v>
      </c>
      <c r="D41" s="34">
        <v>0.71018193905635607</v>
      </c>
      <c r="E41" s="34">
        <v>0.51869026911606297</v>
      </c>
      <c r="F41" s="34">
        <v>-0.10669515069641645</v>
      </c>
      <c r="G41" s="34">
        <v>0.69368659019675472</v>
      </c>
      <c r="H41" s="34">
        <v>0.15755467370280865</v>
      </c>
      <c r="I41" s="34">
        <v>0.32195656337203915</v>
      </c>
      <c r="J41" s="34">
        <v>0.71586067413903332</v>
      </c>
      <c r="K41" s="34">
        <v>0.67392566432146539</v>
      </c>
      <c r="L41" s="34">
        <v>0.69838853759135622</v>
      </c>
      <c r="M41" s="34">
        <v>0.25741524176477182</v>
      </c>
      <c r="N41" s="34">
        <v>0.13656274041482672</v>
      </c>
      <c r="O41" s="34">
        <v>0.63216412320412385</v>
      </c>
      <c r="P41" s="34">
        <v>0.59512684665061721</v>
      </c>
      <c r="Q41" s="34">
        <v>0.5921547134606574</v>
      </c>
      <c r="R41" s="34">
        <v>0.35365242401203978</v>
      </c>
      <c r="S41" s="34">
        <v>-0.14956396678376035</v>
      </c>
      <c r="T41" s="34">
        <v>-0.36435532573982243</v>
      </c>
      <c r="U41" s="34">
        <v>-5.7315571181139197E-2</v>
      </c>
      <c r="V41" s="34">
        <v>0.12176759348091939</v>
      </c>
      <c r="W41" s="34">
        <v>0.72627520396331824</v>
      </c>
      <c r="X41" s="34">
        <v>0.71754010171365834</v>
      </c>
      <c r="Y41" s="34">
        <v>0.42118552117393687</v>
      </c>
      <c r="Z41" s="34">
        <v>0.48637240503424112</v>
      </c>
      <c r="AA41" s="34">
        <v>0.15975907114870985</v>
      </c>
      <c r="AB41" s="34">
        <v>-0.43906605458746689</v>
      </c>
      <c r="AC41" s="34">
        <v>0.26426282032865411</v>
      </c>
      <c r="AD41" s="34">
        <v>-0.10547474555606315</v>
      </c>
      <c r="AE41" s="34">
        <v>0.33936518311519542</v>
      </c>
      <c r="AF41" s="34">
        <v>0.15612767352487278</v>
      </c>
      <c r="AG41" s="34">
        <v>0.82686767010626983</v>
      </c>
      <c r="AH41" s="34">
        <v>0.8516010873059835</v>
      </c>
      <c r="AI41" s="34">
        <v>0.8442788972238513</v>
      </c>
      <c r="AJ41" s="34">
        <v>0.95005638840303475</v>
      </c>
      <c r="AK41" s="34">
        <v>0.93153399330236319</v>
      </c>
      <c r="AL41" s="34">
        <v>0.83547418485219938</v>
      </c>
      <c r="AM41" s="34">
        <v>0.24593453859440542</v>
      </c>
      <c r="AN41" s="34">
        <v>0.87235168991509571</v>
      </c>
      <c r="AO41" s="34">
        <v>1</v>
      </c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34"/>
      <c r="EL41" s="34"/>
      <c r="EM41" s="34"/>
      <c r="EN41" s="34"/>
      <c r="EO41" s="34"/>
      <c r="EP41" s="34"/>
      <c r="EQ41" s="34"/>
      <c r="ER41" s="34"/>
      <c r="ES41" s="34"/>
      <c r="ET41" s="34"/>
      <c r="EU41" s="34"/>
      <c r="EV41" s="34"/>
      <c r="EW41" s="34"/>
      <c r="EX41" s="34"/>
      <c r="EY41" s="34"/>
      <c r="EZ41" s="34"/>
      <c r="FA41" s="34"/>
      <c r="FB41" s="34"/>
      <c r="FC41" s="34"/>
      <c r="FD41" s="34"/>
      <c r="FE41" s="34"/>
      <c r="FF41" s="34"/>
      <c r="FG41" s="34"/>
      <c r="FH41" s="34"/>
      <c r="FI41" s="34"/>
      <c r="FJ41" s="34"/>
      <c r="FK41" s="34"/>
      <c r="FL41" s="34"/>
      <c r="FM41" s="34"/>
      <c r="FN41" s="34"/>
      <c r="FO41" s="34"/>
      <c r="FP41" s="34"/>
      <c r="FQ41" s="34"/>
      <c r="FR41" s="34"/>
      <c r="FS41" s="34"/>
      <c r="FT41" s="34"/>
      <c r="FU41" s="34"/>
      <c r="FV41" s="34"/>
      <c r="FW41" s="34"/>
      <c r="FX41" s="34"/>
      <c r="FY41" s="34"/>
      <c r="FZ41" s="34"/>
      <c r="GA41" s="34"/>
      <c r="GB41" s="34"/>
      <c r="GC41" s="34"/>
      <c r="GD41" s="34"/>
      <c r="GE41" s="34"/>
      <c r="GF41" s="34"/>
      <c r="GG41" s="34"/>
      <c r="GH41" s="34"/>
      <c r="GI41" s="34"/>
      <c r="GJ41" s="34"/>
      <c r="GK41" s="34"/>
      <c r="GL41" s="34"/>
      <c r="GM41" s="34"/>
      <c r="GN41" s="34"/>
      <c r="GO41" s="34"/>
      <c r="GP41" s="34"/>
      <c r="GQ41" s="34"/>
      <c r="GR41" s="34"/>
      <c r="GS41" s="34"/>
      <c r="GT41" s="34"/>
      <c r="GU41" s="34"/>
      <c r="GV41" s="34"/>
      <c r="GW41" s="34"/>
      <c r="GX41" s="34"/>
      <c r="GY41" s="34"/>
      <c r="GZ41" s="34"/>
      <c r="HA41" s="34"/>
      <c r="HB41" s="34"/>
      <c r="HC41" s="34"/>
    </row>
    <row r="42" spans="1:211" x14ac:dyDescent="0.3">
      <c r="A42" s="34" t="s">
        <v>320</v>
      </c>
      <c r="B42" s="34">
        <v>-0.30856041055760897</v>
      </c>
      <c r="C42" s="34">
        <v>0.38611496018767277</v>
      </c>
      <c r="D42" s="34">
        <v>0.63877141810049087</v>
      </c>
      <c r="E42" s="34">
        <v>0.62954132604470514</v>
      </c>
      <c r="F42" s="34">
        <v>-0.24991825210114441</v>
      </c>
      <c r="G42" s="34">
        <v>0.6904198367050155</v>
      </c>
      <c r="H42" s="34">
        <v>0.24190510892379155</v>
      </c>
      <c r="I42" s="34">
        <v>0.45444170020383501</v>
      </c>
      <c r="J42" s="34">
        <v>0.6591844180172296</v>
      </c>
      <c r="K42" s="34">
        <v>0.60395950102268869</v>
      </c>
      <c r="L42" s="34">
        <v>0.59663557568318015</v>
      </c>
      <c r="M42" s="34">
        <v>0.22443408359656092</v>
      </c>
      <c r="N42" s="34">
        <v>8.2393169200484936E-2</v>
      </c>
      <c r="O42" s="34">
        <v>0.63844301672396109</v>
      </c>
      <c r="P42" s="34">
        <v>0.51802352107971128</v>
      </c>
      <c r="Q42" s="34">
        <v>0.51956365202010457</v>
      </c>
      <c r="R42" s="34">
        <v>0.30305274667944243</v>
      </c>
      <c r="S42" s="34">
        <v>-0.1741035779565594</v>
      </c>
      <c r="T42" s="34">
        <v>-0.28892268193862103</v>
      </c>
      <c r="U42" s="34">
        <v>-3.0599435787547796E-2</v>
      </c>
      <c r="V42" s="34">
        <v>0.20206830754458155</v>
      </c>
      <c r="W42" s="34">
        <v>0.65614699138360344</v>
      </c>
      <c r="X42" s="34">
        <v>0.66500209459963167</v>
      </c>
      <c r="Y42" s="34">
        <v>0.36362830563079174</v>
      </c>
      <c r="Z42" s="34">
        <v>0.42470366599288628</v>
      </c>
      <c r="AA42" s="34">
        <v>0.13292752784115444</v>
      </c>
      <c r="AB42" s="34">
        <v>-0.45665290014532905</v>
      </c>
      <c r="AC42" s="34">
        <v>0.23882406002904519</v>
      </c>
      <c r="AD42" s="34">
        <v>-0.18488022372930998</v>
      </c>
      <c r="AE42" s="34">
        <v>0.32916466940026251</v>
      </c>
      <c r="AF42" s="34">
        <v>0.15966266691104175</v>
      </c>
      <c r="AG42" s="34">
        <v>0.87347547001444936</v>
      </c>
      <c r="AH42" s="34">
        <v>0.82685687133405561</v>
      </c>
      <c r="AI42" s="34">
        <v>0.77859126360647446</v>
      </c>
      <c r="AJ42" s="34">
        <v>0.99750856810059296</v>
      </c>
      <c r="AK42" s="34">
        <v>0.91807932388803037</v>
      </c>
      <c r="AL42" s="34">
        <v>0.78678973462245583</v>
      </c>
      <c r="AM42" s="34">
        <v>0.28975522228539252</v>
      </c>
      <c r="AN42" s="34">
        <v>0.79897105273479319</v>
      </c>
      <c r="AO42" s="34">
        <v>0.95560643659097977</v>
      </c>
      <c r="AP42" s="34">
        <v>1</v>
      </c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34"/>
      <c r="EL42" s="34"/>
      <c r="EM42" s="34"/>
      <c r="EN42" s="34"/>
      <c r="EO42" s="34"/>
      <c r="EP42" s="34"/>
      <c r="EQ42" s="34"/>
      <c r="ER42" s="34"/>
      <c r="ES42" s="34"/>
      <c r="ET42" s="34"/>
      <c r="EU42" s="34"/>
      <c r="EV42" s="34"/>
      <c r="EW42" s="34"/>
      <c r="EX42" s="34"/>
      <c r="EY42" s="34"/>
      <c r="EZ42" s="34"/>
      <c r="FA42" s="34"/>
      <c r="FB42" s="34"/>
      <c r="FC42" s="34"/>
      <c r="FD42" s="34"/>
      <c r="FE42" s="34"/>
      <c r="FF42" s="34"/>
      <c r="FG42" s="34"/>
      <c r="FH42" s="34"/>
      <c r="FI42" s="34"/>
      <c r="FJ42" s="34"/>
      <c r="FK42" s="34"/>
      <c r="FL42" s="34"/>
      <c r="FM42" s="34"/>
      <c r="FN42" s="34"/>
      <c r="FO42" s="34"/>
      <c r="FP42" s="34"/>
      <c r="FQ42" s="34"/>
      <c r="FR42" s="34"/>
      <c r="FS42" s="34"/>
      <c r="FT42" s="34"/>
      <c r="FU42" s="34"/>
      <c r="FV42" s="34"/>
      <c r="FW42" s="34"/>
      <c r="FX42" s="34"/>
      <c r="FY42" s="34"/>
      <c r="FZ42" s="34"/>
      <c r="GA42" s="34"/>
      <c r="GB42" s="34"/>
      <c r="GC42" s="34"/>
      <c r="GD42" s="34"/>
      <c r="GE42" s="34"/>
      <c r="GF42" s="34"/>
      <c r="GG42" s="34"/>
      <c r="GH42" s="34"/>
      <c r="GI42" s="34"/>
      <c r="GJ42" s="34"/>
      <c r="GK42" s="34"/>
      <c r="GL42" s="34"/>
      <c r="GM42" s="34"/>
      <c r="GN42" s="34"/>
      <c r="GO42" s="34"/>
      <c r="GP42" s="34"/>
      <c r="GQ42" s="34"/>
      <c r="GR42" s="34"/>
      <c r="GS42" s="34"/>
      <c r="GT42" s="34"/>
      <c r="GU42" s="34"/>
      <c r="GV42" s="34"/>
      <c r="GW42" s="34"/>
      <c r="GX42" s="34"/>
      <c r="GY42" s="34"/>
      <c r="GZ42" s="34"/>
      <c r="HA42" s="34"/>
      <c r="HB42" s="34"/>
      <c r="HC42" s="34"/>
    </row>
    <row r="43" spans="1:211" x14ac:dyDescent="0.3">
      <c r="A43" s="34" t="s">
        <v>322</v>
      </c>
      <c r="B43" s="34">
        <v>-0.11426203051356434</v>
      </c>
      <c r="C43" s="34">
        <v>-0.29301307232574519</v>
      </c>
      <c r="D43" s="34">
        <v>-9.0846983417620791E-2</v>
      </c>
      <c r="E43" s="34">
        <v>3.7667215811260535E-2</v>
      </c>
      <c r="F43" s="34">
        <v>-0.12639147819110336</v>
      </c>
      <c r="G43" s="34">
        <v>-0.22930619294378179</v>
      </c>
      <c r="H43" s="34">
        <v>-3.6503680387418982E-2</v>
      </c>
      <c r="I43" s="34">
        <v>9.0418341495896518E-2</v>
      </c>
      <c r="J43" s="34">
        <v>-6.1520158150196874E-2</v>
      </c>
      <c r="K43" s="34">
        <v>-0.32647324244962633</v>
      </c>
      <c r="L43" s="34">
        <v>-0.19296264893029377</v>
      </c>
      <c r="M43" s="34">
        <v>3.9780521386563322E-2</v>
      </c>
      <c r="N43" s="34">
        <v>-0.11489175771271026</v>
      </c>
      <c r="O43" s="34">
        <v>4.1681341330878224E-2</v>
      </c>
      <c r="P43" s="34">
        <v>-0.27327982069101148</v>
      </c>
      <c r="Q43" s="34">
        <v>-0.2729686597541327</v>
      </c>
      <c r="R43" s="34">
        <v>-0.26739518210132207</v>
      </c>
      <c r="S43" s="34">
        <v>-1.0978268940876258E-2</v>
      </c>
      <c r="T43" s="34">
        <v>0.24777519408795706</v>
      </c>
      <c r="U43" s="34">
        <v>7.3765554366675326E-2</v>
      </c>
      <c r="V43" s="34">
        <v>-4.4887927303811595E-2</v>
      </c>
      <c r="W43" s="34">
        <v>-0.15653728735071729</v>
      </c>
      <c r="X43" s="34">
        <v>-7.2019625362673631E-2</v>
      </c>
      <c r="Y43" s="34">
        <v>-0.3965056329811793</v>
      </c>
      <c r="Z43" s="34">
        <v>-0.24370306054174409</v>
      </c>
      <c r="AA43" s="34">
        <v>-0.32812863451657348</v>
      </c>
      <c r="AB43" s="34">
        <v>0.32343999008461072</v>
      </c>
      <c r="AC43" s="34">
        <v>-0.43892379515607371</v>
      </c>
      <c r="AD43" s="34">
        <v>8.0823383015741143E-2</v>
      </c>
      <c r="AE43" s="34">
        <v>-2.4395226424372356E-2</v>
      </c>
      <c r="AF43" s="34">
        <v>-3.4437274261754393E-2</v>
      </c>
      <c r="AG43" s="34">
        <v>-0.22331250480815643</v>
      </c>
      <c r="AH43" s="34">
        <v>-0.12724832397701827</v>
      </c>
      <c r="AI43" s="34">
        <v>-0.24961507988807943</v>
      </c>
      <c r="AJ43" s="34">
        <v>-0.2380299019218497</v>
      </c>
      <c r="AK43" s="34">
        <v>-0.26578022051714417</v>
      </c>
      <c r="AL43" s="34">
        <v>-0.33807464772526497</v>
      </c>
      <c r="AM43" s="34">
        <v>-0.33749236021685075</v>
      </c>
      <c r="AN43" s="34">
        <v>-0.16445099946274264</v>
      </c>
      <c r="AO43" s="34">
        <v>-0.27413881679136104</v>
      </c>
      <c r="AP43" s="34">
        <v>-0.24514404767284129</v>
      </c>
      <c r="AQ43" s="34">
        <v>1</v>
      </c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  <c r="EL43" s="34"/>
      <c r="EM43" s="34"/>
      <c r="EN43" s="34"/>
      <c r="EO43" s="34"/>
      <c r="EP43" s="34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/>
      <c r="FO43" s="34"/>
      <c r="FP43" s="34"/>
      <c r="FQ43" s="34"/>
      <c r="FR43" s="34"/>
      <c r="FS43" s="34"/>
      <c r="FT43" s="34"/>
      <c r="FU43" s="34"/>
      <c r="FV43" s="34"/>
      <c r="FW43" s="34"/>
      <c r="FX43" s="34"/>
      <c r="FY43" s="34"/>
      <c r="FZ43" s="34"/>
      <c r="GA43" s="34"/>
      <c r="GB43" s="34"/>
      <c r="GC43" s="34"/>
      <c r="GD43" s="34"/>
      <c r="GE43" s="34"/>
      <c r="GF43" s="34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34"/>
      <c r="GR43" s="34"/>
      <c r="GS43" s="34"/>
      <c r="GT43" s="34"/>
      <c r="GU43" s="34"/>
      <c r="GV43" s="34"/>
      <c r="GW43" s="34"/>
      <c r="GX43" s="34"/>
      <c r="GY43" s="34"/>
      <c r="GZ43" s="34"/>
      <c r="HA43" s="34"/>
      <c r="HB43" s="34"/>
      <c r="HC43" s="34"/>
    </row>
    <row r="44" spans="1:211" x14ac:dyDescent="0.3">
      <c r="A44" s="34" t="s">
        <v>324</v>
      </c>
      <c r="B44" s="34">
        <v>-0.24275842021996205</v>
      </c>
      <c r="C44" s="34">
        <v>0.15758267033066892</v>
      </c>
      <c r="D44" s="34">
        <v>0.34350088020311448</v>
      </c>
      <c r="E44" s="34">
        <v>0.41824807955681709</v>
      </c>
      <c r="F44" s="34">
        <v>-0.18716555282612093</v>
      </c>
      <c r="G44" s="34">
        <v>0.48194985656837258</v>
      </c>
      <c r="H44" s="34">
        <v>0.32474204563979892</v>
      </c>
      <c r="I44" s="34">
        <v>0.30602814386899574</v>
      </c>
      <c r="J44" s="34">
        <v>0.36342433120428125</v>
      </c>
      <c r="K44" s="34">
        <v>0.34437194690013184</v>
      </c>
      <c r="L44" s="34">
        <v>0.11132131543714584</v>
      </c>
      <c r="M44" s="34">
        <v>0.17545675067443131</v>
      </c>
      <c r="N44" s="34">
        <v>1.5425606663111815E-2</v>
      </c>
      <c r="O44" s="34">
        <v>0.20956179495848648</v>
      </c>
      <c r="P44" s="34">
        <v>0.22859567452937415</v>
      </c>
      <c r="Q44" s="34">
        <v>0.23686665136205057</v>
      </c>
      <c r="R44" s="34">
        <v>0.20924992978569892</v>
      </c>
      <c r="S44" s="34">
        <v>-0.18976557149789619</v>
      </c>
      <c r="T44" s="34">
        <v>2.3371592608324256E-2</v>
      </c>
      <c r="U44" s="34">
        <v>5.5560981968657136E-2</v>
      </c>
      <c r="V44" s="34">
        <v>0.28901119246538881</v>
      </c>
      <c r="W44" s="34">
        <v>0.36409201683152442</v>
      </c>
      <c r="X44" s="34">
        <v>0.33439668841117592</v>
      </c>
      <c r="Y44" s="34">
        <v>0.23403163506895869</v>
      </c>
      <c r="Z44" s="34">
        <v>0.25013095332150959</v>
      </c>
      <c r="AA44" s="34">
        <v>0.3450300104926165</v>
      </c>
      <c r="AB44" s="34">
        <v>-0.22558089629016387</v>
      </c>
      <c r="AC44" s="34">
        <v>0.26208582181754775</v>
      </c>
      <c r="AD44" s="34">
        <v>-0.18981382260909249</v>
      </c>
      <c r="AE44" s="34">
        <v>0.15949552575314488</v>
      </c>
      <c r="AF44" s="34">
        <v>0.13752564019903449</v>
      </c>
      <c r="AG44" s="34">
        <v>0.59419491367876787</v>
      </c>
      <c r="AH44" s="34">
        <v>0.47554483048005208</v>
      </c>
      <c r="AI44" s="34">
        <v>0.43265666844508643</v>
      </c>
      <c r="AJ44" s="34">
        <v>0.57917714328944281</v>
      </c>
      <c r="AK44" s="34">
        <v>0.56951351358158264</v>
      </c>
      <c r="AL44" s="34">
        <v>0.45827970368335963</v>
      </c>
      <c r="AM44" s="34">
        <v>0.43553756905973418</v>
      </c>
      <c r="AN44" s="34">
        <v>0.20147616059411641</v>
      </c>
      <c r="AO44" s="34">
        <v>0.46727610440212963</v>
      </c>
      <c r="AP44" s="34">
        <v>0.57381906448353515</v>
      </c>
      <c r="AQ44" s="34">
        <v>-0.28765465603897217</v>
      </c>
      <c r="AR44" s="34">
        <v>1</v>
      </c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34"/>
      <c r="EL44" s="34"/>
      <c r="EM44" s="34"/>
      <c r="EN44" s="34"/>
      <c r="EO44" s="34"/>
      <c r="EP44" s="34"/>
      <c r="EQ44" s="34"/>
      <c r="ER44" s="34"/>
      <c r="ES44" s="34"/>
      <c r="ET44" s="34"/>
      <c r="EU44" s="34"/>
      <c r="EV44" s="34"/>
      <c r="EW44" s="34"/>
      <c r="EX44" s="34"/>
      <c r="EY44" s="34"/>
      <c r="EZ44" s="34"/>
      <c r="FA44" s="34"/>
      <c r="FB44" s="34"/>
      <c r="FC44" s="34"/>
      <c r="FD44" s="34"/>
      <c r="FE44" s="34"/>
      <c r="FF44" s="34"/>
      <c r="FG44" s="34"/>
      <c r="FH44" s="34"/>
      <c r="FI44" s="34"/>
      <c r="FJ44" s="34"/>
      <c r="FK44" s="34"/>
      <c r="FL44" s="34"/>
      <c r="FM44" s="34"/>
      <c r="FN44" s="34"/>
      <c r="FO44" s="34"/>
      <c r="FP44" s="34"/>
      <c r="FQ44" s="34"/>
      <c r="FR44" s="34"/>
      <c r="FS44" s="34"/>
      <c r="FT44" s="34"/>
      <c r="FU44" s="34"/>
      <c r="FV44" s="34"/>
      <c r="FW44" s="34"/>
      <c r="FX44" s="34"/>
      <c r="FY44" s="34"/>
      <c r="FZ44" s="34"/>
      <c r="GA44" s="34"/>
      <c r="GB44" s="34"/>
      <c r="GC44" s="34"/>
      <c r="GD44" s="34"/>
      <c r="GE44" s="34"/>
      <c r="GF44" s="34"/>
      <c r="GG44" s="34"/>
      <c r="GH44" s="34"/>
      <c r="GI44" s="34"/>
      <c r="GJ44" s="34"/>
      <c r="GK44" s="34"/>
      <c r="GL44" s="34"/>
      <c r="GM44" s="34"/>
      <c r="GN44" s="34"/>
      <c r="GO44" s="34"/>
      <c r="GP44" s="34"/>
      <c r="GQ44" s="34"/>
      <c r="GR44" s="34"/>
      <c r="GS44" s="34"/>
      <c r="GT44" s="34"/>
      <c r="GU44" s="34"/>
      <c r="GV44" s="34"/>
      <c r="GW44" s="34"/>
      <c r="GX44" s="34"/>
      <c r="GY44" s="34"/>
      <c r="GZ44" s="34"/>
      <c r="HA44" s="34"/>
      <c r="HB44" s="34"/>
      <c r="HC44" s="34"/>
    </row>
    <row r="45" spans="1:211" x14ac:dyDescent="0.3">
      <c r="A45" s="34" t="s">
        <v>326</v>
      </c>
      <c r="B45" s="34">
        <v>-0.25758018955419393</v>
      </c>
      <c r="C45" s="34">
        <v>0.20924909688759094</v>
      </c>
      <c r="D45" s="34">
        <v>0.45148477244381113</v>
      </c>
      <c r="E45" s="34">
        <v>0.49263514924826257</v>
      </c>
      <c r="F45" s="34">
        <v>-0.2319203254085081</v>
      </c>
      <c r="G45" s="34">
        <v>0.36165743762509273</v>
      </c>
      <c r="H45" s="34">
        <v>0.17147760337126494</v>
      </c>
      <c r="I45" s="34">
        <v>0.37664239661139354</v>
      </c>
      <c r="J45" s="34">
        <v>0.48575826002633032</v>
      </c>
      <c r="K45" s="34">
        <v>0.35124273527152522</v>
      </c>
      <c r="L45" s="34">
        <v>0.30070550385385925</v>
      </c>
      <c r="M45" s="34">
        <v>0.265143491954274</v>
      </c>
      <c r="N45" s="34">
        <v>2.3236812268918254E-3</v>
      </c>
      <c r="O45" s="34">
        <v>0.51135643552398891</v>
      </c>
      <c r="P45" s="34">
        <v>0.29943170455764623</v>
      </c>
      <c r="Q45" s="34">
        <v>0.3170946513740806</v>
      </c>
      <c r="R45" s="34">
        <v>0.17994958912942338</v>
      </c>
      <c r="S45" s="34">
        <v>-0.15523165256711063</v>
      </c>
      <c r="T45" s="34">
        <v>-0.13385740560104012</v>
      </c>
      <c r="U45" s="34">
        <v>-7.045756003717582E-2</v>
      </c>
      <c r="V45" s="34">
        <v>0.24054246832063728</v>
      </c>
      <c r="W45" s="34">
        <v>0.46197917755638346</v>
      </c>
      <c r="X45" s="34">
        <v>0.50133300166585271</v>
      </c>
      <c r="Y45" s="34">
        <v>0.15151887258239929</v>
      </c>
      <c r="Z45" s="34">
        <v>0.27934714111729708</v>
      </c>
      <c r="AA45" s="34">
        <v>5.6297194959145785E-2</v>
      </c>
      <c r="AB45" s="34">
        <v>-0.25443565043331023</v>
      </c>
      <c r="AC45" s="34">
        <v>0.18382836908101333</v>
      </c>
      <c r="AD45" s="34">
        <v>-0.33678891533474759</v>
      </c>
      <c r="AE45" s="34">
        <v>0.33778838800154332</v>
      </c>
      <c r="AF45" s="34">
        <v>0.25629311824491546</v>
      </c>
      <c r="AG45" s="34">
        <v>0.46492360401026994</v>
      </c>
      <c r="AH45" s="34">
        <v>0.6266482030174273</v>
      </c>
      <c r="AI45" s="34">
        <v>0.44593386979736749</v>
      </c>
      <c r="AJ45" s="34">
        <v>0.63161055706384062</v>
      </c>
      <c r="AK45" s="34">
        <v>0.50706866077126245</v>
      </c>
      <c r="AL45" s="34">
        <v>0.40300941749845226</v>
      </c>
      <c r="AM45" s="34">
        <v>9.1434606738157367E-3</v>
      </c>
      <c r="AN45" s="34">
        <v>0.41430671326984708</v>
      </c>
      <c r="AO45" s="34">
        <v>0.50221443300503499</v>
      </c>
      <c r="AP45" s="34">
        <v>0.6233650624114998</v>
      </c>
      <c r="AQ45" s="34">
        <v>3.6924969880338838E-2</v>
      </c>
      <c r="AR45" s="34">
        <v>0.42237562075458496</v>
      </c>
      <c r="AS45" s="34">
        <v>1</v>
      </c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4"/>
      <c r="EA45" s="34"/>
      <c r="EB45" s="34"/>
      <c r="EC45" s="34"/>
      <c r="ED45" s="34"/>
      <c r="EE45" s="34"/>
      <c r="EF45" s="34"/>
      <c r="EG45" s="34"/>
      <c r="EH45" s="34"/>
      <c r="EI45" s="34"/>
      <c r="EJ45" s="34"/>
      <c r="EK45" s="34"/>
      <c r="EL45" s="34"/>
      <c r="EM45" s="34"/>
      <c r="EN45" s="34"/>
      <c r="EO45" s="34"/>
      <c r="EP45" s="34"/>
      <c r="EQ45" s="34"/>
      <c r="ER45" s="34"/>
      <c r="ES45" s="34"/>
      <c r="ET45" s="34"/>
      <c r="EU45" s="34"/>
      <c r="EV45" s="34"/>
      <c r="EW45" s="34"/>
      <c r="EX45" s="34"/>
      <c r="EY45" s="34"/>
      <c r="EZ45" s="34"/>
      <c r="FA45" s="34"/>
      <c r="FB45" s="34"/>
      <c r="FC45" s="34"/>
      <c r="FD45" s="34"/>
      <c r="FE45" s="34"/>
      <c r="FF45" s="34"/>
      <c r="FG45" s="34"/>
      <c r="FH45" s="34"/>
      <c r="FI45" s="34"/>
      <c r="FJ45" s="34"/>
      <c r="FK45" s="34"/>
      <c r="FL45" s="34"/>
      <c r="FM45" s="34"/>
      <c r="FN45" s="34"/>
      <c r="FO45" s="34"/>
      <c r="FP45" s="34"/>
      <c r="FQ45" s="34"/>
      <c r="FR45" s="34"/>
      <c r="FS45" s="34"/>
      <c r="FT45" s="34"/>
      <c r="FU45" s="34"/>
      <c r="FV45" s="34"/>
      <c r="FW45" s="34"/>
      <c r="FX45" s="34"/>
      <c r="FY45" s="34"/>
      <c r="FZ45" s="34"/>
      <c r="GA45" s="34"/>
      <c r="GB45" s="34"/>
      <c r="GC45" s="34"/>
      <c r="GD45" s="34"/>
      <c r="GE45" s="34"/>
      <c r="GF45" s="34"/>
      <c r="GG45" s="34"/>
      <c r="GH45" s="34"/>
      <c r="GI45" s="34"/>
      <c r="GJ45" s="34"/>
      <c r="GK45" s="34"/>
      <c r="GL45" s="34"/>
      <c r="GM45" s="34"/>
      <c r="GN45" s="34"/>
      <c r="GO45" s="34"/>
      <c r="GP45" s="34"/>
      <c r="GQ45" s="34"/>
      <c r="GR45" s="34"/>
      <c r="GS45" s="34"/>
      <c r="GT45" s="34"/>
      <c r="GU45" s="34"/>
      <c r="GV45" s="34"/>
      <c r="GW45" s="34"/>
      <c r="GX45" s="34"/>
      <c r="GY45" s="34"/>
      <c r="GZ45" s="34"/>
      <c r="HA45" s="34"/>
      <c r="HB45" s="34"/>
      <c r="HC45" s="34"/>
    </row>
    <row r="46" spans="1:211" x14ac:dyDescent="0.3">
      <c r="A46" s="34" t="s">
        <v>328</v>
      </c>
      <c r="B46" s="34">
        <v>-0.211036967928316</v>
      </c>
      <c r="C46" s="34">
        <v>-0.21364893476831881</v>
      </c>
      <c r="D46" s="34">
        <v>6.3694519020088769E-2</v>
      </c>
      <c r="E46" s="34">
        <v>0.23555500126635903</v>
      </c>
      <c r="F46" s="34">
        <v>-0.24991901809881784</v>
      </c>
      <c r="G46" s="34">
        <v>-0.17051080906491009</v>
      </c>
      <c r="H46" s="34">
        <v>-8.2615829413424616E-2</v>
      </c>
      <c r="I46" s="34">
        <v>0.25485032721866607</v>
      </c>
      <c r="J46" s="34">
        <v>0.13169013794097487</v>
      </c>
      <c r="K46" s="34">
        <v>-0.15090666048045281</v>
      </c>
      <c r="L46" s="34">
        <v>8.4173596962165489E-2</v>
      </c>
      <c r="M46" s="34">
        <v>-6.2451469998353236E-2</v>
      </c>
      <c r="N46" s="34">
        <v>2.3759875806638343E-2</v>
      </c>
      <c r="O46" s="34">
        <v>9.3236494037665582E-2</v>
      </c>
      <c r="P46" s="34">
        <v>-0.15069213448945856</v>
      </c>
      <c r="Q46" s="34">
        <v>-0.15103551777930715</v>
      </c>
      <c r="R46" s="34">
        <v>-0.25768711333098665</v>
      </c>
      <c r="S46" s="34">
        <v>-5.2857006483925682E-2</v>
      </c>
      <c r="T46" s="34">
        <v>0.11559320230173592</v>
      </c>
      <c r="U46" s="34">
        <v>-5.7844258375043568E-2</v>
      </c>
      <c r="V46" s="34">
        <v>-9.2669275582943494E-2</v>
      </c>
      <c r="W46" s="34">
        <v>2.4193533850405324E-3</v>
      </c>
      <c r="X46" s="34">
        <v>2.5015050008137054E-2</v>
      </c>
      <c r="Y46" s="34">
        <v>-0.28340136654317777</v>
      </c>
      <c r="Z46" s="34">
        <v>-0.20449510289231668</v>
      </c>
      <c r="AA46" s="34">
        <v>-0.26300617105017171</v>
      </c>
      <c r="AB46" s="34">
        <v>7.9581759528408333E-2</v>
      </c>
      <c r="AC46" s="34">
        <v>-0.16518210241583209</v>
      </c>
      <c r="AD46" s="34">
        <v>5.4337013961224007E-2</v>
      </c>
      <c r="AE46" s="34">
        <v>-0.1218847900674693</v>
      </c>
      <c r="AF46" s="34">
        <v>1.3039548283158574E-2</v>
      </c>
      <c r="AG46" s="34">
        <v>1.2217499166903536E-2</v>
      </c>
      <c r="AH46" s="34">
        <v>0.13333478807847715</v>
      </c>
      <c r="AI46" s="34">
        <v>5.8554065974434827E-2</v>
      </c>
      <c r="AJ46" s="34">
        <v>8.0802801863025117E-2</v>
      </c>
      <c r="AK46" s="34">
        <v>3.7615860569368637E-2</v>
      </c>
      <c r="AL46" s="34">
        <v>-4.0215651270855302E-2</v>
      </c>
      <c r="AM46" s="34">
        <v>-0.14818604296085594</v>
      </c>
      <c r="AN46" s="34">
        <v>0.12695484479908986</v>
      </c>
      <c r="AO46" s="34">
        <v>6.4703964079792578E-2</v>
      </c>
      <c r="AP46" s="34">
        <v>8.2669269639807766E-2</v>
      </c>
      <c r="AQ46" s="34">
        <v>0.21723939199791056</v>
      </c>
      <c r="AR46" s="34">
        <v>-3.5510352321670643E-2</v>
      </c>
      <c r="AS46" s="34">
        <v>0.27175439409435248</v>
      </c>
      <c r="AT46" s="34">
        <v>1</v>
      </c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34"/>
      <c r="EL46" s="34"/>
      <c r="EM46" s="34"/>
      <c r="EN46" s="34"/>
      <c r="EO46" s="34"/>
      <c r="EP46" s="34"/>
      <c r="EQ46" s="34"/>
      <c r="ER46" s="34"/>
      <c r="ES46" s="34"/>
      <c r="ET46" s="34"/>
      <c r="EU46" s="34"/>
      <c r="EV46" s="34"/>
      <c r="EW46" s="34"/>
      <c r="EX46" s="34"/>
      <c r="EY46" s="34"/>
      <c r="EZ46" s="34"/>
      <c r="FA46" s="34"/>
      <c r="FB46" s="34"/>
      <c r="FC46" s="34"/>
      <c r="FD46" s="34"/>
      <c r="FE46" s="34"/>
      <c r="FF46" s="34"/>
      <c r="FG46" s="34"/>
      <c r="FH46" s="34"/>
      <c r="FI46" s="34"/>
      <c r="FJ46" s="34"/>
      <c r="FK46" s="34"/>
      <c r="FL46" s="34"/>
      <c r="FM46" s="34"/>
      <c r="FN46" s="34"/>
      <c r="FO46" s="34"/>
      <c r="FP46" s="34"/>
      <c r="FQ46" s="34"/>
      <c r="FR46" s="34"/>
      <c r="FS46" s="34"/>
      <c r="FT46" s="34"/>
      <c r="FU46" s="34"/>
      <c r="FV46" s="34"/>
      <c r="FW46" s="34"/>
      <c r="FX46" s="34"/>
      <c r="FY46" s="34"/>
      <c r="FZ46" s="34"/>
      <c r="GA46" s="34"/>
      <c r="GB46" s="34"/>
      <c r="GC46" s="34"/>
      <c r="GD46" s="34"/>
      <c r="GE46" s="34"/>
      <c r="GF46" s="34"/>
      <c r="GG46" s="34"/>
      <c r="GH46" s="34"/>
      <c r="GI46" s="34"/>
      <c r="GJ46" s="34"/>
      <c r="GK46" s="34"/>
      <c r="GL46" s="34"/>
      <c r="GM46" s="34"/>
      <c r="GN46" s="34"/>
      <c r="GO46" s="34"/>
      <c r="GP46" s="34"/>
      <c r="GQ46" s="34"/>
      <c r="GR46" s="34"/>
      <c r="GS46" s="34"/>
      <c r="GT46" s="34"/>
      <c r="GU46" s="34"/>
      <c r="GV46" s="34"/>
      <c r="GW46" s="34"/>
      <c r="GX46" s="34"/>
      <c r="GY46" s="34"/>
      <c r="GZ46" s="34"/>
      <c r="HA46" s="34"/>
      <c r="HB46" s="34"/>
      <c r="HC46" s="34"/>
    </row>
    <row r="47" spans="1:211" x14ac:dyDescent="0.3">
      <c r="A47" s="34" t="s">
        <v>330</v>
      </c>
      <c r="B47" s="34">
        <v>-0.2857158866851815</v>
      </c>
      <c r="C47" s="34">
        <v>-7.2358406918115042E-3</v>
      </c>
      <c r="D47" s="34">
        <v>0.24767201396594438</v>
      </c>
      <c r="E47" s="34">
        <v>0.35344307437535272</v>
      </c>
      <c r="F47" s="34">
        <v>-0.22208148873064035</v>
      </c>
      <c r="G47" s="34">
        <v>0.18223735881315031</v>
      </c>
      <c r="H47" s="34">
        <v>1.4393206881079257E-2</v>
      </c>
      <c r="I47" s="34">
        <v>0.30077368595254661</v>
      </c>
      <c r="J47" s="34">
        <v>0.26130609724962317</v>
      </c>
      <c r="K47" s="34">
        <v>8.7741795366864925E-2</v>
      </c>
      <c r="L47" s="34">
        <v>0.26649449197129049</v>
      </c>
      <c r="M47" s="34">
        <v>3.5211862746800743E-2</v>
      </c>
      <c r="N47" s="34">
        <v>0.11274022267966215</v>
      </c>
      <c r="O47" s="34">
        <v>0.38342661556174734</v>
      </c>
      <c r="P47" s="34">
        <v>7.468973415985429E-2</v>
      </c>
      <c r="Q47" s="34">
        <v>6.3162646856974786E-2</v>
      </c>
      <c r="R47" s="34">
        <v>-5.7778767330120315E-2</v>
      </c>
      <c r="S47" s="34">
        <v>-0.13290107426076603</v>
      </c>
      <c r="T47" s="34">
        <v>2.4234636114024138E-2</v>
      </c>
      <c r="U47" s="34">
        <v>-7.9393959624611363E-2</v>
      </c>
      <c r="V47" s="34">
        <v>-0.27839288366189296</v>
      </c>
      <c r="W47" s="34">
        <v>0.20242404644033157</v>
      </c>
      <c r="X47" s="34">
        <v>0.25385239460867509</v>
      </c>
      <c r="Y47" s="34">
        <v>-6.2176988171065053E-2</v>
      </c>
      <c r="Z47" s="34">
        <v>3.4244685997449488E-2</v>
      </c>
      <c r="AA47" s="34">
        <v>-0.13258925833597501</v>
      </c>
      <c r="AB47" s="34">
        <v>-0.15010590086554407</v>
      </c>
      <c r="AC47" s="34">
        <v>-8.1331758453195457E-2</v>
      </c>
      <c r="AD47" s="34">
        <v>-5.0073508737398138E-2</v>
      </c>
      <c r="AE47" s="34">
        <v>0.12723397573727679</v>
      </c>
      <c r="AF47" s="34">
        <v>0.16061525445863808</v>
      </c>
      <c r="AG47" s="34">
        <v>0.21019456229719494</v>
      </c>
      <c r="AH47" s="34">
        <v>0.31005413935270304</v>
      </c>
      <c r="AI47" s="34">
        <v>0.23534266720218988</v>
      </c>
      <c r="AJ47" s="34">
        <v>0.36355644053060765</v>
      </c>
      <c r="AK47" s="34">
        <v>0.24636641604896944</v>
      </c>
      <c r="AL47" s="34">
        <v>0.19087563882952488</v>
      </c>
      <c r="AM47" s="34">
        <v>1.3429671818739251E-2</v>
      </c>
      <c r="AN47" s="34">
        <v>0.39749747355633974</v>
      </c>
      <c r="AO47" s="34">
        <v>0.3356373500449083</v>
      </c>
      <c r="AP47" s="34">
        <v>0.35575577696603705</v>
      </c>
      <c r="AQ47" s="34">
        <v>8.5691042212945004E-2</v>
      </c>
      <c r="AR47" s="34">
        <v>5.9587190131323575E-2</v>
      </c>
      <c r="AS47" s="34">
        <v>0.18295130466358203</v>
      </c>
      <c r="AT47" s="34">
        <v>0.1259713598022682</v>
      </c>
      <c r="AU47" s="34">
        <v>1</v>
      </c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34"/>
      <c r="EL47" s="34"/>
      <c r="EM47" s="34"/>
      <c r="EN47" s="34"/>
      <c r="EO47" s="34"/>
      <c r="EP47" s="34"/>
      <c r="EQ47" s="34"/>
      <c r="ER47" s="34"/>
      <c r="ES47" s="34"/>
      <c r="ET47" s="34"/>
      <c r="EU47" s="34"/>
      <c r="EV47" s="34"/>
      <c r="EW47" s="34"/>
      <c r="EX47" s="34"/>
      <c r="EY47" s="34"/>
      <c r="EZ47" s="34"/>
      <c r="FA47" s="34"/>
      <c r="FB47" s="34"/>
      <c r="FC47" s="34"/>
      <c r="FD47" s="34"/>
      <c r="FE47" s="34"/>
      <c r="FF47" s="34"/>
      <c r="FG47" s="34"/>
      <c r="FH47" s="34"/>
      <c r="FI47" s="34"/>
      <c r="FJ47" s="34"/>
      <c r="FK47" s="34"/>
      <c r="FL47" s="34"/>
      <c r="FM47" s="34"/>
      <c r="FN47" s="34"/>
      <c r="FO47" s="34"/>
      <c r="FP47" s="34"/>
      <c r="FQ47" s="34"/>
      <c r="FR47" s="34"/>
      <c r="FS47" s="34"/>
      <c r="FT47" s="34"/>
      <c r="FU47" s="34"/>
      <c r="FV47" s="34"/>
      <c r="FW47" s="34"/>
      <c r="FX47" s="34"/>
      <c r="FY47" s="34"/>
      <c r="FZ47" s="34"/>
      <c r="GA47" s="34"/>
      <c r="GB47" s="34"/>
      <c r="GC47" s="34"/>
      <c r="GD47" s="34"/>
      <c r="GE47" s="34"/>
      <c r="GF47" s="34"/>
      <c r="GG47" s="34"/>
      <c r="GH47" s="34"/>
      <c r="GI47" s="34"/>
      <c r="GJ47" s="34"/>
      <c r="GK47" s="34"/>
      <c r="GL47" s="34"/>
      <c r="GM47" s="34"/>
      <c r="GN47" s="34"/>
      <c r="GO47" s="34"/>
      <c r="GP47" s="34"/>
      <c r="GQ47" s="34"/>
      <c r="GR47" s="34"/>
      <c r="GS47" s="34"/>
      <c r="GT47" s="34"/>
      <c r="GU47" s="34"/>
      <c r="GV47" s="34"/>
      <c r="GW47" s="34"/>
      <c r="GX47" s="34"/>
      <c r="GY47" s="34"/>
      <c r="GZ47" s="34"/>
      <c r="HA47" s="34"/>
      <c r="HB47" s="34"/>
      <c r="HC47" s="34"/>
    </row>
    <row r="48" spans="1:211" x14ac:dyDescent="0.3">
      <c r="A48" s="34" t="s">
        <v>332</v>
      </c>
      <c r="B48" s="34">
        <v>0.3120000181510072</v>
      </c>
      <c r="C48" s="34">
        <v>0.47300749420426458</v>
      </c>
      <c r="D48" s="34">
        <v>0.68199233682452842</v>
      </c>
      <c r="E48" s="34">
        <v>-2.1118679604188839E-2</v>
      </c>
      <c r="F48" s="34">
        <v>0.39993455897394381</v>
      </c>
      <c r="G48" s="34">
        <v>0.49804017767711856</v>
      </c>
      <c r="H48" s="34">
        <v>0.11918174590418962</v>
      </c>
      <c r="I48" s="34">
        <v>-0.22024962458359013</v>
      </c>
      <c r="J48" s="34">
        <v>0.65457890363785998</v>
      </c>
      <c r="K48" s="34">
        <v>0.63999708348825335</v>
      </c>
      <c r="L48" s="34">
        <v>0.519156377199955</v>
      </c>
      <c r="M48" s="34">
        <v>0.39176780620891849</v>
      </c>
      <c r="N48" s="34">
        <v>0.25903717338636983</v>
      </c>
      <c r="O48" s="34">
        <v>0.55190114620155006</v>
      </c>
      <c r="P48" s="34">
        <v>0.60672279470666612</v>
      </c>
      <c r="Q48" s="34">
        <v>0.59477834586015854</v>
      </c>
      <c r="R48" s="34">
        <v>0.42245581775688268</v>
      </c>
      <c r="S48" s="34">
        <v>-0.13634457029306063</v>
      </c>
      <c r="T48" s="34">
        <v>-0.31305086388043757</v>
      </c>
      <c r="U48" s="34">
        <v>-0.15581623494163219</v>
      </c>
      <c r="V48" s="34">
        <v>0.21703499923928216</v>
      </c>
      <c r="W48" s="34">
        <v>0.71007683487046558</v>
      </c>
      <c r="X48" s="34">
        <v>0.70746025993938133</v>
      </c>
      <c r="Y48" s="34">
        <v>0.43991392475368313</v>
      </c>
      <c r="Z48" s="34">
        <v>0.44254661477126689</v>
      </c>
      <c r="AA48" s="34">
        <v>9.9346012523813157E-2</v>
      </c>
      <c r="AB48" s="34">
        <v>-0.16289742803681737</v>
      </c>
      <c r="AC48" s="34">
        <v>0.35008529904278463</v>
      </c>
      <c r="AD48" s="34">
        <v>0.16862099975636793</v>
      </c>
      <c r="AE48" s="34">
        <v>0.55521166048400139</v>
      </c>
      <c r="AF48" s="34">
        <v>0.17121724553321163</v>
      </c>
      <c r="AG48" s="34">
        <v>0.13148514610423764</v>
      </c>
      <c r="AH48" s="34">
        <v>0.62315577381745446</v>
      </c>
      <c r="AI48" s="34">
        <v>0.65225457340295145</v>
      </c>
      <c r="AJ48" s="34">
        <v>0.40459548376261167</v>
      </c>
      <c r="AK48" s="34">
        <v>0.4502546049338253</v>
      </c>
      <c r="AL48" s="34">
        <v>0.4555621896492103</v>
      </c>
      <c r="AM48" s="34">
        <v>8.1022729527083795E-2</v>
      </c>
      <c r="AN48" s="34">
        <v>0.39547496190721471</v>
      </c>
      <c r="AO48" s="34">
        <v>0.4750713840496778</v>
      </c>
      <c r="AP48" s="34">
        <v>0.40356430581768032</v>
      </c>
      <c r="AQ48" s="34">
        <v>-0.15275592162794474</v>
      </c>
      <c r="AR48" s="34">
        <v>2.4190447485308499E-2</v>
      </c>
      <c r="AS48" s="34">
        <v>0.25681901750792352</v>
      </c>
      <c r="AT48" s="34">
        <v>2.5955866904265011E-2</v>
      </c>
      <c r="AU48" s="34">
        <v>0.22198859992892356</v>
      </c>
      <c r="AV48" s="34">
        <v>1</v>
      </c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34"/>
      <c r="EL48" s="34"/>
      <c r="EM48" s="34"/>
      <c r="EN48" s="34"/>
      <c r="EO48" s="34"/>
      <c r="EP48" s="34"/>
      <c r="EQ48" s="34"/>
      <c r="ER48" s="34"/>
      <c r="ES48" s="34"/>
      <c r="ET48" s="34"/>
      <c r="EU48" s="34"/>
      <c r="EV48" s="34"/>
      <c r="EW48" s="34"/>
      <c r="EX48" s="34"/>
      <c r="EY48" s="34"/>
      <c r="EZ48" s="34"/>
      <c r="FA48" s="34"/>
      <c r="FB48" s="34"/>
      <c r="FC48" s="34"/>
      <c r="FD48" s="34"/>
      <c r="FE48" s="34"/>
      <c r="FF48" s="34"/>
      <c r="FG48" s="34"/>
      <c r="FH48" s="34"/>
      <c r="FI48" s="34"/>
      <c r="FJ48" s="34"/>
      <c r="FK48" s="34"/>
      <c r="FL48" s="34"/>
      <c r="FM48" s="34"/>
      <c r="FN48" s="34"/>
      <c r="FO48" s="34"/>
      <c r="FP48" s="34"/>
      <c r="FQ48" s="34"/>
      <c r="FR48" s="34"/>
      <c r="FS48" s="34"/>
      <c r="FT48" s="34"/>
      <c r="FU48" s="34"/>
      <c r="FV48" s="34"/>
      <c r="FW48" s="34"/>
      <c r="FX48" s="34"/>
      <c r="FY48" s="34"/>
      <c r="FZ48" s="34"/>
      <c r="GA48" s="34"/>
      <c r="GB48" s="34"/>
      <c r="GC48" s="34"/>
      <c r="GD48" s="34"/>
      <c r="GE48" s="34"/>
      <c r="GF48" s="34"/>
      <c r="GG48" s="34"/>
      <c r="GH48" s="34"/>
      <c r="GI48" s="34"/>
      <c r="GJ48" s="34"/>
      <c r="GK48" s="34"/>
      <c r="GL48" s="34"/>
      <c r="GM48" s="34"/>
      <c r="GN48" s="34"/>
      <c r="GO48" s="34"/>
      <c r="GP48" s="34"/>
      <c r="GQ48" s="34"/>
      <c r="GR48" s="34"/>
      <c r="GS48" s="34"/>
      <c r="GT48" s="34"/>
      <c r="GU48" s="34"/>
      <c r="GV48" s="34"/>
      <c r="GW48" s="34"/>
      <c r="GX48" s="34"/>
      <c r="GY48" s="34"/>
      <c r="GZ48" s="34"/>
      <c r="HA48" s="34"/>
      <c r="HB48" s="34"/>
      <c r="HC48" s="34"/>
    </row>
    <row r="49" spans="1:211" x14ac:dyDescent="0.3">
      <c r="A49" s="34" t="s">
        <v>334</v>
      </c>
      <c r="B49" s="34">
        <v>5.2256685205530715E-2</v>
      </c>
      <c r="C49" s="34">
        <v>0.32749523678293407</v>
      </c>
      <c r="D49" s="34">
        <v>0.34684692697005487</v>
      </c>
      <c r="E49" s="34">
        <v>0.111355177344813</v>
      </c>
      <c r="F49" s="34">
        <v>0.10363226552188141</v>
      </c>
      <c r="G49" s="34">
        <v>0.24485001850225427</v>
      </c>
      <c r="H49" s="34">
        <v>-5.8562991423601905E-2</v>
      </c>
      <c r="I49" s="34">
        <v>3.2118240962439554E-3</v>
      </c>
      <c r="J49" s="34">
        <v>0.35180660666032076</v>
      </c>
      <c r="K49" s="34">
        <v>0.38986526624300327</v>
      </c>
      <c r="L49" s="34">
        <v>0.26518374619345125</v>
      </c>
      <c r="M49" s="34">
        <v>0.27050095902715027</v>
      </c>
      <c r="N49" s="34">
        <v>4.6630009261879671E-2</v>
      </c>
      <c r="O49" s="34">
        <v>0.24676874553673428</v>
      </c>
      <c r="P49" s="34">
        <v>0.37684458385294101</v>
      </c>
      <c r="Q49" s="34">
        <v>0.38920721807245379</v>
      </c>
      <c r="R49" s="34">
        <v>0.29267370328950643</v>
      </c>
      <c r="S49" s="34">
        <v>1.1905241436783185E-3</v>
      </c>
      <c r="T49" s="34">
        <v>-0.22111144734939958</v>
      </c>
      <c r="U49" s="34">
        <v>-0.15635577392636599</v>
      </c>
      <c r="V49" s="34">
        <v>0.20313199101086737</v>
      </c>
      <c r="W49" s="34">
        <v>0.40734111627523162</v>
      </c>
      <c r="X49" s="34">
        <v>0.36716832788528897</v>
      </c>
      <c r="Y49" s="34">
        <v>0.28735117517850184</v>
      </c>
      <c r="Z49" s="34">
        <v>0.32499404456312919</v>
      </c>
      <c r="AA49" s="34">
        <v>0.23951658714571947</v>
      </c>
      <c r="AB49" s="34">
        <v>-0.14846040342817474</v>
      </c>
      <c r="AC49" s="34">
        <v>0.24706880019186819</v>
      </c>
      <c r="AD49" s="34">
        <v>-0.12207155297843308</v>
      </c>
      <c r="AE49" s="34">
        <v>0.30673345106801275</v>
      </c>
      <c r="AF49" s="34">
        <v>0.35322336031254997</v>
      </c>
      <c r="AG49" s="34">
        <v>0.3329964617552878</v>
      </c>
      <c r="AH49" s="34">
        <v>0.41039402239938533</v>
      </c>
      <c r="AI49" s="34">
        <v>0.39004687495508783</v>
      </c>
      <c r="AJ49" s="34">
        <v>0.34251914309403114</v>
      </c>
      <c r="AK49" s="34">
        <v>0.40566519864644046</v>
      </c>
      <c r="AL49" s="34">
        <v>0.26323628920842429</v>
      </c>
      <c r="AM49" s="34">
        <v>-8.2507319298923729E-2</v>
      </c>
      <c r="AN49" s="34">
        <v>0.24489821643400531</v>
      </c>
      <c r="AO49" s="34">
        <v>0.34872987442604836</v>
      </c>
      <c r="AP49" s="34">
        <v>0.34621862783917584</v>
      </c>
      <c r="AQ49" s="34">
        <v>-0.32458004800768953</v>
      </c>
      <c r="AR49" s="34">
        <v>0.26990206393590332</v>
      </c>
      <c r="AS49" s="34">
        <v>0.43453315484703253</v>
      </c>
      <c r="AT49" s="34">
        <v>4.8803760517249821E-2</v>
      </c>
      <c r="AU49" s="34">
        <v>-3.07213909212046E-2</v>
      </c>
      <c r="AV49" s="34">
        <v>7.0268114169420956E-2</v>
      </c>
      <c r="AW49" s="34">
        <v>1</v>
      </c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34"/>
      <c r="EL49" s="34"/>
      <c r="EM49" s="34"/>
      <c r="EN49" s="34"/>
      <c r="EO49" s="34"/>
      <c r="EP49" s="34"/>
      <c r="EQ49" s="34"/>
      <c r="ER49" s="34"/>
      <c r="ES49" s="34"/>
      <c r="ET49" s="34"/>
      <c r="EU49" s="34"/>
      <c r="EV49" s="34"/>
      <c r="EW49" s="34"/>
      <c r="EX49" s="34"/>
      <c r="EY49" s="34"/>
      <c r="EZ49" s="34"/>
      <c r="FA49" s="34"/>
      <c r="FB49" s="34"/>
      <c r="FC49" s="34"/>
      <c r="FD49" s="34"/>
      <c r="FE49" s="34"/>
      <c r="FF49" s="34"/>
      <c r="FG49" s="34"/>
      <c r="FH49" s="34"/>
      <c r="FI49" s="34"/>
      <c r="FJ49" s="34"/>
      <c r="FK49" s="34"/>
      <c r="FL49" s="34"/>
      <c r="FM49" s="34"/>
      <c r="FN49" s="34"/>
      <c r="FO49" s="34"/>
      <c r="FP49" s="34"/>
      <c r="FQ49" s="34"/>
      <c r="FR49" s="34"/>
      <c r="FS49" s="34"/>
      <c r="FT49" s="34"/>
      <c r="FU49" s="34"/>
      <c r="FV49" s="34"/>
      <c r="FW49" s="34"/>
      <c r="FX49" s="34"/>
      <c r="FY49" s="34"/>
      <c r="FZ49" s="34"/>
      <c r="GA49" s="34"/>
      <c r="GB49" s="34"/>
      <c r="GC49" s="34"/>
      <c r="GD49" s="34"/>
      <c r="GE49" s="34"/>
      <c r="GF49" s="34"/>
      <c r="GG49" s="34"/>
      <c r="GH49" s="34"/>
      <c r="GI49" s="34"/>
      <c r="GJ49" s="34"/>
      <c r="GK49" s="34"/>
      <c r="GL49" s="34"/>
      <c r="GM49" s="34"/>
      <c r="GN49" s="34"/>
      <c r="GO49" s="34"/>
      <c r="GP49" s="34"/>
      <c r="GQ49" s="34"/>
      <c r="GR49" s="34"/>
      <c r="GS49" s="34"/>
      <c r="GT49" s="34"/>
      <c r="GU49" s="34"/>
      <c r="GV49" s="34"/>
      <c r="GW49" s="34"/>
      <c r="GX49" s="34"/>
      <c r="GY49" s="34"/>
      <c r="GZ49" s="34"/>
      <c r="HA49" s="34"/>
      <c r="HB49" s="34"/>
      <c r="HC49" s="34"/>
    </row>
    <row r="50" spans="1:211" x14ac:dyDescent="0.3">
      <c r="A50" s="34" t="s">
        <v>336</v>
      </c>
      <c r="B50" s="34">
        <v>-0.31308943873830142</v>
      </c>
      <c r="C50" s="34">
        <v>0.35023185414505631</v>
      </c>
      <c r="D50" s="34">
        <v>0.42757958437385685</v>
      </c>
      <c r="E50" s="34">
        <v>0.56077029101570575</v>
      </c>
      <c r="F50" s="34">
        <v>-0.30442169805271407</v>
      </c>
      <c r="G50" s="34">
        <v>0.54772713827872033</v>
      </c>
      <c r="H50" s="34">
        <v>9.7012439644764303E-2</v>
      </c>
      <c r="I50" s="34">
        <v>0.4486143361725608</v>
      </c>
      <c r="J50" s="34">
        <v>0.43803300577508669</v>
      </c>
      <c r="K50" s="34">
        <v>0.46760326943097891</v>
      </c>
      <c r="L50" s="34">
        <v>0.6144284124601288</v>
      </c>
      <c r="M50" s="34">
        <v>0.11466777776646493</v>
      </c>
      <c r="N50" s="34">
        <v>4.6944020204378413E-2</v>
      </c>
      <c r="O50" s="34">
        <v>0.49276363876410073</v>
      </c>
      <c r="P50" s="34">
        <v>0.42295301512921274</v>
      </c>
      <c r="Q50" s="34">
        <v>0.42313752264277898</v>
      </c>
      <c r="R50" s="34">
        <v>0.25493908415067229</v>
      </c>
      <c r="S50" s="34">
        <v>-0.14110931827693216</v>
      </c>
      <c r="T50" s="34">
        <v>-0.35366216592353078</v>
      </c>
      <c r="U50" s="34">
        <v>-4.0810658989784053E-2</v>
      </c>
      <c r="V50" s="34">
        <v>3.6908992256071846E-2</v>
      </c>
      <c r="W50" s="34">
        <v>0.45895469892562024</v>
      </c>
      <c r="X50" s="34">
        <v>0.47798693365416633</v>
      </c>
      <c r="Y50" s="34">
        <v>0.31951134518740359</v>
      </c>
      <c r="Z50" s="34">
        <v>0.35578965443983546</v>
      </c>
      <c r="AA50" s="34">
        <v>8.4228157376113166E-2</v>
      </c>
      <c r="AB50" s="34">
        <v>-0.47433362909463928</v>
      </c>
      <c r="AC50" s="34">
        <v>0.10939992565846601</v>
      </c>
      <c r="AD50" s="34">
        <v>-0.15739998344427109</v>
      </c>
      <c r="AE50" s="34">
        <v>0.15347506858904764</v>
      </c>
      <c r="AF50" s="34">
        <v>3.5941788879665683E-2</v>
      </c>
      <c r="AG50" s="34">
        <v>0.82872743845645724</v>
      </c>
      <c r="AH50" s="34">
        <v>0.62224864619561282</v>
      </c>
      <c r="AI50" s="34">
        <v>0.59161711888465529</v>
      </c>
      <c r="AJ50" s="34">
        <v>0.89785480661211181</v>
      </c>
      <c r="AK50" s="34">
        <v>0.78246681797643292</v>
      </c>
      <c r="AL50" s="34">
        <v>0.7584921192564692</v>
      </c>
      <c r="AM50" s="34">
        <v>0.20174893640477984</v>
      </c>
      <c r="AN50" s="34">
        <v>0.91268103439539072</v>
      </c>
      <c r="AO50" s="34">
        <v>0.93061237314370793</v>
      </c>
      <c r="AP50" s="34">
        <v>0.90719311293706928</v>
      </c>
      <c r="AQ50" s="34">
        <v>-0.24219563168675304</v>
      </c>
      <c r="AR50" s="34">
        <v>0.40357905426928808</v>
      </c>
      <c r="AS50" s="34">
        <v>0.45288440462925489</v>
      </c>
      <c r="AT50" s="34">
        <v>6.2611708972950084E-2</v>
      </c>
      <c r="AU50" s="34">
        <v>0.34599733156483797</v>
      </c>
      <c r="AV50" s="34">
        <v>0.27730559034041169</v>
      </c>
      <c r="AW50" s="34">
        <v>0.2571828970209013</v>
      </c>
      <c r="AX50" s="34">
        <v>1</v>
      </c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34"/>
      <c r="EL50" s="34"/>
      <c r="EM50" s="34"/>
      <c r="EN50" s="34"/>
      <c r="EO50" s="34"/>
      <c r="EP50" s="34"/>
      <c r="EQ50" s="34"/>
      <c r="ER50" s="34"/>
      <c r="ES50" s="34"/>
      <c r="ET50" s="34"/>
      <c r="EU50" s="34"/>
      <c r="EV50" s="34"/>
      <c r="EW50" s="34"/>
      <c r="EX50" s="34"/>
      <c r="EY50" s="34"/>
      <c r="EZ50" s="34"/>
      <c r="FA50" s="34"/>
      <c r="FB50" s="34"/>
      <c r="FC50" s="34"/>
      <c r="FD50" s="34"/>
      <c r="FE50" s="34"/>
      <c r="FF50" s="34"/>
      <c r="FG50" s="34"/>
      <c r="FH50" s="34"/>
      <c r="FI50" s="34"/>
      <c r="FJ50" s="34"/>
      <c r="FK50" s="34"/>
      <c r="FL50" s="34"/>
      <c r="FM50" s="34"/>
      <c r="FN50" s="34"/>
      <c r="FO50" s="34"/>
      <c r="FP50" s="34"/>
      <c r="FQ50" s="34"/>
      <c r="FR50" s="34"/>
      <c r="FS50" s="34"/>
      <c r="FT50" s="34"/>
      <c r="FU50" s="34"/>
      <c r="FV50" s="34"/>
      <c r="FW50" s="34"/>
      <c r="FX50" s="34"/>
      <c r="FY50" s="34"/>
      <c r="FZ50" s="34"/>
      <c r="GA50" s="34"/>
      <c r="GB50" s="34"/>
      <c r="GC50" s="34"/>
      <c r="GD50" s="34"/>
      <c r="GE50" s="34"/>
      <c r="GF50" s="34"/>
      <c r="GG50" s="34"/>
      <c r="GH50" s="34"/>
      <c r="GI50" s="34"/>
      <c r="GJ50" s="34"/>
      <c r="GK50" s="34"/>
      <c r="GL50" s="34"/>
      <c r="GM50" s="34"/>
      <c r="GN50" s="34"/>
      <c r="GO50" s="34"/>
      <c r="GP50" s="34"/>
      <c r="GQ50" s="34"/>
      <c r="GR50" s="34"/>
      <c r="GS50" s="34"/>
      <c r="GT50" s="34"/>
      <c r="GU50" s="34"/>
      <c r="GV50" s="34"/>
      <c r="GW50" s="34"/>
      <c r="GX50" s="34"/>
      <c r="GY50" s="34"/>
      <c r="GZ50" s="34"/>
      <c r="HA50" s="34"/>
      <c r="HB50" s="34"/>
      <c r="HC50" s="34"/>
    </row>
    <row r="51" spans="1:211" x14ac:dyDescent="0.3">
      <c r="A51" s="34" t="s">
        <v>338</v>
      </c>
      <c r="B51" s="34">
        <v>-0.4261704764536704</v>
      </c>
      <c r="C51" s="34">
        <v>0.2501254690110421</v>
      </c>
      <c r="D51" s="34">
        <v>0.3349023613990687</v>
      </c>
      <c r="E51" s="34">
        <v>0.64022281584813623</v>
      </c>
      <c r="F51" s="34">
        <v>-0.4211167756712626</v>
      </c>
      <c r="G51" s="34">
        <v>0.50996540125228085</v>
      </c>
      <c r="H51" s="34">
        <v>0.23354979270528661</v>
      </c>
      <c r="I51" s="34">
        <v>0.55317586463697366</v>
      </c>
      <c r="J51" s="34">
        <v>0.36998444479919923</v>
      </c>
      <c r="K51" s="34">
        <v>0.36334081104887822</v>
      </c>
      <c r="L51" s="34">
        <v>0.36031140957766766</v>
      </c>
      <c r="M51" s="34">
        <v>0.12141839162504271</v>
      </c>
      <c r="N51" s="34">
        <v>-4.5641705357169757E-2</v>
      </c>
      <c r="O51" s="34">
        <v>0.49287853213982458</v>
      </c>
      <c r="P51" s="34">
        <v>0.31185300718346237</v>
      </c>
      <c r="Q51" s="34">
        <v>0.31978745949957388</v>
      </c>
      <c r="R51" s="34">
        <v>0.19367957472542643</v>
      </c>
      <c r="S51" s="34">
        <v>-0.20914511272366815</v>
      </c>
      <c r="T51" s="34">
        <v>-0.2196467580694331</v>
      </c>
      <c r="U51" s="34">
        <v>-4.6541079056331508E-2</v>
      </c>
      <c r="V51" s="34">
        <v>0.21047318511671267</v>
      </c>
      <c r="W51" s="34">
        <v>0.37486668757574371</v>
      </c>
      <c r="X51" s="34">
        <v>0.41533930083738002</v>
      </c>
      <c r="Y51" s="34">
        <v>0.22181626361883958</v>
      </c>
      <c r="Z51" s="34">
        <v>0.27208104251627568</v>
      </c>
      <c r="AA51" s="34">
        <v>0.12468678768810924</v>
      </c>
      <c r="AB51" s="34">
        <v>-0.45857697531117991</v>
      </c>
      <c r="AC51" s="34">
        <v>0.1333090118603433</v>
      </c>
      <c r="AD51" s="34">
        <v>-0.33454516621513669</v>
      </c>
      <c r="AE51" s="34">
        <v>0.24780779283739129</v>
      </c>
      <c r="AF51" s="34">
        <v>0.13540553262132926</v>
      </c>
      <c r="AG51" s="34">
        <v>0.88240288901264674</v>
      </c>
      <c r="AH51" s="34">
        <v>0.61090413935997634</v>
      </c>
      <c r="AI51" s="34">
        <v>0.47983184763921904</v>
      </c>
      <c r="AJ51" s="34">
        <v>0.84701220441622749</v>
      </c>
      <c r="AK51" s="34">
        <v>0.7449354835422668</v>
      </c>
      <c r="AL51" s="34">
        <v>0.59436954415554577</v>
      </c>
      <c r="AM51" s="34">
        <v>0.19599397217851022</v>
      </c>
      <c r="AN51" s="34">
        <v>0.56752975346076906</v>
      </c>
      <c r="AO51" s="34">
        <v>0.72995050858130905</v>
      </c>
      <c r="AP51" s="34">
        <v>0.84278783169427274</v>
      </c>
      <c r="AQ51" s="34">
        <v>-7.7203928589667167E-2</v>
      </c>
      <c r="AR51" s="34">
        <v>0.54401358149387291</v>
      </c>
      <c r="AS51" s="34">
        <v>0.77578718098299881</v>
      </c>
      <c r="AT51" s="34">
        <v>0.14963146842147321</v>
      </c>
      <c r="AU51" s="34">
        <v>0.33321423698029001</v>
      </c>
      <c r="AV51" s="34">
        <v>0.10537337305639607</v>
      </c>
      <c r="AW51" s="34">
        <v>0.37989139548234535</v>
      </c>
      <c r="AX51" s="34">
        <v>0.77227357413420561</v>
      </c>
      <c r="AY51" s="34">
        <v>1</v>
      </c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34"/>
      <c r="EL51" s="34"/>
      <c r="EM51" s="34"/>
      <c r="EN51" s="34"/>
      <c r="EO51" s="34"/>
      <c r="EP51" s="34"/>
      <c r="EQ51" s="34"/>
      <c r="ER51" s="34"/>
      <c r="ES51" s="34"/>
      <c r="ET51" s="34"/>
      <c r="EU51" s="34"/>
      <c r="EV51" s="34"/>
      <c r="EW51" s="34"/>
      <c r="EX51" s="34"/>
      <c r="EY51" s="34"/>
      <c r="EZ51" s="34"/>
      <c r="FA51" s="34"/>
      <c r="FB51" s="34"/>
      <c r="FC51" s="34"/>
      <c r="FD51" s="34"/>
      <c r="FE51" s="34"/>
      <c r="FF51" s="34"/>
      <c r="FG51" s="34"/>
      <c r="FH51" s="34"/>
      <c r="FI51" s="34"/>
      <c r="FJ51" s="34"/>
      <c r="FK51" s="34"/>
      <c r="FL51" s="34"/>
      <c r="FM51" s="34"/>
      <c r="FN51" s="34"/>
      <c r="FO51" s="34"/>
      <c r="FP51" s="34"/>
      <c r="FQ51" s="34"/>
      <c r="FR51" s="34"/>
      <c r="FS51" s="34"/>
      <c r="FT51" s="34"/>
      <c r="FU51" s="34"/>
      <c r="FV51" s="34"/>
      <c r="FW51" s="34"/>
      <c r="FX51" s="34"/>
      <c r="FY51" s="34"/>
      <c r="FZ51" s="34"/>
      <c r="GA51" s="34"/>
      <c r="GB51" s="34"/>
      <c r="GC51" s="34"/>
      <c r="GD51" s="34"/>
      <c r="GE51" s="34"/>
      <c r="GF51" s="34"/>
      <c r="GG51" s="34"/>
      <c r="GH51" s="34"/>
      <c r="GI51" s="34"/>
      <c r="GJ51" s="34"/>
      <c r="GK51" s="34"/>
      <c r="GL51" s="34"/>
      <c r="GM51" s="34"/>
      <c r="GN51" s="34"/>
      <c r="GO51" s="34"/>
      <c r="GP51" s="34"/>
      <c r="GQ51" s="34"/>
      <c r="GR51" s="34"/>
      <c r="GS51" s="34"/>
      <c r="GT51" s="34"/>
      <c r="GU51" s="34"/>
      <c r="GV51" s="34"/>
      <c r="GW51" s="34"/>
      <c r="GX51" s="34"/>
      <c r="GY51" s="34"/>
      <c r="GZ51" s="34"/>
      <c r="HA51" s="34"/>
      <c r="HB51" s="34"/>
      <c r="HC51" s="34"/>
    </row>
    <row r="52" spans="1:211" x14ac:dyDescent="0.3">
      <c r="A52" s="34" t="s">
        <v>340</v>
      </c>
      <c r="B52" s="34">
        <v>-0.36663987717895513</v>
      </c>
      <c r="C52" s="34">
        <v>0.33589483068032383</v>
      </c>
      <c r="D52" s="34">
        <v>0.41975340444409187</v>
      </c>
      <c r="E52" s="34">
        <v>0.61635810885362197</v>
      </c>
      <c r="F52" s="34">
        <v>-0.35869931749511413</v>
      </c>
      <c r="G52" s="34">
        <v>0.56422534183071993</v>
      </c>
      <c r="H52" s="34">
        <v>0.14685863824015222</v>
      </c>
      <c r="I52" s="34">
        <v>0.50651688725151811</v>
      </c>
      <c r="J52" s="34">
        <v>0.43882673414940931</v>
      </c>
      <c r="K52" s="34">
        <v>0.45809108085254446</v>
      </c>
      <c r="L52" s="34">
        <v>0.56355929540765748</v>
      </c>
      <c r="M52" s="34">
        <v>0.1229233936769714</v>
      </c>
      <c r="N52" s="34">
        <v>1.9085118700521441E-2</v>
      </c>
      <c r="O52" s="34">
        <v>0.51877407216078109</v>
      </c>
      <c r="P52" s="34">
        <v>0.40884724133751532</v>
      </c>
      <c r="Q52" s="34">
        <v>0.41158053690847352</v>
      </c>
      <c r="R52" s="34">
        <v>0.24830647352892266</v>
      </c>
      <c r="S52" s="34">
        <v>-0.17083708274690762</v>
      </c>
      <c r="T52" s="34">
        <v>-0.32839656079655671</v>
      </c>
      <c r="U52" s="34">
        <v>-4.4839143723860823E-2</v>
      </c>
      <c r="V52" s="34">
        <v>9.5718090924637372E-2</v>
      </c>
      <c r="W52" s="34">
        <v>0.45559627801028585</v>
      </c>
      <c r="X52" s="34">
        <v>0.48265604057551648</v>
      </c>
      <c r="Y52" s="34">
        <v>0.30434509168490398</v>
      </c>
      <c r="Z52" s="34">
        <v>0.34711786739447814</v>
      </c>
      <c r="AA52" s="34">
        <v>0.10192288268332986</v>
      </c>
      <c r="AB52" s="34">
        <v>-0.49417275623217094</v>
      </c>
      <c r="AC52" s="34">
        <v>0.12299939778694523</v>
      </c>
      <c r="AD52" s="34">
        <v>-0.22373318753922977</v>
      </c>
      <c r="AE52" s="34">
        <v>0.1924701006973028</v>
      </c>
      <c r="AF52" s="34">
        <v>7.0422869648970099E-2</v>
      </c>
      <c r="AG52" s="34">
        <v>0.88999368182367355</v>
      </c>
      <c r="AH52" s="34">
        <v>0.65132966223081068</v>
      </c>
      <c r="AI52" s="34">
        <v>0.58617685484042603</v>
      </c>
      <c r="AJ52" s="34">
        <v>0.92852208851241647</v>
      </c>
      <c r="AK52" s="34">
        <v>0.81141326386129031</v>
      </c>
      <c r="AL52" s="34">
        <v>0.74470064905842059</v>
      </c>
      <c r="AM52" s="34">
        <v>0.21049734287400729</v>
      </c>
      <c r="AN52" s="34">
        <v>0.8477073850082304</v>
      </c>
      <c r="AO52" s="34">
        <v>0.91392196436624273</v>
      </c>
      <c r="AP52" s="34">
        <v>0.93390915170272271</v>
      </c>
      <c r="AQ52" s="34">
        <v>-0.20090624398940504</v>
      </c>
      <c r="AR52" s="34">
        <v>0.47086069930131885</v>
      </c>
      <c r="AS52" s="34">
        <v>0.58254571758428531</v>
      </c>
      <c r="AT52" s="34">
        <v>9.4421579077908852E-2</v>
      </c>
      <c r="AU52" s="34">
        <v>0.36004626299759884</v>
      </c>
      <c r="AV52" s="34">
        <v>0.23559291842508037</v>
      </c>
      <c r="AW52" s="34">
        <v>0.31094077115570995</v>
      </c>
      <c r="AX52" s="34">
        <v>0.97809992071497498</v>
      </c>
      <c r="AY52" s="34">
        <v>0.88758738904015988</v>
      </c>
      <c r="AZ52" s="34">
        <v>1</v>
      </c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/>
      <c r="EK52" s="34"/>
      <c r="EL52" s="34"/>
      <c r="EM52" s="34"/>
      <c r="EN52" s="34"/>
      <c r="EO52" s="34"/>
      <c r="EP52" s="34"/>
      <c r="EQ52" s="34"/>
      <c r="ER52" s="34"/>
      <c r="ES52" s="34"/>
      <c r="ET52" s="34"/>
      <c r="EU52" s="34"/>
      <c r="EV52" s="34"/>
      <c r="EW52" s="34"/>
      <c r="EX52" s="34"/>
      <c r="EY52" s="34"/>
      <c r="EZ52" s="34"/>
      <c r="FA52" s="34"/>
      <c r="FB52" s="34"/>
      <c r="FC52" s="34"/>
      <c r="FD52" s="34"/>
      <c r="FE52" s="34"/>
      <c r="FF52" s="34"/>
      <c r="FG52" s="34"/>
      <c r="FH52" s="34"/>
      <c r="FI52" s="34"/>
      <c r="FJ52" s="34"/>
      <c r="FK52" s="34"/>
      <c r="FL52" s="34"/>
      <c r="FM52" s="34"/>
      <c r="FN52" s="34"/>
      <c r="FO52" s="34"/>
      <c r="FP52" s="34"/>
      <c r="FQ52" s="34"/>
      <c r="FR52" s="34"/>
      <c r="FS52" s="34"/>
      <c r="FT52" s="34"/>
      <c r="FU52" s="34"/>
      <c r="FV52" s="34"/>
      <c r="FW52" s="34"/>
      <c r="FX52" s="34"/>
      <c r="FY52" s="34"/>
      <c r="FZ52" s="34"/>
      <c r="GA52" s="34"/>
      <c r="GB52" s="34"/>
      <c r="GC52" s="34"/>
      <c r="GD52" s="34"/>
      <c r="GE52" s="34"/>
      <c r="GF52" s="34"/>
      <c r="GG52" s="34"/>
      <c r="GH52" s="34"/>
      <c r="GI52" s="34"/>
      <c r="GJ52" s="34"/>
      <c r="GK52" s="34"/>
      <c r="GL52" s="34"/>
      <c r="GM52" s="34"/>
      <c r="GN52" s="34"/>
      <c r="GO52" s="34"/>
      <c r="GP52" s="34"/>
      <c r="GQ52" s="34"/>
      <c r="GR52" s="34"/>
      <c r="GS52" s="34"/>
      <c r="GT52" s="34"/>
      <c r="GU52" s="34"/>
      <c r="GV52" s="34"/>
      <c r="GW52" s="34"/>
      <c r="GX52" s="34"/>
      <c r="GY52" s="34"/>
      <c r="GZ52" s="34"/>
      <c r="HA52" s="34"/>
      <c r="HB52" s="34"/>
      <c r="HC52" s="34"/>
    </row>
    <row r="53" spans="1:211" x14ac:dyDescent="0.3">
      <c r="A53" s="34" t="s">
        <v>342</v>
      </c>
      <c r="B53" s="34">
        <v>0.11647702100235213</v>
      </c>
      <c r="C53" s="34">
        <v>0.42517814792974601</v>
      </c>
      <c r="D53" s="34">
        <v>0.9932807687597428</v>
      </c>
      <c r="E53" s="34">
        <v>0.27586762262351161</v>
      </c>
      <c r="F53" s="34">
        <v>0.28010857472324441</v>
      </c>
      <c r="G53" s="34">
        <v>0.62564735891700929</v>
      </c>
      <c r="H53" s="34">
        <v>0.18108419843704038</v>
      </c>
      <c r="I53" s="34">
        <v>-5.3503667291671855E-3</v>
      </c>
      <c r="J53" s="34">
        <v>0.97350234373742817</v>
      </c>
      <c r="K53" s="34">
        <v>0.75143346530687427</v>
      </c>
      <c r="L53" s="34">
        <v>0.6130076690584344</v>
      </c>
      <c r="M53" s="34">
        <v>0.45061241828041992</v>
      </c>
      <c r="N53" s="34">
        <v>0.25075990892470701</v>
      </c>
      <c r="O53" s="34">
        <v>0.6899573490364016</v>
      </c>
      <c r="P53" s="34">
        <v>0.64786832177033526</v>
      </c>
      <c r="Q53" s="34">
        <v>0.64516280417063865</v>
      </c>
      <c r="R53" s="34">
        <v>0.36001336540697082</v>
      </c>
      <c r="S53" s="34">
        <v>-7.0526167346117025E-2</v>
      </c>
      <c r="T53" s="34">
        <v>-0.19899032372997394</v>
      </c>
      <c r="U53" s="34">
        <v>-4.4338718970125632E-2</v>
      </c>
      <c r="V53" s="34">
        <v>0.16970611641015437</v>
      </c>
      <c r="W53" s="34">
        <v>0.93928720415040967</v>
      </c>
      <c r="X53" s="34">
        <v>0.89839157555535643</v>
      </c>
      <c r="Y53" s="34">
        <v>0.38023195466875576</v>
      </c>
      <c r="Z53" s="34">
        <v>0.54242265015480884</v>
      </c>
      <c r="AA53" s="34">
        <v>0.16389415362908985</v>
      </c>
      <c r="AB53" s="34">
        <v>-0.14582783037159211</v>
      </c>
      <c r="AC53" s="34">
        <v>0.36027658645872235</v>
      </c>
      <c r="AD53" s="34">
        <v>4.8385244309723185E-2</v>
      </c>
      <c r="AE53" s="34">
        <v>0.55573766976921835</v>
      </c>
      <c r="AF53" s="34">
        <v>0.29867439728735795</v>
      </c>
      <c r="AG53" s="34">
        <v>0.41682900334320871</v>
      </c>
      <c r="AH53" s="34">
        <v>0.93434610001338847</v>
      </c>
      <c r="AI53" s="34">
        <v>0.94280810439620744</v>
      </c>
      <c r="AJ53" s="34">
        <v>0.64532535831454096</v>
      </c>
      <c r="AK53" s="34">
        <v>0.7725690717721807</v>
      </c>
      <c r="AL53" s="34">
        <v>0.59692590844862969</v>
      </c>
      <c r="AM53" s="34">
        <v>0.17525158059047236</v>
      </c>
      <c r="AN53" s="34">
        <v>0.5016487575178592</v>
      </c>
      <c r="AO53" s="34">
        <v>0.71234949687474658</v>
      </c>
      <c r="AP53" s="34">
        <v>0.64141138342754878</v>
      </c>
      <c r="AQ53" s="34">
        <v>-8.7486570537699287E-2</v>
      </c>
      <c r="AR53" s="34">
        <v>0.34255648635207808</v>
      </c>
      <c r="AS53" s="34">
        <v>0.44844902824681365</v>
      </c>
      <c r="AT53" s="34">
        <v>6.7057358999978514E-2</v>
      </c>
      <c r="AU53" s="34">
        <v>0.2585391396327375</v>
      </c>
      <c r="AV53" s="34">
        <v>0.6767961493186242</v>
      </c>
      <c r="AW53" s="34">
        <v>0.35011639101908959</v>
      </c>
      <c r="AX53" s="34">
        <v>0.43349969763049834</v>
      </c>
      <c r="AY53" s="34">
        <v>0.34783077475352514</v>
      </c>
      <c r="AZ53" s="34">
        <v>0.42828164033042665</v>
      </c>
      <c r="BA53" s="34">
        <v>1</v>
      </c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34"/>
      <c r="EL53" s="34"/>
      <c r="EM53" s="34"/>
      <c r="EN53" s="34"/>
      <c r="EO53" s="34"/>
      <c r="EP53" s="34"/>
      <c r="EQ53" s="34"/>
      <c r="ER53" s="34"/>
      <c r="ES53" s="34"/>
      <c r="ET53" s="34"/>
      <c r="EU53" s="34"/>
      <c r="EV53" s="34"/>
      <c r="EW53" s="34"/>
      <c r="EX53" s="34"/>
      <c r="EY53" s="34"/>
      <c r="EZ53" s="34"/>
      <c r="FA53" s="34"/>
      <c r="FB53" s="34"/>
      <c r="FC53" s="34"/>
      <c r="FD53" s="34"/>
      <c r="FE53" s="34"/>
      <c r="FF53" s="34"/>
      <c r="FG53" s="34"/>
      <c r="FH53" s="34"/>
      <c r="FI53" s="34"/>
      <c r="FJ53" s="34"/>
      <c r="FK53" s="34"/>
      <c r="FL53" s="34"/>
      <c r="FM53" s="34"/>
      <c r="FN53" s="34"/>
      <c r="FO53" s="34"/>
      <c r="FP53" s="34"/>
      <c r="FQ53" s="34"/>
      <c r="FR53" s="34"/>
      <c r="FS53" s="34"/>
      <c r="FT53" s="34"/>
      <c r="FU53" s="34"/>
      <c r="FV53" s="34"/>
      <c r="FW53" s="34"/>
      <c r="FX53" s="34"/>
      <c r="FY53" s="34"/>
      <c r="FZ53" s="34"/>
      <c r="GA53" s="34"/>
      <c r="GB53" s="34"/>
      <c r="GC53" s="34"/>
      <c r="GD53" s="34"/>
      <c r="GE53" s="34"/>
      <c r="GF53" s="34"/>
      <c r="GG53" s="34"/>
      <c r="GH53" s="34"/>
      <c r="GI53" s="34"/>
      <c r="GJ53" s="34"/>
      <c r="GK53" s="34"/>
      <c r="GL53" s="34"/>
      <c r="GM53" s="34"/>
      <c r="GN53" s="34"/>
      <c r="GO53" s="34"/>
      <c r="GP53" s="34"/>
      <c r="GQ53" s="34"/>
      <c r="GR53" s="34"/>
      <c r="GS53" s="34"/>
      <c r="GT53" s="34"/>
      <c r="GU53" s="34"/>
      <c r="GV53" s="34"/>
      <c r="GW53" s="34"/>
      <c r="GX53" s="34"/>
      <c r="GY53" s="34"/>
      <c r="GZ53" s="34"/>
      <c r="HA53" s="34"/>
      <c r="HB53" s="34"/>
      <c r="HC53" s="34"/>
    </row>
    <row r="54" spans="1:211" x14ac:dyDescent="0.3">
      <c r="A54" s="34" t="s">
        <v>344</v>
      </c>
      <c r="B54" s="34">
        <v>-0.39065439010909953</v>
      </c>
      <c r="C54" s="34">
        <v>0.19182057276201106</v>
      </c>
      <c r="D54" s="34">
        <v>0.325228308354577</v>
      </c>
      <c r="E54" s="34">
        <v>0.5659253700148682</v>
      </c>
      <c r="F54" s="34">
        <v>-0.34962409223979612</v>
      </c>
      <c r="G54" s="34">
        <v>0.49261722905720334</v>
      </c>
      <c r="H54" s="34">
        <v>0.28522145426616935</v>
      </c>
      <c r="I54" s="34">
        <v>0.47494849507537629</v>
      </c>
      <c r="J54" s="34">
        <v>0.35770897788565292</v>
      </c>
      <c r="K54" s="34">
        <v>0.33404061637549953</v>
      </c>
      <c r="L54" s="34">
        <v>0.24576547848182909</v>
      </c>
      <c r="M54" s="34">
        <v>4.6884352974414505E-2</v>
      </c>
      <c r="N54" s="34">
        <v>-9.9884092948181985E-2</v>
      </c>
      <c r="O54" s="34">
        <v>0.39430945423790736</v>
      </c>
      <c r="P54" s="34">
        <v>0.25432541055524066</v>
      </c>
      <c r="Q54" s="34">
        <v>0.26864012613979582</v>
      </c>
      <c r="R54" s="34">
        <v>0.12959661486370072</v>
      </c>
      <c r="S54" s="34">
        <v>-4.8179046908357968E-2</v>
      </c>
      <c r="T54" s="34">
        <v>-0.16113053588834653</v>
      </c>
      <c r="U54" s="34">
        <v>0.14665693855849884</v>
      </c>
      <c r="V54" s="34">
        <v>0.30657670806532383</v>
      </c>
      <c r="W54" s="34">
        <v>0.33176234475898786</v>
      </c>
      <c r="X54" s="34">
        <v>0.33961454615383191</v>
      </c>
      <c r="Y54" s="34">
        <v>0.19841081283293863</v>
      </c>
      <c r="Z54" s="34">
        <v>0.22708761617050405</v>
      </c>
      <c r="AA54" s="34">
        <v>6.6805761740991162E-2</v>
      </c>
      <c r="AB54" s="34">
        <v>-0.39139290572488211</v>
      </c>
      <c r="AC54" s="34">
        <v>0.15902704312496979</v>
      </c>
      <c r="AD54" s="34">
        <v>-0.14327837932335172</v>
      </c>
      <c r="AE54" s="34">
        <v>0.17748121666011576</v>
      </c>
      <c r="AF54" s="34">
        <v>8.3597175189403738E-2</v>
      </c>
      <c r="AG54" s="34">
        <v>0.77432858402849625</v>
      </c>
      <c r="AH54" s="34">
        <v>0.50422651165316124</v>
      </c>
      <c r="AI54" s="34">
        <v>0.4646303103595652</v>
      </c>
      <c r="AJ54" s="34">
        <v>0.759635189057981</v>
      </c>
      <c r="AK54" s="34">
        <v>0.68224281430714562</v>
      </c>
      <c r="AL54" s="34">
        <v>0.48503232471019525</v>
      </c>
      <c r="AM54" s="34">
        <v>0.33097505139766636</v>
      </c>
      <c r="AN54" s="34">
        <v>0.43731840549995776</v>
      </c>
      <c r="AO54" s="34">
        <v>0.63202237361163749</v>
      </c>
      <c r="AP54" s="34">
        <v>0.75905193028805817</v>
      </c>
      <c r="AQ54" s="34">
        <v>-0.15371903657025071</v>
      </c>
      <c r="AR54" s="34">
        <v>0.50609546260503591</v>
      </c>
      <c r="AS54" s="34">
        <v>0.42587667589437178</v>
      </c>
      <c r="AT54" s="34">
        <v>-1.2512608686110826E-2</v>
      </c>
      <c r="AU54" s="34">
        <v>0.12776144146934071</v>
      </c>
      <c r="AV54" s="34">
        <v>0.10015980193400731</v>
      </c>
      <c r="AW54" s="34">
        <v>0.24503103785716371</v>
      </c>
      <c r="AX54" s="34">
        <v>0.63128767301688693</v>
      </c>
      <c r="AY54" s="34">
        <v>0.71453409583270189</v>
      </c>
      <c r="AZ54" s="34">
        <v>0.69183532007828419</v>
      </c>
      <c r="BA54" s="34">
        <v>0.32877069335036868</v>
      </c>
      <c r="BB54" s="34">
        <v>1</v>
      </c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 s="34"/>
      <c r="EO54" s="34"/>
      <c r="EP54" s="34"/>
      <c r="EQ54" s="34"/>
      <c r="ER54" s="34"/>
      <c r="ES54" s="34"/>
      <c r="ET54" s="34"/>
      <c r="EU54" s="34"/>
      <c r="EV54" s="34"/>
      <c r="EW54" s="34"/>
      <c r="EX54" s="34"/>
      <c r="EY54" s="34"/>
      <c r="EZ54" s="34"/>
      <c r="FA54" s="34"/>
      <c r="FB54" s="34"/>
      <c r="FC54" s="34"/>
      <c r="FD54" s="34"/>
      <c r="FE54" s="34"/>
      <c r="FF54" s="34"/>
      <c r="FG54" s="34"/>
      <c r="FH54" s="34"/>
      <c r="FI54" s="34"/>
      <c r="FJ54" s="34"/>
      <c r="FK54" s="34"/>
      <c r="FL54" s="34"/>
      <c r="FM54" s="34"/>
      <c r="FN54" s="34"/>
      <c r="FO54" s="34"/>
      <c r="FP54" s="34"/>
      <c r="FQ54" s="34"/>
      <c r="FR54" s="34"/>
      <c r="FS54" s="34"/>
      <c r="FT54" s="34"/>
      <c r="FU54" s="34"/>
      <c r="FV54" s="34"/>
      <c r="FW54" s="34"/>
      <c r="FX54" s="34"/>
      <c r="FY54" s="34"/>
      <c r="FZ54" s="34"/>
      <c r="GA54" s="34"/>
      <c r="GB54" s="34"/>
      <c r="GC54" s="34"/>
      <c r="GD54" s="34"/>
      <c r="GE54" s="34"/>
      <c r="GF54" s="34"/>
      <c r="GG54" s="34"/>
      <c r="GH54" s="34"/>
      <c r="GI54" s="34"/>
      <c r="GJ54" s="34"/>
      <c r="GK54" s="34"/>
      <c r="GL54" s="34"/>
      <c r="GM54" s="34"/>
      <c r="GN54" s="34"/>
      <c r="GO54" s="34"/>
      <c r="GP54" s="34"/>
      <c r="GQ54" s="34"/>
      <c r="GR54" s="34"/>
      <c r="GS54" s="34"/>
      <c r="GT54" s="34"/>
      <c r="GU54" s="34"/>
      <c r="GV54" s="34"/>
      <c r="GW54" s="34"/>
      <c r="GX54" s="34"/>
      <c r="GY54" s="34"/>
      <c r="GZ54" s="34"/>
      <c r="HA54" s="34"/>
      <c r="HB54" s="34"/>
      <c r="HC54" s="34"/>
    </row>
    <row r="55" spans="1:211" x14ac:dyDescent="0.3">
      <c r="A55" s="34" t="s">
        <v>346</v>
      </c>
      <c r="B55" s="34">
        <v>-7.1703165317879763E-2</v>
      </c>
      <c r="C55" s="34">
        <v>0.15529754266811749</v>
      </c>
      <c r="D55" s="34">
        <v>9.85897421397392E-2</v>
      </c>
      <c r="E55" s="34">
        <v>0.19655064305954606</v>
      </c>
      <c r="F55" s="34">
        <v>-0.10853968205077913</v>
      </c>
      <c r="G55" s="34">
        <v>0.27323089976443621</v>
      </c>
      <c r="H55" s="34">
        <v>6.0497797840663538E-2</v>
      </c>
      <c r="I55" s="34">
        <v>0.15715900230946175</v>
      </c>
      <c r="J55" s="34">
        <v>0.11688006035605805</v>
      </c>
      <c r="K55" s="34">
        <v>0.1735823974112706</v>
      </c>
      <c r="L55" s="34">
        <v>0.1474953814659854</v>
      </c>
      <c r="M55" s="34">
        <v>0.12998149207542381</v>
      </c>
      <c r="N55" s="34">
        <v>-7.0724524838972555E-2</v>
      </c>
      <c r="O55" s="34">
        <v>0.15582311875876839</v>
      </c>
      <c r="P55" s="34">
        <v>0.16925244904839526</v>
      </c>
      <c r="Q55" s="34">
        <v>0.17162627485634713</v>
      </c>
      <c r="R55" s="34">
        <v>0.16044505550688368</v>
      </c>
      <c r="S55" s="34">
        <v>-0.2700776977007302</v>
      </c>
      <c r="T55" s="34">
        <v>-0.21369814359564157</v>
      </c>
      <c r="U55" s="34">
        <v>-6.1992093393157914E-2</v>
      </c>
      <c r="V55" s="34">
        <v>0.1722265046856927</v>
      </c>
      <c r="W55" s="34">
        <v>0.16691095884826854</v>
      </c>
      <c r="X55" s="34">
        <v>0.1819395134953429</v>
      </c>
      <c r="Y55" s="34">
        <v>0.12693806349857628</v>
      </c>
      <c r="Z55" s="34">
        <v>1.4483225455037914E-3</v>
      </c>
      <c r="AA55" s="34">
        <v>0.1068984752355029</v>
      </c>
      <c r="AB55" s="34">
        <v>-0.24709021108002988</v>
      </c>
      <c r="AC55" s="34">
        <v>9.7758722432059963E-2</v>
      </c>
      <c r="AD55" s="34">
        <v>-0.13131078763321957</v>
      </c>
      <c r="AE55" s="34">
        <v>4.4305759753903023E-2</v>
      </c>
      <c r="AF55" s="34">
        <v>-5.2194578305728156E-2</v>
      </c>
      <c r="AG55" s="34">
        <v>0.39436534565789133</v>
      </c>
      <c r="AH55" s="34">
        <v>0.23133957625365675</v>
      </c>
      <c r="AI55" s="34">
        <v>0.20006907231375462</v>
      </c>
      <c r="AJ55" s="34">
        <v>0.29752686120705607</v>
      </c>
      <c r="AK55" s="34">
        <v>0.32784988170591711</v>
      </c>
      <c r="AL55" s="34">
        <v>0.19985425663137033</v>
      </c>
      <c r="AM55" s="34">
        <v>0.11948894282952324</v>
      </c>
      <c r="AN55" s="34">
        <v>0.17959301413277981</v>
      </c>
      <c r="AO55" s="34">
        <v>0.28301916646296899</v>
      </c>
      <c r="AP55" s="34">
        <v>0.30434098667257753</v>
      </c>
      <c r="AQ55" s="34">
        <v>4.65733473913813E-3</v>
      </c>
      <c r="AR55" s="34">
        <v>0.32003451352170742</v>
      </c>
      <c r="AS55" s="34">
        <v>0.22556277155794985</v>
      </c>
      <c r="AT55" s="34">
        <v>0.16522216314986055</v>
      </c>
      <c r="AU55" s="34">
        <v>-8.9063559543547145E-3</v>
      </c>
      <c r="AV55" s="34">
        <v>5.8594053370344762E-2</v>
      </c>
      <c r="AW55" s="34">
        <v>8.3183325119162835E-2</v>
      </c>
      <c r="AX55" s="34">
        <v>0.28337857661242916</v>
      </c>
      <c r="AY55" s="34">
        <v>0.36276261302106166</v>
      </c>
      <c r="AZ55" s="34">
        <v>0.32432307772531804</v>
      </c>
      <c r="BA55" s="34">
        <v>0.1082658313292761</v>
      </c>
      <c r="BB55" s="34">
        <v>0.24399461659650479</v>
      </c>
      <c r="BC55" s="34">
        <v>1</v>
      </c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34"/>
      <c r="EL55" s="34"/>
      <c r="EM55" s="34"/>
      <c r="EN55" s="34"/>
      <c r="EO55" s="34"/>
      <c r="EP55" s="34"/>
      <c r="EQ55" s="34"/>
      <c r="ER55" s="34"/>
      <c r="ES55" s="34"/>
      <c r="ET55" s="34"/>
      <c r="EU55" s="34"/>
      <c r="EV55" s="34"/>
      <c r="EW55" s="34"/>
      <c r="EX55" s="34"/>
      <c r="EY55" s="34"/>
      <c r="EZ55" s="34"/>
      <c r="FA55" s="34"/>
      <c r="FB55" s="34"/>
      <c r="FC55" s="34"/>
      <c r="FD55" s="34"/>
      <c r="FE55" s="34"/>
      <c r="FF55" s="34"/>
      <c r="FG55" s="34"/>
      <c r="FH55" s="34"/>
      <c r="FI55" s="34"/>
      <c r="FJ55" s="34"/>
      <c r="FK55" s="34"/>
      <c r="FL55" s="34"/>
      <c r="FM55" s="34"/>
      <c r="FN55" s="34"/>
      <c r="FO55" s="34"/>
      <c r="FP55" s="34"/>
      <c r="FQ55" s="34"/>
      <c r="FR55" s="34"/>
      <c r="FS55" s="34"/>
      <c r="FT55" s="34"/>
      <c r="FU55" s="34"/>
      <c r="FV55" s="34"/>
      <c r="FW55" s="34"/>
      <c r="FX55" s="34"/>
      <c r="FY55" s="34"/>
      <c r="FZ55" s="34"/>
      <c r="GA55" s="34"/>
      <c r="GB55" s="34"/>
      <c r="GC55" s="34"/>
      <c r="GD55" s="34"/>
      <c r="GE55" s="34"/>
      <c r="GF55" s="34"/>
      <c r="GG55" s="34"/>
      <c r="GH55" s="34"/>
      <c r="GI55" s="34"/>
      <c r="GJ55" s="34"/>
      <c r="GK55" s="34"/>
      <c r="GL55" s="34"/>
      <c r="GM55" s="34"/>
      <c r="GN55" s="34"/>
      <c r="GO55" s="34"/>
      <c r="GP55" s="34"/>
      <c r="GQ55" s="34"/>
      <c r="GR55" s="34"/>
      <c r="GS55" s="34"/>
      <c r="GT55" s="34"/>
      <c r="GU55" s="34"/>
      <c r="GV55" s="34"/>
      <c r="GW55" s="34"/>
      <c r="GX55" s="34"/>
      <c r="GY55" s="34"/>
      <c r="GZ55" s="34"/>
      <c r="HA55" s="34"/>
      <c r="HB55" s="34"/>
      <c r="HC55" s="34"/>
    </row>
    <row r="56" spans="1:211" x14ac:dyDescent="0.3">
      <c r="A56" s="34" t="s">
        <v>348</v>
      </c>
      <c r="B56" s="34">
        <v>0.30947328826269471</v>
      </c>
      <c r="C56" s="34">
        <v>0.39594007830393779</v>
      </c>
      <c r="D56" s="34">
        <v>0.39626172304991947</v>
      </c>
      <c r="E56" s="34">
        <v>-0.14213056126893209</v>
      </c>
      <c r="F56" s="34">
        <v>0.37323006775050982</v>
      </c>
      <c r="G56" s="34">
        <v>0.34087502064493569</v>
      </c>
      <c r="H56" s="34">
        <v>-4.4445151594586299E-2</v>
      </c>
      <c r="I56" s="34">
        <v>-0.26298054637067753</v>
      </c>
      <c r="J56" s="34">
        <v>0.37657731274810252</v>
      </c>
      <c r="K56" s="34">
        <v>0.54081256533116551</v>
      </c>
      <c r="L56" s="34">
        <v>0.40813122496142029</v>
      </c>
      <c r="M56" s="34">
        <v>0.22913917855318292</v>
      </c>
      <c r="N56" s="34">
        <v>0.20000807846206828</v>
      </c>
      <c r="O56" s="34">
        <v>0.17027705293791817</v>
      </c>
      <c r="P56" s="34">
        <v>0.51861618812138111</v>
      </c>
      <c r="Q56" s="34">
        <v>0.45924719013132748</v>
      </c>
      <c r="R56" s="34">
        <v>0.40220437455834718</v>
      </c>
      <c r="S56" s="34">
        <v>-5.7951673338910464E-2</v>
      </c>
      <c r="T56" s="34">
        <v>-0.28716297651058598</v>
      </c>
      <c r="U56" s="34">
        <v>-0.11933010074143868</v>
      </c>
      <c r="V56" s="34">
        <v>4.9166654194332811E-2</v>
      </c>
      <c r="W56" s="34">
        <v>0.49361986683947784</v>
      </c>
      <c r="X56" s="34">
        <v>0.43333913724568646</v>
      </c>
      <c r="Y56" s="34">
        <v>0.4556613348428884</v>
      </c>
      <c r="Z56" s="34">
        <v>0.33020685906684483</v>
      </c>
      <c r="AA56" s="34">
        <v>0.16610451126355555</v>
      </c>
      <c r="AB56" s="34">
        <v>-8.5258646399036866E-2</v>
      </c>
      <c r="AC56" s="34">
        <v>0.27020667734544296</v>
      </c>
      <c r="AD56" s="34">
        <v>0.11266074027350224</v>
      </c>
      <c r="AE56" s="34">
        <v>0.26327056092723022</v>
      </c>
      <c r="AF56" s="34">
        <v>-4.7969077983344863E-2</v>
      </c>
      <c r="AG56" s="34">
        <v>0.25966016527674196</v>
      </c>
      <c r="AH56" s="34">
        <v>0.38836850896429603</v>
      </c>
      <c r="AI56" s="34">
        <v>0.47194464205035724</v>
      </c>
      <c r="AJ56" s="34">
        <v>0.24216810700802865</v>
      </c>
      <c r="AK56" s="34">
        <v>0.4127668488708614</v>
      </c>
      <c r="AL56" s="34">
        <v>0.27031962076727656</v>
      </c>
      <c r="AM56" s="34">
        <v>-3.2466221250806904E-3</v>
      </c>
      <c r="AN56" s="34">
        <v>0.25356587193507713</v>
      </c>
      <c r="AO56" s="34">
        <v>0.36208161057724042</v>
      </c>
      <c r="AP56" s="34">
        <v>0.25267239793033691</v>
      </c>
      <c r="AQ56" s="34">
        <v>-0.1880799540251481</v>
      </c>
      <c r="AR56" s="34">
        <v>4.2924573758142702E-2</v>
      </c>
      <c r="AS56" s="34">
        <v>-6.8736596786222154E-2</v>
      </c>
      <c r="AT56" s="34">
        <v>-2.6272961654635624E-2</v>
      </c>
      <c r="AU56" s="34">
        <v>0.1167871705336124</v>
      </c>
      <c r="AV56" s="34">
        <v>0.42437319901919579</v>
      </c>
      <c r="AW56" s="34">
        <v>0.18129569628405398</v>
      </c>
      <c r="AX56" s="34">
        <v>0.22891759306850856</v>
      </c>
      <c r="AY56" s="34">
        <v>7.2897614992342374E-2</v>
      </c>
      <c r="AZ56" s="34">
        <v>0.18986768766596193</v>
      </c>
      <c r="BA56" s="34">
        <v>0.39950012558919973</v>
      </c>
      <c r="BB56" s="34">
        <v>3.926714946710258E-2</v>
      </c>
      <c r="BC56" s="34">
        <v>0.17155954967367829</v>
      </c>
      <c r="BD56" s="34">
        <v>1</v>
      </c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34"/>
      <c r="EL56" s="34"/>
      <c r="EM56" s="34"/>
      <c r="EN56" s="34"/>
      <c r="EO56" s="34"/>
      <c r="EP56" s="34"/>
      <c r="EQ56" s="34"/>
      <c r="ER56" s="34"/>
      <c r="ES56" s="34"/>
      <c r="ET56" s="34"/>
      <c r="EU56" s="34"/>
      <c r="EV56" s="34"/>
      <c r="EW56" s="34"/>
      <c r="EX56" s="34"/>
      <c r="EY56" s="34"/>
      <c r="EZ56" s="34"/>
      <c r="FA56" s="34"/>
      <c r="FB56" s="34"/>
      <c r="FC56" s="34"/>
      <c r="FD56" s="34"/>
      <c r="FE56" s="34"/>
      <c r="FF56" s="34"/>
      <c r="FG56" s="34"/>
      <c r="FH56" s="34"/>
      <c r="FI56" s="34"/>
      <c r="FJ56" s="34"/>
      <c r="FK56" s="34"/>
      <c r="FL56" s="34"/>
      <c r="FM56" s="34"/>
      <c r="FN56" s="34"/>
      <c r="FO56" s="34"/>
      <c r="FP56" s="34"/>
      <c r="FQ56" s="34"/>
      <c r="FR56" s="34"/>
      <c r="FS56" s="34"/>
      <c r="FT56" s="34"/>
      <c r="FU56" s="34"/>
      <c r="FV56" s="34"/>
      <c r="FW56" s="34"/>
      <c r="FX56" s="34"/>
      <c r="FY56" s="34"/>
      <c r="FZ56" s="34"/>
      <c r="GA56" s="34"/>
      <c r="GB56" s="34"/>
      <c r="GC56" s="34"/>
      <c r="GD56" s="34"/>
      <c r="GE56" s="34"/>
      <c r="GF56" s="34"/>
      <c r="GG56" s="34"/>
      <c r="GH56" s="34"/>
      <c r="GI56" s="34"/>
      <c r="GJ56" s="34"/>
      <c r="GK56" s="34"/>
      <c r="GL56" s="34"/>
      <c r="GM56" s="34"/>
      <c r="GN56" s="34"/>
      <c r="GO56" s="34"/>
      <c r="GP56" s="34"/>
      <c r="GQ56" s="34"/>
      <c r="GR56" s="34"/>
      <c r="GS56" s="34"/>
      <c r="GT56" s="34"/>
      <c r="GU56" s="34"/>
      <c r="GV56" s="34"/>
      <c r="GW56" s="34"/>
      <c r="GX56" s="34"/>
      <c r="GY56" s="34"/>
      <c r="GZ56" s="34"/>
      <c r="HA56" s="34"/>
      <c r="HB56" s="34"/>
      <c r="HC56" s="34"/>
    </row>
    <row r="57" spans="1:211" x14ac:dyDescent="0.3">
      <c r="A57" s="34" t="s">
        <v>350</v>
      </c>
      <c r="B57" s="34">
        <v>0.21203920385231095</v>
      </c>
      <c r="C57" s="34">
        <v>0.12966222742671829</v>
      </c>
      <c r="D57" s="34">
        <v>0.12923854512954799</v>
      </c>
      <c r="E57" s="34">
        <v>-8.8392500114585451E-2</v>
      </c>
      <c r="F57" s="34">
        <v>0.16527533814254913</v>
      </c>
      <c r="G57" s="34">
        <v>9.0906608095511238E-2</v>
      </c>
      <c r="H57" s="34">
        <v>0.19933575947619173</v>
      </c>
      <c r="I57" s="34">
        <v>-0.13428327709880697</v>
      </c>
      <c r="J57" s="34">
        <v>0.12140385343102035</v>
      </c>
      <c r="K57" s="34">
        <v>0.18290159250881291</v>
      </c>
      <c r="L57" s="34">
        <v>-7.7882739340449664E-3</v>
      </c>
      <c r="M57" s="34">
        <v>0.24235966637910783</v>
      </c>
      <c r="N57" s="34">
        <v>1.805684072477514E-2</v>
      </c>
      <c r="O57" s="34">
        <v>7.4068719633036503E-2</v>
      </c>
      <c r="P57" s="34">
        <v>0.1445878539608553</v>
      </c>
      <c r="Q57" s="34">
        <v>0.15015566810200645</v>
      </c>
      <c r="R57" s="34">
        <v>0.22026533356933595</v>
      </c>
      <c r="S57" s="34">
        <v>-0.19049104829527264</v>
      </c>
      <c r="T57" s="34">
        <v>-4.7690363407909685E-2</v>
      </c>
      <c r="U57" s="34">
        <v>1.5816992813805351E-2</v>
      </c>
      <c r="V57" s="34">
        <v>0.19725027301231404</v>
      </c>
      <c r="W57" s="34">
        <v>0.16897415276870734</v>
      </c>
      <c r="X57" s="34">
        <v>0.21135189723792108</v>
      </c>
      <c r="Y57" s="34">
        <v>0.20257431359595474</v>
      </c>
      <c r="Z57" s="34">
        <v>0.10429104420952358</v>
      </c>
      <c r="AA57" s="34">
        <v>0.11987952569688262</v>
      </c>
      <c r="AB57" s="34">
        <v>7.6625565147797267E-2</v>
      </c>
      <c r="AC57" s="34">
        <v>0.11704518392456176</v>
      </c>
      <c r="AD57" s="34">
        <v>0.12751156440253389</v>
      </c>
      <c r="AE57" s="34">
        <v>0.16433180672076683</v>
      </c>
      <c r="AF57" s="34">
        <v>-4.9866436607209332E-2</v>
      </c>
      <c r="AG57" s="34">
        <v>1.2019913572666695E-2</v>
      </c>
      <c r="AH57" s="34">
        <v>0.11144597261741267</v>
      </c>
      <c r="AI57" s="34">
        <v>0.12562208532594674</v>
      </c>
      <c r="AJ57" s="34">
        <v>6.0136286756666046E-2</v>
      </c>
      <c r="AK57" s="34">
        <v>8.1504511365475596E-2</v>
      </c>
      <c r="AL57" s="34">
        <v>8.643747960942913E-2</v>
      </c>
      <c r="AM57" s="34">
        <v>0.11473897827093729</v>
      </c>
      <c r="AN57" s="34">
        <v>1.8107603124288191E-2</v>
      </c>
      <c r="AO57" s="34">
        <v>6.756353067445485E-2</v>
      </c>
      <c r="AP57" s="34">
        <v>5.4746791001542811E-2</v>
      </c>
      <c r="AQ57" s="34">
        <v>-2.6061996994227579E-2</v>
      </c>
      <c r="AR57" s="34">
        <v>8.4247304866865047E-2</v>
      </c>
      <c r="AS57" s="34">
        <v>8.4023022454545581E-3</v>
      </c>
      <c r="AT57" s="34">
        <v>-2.5296535548698779E-2</v>
      </c>
      <c r="AU57" s="34">
        <v>-1.7373324906850621E-3</v>
      </c>
      <c r="AV57" s="34">
        <v>0.27999032115035849</v>
      </c>
      <c r="AW57" s="34">
        <v>-8.5612287308827875E-2</v>
      </c>
      <c r="AX57" s="34">
        <v>1.0466065692856965E-2</v>
      </c>
      <c r="AY57" s="34">
        <v>-2.064916774939984E-2</v>
      </c>
      <c r="AZ57" s="34">
        <v>8.2363811712290005E-4</v>
      </c>
      <c r="BA57" s="34">
        <v>0.11591055023400394</v>
      </c>
      <c r="BB57" s="34">
        <v>4.3842487602800177E-2</v>
      </c>
      <c r="BC57" s="34">
        <v>9.4734124595447639E-3</v>
      </c>
      <c r="BD57" s="34">
        <v>9.2910301543277077E-2</v>
      </c>
      <c r="BE57" s="34">
        <v>1</v>
      </c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  <c r="EL57" s="34"/>
      <c r="EM57" s="34"/>
      <c r="EN57" s="34"/>
      <c r="EO57" s="34"/>
      <c r="EP57" s="34"/>
      <c r="EQ57" s="34"/>
      <c r="ER57" s="34"/>
      <c r="ES57" s="34"/>
      <c r="ET57" s="34"/>
      <c r="EU57" s="34"/>
      <c r="EV57" s="34"/>
      <c r="EW57" s="34"/>
      <c r="EX57" s="34"/>
      <c r="EY57" s="34"/>
      <c r="EZ57" s="34"/>
      <c r="FA57" s="34"/>
      <c r="FB57" s="34"/>
      <c r="FC57" s="34"/>
      <c r="FD57" s="34"/>
      <c r="FE57" s="34"/>
      <c r="FF57" s="34"/>
      <c r="FG57" s="34"/>
      <c r="FH57" s="34"/>
      <c r="FI57" s="34"/>
      <c r="FJ57" s="34"/>
      <c r="FK57" s="34"/>
      <c r="FL57" s="34"/>
      <c r="FM57" s="34"/>
      <c r="FN57" s="34"/>
      <c r="FO57" s="34"/>
      <c r="FP57" s="34"/>
      <c r="FQ57" s="34"/>
      <c r="FR57" s="34"/>
      <c r="FS57" s="34"/>
      <c r="FT57" s="34"/>
      <c r="FU57" s="34"/>
      <c r="FV57" s="34"/>
      <c r="FW57" s="34"/>
      <c r="FX57" s="34"/>
      <c r="FY57" s="34"/>
      <c r="FZ57" s="34"/>
      <c r="GA57" s="34"/>
      <c r="GB57" s="34"/>
      <c r="GC57" s="34"/>
      <c r="GD57" s="34"/>
      <c r="GE57" s="34"/>
      <c r="GF57" s="34"/>
      <c r="GG57" s="34"/>
      <c r="GH57" s="34"/>
      <c r="GI57" s="34"/>
      <c r="GJ57" s="34"/>
      <c r="GK57" s="34"/>
      <c r="GL57" s="34"/>
      <c r="GM57" s="34"/>
      <c r="GN57" s="34"/>
      <c r="GO57" s="34"/>
      <c r="GP57" s="34"/>
      <c r="GQ57" s="34"/>
      <c r="GR57" s="34"/>
      <c r="GS57" s="34"/>
      <c r="GT57" s="34"/>
      <c r="GU57" s="34"/>
      <c r="GV57" s="34"/>
      <c r="GW57" s="34"/>
      <c r="GX57" s="34"/>
      <c r="GY57" s="34"/>
      <c r="GZ57" s="34"/>
      <c r="HA57" s="34"/>
      <c r="HB57" s="34"/>
      <c r="HC57" s="34"/>
    </row>
    <row r="58" spans="1:211" x14ac:dyDescent="0.3">
      <c r="A58" s="34" t="s">
        <v>352</v>
      </c>
      <c r="B58" s="34">
        <v>7.2910229650794862E-3</v>
      </c>
      <c r="C58" s="34">
        <v>0.31167596261574493</v>
      </c>
      <c r="D58" s="34">
        <v>0.98199836300302612</v>
      </c>
      <c r="E58" s="34">
        <v>0.37418991660940082</v>
      </c>
      <c r="F58" s="34">
        <v>0.16348513742232695</v>
      </c>
      <c r="G58" s="34">
        <v>0.60170688234878777</v>
      </c>
      <c r="H58" s="34">
        <v>0.21476380889671698</v>
      </c>
      <c r="I58" s="34">
        <v>0.10751168557095482</v>
      </c>
      <c r="J58" s="34">
        <v>1</v>
      </c>
      <c r="K58" s="34">
        <v>0.68602837104537195</v>
      </c>
      <c r="L58" s="34">
        <v>0.53916484508506224</v>
      </c>
      <c r="M58" s="34">
        <v>0.39962560133448782</v>
      </c>
      <c r="N58" s="34">
        <v>0.21720584471141205</v>
      </c>
      <c r="O58" s="34">
        <v>0.7103980472960254</v>
      </c>
      <c r="P58" s="34">
        <v>0.55722732757094251</v>
      </c>
      <c r="Q58" s="34">
        <v>0.55280043186954864</v>
      </c>
      <c r="R58" s="34">
        <v>0.25282126851541648</v>
      </c>
      <c r="S58" s="34">
        <v>-7.9990275271074052E-2</v>
      </c>
      <c r="T58" s="34">
        <v>-0.13539003574875877</v>
      </c>
      <c r="U58" s="34">
        <v>-1.0389342663100309E-3</v>
      </c>
      <c r="V58" s="34">
        <v>0.18140593877535038</v>
      </c>
      <c r="W58" s="34">
        <v>0.91201301625378051</v>
      </c>
      <c r="X58" s="34">
        <v>0.87098862435348778</v>
      </c>
      <c r="Y58" s="34">
        <v>0.27825687598194626</v>
      </c>
      <c r="Z58" s="34">
        <v>0.44692035802881314</v>
      </c>
      <c r="AA58" s="34">
        <v>0.12247531422969854</v>
      </c>
      <c r="AB58" s="34">
        <v>-0.14261309001200773</v>
      </c>
      <c r="AC58" s="34">
        <v>0.3099110752875916</v>
      </c>
      <c r="AD58" s="34">
        <v>5.1116808582480265E-2</v>
      </c>
      <c r="AE58" s="34">
        <v>0.51336942770688654</v>
      </c>
      <c r="AF58" s="34">
        <v>0.31259137188483505</v>
      </c>
      <c r="AG58" s="34">
        <v>0.42011757117882831</v>
      </c>
      <c r="AH58" s="34">
        <v>0.94441718782759021</v>
      </c>
      <c r="AI58" s="34">
        <v>0.94182249001032192</v>
      </c>
      <c r="AJ58" s="34">
        <v>0.66453971619393626</v>
      </c>
      <c r="AK58" s="34">
        <v>0.77502908766196843</v>
      </c>
      <c r="AL58" s="34">
        <v>0.59696326645525211</v>
      </c>
      <c r="AM58" s="34">
        <v>0.15652449231398605</v>
      </c>
      <c r="AN58" s="34">
        <v>0.5088941724499938</v>
      </c>
      <c r="AO58" s="34">
        <v>0.71586067413903398</v>
      </c>
      <c r="AP58" s="34">
        <v>0.65918441801723016</v>
      </c>
      <c r="AQ58" s="34">
        <v>-6.1520158150196853E-2</v>
      </c>
      <c r="AR58" s="34">
        <v>0.3634243312042813</v>
      </c>
      <c r="AS58" s="34">
        <v>0.48575826002633055</v>
      </c>
      <c r="AT58" s="34">
        <v>0.13169013794097487</v>
      </c>
      <c r="AU58" s="34">
        <v>0.26130609724962317</v>
      </c>
      <c r="AV58" s="34">
        <v>0.65457890363786053</v>
      </c>
      <c r="AW58" s="34">
        <v>0.35180660666032104</v>
      </c>
      <c r="AX58" s="34">
        <v>0.43803300577508658</v>
      </c>
      <c r="AY58" s="34">
        <v>0.36998444479919923</v>
      </c>
      <c r="AZ58" s="34">
        <v>0.43882673414940931</v>
      </c>
      <c r="BA58" s="34">
        <v>0.97350234373742817</v>
      </c>
      <c r="BB58" s="34">
        <v>0.35770897788565309</v>
      </c>
      <c r="BC58" s="34">
        <v>0.11688006035605808</v>
      </c>
      <c r="BD58" s="34">
        <v>0.37657731274810274</v>
      </c>
      <c r="BE58" s="34">
        <v>0.12140385343102029</v>
      </c>
      <c r="BF58" s="34">
        <v>1</v>
      </c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34"/>
      <c r="EL58" s="34"/>
      <c r="EM58" s="34"/>
      <c r="EN58" s="34"/>
      <c r="EO58" s="34"/>
      <c r="EP58" s="34"/>
      <c r="EQ58" s="34"/>
      <c r="ER58" s="34"/>
      <c r="ES58" s="34"/>
      <c r="ET58" s="34"/>
      <c r="EU58" s="34"/>
      <c r="EV58" s="34"/>
      <c r="EW58" s="34"/>
      <c r="EX58" s="34"/>
      <c r="EY58" s="34"/>
      <c r="EZ58" s="34"/>
      <c r="FA58" s="34"/>
      <c r="FB58" s="34"/>
      <c r="FC58" s="34"/>
      <c r="FD58" s="34"/>
      <c r="FE58" s="34"/>
      <c r="FF58" s="34"/>
      <c r="FG58" s="34"/>
      <c r="FH58" s="34"/>
      <c r="FI58" s="34"/>
      <c r="FJ58" s="34"/>
      <c r="FK58" s="34"/>
      <c r="FL58" s="34"/>
      <c r="FM58" s="34"/>
      <c r="FN58" s="34"/>
      <c r="FO58" s="34"/>
      <c r="FP58" s="34"/>
      <c r="FQ58" s="34"/>
      <c r="FR58" s="34"/>
      <c r="FS58" s="34"/>
      <c r="FT58" s="34"/>
      <c r="FU58" s="34"/>
      <c r="FV58" s="34"/>
      <c r="FW58" s="34"/>
      <c r="FX58" s="34"/>
      <c r="FY58" s="34"/>
      <c r="FZ58" s="34"/>
      <c r="GA58" s="34"/>
      <c r="GB58" s="34"/>
      <c r="GC58" s="34"/>
      <c r="GD58" s="34"/>
      <c r="GE58" s="34"/>
      <c r="GF58" s="34"/>
      <c r="GG58" s="34"/>
      <c r="GH58" s="34"/>
      <c r="GI58" s="34"/>
      <c r="GJ58" s="34"/>
      <c r="GK58" s="34"/>
      <c r="GL58" s="34"/>
      <c r="GM58" s="34"/>
      <c r="GN58" s="34"/>
      <c r="GO58" s="34"/>
      <c r="GP58" s="34"/>
      <c r="GQ58" s="34"/>
      <c r="GR58" s="34"/>
      <c r="GS58" s="34"/>
      <c r="GT58" s="34"/>
      <c r="GU58" s="34"/>
      <c r="GV58" s="34"/>
      <c r="GW58" s="34"/>
      <c r="GX58" s="34"/>
      <c r="GY58" s="34"/>
      <c r="GZ58" s="34"/>
      <c r="HA58" s="34"/>
      <c r="HB58" s="34"/>
      <c r="HC58" s="34"/>
    </row>
    <row r="59" spans="1:211" x14ac:dyDescent="0.3">
      <c r="A59" s="34" t="s">
        <v>354</v>
      </c>
      <c r="B59" s="34">
        <v>0.19796443181151277</v>
      </c>
      <c r="C59" s="34">
        <v>0.16155307312876308</v>
      </c>
      <c r="D59" s="34">
        <v>0.48047943020214295</v>
      </c>
      <c r="E59" s="34">
        <v>-4.0110655658474652E-2</v>
      </c>
      <c r="F59" s="34">
        <v>0.29612522063629088</v>
      </c>
      <c r="G59" s="34">
        <v>0.14943584207627836</v>
      </c>
      <c r="H59" s="34">
        <v>-1.1129863037065143E-2</v>
      </c>
      <c r="I59" s="34">
        <v>-0.17297550676248807</v>
      </c>
      <c r="J59" s="34">
        <v>0.4852962304712613</v>
      </c>
      <c r="K59" s="34">
        <v>0.38113925162495144</v>
      </c>
      <c r="L59" s="34">
        <v>0.17210790141376994</v>
      </c>
      <c r="M59" s="34">
        <v>0.28808546943397934</v>
      </c>
      <c r="N59" s="34">
        <v>0.27524511741776408</v>
      </c>
      <c r="O59" s="34">
        <v>2.0818899290253145E-3</v>
      </c>
      <c r="P59" s="34">
        <v>0.3054651274821038</v>
      </c>
      <c r="Q59" s="34">
        <v>0.28163928496549528</v>
      </c>
      <c r="R59" s="34">
        <v>0.21061193318441948</v>
      </c>
      <c r="S59" s="34">
        <v>6.6234166893297405E-2</v>
      </c>
      <c r="T59" s="34">
        <v>-6.4977476102982171E-2</v>
      </c>
      <c r="U59" s="34">
        <v>3.0922638100269469E-2</v>
      </c>
      <c r="V59" s="34">
        <v>0.17720859437117392</v>
      </c>
      <c r="W59" s="34">
        <v>0.45865658872789178</v>
      </c>
      <c r="X59" s="34">
        <v>0.34514233862086108</v>
      </c>
      <c r="Y59" s="34">
        <v>0.25242625853057771</v>
      </c>
      <c r="Z59" s="34">
        <v>0.22228465914781526</v>
      </c>
      <c r="AA59" s="34">
        <v>-1.7269601717341973E-2</v>
      </c>
      <c r="AB59" s="34">
        <v>0.11447151267128056</v>
      </c>
      <c r="AC59" s="34">
        <v>0.21774175159257983</v>
      </c>
      <c r="AD59" s="34">
        <v>0.31084931429977586</v>
      </c>
      <c r="AE59" s="34">
        <v>0.2141298492352495</v>
      </c>
      <c r="AF59" s="34">
        <v>3.8329051101499569E-2</v>
      </c>
      <c r="AG59" s="34">
        <v>6.1282401531903202E-2</v>
      </c>
      <c r="AH59" s="34">
        <v>0.39780427016336845</v>
      </c>
      <c r="AI59" s="34">
        <v>0.4467376457957139</v>
      </c>
      <c r="AJ59" s="34">
        <v>0.17124543855919666</v>
      </c>
      <c r="AK59" s="34">
        <v>0.29487114539561049</v>
      </c>
      <c r="AL59" s="34">
        <v>0.23604964844767504</v>
      </c>
      <c r="AM59" s="34">
        <v>-3.1771734549552372E-2</v>
      </c>
      <c r="AN59" s="34">
        <v>0.17644129005585482</v>
      </c>
      <c r="AO59" s="34">
        <v>0.25986737594651771</v>
      </c>
      <c r="AP59" s="34">
        <v>0.1761804032695406</v>
      </c>
      <c r="AQ59" s="34">
        <v>-7.0492408868643164E-2</v>
      </c>
      <c r="AR59" s="34">
        <v>0.10804354886897648</v>
      </c>
      <c r="AS59" s="34">
        <v>6.6985363169103126E-2</v>
      </c>
      <c r="AT59" s="34">
        <v>6.8915762843922992E-2</v>
      </c>
      <c r="AU59" s="34">
        <v>-4.7328376509497012E-2</v>
      </c>
      <c r="AV59" s="34">
        <v>0.34441233695921314</v>
      </c>
      <c r="AW59" s="34">
        <v>0.14775452283652532</v>
      </c>
      <c r="AX59" s="34">
        <v>9.0374043893651224E-2</v>
      </c>
      <c r="AY59" s="34">
        <v>-3.2817478986080867E-2</v>
      </c>
      <c r="AZ59" s="34">
        <v>5.4777096052225811E-2</v>
      </c>
      <c r="BA59" s="34">
        <v>0.45681871109494154</v>
      </c>
      <c r="BB59" s="34">
        <v>3.5034902305049603E-2</v>
      </c>
      <c r="BC59" s="34">
        <v>-1.8953958807649031E-2</v>
      </c>
      <c r="BD59" s="34">
        <v>0.40578601351863386</v>
      </c>
      <c r="BE59" s="34">
        <v>0.18103993618890102</v>
      </c>
      <c r="BF59" s="34">
        <v>0.48529623047126152</v>
      </c>
      <c r="BG59" s="34">
        <v>1</v>
      </c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34"/>
      <c r="EL59" s="34"/>
      <c r="EM59" s="34"/>
      <c r="EN59" s="34"/>
      <c r="EO59" s="34"/>
      <c r="EP59" s="34"/>
      <c r="EQ59" s="34"/>
      <c r="ER59" s="34"/>
      <c r="ES59" s="34"/>
      <c r="ET59" s="34"/>
      <c r="EU59" s="34"/>
      <c r="EV59" s="34"/>
      <c r="EW59" s="34"/>
      <c r="EX59" s="34"/>
      <c r="EY59" s="34"/>
      <c r="EZ59" s="34"/>
      <c r="FA59" s="34"/>
      <c r="FB59" s="34"/>
      <c r="FC59" s="34"/>
      <c r="FD59" s="34"/>
      <c r="FE59" s="34"/>
      <c r="FF59" s="34"/>
      <c r="FG59" s="34"/>
      <c r="FH59" s="34"/>
      <c r="FI59" s="34"/>
      <c r="FJ59" s="34"/>
      <c r="FK59" s="34"/>
      <c r="FL59" s="34"/>
      <c r="FM59" s="34"/>
      <c r="FN59" s="34"/>
      <c r="FO59" s="34"/>
      <c r="FP59" s="34"/>
      <c r="FQ59" s="34"/>
      <c r="FR59" s="34"/>
      <c r="FS59" s="34"/>
      <c r="FT59" s="34"/>
      <c r="FU59" s="34"/>
      <c r="FV59" s="34"/>
      <c r="FW59" s="34"/>
      <c r="FX59" s="34"/>
      <c r="FY59" s="34"/>
      <c r="FZ59" s="34"/>
      <c r="GA59" s="34"/>
      <c r="GB59" s="34"/>
      <c r="GC59" s="34"/>
      <c r="GD59" s="34"/>
      <c r="GE59" s="34"/>
      <c r="GF59" s="34"/>
      <c r="GG59" s="34"/>
      <c r="GH59" s="34"/>
      <c r="GI59" s="34"/>
      <c r="GJ59" s="34"/>
      <c r="GK59" s="34"/>
      <c r="GL59" s="34"/>
      <c r="GM59" s="34"/>
      <c r="GN59" s="34"/>
      <c r="GO59" s="34"/>
      <c r="GP59" s="34"/>
      <c r="GQ59" s="34"/>
      <c r="GR59" s="34"/>
      <c r="GS59" s="34"/>
      <c r="GT59" s="34"/>
      <c r="GU59" s="34"/>
      <c r="GV59" s="34"/>
      <c r="GW59" s="34"/>
      <c r="GX59" s="34"/>
      <c r="GY59" s="34"/>
      <c r="GZ59" s="34"/>
      <c r="HA59" s="34"/>
      <c r="HB59" s="34"/>
      <c r="HC59" s="34"/>
    </row>
    <row r="60" spans="1:211" x14ac:dyDescent="0.3">
      <c r="A60" s="34" t="s">
        <v>356</v>
      </c>
      <c r="B60" s="34">
        <v>0.17441188493804299</v>
      </c>
      <c r="C60" s="34">
        <v>0.20846800280960362</v>
      </c>
      <c r="D60" s="34">
        <v>0.34345823329838071</v>
      </c>
      <c r="E60" s="34">
        <v>-4.1590439449761284E-2</v>
      </c>
      <c r="F60" s="34">
        <v>0.24228221307168399</v>
      </c>
      <c r="G60" s="34">
        <v>0.177997331760997</v>
      </c>
      <c r="H60" s="34">
        <v>7.1871946011825907E-2</v>
      </c>
      <c r="I60" s="34">
        <v>-0.14378507833223195</v>
      </c>
      <c r="J60" s="34">
        <v>0.32767691880607003</v>
      </c>
      <c r="K60" s="34">
        <v>0.34862154954647961</v>
      </c>
      <c r="L60" s="34">
        <v>0.12349610631171541</v>
      </c>
      <c r="M60" s="34">
        <v>0.47141788290225234</v>
      </c>
      <c r="N60" s="34">
        <v>0.23784420436561562</v>
      </c>
      <c r="O60" s="34">
        <v>1.6735052029411563E-3</v>
      </c>
      <c r="P60" s="34">
        <v>0.29344909243859618</v>
      </c>
      <c r="Q60" s="34">
        <v>0.27806075554389187</v>
      </c>
      <c r="R60" s="34">
        <v>0.36867488067862791</v>
      </c>
      <c r="S60" s="34">
        <v>-0.11192252039754054</v>
      </c>
      <c r="T60" s="34">
        <v>-0.14733470512064839</v>
      </c>
      <c r="U60" s="34">
        <v>-0.14223794775011633</v>
      </c>
      <c r="V60" s="34">
        <v>0.17085719816772388</v>
      </c>
      <c r="W60" s="34">
        <v>0.38062643468239271</v>
      </c>
      <c r="X60" s="34">
        <v>0.33370559447269976</v>
      </c>
      <c r="Y60" s="34">
        <v>0.31653003117721362</v>
      </c>
      <c r="Z60" s="34">
        <v>0.15766620282920371</v>
      </c>
      <c r="AA60" s="34">
        <v>5.5622952409139829E-2</v>
      </c>
      <c r="AB60" s="34">
        <v>-4.7003429507631082E-2</v>
      </c>
      <c r="AC60" s="34">
        <v>0.26640827448547127</v>
      </c>
      <c r="AD60" s="34">
        <v>0.2215339794140978</v>
      </c>
      <c r="AE60" s="34">
        <v>0.25713627185707699</v>
      </c>
      <c r="AF60" s="34">
        <v>-3.2796104625786499E-2</v>
      </c>
      <c r="AG60" s="34">
        <v>0.17619455778749377</v>
      </c>
      <c r="AH60" s="34">
        <v>0.31847874690664074</v>
      </c>
      <c r="AI60" s="34">
        <v>0.36901064737382944</v>
      </c>
      <c r="AJ60" s="34">
        <v>0.2072647642018699</v>
      </c>
      <c r="AK60" s="34">
        <v>0.30495751237826585</v>
      </c>
      <c r="AL60" s="34">
        <v>0.2541565711685087</v>
      </c>
      <c r="AM60" s="34">
        <v>0.19293376519497882</v>
      </c>
      <c r="AN60" s="34">
        <v>8.9590632939715156E-2</v>
      </c>
      <c r="AO60" s="34">
        <v>0.2402768045732592</v>
      </c>
      <c r="AP60" s="34">
        <v>0.20626124362773704</v>
      </c>
      <c r="AQ60" s="34">
        <v>-0.16895944842525745</v>
      </c>
      <c r="AR60" s="34">
        <v>0.25250701612789284</v>
      </c>
      <c r="AS60" s="34">
        <v>2.7633846579772563E-2</v>
      </c>
      <c r="AT60" s="34">
        <v>-3.3628106186344715E-2</v>
      </c>
      <c r="AU60" s="34">
        <v>-3.4005444753474418E-2</v>
      </c>
      <c r="AV60" s="34">
        <v>0.26264654754927402</v>
      </c>
      <c r="AW60" s="34">
        <v>6.0306311180155434E-2</v>
      </c>
      <c r="AX60" s="34">
        <v>0.11933446157146733</v>
      </c>
      <c r="AY60" s="34">
        <v>4.7330098656463364E-2</v>
      </c>
      <c r="AZ60" s="34">
        <v>0.10203408087010689</v>
      </c>
      <c r="BA60" s="34">
        <v>0.3366364918886765</v>
      </c>
      <c r="BB60" s="34">
        <v>8.5205075480512246E-2</v>
      </c>
      <c r="BC60" s="34">
        <v>3.0784444864765947E-2</v>
      </c>
      <c r="BD60" s="34">
        <v>0.33248094573919301</v>
      </c>
      <c r="BE60" s="34">
        <v>0.10707246188188475</v>
      </c>
      <c r="BF60" s="34">
        <v>0.32767691880607025</v>
      </c>
      <c r="BG60" s="34">
        <v>0.61909401599789582</v>
      </c>
      <c r="BH60" s="34">
        <v>1</v>
      </c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34"/>
      <c r="EL60" s="34"/>
      <c r="EM60" s="34"/>
      <c r="EN60" s="34"/>
      <c r="EO60" s="34"/>
      <c r="EP60" s="34"/>
      <c r="EQ60" s="34"/>
      <c r="ER60" s="34"/>
      <c r="ES60" s="34"/>
      <c r="ET60" s="34"/>
      <c r="EU60" s="34"/>
      <c r="EV60" s="34"/>
      <c r="EW60" s="34"/>
      <c r="EX60" s="34"/>
      <c r="EY60" s="34"/>
      <c r="EZ60" s="34"/>
      <c r="FA60" s="34"/>
      <c r="FB60" s="34"/>
      <c r="FC60" s="34"/>
      <c r="FD60" s="34"/>
      <c r="FE60" s="34"/>
      <c r="FF60" s="34"/>
      <c r="FG60" s="34"/>
      <c r="FH60" s="34"/>
      <c r="FI60" s="34"/>
      <c r="FJ60" s="34"/>
      <c r="FK60" s="34"/>
      <c r="FL60" s="34"/>
      <c r="FM60" s="34"/>
      <c r="FN60" s="34"/>
      <c r="FO60" s="34"/>
      <c r="FP60" s="34"/>
      <c r="FQ60" s="34"/>
      <c r="FR60" s="34"/>
      <c r="FS60" s="34"/>
      <c r="FT60" s="34"/>
      <c r="FU60" s="34"/>
      <c r="FV60" s="34"/>
      <c r="FW60" s="34"/>
      <c r="FX60" s="34"/>
      <c r="FY60" s="34"/>
      <c r="FZ60" s="34"/>
      <c r="GA60" s="34"/>
      <c r="GB60" s="34"/>
      <c r="GC60" s="34"/>
      <c r="GD60" s="34"/>
      <c r="GE60" s="34"/>
      <c r="GF60" s="34"/>
      <c r="GG60" s="34"/>
      <c r="GH60" s="34"/>
      <c r="GI60" s="34"/>
      <c r="GJ60" s="34"/>
      <c r="GK60" s="34"/>
      <c r="GL60" s="34"/>
      <c r="GM60" s="34"/>
      <c r="GN60" s="34"/>
      <c r="GO60" s="34"/>
      <c r="GP60" s="34"/>
      <c r="GQ60" s="34"/>
      <c r="GR60" s="34"/>
      <c r="GS60" s="34"/>
      <c r="GT60" s="34"/>
      <c r="GU60" s="34"/>
      <c r="GV60" s="34"/>
      <c r="GW60" s="34"/>
      <c r="GX60" s="34"/>
      <c r="GY60" s="34"/>
      <c r="GZ60" s="34"/>
      <c r="HA60" s="34"/>
      <c r="HB60" s="34"/>
      <c r="HC60" s="34"/>
    </row>
    <row r="61" spans="1:211" x14ac:dyDescent="0.3">
      <c r="A61" s="34" t="s">
        <v>358</v>
      </c>
      <c r="B61" s="34">
        <v>-0.33190306462544733</v>
      </c>
      <c r="C61" s="34">
        <v>-0.34022203840042553</v>
      </c>
      <c r="D61" s="34">
        <v>-0.14049393243941016</v>
      </c>
      <c r="E61" s="34">
        <v>0.25822682073612979</v>
      </c>
      <c r="F61" s="34">
        <v>-0.34960200192677587</v>
      </c>
      <c r="G61" s="34">
        <v>-0.20101995207496706</v>
      </c>
      <c r="H61" s="34">
        <v>0.10574207495444418</v>
      </c>
      <c r="I61" s="34">
        <v>0.31012095702067916</v>
      </c>
      <c r="J61" s="34">
        <v>-0.11005359440850684</v>
      </c>
      <c r="K61" s="34">
        <v>-0.37422198669511725</v>
      </c>
      <c r="L61" s="34">
        <v>-0.29589509887894977</v>
      </c>
      <c r="M61" s="34">
        <v>-0.12847165065570723</v>
      </c>
      <c r="N61" s="34">
        <v>-0.14814263478938761</v>
      </c>
      <c r="O61" s="34">
        <v>-2.1406560295127545E-2</v>
      </c>
      <c r="P61" s="34">
        <v>-0.39737550169654601</v>
      </c>
      <c r="Q61" s="34">
        <v>-0.3364996684509598</v>
      </c>
      <c r="R61" s="34">
        <v>-0.35294188674451415</v>
      </c>
      <c r="S61" s="34">
        <v>3.7902976604754925E-2</v>
      </c>
      <c r="T61" s="34">
        <v>0.27269247553057518</v>
      </c>
      <c r="U61" s="34">
        <v>0.13422580791614314</v>
      </c>
      <c r="V61" s="34">
        <v>1.0689688320665266E-2</v>
      </c>
      <c r="W61" s="34">
        <v>-0.2649769392784484</v>
      </c>
      <c r="X61" s="34">
        <v>-0.22305329552070674</v>
      </c>
      <c r="Y61" s="34">
        <v>-0.39357539592897345</v>
      </c>
      <c r="Z61" s="34">
        <v>-0.21904713860372901</v>
      </c>
      <c r="AA61" s="34">
        <v>-0.13834108967081463</v>
      </c>
      <c r="AB61" s="34">
        <v>5.3940428589129896E-2</v>
      </c>
      <c r="AC61" s="34">
        <v>-0.19152321837613623</v>
      </c>
      <c r="AD61" s="34">
        <v>-9.140730204929845E-2</v>
      </c>
      <c r="AE61" s="34">
        <v>-0.1538537544973701</v>
      </c>
      <c r="AF61" s="34">
        <v>0.13887338344246644</v>
      </c>
      <c r="AG61" s="34">
        <v>-0.15731909319345366</v>
      </c>
      <c r="AH61" s="34">
        <v>-0.14438481976111431</v>
      </c>
      <c r="AI61" s="34">
        <v>-0.2283668479700289</v>
      </c>
      <c r="AJ61" s="34">
        <v>-6.7437783845548591E-2</v>
      </c>
      <c r="AK61" s="34">
        <v>-0.21543819047287191</v>
      </c>
      <c r="AL61" s="34">
        <v>-0.11120531011451264</v>
      </c>
      <c r="AM61" s="34">
        <v>5.933123867601494E-2</v>
      </c>
      <c r="AN61" s="34">
        <v>-0.12095787210205344</v>
      </c>
      <c r="AO61" s="34">
        <v>-0.176550944935943</v>
      </c>
      <c r="AP61" s="34">
        <v>-8.0417776999215346E-2</v>
      </c>
      <c r="AQ61" s="34">
        <v>0.15456552984420982</v>
      </c>
      <c r="AR61" s="34">
        <v>7.78775357084866E-2</v>
      </c>
      <c r="AS61" s="34">
        <v>0.20289048454764996</v>
      </c>
      <c r="AT61" s="34">
        <v>7.1948230989653417E-2</v>
      </c>
      <c r="AU61" s="34">
        <v>-7.2545571262572689E-2</v>
      </c>
      <c r="AV61" s="34">
        <v>-0.27140453730258873</v>
      </c>
      <c r="AW61" s="34">
        <v>-8.8222764444296081E-2</v>
      </c>
      <c r="AX61" s="34">
        <v>-0.11510650584243613</v>
      </c>
      <c r="AY61" s="34">
        <v>1.7952126811585711E-2</v>
      </c>
      <c r="AZ61" s="34">
        <v>-7.7580471272657894E-2</v>
      </c>
      <c r="BA61" s="34">
        <v>-0.15045734439006103</v>
      </c>
      <c r="BB61" s="34">
        <v>6.3139712997791531E-2</v>
      </c>
      <c r="BC61" s="34">
        <v>-0.163895936360828</v>
      </c>
      <c r="BD61" s="34">
        <v>-0.95035789823969785</v>
      </c>
      <c r="BE61" s="34">
        <v>-3.9780608012327023E-2</v>
      </c>
      <c r="BF61" s="34">
        <v>-0.11005359440850655</v>
      </c>
      <c r="BG61" s="34">
        <v>-0.20042376276246598</v>
      </c>
      <c r="BH61" s="34">
        <v>-0.20835839606191542</v>
      </c>
      <c r="BI61" s="34">
        <v>1</v>
      </c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34"/>
      <c r="EL61" s="34"/>
      <c r="EM61" s="34"/>
      <c r="EN61" s="34"/>
      <c r="EO61" s="34"/>
      <c r="EP61" s="34"/>
      <c r="EQ61" s="34"/>
      <c r="ER61" s="34"/>
      <c r="ES61" s="34"/>
      <c r="ET61" s="34"/>
      <c r="EU61" s="34"/>
      <c r="EV61" s="34"/>
      <c r="EW61" s="34"/>
      <c r="EX61" s="34"/>
      <c r="EY61" s="34"/>
      <c r="EZ61" s="34"/>
      <c r="FA61" s="34"/>
      <c r="FB61" s="34"/>
      <c r="FC61" s="34"/>
      <c r="FD61" s="34"/>
      <c r="FE61" s="34"/>
      <c r="FF61" s="34"/>
      <c r="FG61" s="34"/>
      <c r="FH61" s="34"/>
      <c r="FI61" s="34"/>
      <c r="FJ61" s="34"/>
      <c r="FK61" s="34"/>
      <c r="FL61" s="34"/>
      <c r="FM61" s="34"/>
      <c r="FN61" s="34"/>
      <c r="FO61" s="34"/>
      <c r="FP61" s="34"/>
      <c r="FQ61" s="34"/>
      <c r="FR61" s="34"/>
      <c r="FS61" s="34"/>
      <c r="FT61" s="34"/>
      <c r="FU61" s="34"/>
      <c r="FV61" s="34"/>
      <c r="FW61" s="34"/>
      <c r="FX61" s="34"/>
      <c r="FY61" s="34"/>
      <c r="FZ61" s="34"/>
      <c r="GA61" s="34"/>
      <c r="GB61" s="34"/>
      <c r="GC61" s="34"/>
      <c r="GD61" s="34"/>
      <c r="GE61" s="34"/>
      <c r="GF61" s="34"/>
      <c r="GG61" s="34"/>
      <c r="GH61" s="34"/>
      <c r="GI61" s="34"/>
      <c r="GJ61" s="34"/>
      <c r="GK61" s="34"/>
      <c r="GL61" s="34"/>
      <c r="GM61" s="34"/>
      <c r="GN61" s="34"/>
      <c r="GO61" s="34"/>
      <c r="GP61" s="34"/>
      <c r="GQ61" s="34"/>
      <c r="GR61" s="34"/>
      <c r="GS61" s="34"/>
      <c r="GT61" s="34"/>
      <c r="GU61" s="34"/>
      <c r="GV61" s="34"/>
      <c r="GW61" s="34"/>
      <c r="GX61" s="34"/>
      <c r="GY61" s="34"/>
      <c r="GZ61" s="34"/>
      <c r="HA61" s="34"/>
      <c r="HB61" s="34"/>
      <c r="HC61" s="34"/>
    </row>
    <row r="62" spans="1:211" x14ac:dyDescent="0.3">
      <c r="A62" s="34" t="s">
        <v>360</v>
      </c>
      <c r="B62" s="34">
        <v>0.2608636763061758</v>
      </c>
      <c r="C62" s="34">
        <v>0.18423545803354152</v>
      </c>
      <c r="D62" s="34">
        <v>-9.6454880815535007E-3</v>
      </c>
      <c r="E62" s="34">
        <v>-0.27823076577988914</v>
      </c>
      <c r="F62" s="34">
        <v>0.26202254588559082</v>
      </c>
      <c r="G62" s="34">
        <v>-0.10739448593805731</v>
      </c>
      <c r="H62" s="34">
        <v>-0.14688008950785847</v>
      </c>
      <c r="I62" s="34">
        <v>-0.28097588505561899</v>
      </c>
      <c r="J62" s="34">
        <v>-3.3973237069377236E-2</v>
      </c>
      <c r="K62" s="34">
        <v>7.4031737476945955E-2</v>
      </c>
      <c r="L62" s="34">
        <v>0.15776128427072222</v>
      </c>
      <c r="M62" s="34">
        <v>0.13033088581186839</v>
      </c>
      <c r="N62" s="34">
        <v>0.10888583023457245</v>
      </c>
      <c r="O62" s="34">
        <v>-0.10371260506940518</v>
      </c>
      <c r="P62" s="34">
        <v>0.16834696917514697</v>
      </c>
      <c r="Q62" s="34">
        <v>0.15271649409436286</v>
      </c>
      <c r="R62" s="34">
        <v>0.16059657775035036</v>
      </c>
      <c r="S62" s="34">
        <v>1.7253337534514839E-2</v>
      </c>
      <c r="T62" s="34">
        <v>-0.13862220407568984</v>
      </c>
      <c r="U62" s="34">
        <v>-0.16001891512815331</v>
      </c>
      <c r="V62" s="34">
        <v>-0.17836889765825126</v>
      </c>
      <c r="W62" s="34">
        <v>4.6038480852435081E-2</v>
      </c>
      <c r="X62" s="34">
        <v>3.8460884774693574E-2</v>
      </c>
      <c r="Y62" s="34">
        <v>0.11872580118114179</v>
      </c>
      <c r="Z62" s="34">
        <v>0.16856482310186566</v>
      </c>
      <c r="AA62" s="34">
        <v>0.13141030771083648</v>
      </c>
      <c r="AB62" s="34">
        <v>-1.8199346470876593E-2</v>
      </c>
      <c r="AC62" s="34">
        <v>0.15827026705690744</v>
      </c>
      <c r="AD62" s="34">
        <v>8.3554036121002623E-2</v>
      </c>
      <c r="AE62" s="34">
        <v>7.9805103020340537E-2</v>
      </c>
      <c r="AF62" s="34">
        <v>6.791707928967927E-3</v>
      </c>
      <c r="AG62" s="34">
        <v>-3.8204021247733602E-2</v>
      </c>
      <c r="AH62" s="34">
        <v>-2.1067943183933409E-2</v>
      </c>
      <c r="AI62" s="34">
        <v>1.7411555625802249E-2</v>
      </c>
      <c r="AJ62" s="34">
        <v>-8.3825390409552836E-2</v>
      </c>
      <c r="AK62" s="34">
        <v>-1.4500003572629386E-2</v>
      </c>
      <c r="AL62" s="34">
        <v>-5.2410550215509145E-2</v>
      </c>
      <c r="AM62" s="34">
        <v>3.1776588932821162E-2</v>
      </c>
      <c r="AN62" s="34">
        <v>-4.9263295887277778E-2</v>
      </c>
      <c r="AO62" s="34">
        <v>-3.4840495559808379E-2</v>
      </c>
      <c r="AP62" s="34">
        <v>-8.1886618343372714E-2</v>
      </c>
      <c r="AQ62" s="34">
        <v>-0.12196975301922189</v>
      </c>
      <c r="AR62" s="34">
        <v>-0.13308912434285766</v>
      </c>
      <c r="AS62" s="34">
        <v>-0.10536577143099285</v>
      </c>
      <c r="AT62" s="34">
        <v>9.8221669732147493E-2</v>
      </c>
      <c r="AU62" s="34">
        <v>4.9434728599613894E-3</v>
      </c>
      <c r="AV62" s="34">
        <v>5.6761697528748732E-2</v>
      </c>
      <c r="AW62" s="34">
        <v>6.6386364732197084E-2</v>
      </c>
      <c r="AX62" s="34">
        <v>-5.8693982694973799E-2</v>
      </c>
      <c r="AY62" s="34">
        <v>-8.3103365100721915E-2</v>
      </c>
      <c r="AZ62" s="34">
        <v>-6.9784733531129975E-2</v>
      </c>
      <c r="BA62" s="34">
        <v>4.2431397165950888E-3</v>
      </c>
      <c r="BB62" s="34">
        <v>-8.1986414309654781E-2</v>
      </c>
      <c r="BC62" s="34">
        <v>-0.25034296241222442</v>
      </c>
      <c r="BD62" s="34">
        <v>0.13912664681718745</v>
      </c>
      <c r="BE62" s="34">
        <v>6.6263304353559274E-2</v>
      </c>
      <c r="BF62" s="34">
        <v>-3.397323706937725E-2</v>
      </c>
      <c r="BG62" s="34">
        <v>-1.7346038989806769E-2</v>
      </c>
      <c r="BH62" s="34">
        <v>4.3586036980829662E-2</v>
      </c>
      <c r="BI62" s="34">
        <v>-0.14188764199161852</v>
      </c>
      <c r="BJ62" s="34">
        <v>1</v>
      </c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34"/>
      <c r="EL62" s="34"/>
      <c r="EM62" s="34"/>
      <c r="EN62" s="34"/>
      <c r="EO62" s="34"/>
      <c r="EP62" s="34"/>
      <c r="EQ62" s="34"/>
      <c r="ER62" s="34"/>
      <c r="ES62" s="34"/>
      <c r="ET62" s="34"/>
      <c r="EU62" s="34"/>
      <c r="EV62" s="34"/>
      <c r="EW62" s="34"/>
      <c r="EX62" s="34"/>
      <c r="EY62" s="34"/>
      <c r="EZ62" s="34"/>
      <c r="FA62" s="34"/>
      <c r="FB62" s="34"/>
      <c r="FC62" s="34"/>
      <c r="FD62" s="34"/>
      <c r="FE62" s="34"/>
      <c r="FF62" s="34"/>
      <c r="FG62" s="34"/>
      <c r="FH62" s="34"/>
      <c r="FI62" s="34"/>
      <c r="FJ62" s="34"/>
      <c r="FK62" s="34"/>
      <c r="FL62" s="34"/>
      <c r="FM62" s="34"/>
      <c r="FN62" s="34"/>
      <c r="FO62" s="34"/>
      <c r="FP62" s="34"/>
      <c r="FQ62" s="34"/>
      <c r="FR62" s="34"/>
      <c r="FS62" s="34"/>
      <c r="FT62" s="34"/>
      <c r="FU62" s="34"/>
      <c r="FV62" s="34"/>
      <c r="FW62" s="34"/>
      <c r="FX62" s="34"/>
      <c r="FY62" s="34"/>
      <c r="FZ62" s="34"/>
      <c r="GA62" s="34"/>
      <c r="GB62" s="34"/>
      <c r="GC62" s="34"/>
      <c r="GD62" s="34"/>
      <c r="GE62" s="34"/>
      <c r="GF62" s="34"/>
      <c r="GG62" s="34"/>
      <c r="GH62" s="34"/>
      <c r="GI62" s="34"/>
      <c r="GJ62" s="34"/>
      <c r="GK62" s="34"/>
      <c r="GL62" s="34"/>
      <c r="GM62" s="34"/>
      <c r="GN62" s="34"/>
      <c r="GO62" s="34"/>
      <c r="GP62" s="34"/>
      <c r="GQ62" s="34"/>
      <c r="GR62" s="34"/>
      <c r="GS62" s="34"/>
      <c r="GT62" s="34"/>
      <c r="GU62" s="34"/>
      <c r="GV62" s="34"/>
      <c r="GW62" s="34"/>
      <c r="GX62" s="34"/>
      <c r="GY62" s="34"/>
      <c r="GZ62" s="34"/>
      <c r="HA62" s="34"/>
      <c r="HB62" s="34"/>
      <c r="HC62" s="34"/>
    </row>
    <row r="63" spans="1:211" x14ac:dyDescent="0.3">
      <c r="A63" s="34" t="s">
        <v>362</v>
      </c>
      <c r="B63" s="34">
        <v>0.3304333974474713</v>
      </c>
      <c r="C63" s="34">
        <v>0.35651403517583141</v>
      </c>
      <c r="D63" s="34">
        <v>5.9565567943562256E-2</v>
      </c>
      <c r="E63" s="34">
        <v>-0.26789269214232458</v>
      </c>
      <c r="F63" s="34">
        <v>0.36047650058506986</v>
      </c>
      <c r="G63" s="34">
        <v>1.1855716590772239E-2</v>
      </c>
      <c r="H63" s="34">
        <v>-0.11116427503649974</v>
      </c>
      <c r="I63" s="34">
        <v>-0.32338732476249021</v>
      </c>
      <c r="J63" s="34">
        <v>3.1982818363729085E-2</v>
      </c>
      <c r="K63" s="34">
        <v>0.18676480934586631</v>
      </c>
      <c r="L63" s="34">
        <v>1.5956089536031552E-2</v>
      </c>
      <c r="M63" s="34">
        <v>0.38023412287483899</v>
      </c>
      <c r="N63" s="34">
        <v>-2.4378811838071276E-2</v>
      </c>
      <c r="O63" s="34">
        <v>0.12428293420591449</v>
      </c>
      <c r="P63" s="34">
        <v>0.30461318441922447</v>
      </c>
      <c r="Q63" s="34">
        <v>0.32134119411192119</v>
      </c>
      <c r="R63" s="34">
        <v>0.35279761009325855</v>
      </c>
      <c r="S63" s="34">
        <v>-2.1801566721009163E-2</v>
      </c>
      <c r="T63" s="34">
        <v>-0.33015976358789362</v>
      </c>
      <c r="U63" s="34">
        <v>-0.20201344695469117</v>
      </c>
      <c r="V63" s="34">
        <v>0.30527434501334638</v>
      </c>
      <c r="W63" s="34">
        <v>0.15898384572255395</v>
      </c>
      <c r="X63" s="34">
        <v>0.17070050701159167</v>
      </c>
      <c r="Y63" s="34">
        <v>0.25220119843894168</v>
      </c>
      <c r="Z63" s="34">
        <v>0.19872273364865062</v>
      </c>
      <c r="AA63" s="34">
        <v>0.14015736203540741</v>
      </c>
      <c r="AB63" s="34">
        <v>-2.7165525179802471E-2</v>
      </c>
      <c r="AC63" s="34">
        <v>0.2872968882600293</v>
      </c>
      <c r="AD63" s="34">
        <v>2.1627832445667398E-2</v>
      </c>
      <c r="AE63" s="34">
        <v>0.33266242980621424</v>
      </c>
      <c r="AF63" s="34">
        <v>0.12558604534473339</v>
      </c>
      <c r="AG63" s="34">
        <v>-9.4814758231338739E-2</v>
      </c>
      <c r="AH63" s="34">
        <v>3.9399756414260474E-2</v>
      </c>
      <c r="AI63" s="34">
        <v>1.8833675301129758E-2</v>
      </c>
      <c r="AJ63" s="34">
        <v>-3.7323182195379605E-2</v>
      </c>
      <c r="AK63" s="34">
        <v>-4.4893568344695524E-2</v>
      </c>
      <c r="AL63" s="34">
        <v>-3.4946121751037708E-2</v>
      </c>
      <c r="AM63" s="34">
        <v>9.2555450592323573E-3</v>
      </c>
      <c r="AN63" s="34">
        <v>-4.2129776454462753E-2</v>
      </c>
      <c r="AO63" s="34">
        <v>-4.6309977133962808E-2</v>
      </c>
      <c r="AP63" s="34">
        <v>-4.6397609336480503E-2</v>
      </c>
      <c r="AQ63" s="34">
        <v>-4.7899384992270838E-2</v>
      </c>
      <c r="AR63" s="34">
        <v>-8.2481009847814382E-2</v>
      </c>
      <c r="AS63" s="34">
        <v>0.16976883181400754</v>
      </c>
      <c r="AT63" s="34">
        <v>-0.14351686668310548</v>
      </c>
      <c r="AU63" s="34">
        <v>-0.10839205552215415</v>
      </c>
      <c r="AV63" s="34">
        <v>0.23092601147408889</v>
      </c>
      <c r="AW63" s="34">
        <v>0.23255336774059251</v>
      </c>
      <c r="AX63" s="34">
        <v>-7.6349533695134364E-2</v>
      </c>
      <c r="AY63" s="34">
        <v>2.6024254567835305E-3</v>
      </c>
      <c r="AZ63" s="34">
        <v>-5.4507290640274125E-2</v>
      </c>
      <c r="BA63" s="34">
        <v>5.9488021869401664E-2</v>
      </c>
      <c r="BB63" s="34">
        <v>-2.0582433213137654E-2</v>
      </c>
      <c r="BC63" s="34">
        <v>-7.6345020816866851E-2</v>
      </c>
      <c r="BD63" s="34">
        <v>-4.239201515675005E-3</v>
      </c>
      <c r="BE63" s="34">
        <v>9.7354844930766724E-2</v>
      </c>
      <c r="BF63" s="34">
        <v>3.1982818363729029E-2</v>
      </c>
      <c r="BG63" s="34">
        <v>0.11739115544120746</v>
      </c>
      <c r="BH63" s="34">
        <v>3.8210810304208739E-2</v>
      </c>
      <c r="BI63" s="34">
        <v>3.1502712968350527E-2</v>
      </c>
      <c r="BJ63" s="34">
        <v>6.2803294352142209E-3</v>
      </c>
      <c r="BK63" s="34">
        <v>1</v>
      </c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/>
      <c r="EK63" s="34"/>
      <c r="EL63" s="34"/>
      <c r="EM63" s="34"/>
      <c r="EN63" s="34"/>
      <c r="EO63" s="34"/>
      <c r="EP63" s="34"/>
      <c r="EQ63" s="34"/>
      <c r="ER63" s="34"/>
      <c r="ES63" s="34"/>
      <c r="ET63" s="34"/>
      <c r="EU63" s="34"/>
      <c r="EV63" s="34"/>
      <c r="EW63" s="34"/>
      <c r="EX63" s="34"/>
      <c r="EY63" s="34"/>
      <c r="EZ63" s="34"/>
      <c r="FA63" s="34"/>
      <c r="FB63" s="34"/>
      <c r="FC63" s="34"/>
      <c r="FD63" s="34"/>
      <c r="FE63" s="34"/>
      <c r="FF63" s="34"/>
      <c r="FG63" s="34"/>
      <c r="FH63" s="34"/>
      <c r="FI63" s="34"/>
      <c r="FJ63" s="34"/>
      <c r="FK63" s="34"/>
      <c r="FL63" s="34"/>
      <c r="FM63" s="34"/>
      <c r="FN63" s="34"/>
      <c r="FO63" s="34"/>
      <c r="FP63" s="34"/>
      <c r="FQ63" s="34"/>
      <c r="FR63" s="34"/>
      <c r="FS63" s="34"/>
      <c r="FT63" s="34"/>
      <c r="FU63" s="34"/>
      <c r="FV63" s="34"/>
      <c r="FW63" s="34"/>
      <c r="FX63" s="34"/>
      <c r="FY63" s="34"/>
      <c r="FZ63" s="34"/>
      <c r="GA63" s="34"/>
      <c r="GB63" s="34"/>
      <c r="GC63" s="34"/>
      <c r="GD63" s="34"/>
      <c r="GE63" s="34"/>
      <c r="GF63" s="34"/>
      <c r="GG63" s="34"/>
      <c r="GH63" s="34"/>
      <c r="GI63" s="34"/>
      <c r="GJ63" s="34"/>
      <c r="GK63" s="34"/>
      <c r="GL63" s="34"/>
      <c r="GM63" s="34"/>
      <c r="GN63" s="34"/>
      <c r="GO63" s="34"/>
      <c r="GP63" s="34"/>
      <c r="GQ63" s="34"/>
      <c r="GR63" s="34"/>
      <c r="GS63" s="34"/>
      <c r="GT63" s="34"/>
      <c r="GU63" s="34"/>
      <c r="GV63" s="34"/>
      <c r="GW63" s="34"/>
      <c r="GX63" s="34"/>
      <c r="GY63" s="34"/>
      <c r="GZ63" s="34"/>
      <c r="HA63" s="34"/>
      <c r="HB63" s="34"/>
      <c r="HC63" s="34"/>
    </row>
    <row r="64" spans="1:211" x14ac:dyDescent="0.3">
      <c r="A64" s="34" t="s">
        <v>364</v>
      </c>
      <c r="B64" s="34">
        <v>5.2449890235518055E-2</v>
      </c>
      <c r="C64" s="34">
        <v>8.8171203650661376E-2</v>
      </c>
      <c r="D64" s="34">
        <v>0.20486838043847028</v>
      </c>
      <c r="E64" s="34">
        <v>3.8453829779648972E-2</v>
      </c>
      <c r="F64" s="34">
        <v>7.6614354944603544E-2</v>
      </c>
      <c r="G64" s="34">
        <v>-1.2407859711009307E-2</v>
      </c>
      <c r="H64" s="34">
        <v>0.11699131481746616</v>
      </c>
      <c r="I64" s="34">
        <v>-1.2128167279936958E-2</v>
      </c>
      <c r="J64" s="34">
        <v>0.23682811547603616</v>
      </c>
      <c r="K64" s="34">
        <v>0.15613488675979581</v>
      </c>
      <c r="L64" s="34">
        <v>3.7695117443566906E-2</v>
      </c>
      <c r="M64" s="34">
        <v>0.3360091660517357</v>
      </c>
      <c r="N64" s="34">
        <v>-4.1521474544215634E-2</v>
      </c>
      <c r="O64" s="34">
        <v>0.14312862467622281</v>
      </c>
      <c r="P64" s="34">
        <v>0.15464722177827031</v>
      </c>
      <c r="Q64" s="34">
        <v>0.14248090974059249</v>
      </c>
      <c r="R64" s="34">
        <v>0.17443881901457553</v>
      </c>
      <c r="S64" s="34">
        <v>-5.0773705889981223E-3</v>
      </c>
      <c r="T64" s="34">
        <v>-0.17658681808530258</v>
      </c>
      <c r="U64" s="34">
        <v>-0.144753057191464</v>
      </c>
      <c r="V64" s="34">
        <v>0.19262532188183853</v>
      </c>
      <c r="W64" s="34">
        <v>0.21991899945539745</v>
      </c>
      <c r="X64" s="34">
        <v>0.22952127542098635</v>
      </c>
      <c r="Y64" s="34">
        <v>0.10689935584819546</v>
      </c>
      <c r="Z64" s="34">
        <v>-3.1346413057665805E-3</v>
      </c>
      <c r="AA64" s="34">
        <v>8.8028640709682734E-2</v>
      </c>
      <c r="AB64" s="34">
        <v>5.4782904186421323E-2</v>
      </c>
      <c r="AC64" s="34">
        <v>0.12436938534483064</v>
      </c>
      <c r="AD64" s="34">
        <v>3.0516216909101831E-2</v>
      </c>
      <c r="AE64" s="34">
        <v>0.24530298334809006</v>
      </c>
      <c r="AF64" s="34">
        <v>8.4299603804634679E-2</v>
      </c>
      <c r="AG64" s="34">
        <v>7.1014188141794804E-2</v>
      </c>
      <c r="AH64" s="34">
        <v>0.193844262423992</v>
      </c>
      <c r="AI64" s="34">
        <v>0.19165143071756474</v>
      </c>
      <c r="AJ64" s="34">
        <v>9.0840799810387549E-2</v>
      </c>
      <c r="AK64" s="34">
        <v>0.14715575452019192</v>
      </c>
      <c r="AL64" s="34">
        <v>7.1467553406271311E-2</v>
      </c>
      <c r="AM64" s="34">
        <v>-1.4527066872431499E-2</v>
      </c>
      <c r="AN64" s="34">
        <v>6.1977699787278663E-2</v>
      </c>
      <c r="AO64" s="34">
        <v>0.11198372718998685</v>
      </c>
      <c r="AP64" s="34">
        <v>8.8135393372427831E-2</v>
      </c>
      <c r="AQ64" s="34">
        <v>5.7671990428381338E-3</v>
      </c>
      <c r="AR64" s="34">
        <v>2.4935527652418413E-2</v>
      </c>
      <c r="AS64" s="34">
        <v>0.14054024936700488</v>
      </c>
      <c r="AT64" s="34">
        <v>1.4062960147604784E-2</v>
      </c>
      <c r="AU64" s="34">
        <v>-7.1454788983200318E-2</v>
      </c>
      <c r="AV64" s="34">
        <v>0.14976701448779445</v>
      </c>
      <c r="AW64" s="34">
        <v>0.23057507686261999</v>
      </c>
      <c r="AX64" s="34">
        <v>4.5919146949945519E-2</v>
      </c>
      <c r="AY64" s="34">
        <v>7.8722968378979824E-2</v>
      </c>
      <c r="AZ64" s="34">
        <v>5.9086770729678356E-2</v>
      </c>
      <c r="BA64" s="34">
        <v>0.19083943270154968</v>
      </c>
      <c r="BB64" s="34">
        <v>7.4403428224535273E-2</v>
      </c>
      <c r="BC64" s="34">
        <v>-2.4625069903486427E-2</v>
      </c>
      <c r="BD64" s="34">
        <v>0.16219374948510731</v>
      </c>
      <c r="BE64" s="34">
        <v>0.21123109085223304</v>
      </c>
      <c r="BF64" s="34">
        <v>0.23682811547603633</v>
      </c>
      <c r="BG64" s="34">
        <v>0.3608345528160708</v>
      </c>
      <c r="BH64" s="34">
        <v>0.14972385614800068</v>
      </c>
      <c r="BI64" s="34">
        <v>-6.7925001748816785E-2</v>
      </c>
      <c r="BJ64" s="34">
        <v>4.1120158371657771E-2</v>
      </c>
      <c r="BK64" s="34">
        <v>0.35238264975826367</v>
      </c>
      <c r="BL64" s="34">
        <v>1</v>
      </c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34"/>
      <c r="EL64" s="34"/>
      <c r="EM64" s="34"/>
      <c r="EN64" s="34"/>
      <c r="EO64" s="34"/>
      <c r="EP64" s="34"/>
      <c r="EQ64" s="34"/>
      <c r="ER64" s="34"/>
      <c r="ES64" s="34"/>
      <c r="ET64" s="34"/>
      <c r="EU64" s="34"/>
      <c r="EV64" s="34"/>
      <c r="EW64" s="34"/>
      <c r="EX64" s="34"/>
      <c r="EY64" s="34"/>
      <c r="EZ64" s="34"/>
      <c r="FA64" s="34"/>
      <c r="FB64" s="34"/>
      <c r="FC64" s="34"/>
      <c r="FD64" s="34"/>
      <c r="FE64" s="34"/>
      <c r="FF64" s="34"/>
      <c r="FG64" s="34"/>
      <c r="FH64" s="34"/>
      <c r="FI64" s="34"/>
      <c r="FJ64" s="34"/>
      <c r="FK64" s="34"/>
      <c r="FL64" s="34"/>
      <c r="FM64" s="34"/>
      <c r="FN64" s="34"/>
      <c r="FO64" s="34"/>
      <c r="FP64" s="34"/>
      <c r="FQ64" s="34"/>
      <c r="FR64" s="34"/>
      <c r="FS64" s="34"/>
      <c r="FT64" s="34"/>
      <c r="FU64" s="34"/>
      <c r="FV64" s="34"/>
      <c r="FW64" s="34"/>
      <c r="FX64" s="34"/>
      <c r="FY64" s="34"/>
      <c r="FZ64" s="34"/>
      <c r="GA64" s="34"/>
      <c r="GB64" s="34"/>
      <c r="GC64" s="34"/>
      <c r="GD64" s="34"/>
      <c r="GE64" s="34"/>
      <c r="GF64" s="34"/>
      <c r="GG64" s="34"/>
      <c r="GH64" s="34"/>
      <c r="GI64" s="34"/>
      <c r="GJ64" s="34"/>
      <c r="GK64" s="34"/>
      <c r="GL64" s="34"/>
      <c r="GM64" s="34"/>
      <c r="GN64" s="34"/>
      <c r="GO64" s="34"/>
      <c r="GP64" s="34"/>
      <c r="GQ64" s="34"/>
      <c r="GR64" s="34"/>
      <c r="GS64" s="34"/>
      <c r="GT64" s="34"/>
      <c r="GU64" s="34"/>
      <c r="GV64" s="34"/>
      <c r="GW64" s="34"/>
      <c r="GX64" s="34"/>
      <c r="GY64" s="34"/>
      <c r="GZ64" s="34"/>
      <c r="HA64" s="34"/>
      <c r="HB64" s="34"/>
      <c r="HC64" s="34"/>
    </row>
    <row r="65" spans="1:211" x14ac:dyDescent="0.3">
      <c r="A65" s="34" t="s">
        <v>366</v>
      </c>
      <c r="B65" s="34">
        <v>-0.24935344291800426</v>
      </c>
      <c r="C65" s="34">
        <v>-0.27817146015168914</v>
      </c>
      <c r="D65" s="34">
        <v>8.2404079233425062E-2</v>
      </c>
      <c r="E65" s="34">
        <v>0.25203778601292304</v>
      </c>
      <c r="F65" s="34">
        <v>-0.26926592774586922</v>
      </c>
      <c r="G65" s="34">
        <v>-4.7309177068682477E-2</v>
      </c>
      <c r="H65" s="34">
        <v>0.17579965471551057</v>
      </c>
      <c r="I65" s="34">
        <v>0.27216693548271936</v>
      </c>
      <c r="J65" s="34">
        <v>0.12602289666989247</v>
      </c>
      <c r="K65" s="34">
        <v>-7.7996786703172311E-2</v>
      </c>
      <c r="L65" s="34">
        <v>2.1211150517463508E-2</v>
      </c>
      <c r="M65" s="34">
        <v>-9.2440741231148135E-2</v>
      </c>
      <c r="N65" s="34">
        <v>7.3672724658709757E-3</v>
      </c>
      <c r="O65" s="34">
        <v>-3.2814651324957526E-2</v>
      </c>
      <c r="P65" s="34">
        <v>-0.18660725348381907</v>
      </c>
      <c r="Q65" s="34">
        <v>-0.21043697080704382</v>
      </c>
      <c r="R65" s="34">
        <v>-0.19849937434226486</v>
      </c>
      <c r="S65" s="34">
        <v>3.7215307687432926E-2</v>
      </c>
      <c r="T65" s="34">
        <v>0.18433845350165914</v>
      </c>
      <c r="U65" s="34">
        <v>7.7743598367746317E-2</v>
      </c>
      <c r="V65" s="34">
        <v>-0.18509773267523491</v>
      </c>
      <c r="W65" s="34">
        <v>9.184080205258923E-4</v>
      </c>
      <c r="X65" s="34">
        <v>4.3179285818234128E-3</v>
      </c>
      <c r="Y65" s="34">
        <v>-0.16707861098843471</v>
      </c>
      <c r="Z65" s="34">
        <v>-0.20392848180687875</v>
      </c>
      <c r="AA65" s="34">
        <v>-7.8101368664658527E-2</v>
      </c>
      <c r="AB65" s="34">
        <v>8.9825438872017493E-2</v>
      </c>
      <c r="AC65" s="34">
        <v>-0.17429820384878464</v>
      </c>
      <c r="AD65" s="34">
        <v>1.9840216260884481E-2</v>
      </c>
      <c r="AE65" s="34">
        <v>-0.15014025753575347</v>
      </c>
      <c r="AF65" s="34">
        <v>-8.3076639969307614E-2</v>
      </c>
      <c r="AG65" s="34">
        <v>8.0324757863848642E-2</v>
      </c>
      <c r="AH65" s="34">
        <v>8.1574478018791349E-2</v>
      </c>
      <c r="AI65" s="34">
        <v>0.10025598481736592</v>
      </c>
      <c r="AJ65" s="34">
        <v>6.7895391450069967E-2</v>
      </c>
      <c r="AK65" s="34">
        <v>0.1053365391853063</v>
      </c>
      <c r="AL65" s="34">
        <v>6.7195932989605217E-2</v>
      </c>
      <c r="AM65" s="34">
        <v>-3.2171067231712702E-2</v>
      </c>
      <c r="AN65" s="34">
        <v>8.0485649775710752E-2</v>
      </c>
      <c r="AO65" s="34">
        <v>9.7654432138044714E-2</v>
      </c>
      <c r="AP65" s="34">
        <v>7.6406106618848724E-2</v>
      </c>
      <c r="AQ65" s="34">
        <v>3.5421840483769486E-2</v>
      </c>
      <c r="AR65" s="34">
        <v>8.6427163837072399E-2</v>
      </c>
      <c r="AS65" s="34">
        <v>-6.3012972914944509E-2</v>
      </c>
      <c r="AT65" s="34">
        <v>0.15239226948918219</v>
      </c>
      <c r="AU65" s="34">
        <v>3.0376630683822448E-2</v>
      </c>
      <c r="AV65" s="34">
        <v>-0.11036566074641209</v>
      </c>
      <c r="AW65" s="34">
        <v>-9.828177696029447E-2</v>
      </c>
      <c r="AX65" s="34">
        <v>7.8449117116674377E-2</v>
      </c>
      <c r="AY65" s="34">
        <v>5.5327478281413699E-3</v>
      </c>
      <c r="AZ65" s="34">
        <v>5.8694940013963096E-2</v>
      </c>
      <c r="BA65" s="34">
        <v>7.014513609724983E-2</v>
      </c>
      <c r="BB65" s="34">
        <v>2.0530419399887347E-2</v>
      </c>
      <c r="BC65" s="34">
        <v>5.2670894982589637E-2</v>
      </c>
      <c r="BD65" s="34">
        <v>7.7245925383860117E-2</v>
      </c>
      <c r="BE65" s="34">
        <v>4.6280759858183577E-2</v>
      </c>
      <c r="BF65" s="34">
        <v>0.12602289666989275</v>
      </c>
      <c r="BG65" s="34">
        <v>0.12586692036080951</v>
      </c>
      <c r="BH65" s="34">
        <v>6.8450825881179414E-2</v>
      </c>
      <c r="BI65" s="34">
        <v>-4.1544886009930358E-2</v>
      </c>
      <c r="BJ65" s="34">
        <v>3.3037535644072379E-2</v>
      </c>
      <c r="BK65" s="34">
        <v>-0.72179763681795817</v>
      </c>
      <c r="BL65" s="34">
        <v>0.35429389108885129</v>
      </c>
      <c r="BM65" s="34">
        <v>1</v>
      </c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34"/>
      <c r="EL65" s="34"/>
      <c r="EM65" s="34"/>
      <c r="EN65" s="34"/>
      <c r="EO65" s="34"/>
      <c r="EP65" s="34"/>
      <c r="EQ65" s="34"/>
      <c r="ER65" s="34"/>
      <c r="ES65" s="34"/>
      <c r="ET65" s="34"/>
      <c r="EU65" s="34"/>
      <c r="EV65" s="34"/>
      <c r="EW65" s="34"/>
      <c r="EX65" s="34"/>
      <c r="EY65" s="34"/>
      <c r="EZ65" s="34"/>
      <c r="FA65" s="34"/>
      <c r="FB65" s="34"/>
      <c r="FC65" s="34"/>
      <c r="FD65" s="34"/>
      <c r="FE65" s="34"/>
      <c r="FF65" s="34"/>
      <c r="FG65" s="34"/>
      <c r="FH65" s="34"/>
      <c r="FI65" s="34"/>
      <c r="FJ65" s="34"/>
      <c r="FK65" s="34"/>
      <c r="FL65" s="34"/>
      <c r="FM65" s="34"/>
      <c r="FN65" s="34"/>
      <c r="FO65" s="34"/>
      <c r="FP65" s="34"/>
      <c r="FQ65" s="34"/>
      <c r="FR65" s="34"/>
      <c r="FS65" s="34"/>
      <c r="FT65" s="34"/>
      <c r="FU65" s="34"/>
      <c r="FV65" s="34"/>
      <c r="FW65" s="34"/>
      <c r="FX65" s="34"/>
      <c r="FY65" s="34"/>
      <c r="FZ65" s="34"/>
      <c r="GA65" s="34"/>
      <c r="GB65" s="34"/>
      <c r="GC65" s="34"/>
      <c r="GD65" s="34"/>
      <c r="GE65" s="34"/>
      <c r="GF65" s="34"/>
      <c r="GG65" s="34"/>
      <c r="GH65" s="34"/>
      <c r="GI65" s="34"/>
      <c r="GJ65" s="34"/>
      <c r="GK65" s="34"/>
      <c r="GL65" s="34"/>
      <c r="GM65" s="34"/>
      <c r="GN65" s="34"/>
      <c r="GO65" s="34"/>
      <c r="GP65" s="34"/>
      <c r="GQ65" s="34"/>
      <c r="GR65" s="34"/>
      <c r="GS65" s="34"/>
      <c r="GT65" s="34"/>
      <c r="GU65" s="34"/>
      <c r="GV65" s="34"/>
      <c r="GW65" s="34"/>
      <c r="GX65" s="34"/>
      <c r="GY65" s="34"/>
      <c r="GZ65" s="34"/>
      <c r="HA65" s="34"/>
      <c r="HB65" s="34"/>
      <c r="HC65" s="34"/>
    </row>
    <row r="66" spans="1:211" x14ac:dyDescent="0.3">
      <c r="A66" s="34" t="s">
        <v>368</v>
      </c>
      <c r="B66" s="34">
        <v>-0.18045142570663025</v>
      </c>
      <c r="C66" s="34">
        <v>-0.10836539999523927</v>
      </c>
      <c r="D66" s="34">
        <v>9.2071201717128015E-2</v>
      </c>
      <c r="E66" s="34">
        <v>0.23485015735028428</v>
      </c>
      <c r="F66" s="34">
        <v>-0.17626428481666251</v>
      </c>
      <c r="G66" s="34">
        <v>5.3248023679146106E-2</v>
      </c>
      <c r="H66" s="34">
        <v>0.18662090219798788</v>
      </c>
      <c r="I66" s="34">
        <v>0.21690214755877191</v>
      </c>
      <c r="J66" s="34">
        <v>0.13393806454311319</v>
      </c>
      <c r="K66" s="34">
        <v>-3.603642774457165E-2</v>
      </c>
      <c r="L66" s="34">
        <v>-8.6963094458629417E-2</v>
      </c>
      <c r="M66" s="34">
        <v>4.2714289862877272E-2</v>
      </c>
      <c r="N66" s="34">
        <v>3.4592228159806275E-2</v>
      </c>
      <c r="O66" s="34">
        <v>0.18146571570040049</v>
      </c>
      <c r="P66" s="34">
        <v>-7.3910181886071846E-2</v>
      </c>
      <c r="Q66" s="34">
        <v>-6.2501908061593475E-2</v>
      </c>
      <c r="R66" s="34">
        <v>-8.7525259061420294E-2</v>
      </c>
      <c r="S66" s="34">
        <v>-8.456325452070787E-2</v>
      </c>
      <c r="T66" s="34">
        <v>0.13704575048809076</v>
      </c>
      <c r="U66" s="34">
        <v>0.15166806614086606</v>
      </c>
      <c r="V66" s="34">
        <v>0.32897231815229772</v>
      </c>
      <c r="W66" s="34">
        <v>5.3373178002003571E-2</v>
      </c>
      <c r="X66" s="34">
        <v>7.3585300144326335E-2</v>
      </c>
      <c r="Y66" s="34">
        <v>-0.11664797163843885</v>
      </c>
      <c r="Z66" s="34">
        <v>-7.7101963968433759E-2</v>
      </c>
      <c r="AA66" s="34">
        <v>4.9942881805144383E-2</v>
      </c>
      <c r="AB66" s="34">
        <v>-4.2401717690587683E-2</v>
      </c>
      <c r="AC66" s="34">
        <v>9.0243558462068413E-2</v>
      </c>
      <c r="AD66" s="34">
        <v>-3.9330919549863681E-2</v>
      </c>
      <c r="AE66" s="34">
        <v>0.1354858674013813</v>
      </c>
      <c r="AF66" s="34">
        <v>-0.10027852734393462</v>
      </c>
      <c r="AG66" s="34">
        <v>0.11878568277081637</v>
      </c>
      <c r="AH66" s="34">
        <v>0.10597567041580584</v>
      </c>
      <c r="AI66" s="34">
        <v>7.7134238160593088E-2</v>
      </c>
      <c r="AJ66" s="34">
        <v>0.14321313506965802</v>
      </c>
      <c r="AK66" s="34">
        <v>0.10433405769717595</v>
      </c>
      <c r="AL66" s="34">
        <v>9.0964446240965877E-2</v>
      </c>
      <c r="AM66" s="34">
        <v>0.43572813053670284</v>
      </c>
      <c r="AN66" s="34">
        <v>-0.12390963753769063</v>
      </c>
      <c r="AO66" s="34">
        <v>3.2918557177482904E-2</v>
      </c>
      <c r="AP66" s="34">
        <v>0.12685146108568526</v>
      </c>
      <c r="AQ66" s="34">
        <v>-4.43809651711096E-2</v>
      </c>
      <c r="AR66" s="34">
        <v>0.35985059247648016</v>
      </c>
      <c r="AS66" s="34">
        <v>0.16931242651524925</v>
      </c>
      <c r="AT66" s="34">
        <v>5.4684097036119955E-2</v>
      </c>
      <c r="AU66" s="34">
        <v>-8.1974276293364623E-2</v>
      </c>
      <c r="AV66" s="34">
        <v>0.13363574833240779</v>
      </c>
      <c r="AW66" s="34">
        <v>-0.22684134619236956</v>
      </c>
      <c r="AX66" s="34">
        <v>2.1794016398633234E-3</v>
      </c>
      <c r="AY66" s="34">
        <v>0.1299627484279636</v>
      </c>
      <c r="AZ66" s="34">
        <v>4.4159083916178815E-2</v>
      </c>
      <c r="BA66" s="34">
        <v>0.10926216963809049</v>
      </c>
      <c r="BB66" s="34">
        <v>0.14782873156743817</v>
      </c>
      <c r="BC66" s="34">
        <v>0.12456540823609225</v>
      </c>
      <c r="BD66" s="34">
        <v>-8.5252539273532615E-2</v>
      </c>
      <c r="BE66" s="34">
        <v>4.1731145489368106E-2</v>
      </c>
      <c r="BF66" s="34">
        <v>0.13393806454311333</v>
      </c>
      <c r="BG66" s="34">
        <v>1.5414290271590166E-2</v>
      </c>
      <c r="BH66" s="34">
        <v>0.11903468899824202</v>
      </c>
      <c r="BI66" s="34">
        <v>0.13146980864245431</v>
      </c>
      <c r="BJ66" s="34">
        <v>-9.0837623732448317E-2</v>
      </c>
      <c r="BK66" s="34">
        <v>4.7173700360782483E-3</v>
      </c>
      <c r="BL66" s="34">
        <v>4.1978776258730977E-2</v>
      </c>
      <c r="BM66" s="34">
        <v>4.6703226426743814E-2</v>
      </c>
      <c r="BN66" s="34">
        <v>1</v>
      </c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4"/>
      <c r="EA66" s="34"/>
      <c r="EB66" s="34"/>
      <c r="EC66" s="34"/>
      <c r="ED66" s="34"/>
      <c r="EE66" s="34"/>
      <c r="EF66" s="34"/>
      <c r="EG66" s="34"/>
      <c r="EH66" s="34"/>
      <c r="EI66" s="34"/>
      <c r="EJ66" s="34"/>
      <c r="EK66" s="34"/>
      <c r="EL66" s="34"/>
      <c r="EM66" s="34"/>
      <c r="EN66" s="34"/>
      <c r="EO66" s="34"/>
      <c r="EP66" s="34"/>
      <c r="EQ66" s="34"/>
      <c r="ER66" s="34"/>
      <c r="ES66" s="34"/>
      <c r="ET66" s="34"/>
      <c r="EU66" s="34"/>
      <c r="EV66" s="34"/>
      <c r="EW66" s="34"/>
      <c r="EX66" s="34"/>
      <c r="EY66" s="34"/>
      <c r="EZ66" s="34"/>
      <c r="FA66" s="34"/>
      <c r="FB66" s="34"/>
      <c r="FC66" s="34"/>
      <c r="FD66" s="34"/>
      <c r="FE66" s="34"/>
      <c r="FF66" s="34"/>
      <c r="FG66" s="34"/>
      <c r="FH66" s="34"/>
      <c r="FI66" s="34"/>
      <c r="FJ66" s="34"/>
      <c r="FK66" s="34"/>
      <c r="FL66" s="34"/>
      <c r="FM66" s="34"/>
      <c r="FN66" s="34"/>
      <c r="FO66" s="34"/>
      <c r="FP66" s="34"/>
      <c r="FQ66" s="34"/>
      <c r="FR66" s="34"/>
      <c r="FS66" s="34"/>
      <c r="FT66" s="34"/>
      <c r="FU66" s="34"/>
      <c r="FV66" s="34"/>
      <c r="FW66" s="34"/>
      <c r="FX66" s="34"/>
      <c r="FY66" s="34"/>
      <c r="FZ66" s="34"/>
      <c r="GA66" s="34"/>
      <c r="GB66" s="34"/>
      <c r="GC66" s="34"/>
      <c r="GD66" s="34"/>
      <c r="GE66" s="34"/>
      <c r="GF66" s="34"/>
      <c r="GG66" s="34"/>
      <c r="GH66" s="34"/>
      <c r="GI66" s="34"/>
      <c r="GJ66" s="34"/>
      <c r="GK66" s="34"/>
      <c r="GL66" s="34"/>
      <c r="GM66" s="34"/>
      <c r="GN66" s="34"/>
      <c r="GO66" s="34"/>
      <c r="GP66" s="34"/>
      <c r="GQ66" s="34"/>
      <c r="GR66" s="34"/>
      <c r="GS66" s="34"/>
      <c r="GT66" s="34"/>
      <c r="GU66" s="34"/>
      <c r="GV66" s="34"/>
      <c r="GW66" s="34"/>
      <c r="GX66" s="34"/>
      <c r="GY66" s="34"/>
      <c r="GZ66" s="34"/>
      <c r="HA66" s="34"/>
      <c r="HB66" s="34"/>
      <c r="HC66" s="34"/>
    </row>
    <row r="67" spans="1:211" x14ac:dyDescent="0.3">
      <c r="A67" s="34" t="s">
        <v>370</v>
      </c>
      <c r="B67" s="34">
        <v>-0.20080525948464964</v>
      </c>
      <c r="C67" s="34">
        <v>-0.11098739520651149</v>
      </c>
      <c r="D67" s="34">
        <v>5.5804015815717006E-2</v>
      </c>
      <c r="E67" s="34">
        <v>0.25568447112765058</v>
      </c>
      <c r="F67" s="34">
        <v>-0.21778540385469297</v>
      </c>
      <c r="G67" s="34">
        <v>5.237074786270119E-2</v>
      </c>
      <c r="H67" s="34">
        <v>0.17158635256596774</v>
      </c>
      <c r="I67" s="34">
        <v>0.2484354752888861</v>
      </c>
      <c r="J67" s="34">
        <v>9.9694010191137467E-2</v>
      </c>
      <c r="K67" s="34">
        <v>-4.997031449597545E-2</v>
      </c>
      <c r="L67" s="34">
        <v>-9.5061731613048137E-2</v>
      </c>
      <c r="M67" s="34">
        <v>3.137902601299964E-2</v>
      </c>
      <c r="N67" s="34">
        <v>6.8027187795397003E-3</v>
      </c>
      <c r="O67" s="34">
        <v>0.18221739881555987</v>
      </c>
      <c r="P67" s="34">
        <v>-8.7448484481639666E-2</v>
      </c>
      <c r="Q67" s="34">
        <v>-7.4551214180427011E-2</v>
      </c>
      <c r="R67" s="34">
        <v>-8.521041225651016E-2</v>
      </c>
      <c r="S67" s="34">
        <v>-6.5439865468783165E-2</v>
      </c>
      <c r="T67" s="34">
        <v>0.13309770214811584</v>
      </c>
      <c r="U67" s="34">
        <v>0.15238778536950201</v>
      </c>
      <c r="V67" s="34">
        <v>0.34020220119276462</v>
      </c>
      <c r="W67" s="34">
        <v>2.5564960059433841E-2</v>
      </c>
      <c r="X67" s="34">
        <v>5.3283877612168927E-2</v>
      </c>
      <c r="Y67" s="34">
        <v>-0.11220175354056089</v>
      </c>
      <c r="Z67" s="34">
        <v>-8.5815042240332609E-2</v>
      </c>
      <c r="AA67" s="34">
        <v>4.3966933570626553E-2</v>
      </c>
      <c r="AB67" s="34">
        <v>-3.1502571431507836E-2</v>
      </c>
      <c r="AC67" s="34">
        <v>9.1020773639257799E-2</v>
      </c>
      <c r="AD67" s="34">
        <v>-6.9919601086689029E-2</v>
      </c>
      <c r="AE67" s="34">
        <v>0.11405483733048254</v>
      </c>
      <c r="AF67" s="34">
        <v>-7.4618458739108967E-2</v>
      </c>
      <c r="AG67" s="34">
        <v>0.13642317862128034</v>
      </c>
      <c r="AH67" s="34">
        <v>9.411341697081671E-2</v>
      </c>
      <c r="AI67" s="34">
        <v>6.1466876351648332E-2</v>
      </c>
      <c r="AJ67" s="34">
        <v>0.16959919374284638</v>
      </c>
      <c r="AK67" s="34">
        <v>0.10512792290775583</v>
      </c>
      <c r="AL67" s="34">
        <v>9.7044617360771482E-2</v>
      </c>
      <c r="AM67" s="34">
        <v>0.41923327915015279</v>
      </c>
      <c r="AN67" s="34">
        <v>-9.6179660111800166E-2</v>
      </c>
      <c r="AO67" s="34">
        <v>4.6015307444845603E-2</v>
      </c>
      <c r="AP67" s="34">
        <v>0.15460000230494006</v>
      </c>
      <c r="AQ67" s="34">
        <v>-9.3594332061179938E-2</v>
      </c>
      <c r="AR67" s="34">
        <v>0.39730936664264899</v>
      </c>
      <c r="AS67" s="34">
        <v>0.1930822206510778</v>
      </c>
      <c r="AT67" s="34">
        <v>7.7857549023455999E-2</v>
      </c>
      <c r="AU67" s="34">
        <v>-8.3534635808602875E-2</v>
      </c>
      <c r="AV67" s="34">
        <v>0.10545829192845742</v>
      </c>
      <c r="AW67" s="34">
        <v>-0.15999658834049549</v>
      </c>
      <c r="AX67" s="34">
        <v>3.1524437876269358E-2</v>
      </c>
      <c r="AY67" s="34">
        <v>0.15761420764071629</v>
      </c>
      <c r="AZ67" s="34">
        <v>7.4495995181180649E-2</v>
      </c>
      <c r="BA67" s="34">
        <v>7.1062635025444507E-2</v>
      </c>
      <c r="BB67" s="34">
        <v>0.17314107859881117</v>
      </c>
      <c r="BC67" s="34">
        <v>0.14938748050144537</v>
      </c>
      <c r="BD67" s="34">
        <v>-0.11453068730596618</v>
      </c>
      <c r="BE67" s="34">
        <v>2.6830335129252977E-2</v>
      </c>
      <c r="BF67" s="34">
        <v>9.9694010191137591E-2</v>
      </c>
      <c r="BG67" s="34">
        <v>-2.9700425060610686E-2</v>
      </c>
      <c r="BH67" s="34">
        <v>9.3069273882669473E-2</v>
      </c>
      <c r="BI67" s="34">
        <v>0.15294394511905229</v>
      </c>
      <c r="BJ67" s="34">
        <v>-0.10170990797015279</v>
      </c>
      <c r="BK67" s="34">
        <v>1.2984417617891339E-2</v>
      </c>
      <c r="BL67" s="34">
        <v>3.2195928444477308E-2</v>
      </c>
      <c r="BM67" s="34">
        <v>3.4802263627782104E-2</v>
      </c>
      <c r="BN67" s="34">
        <v>0.97237978227988198</v>
      </c>
      <c r="BO67" s="34">
        <v>1</v>
      </c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34"/>
      <c r="EL67" s="34"/>
      <c r="EM67" s="34"/>
      <c r="EN67" s="34"/>
      <c r="EO67" s="34"/>
      <c r="EP67" s="34"/>
      <c r="EQ67" s="34"/>
      <c r="ER67" s="34"/>
      <c r="ES67" s="34"/>
      <c r="ET67" s="34"/>
      <c r="EU67" s="34"/>
      <c r="EV67" s="34"/>
      <c r="EW67" s="34"/>
      <c r="EX67" s="34"/>
      <c r="EY67" s="34"/>
      <c r="EZ67" s="34"/>
      <c r="FA67" s="34"/>
      <c r="FB67" s="34"/>
      <c r="FC67" s="34"/>
      <c r="FD67" s="34"/>
      <c r="FE67" s="34"/>
      <c r="FF67" s="34"/>
      <c r="FG67" s="34"/>
      <c r="FH67" s="34"/>
      <c r="FI67" s="34"/>
      <c r="FJ67" s="34"/>
      <c r="FK67" s="34"/>
      <c r="FL67" s="34"/>
      <c r="FM67" s="34"/>
      <c r="FN67" s="34"/>
      <c r="FO67" s="34"/>
      <c r="FP67" s="34"/>
      <c r="FQ67" s="34"/>
      <c r="FR67" s="34"/>
      <c r="FS67" s="34"/>
      <c r="FT67" s="34"/>
      <c r="FU67" s="34"/>
      <c r="FV67" s="34"/>
      <c r="FW67" s="34"/>
      <c r="FX67" s="34"/>
      <c r="FY67" s="34"/>
      <c r="FZ67" s="34"/>
      <c r="GA67" s="34"/>
      <c r="GB67" s="34"/>
      <c r="GC67" s="34"/>
      <c r="GD67" s="34"/>
      <c r="GE67" s="34"/>
      <c r="GF67" s="34"/>
      <c r="GG67" s="34"/>
      <c r="GH67" s="34"/>
      <c r="GI67" s="34"/>
      <c r="GJ67" s="34"/>
      <c r="GK67" s="34"/>
      <c r="GL67" s="34"/>
      <c r="GM67" s="34"/>
      <c r="GN67" s="34"/>
      <c r="GO67" s="34"/>
      <c r="GP67" s="34"/>
      <c r="GQ67" s="34"/>
      <c r="GR67" s="34"/>
      <c r="GS67" s="34"/>
      <c r="GT67" s="34"/>
      <c r="GU67" s="34"/>
      <c r="GV67" s="34"/>
      <c r="GW67" s="34"/>
      <c r="GX67" s="34"/>
      <c r="GY67" s="34"/>
      <c r="GZ67" s="34"/>
      <c r="HA67" s="34"/>
      <c r="HB67" s="34"/>
      <c r="HC67" s="34"/>
    </row>
    <row r="68" spans="1:211" x14ac:dyDescent="0.3">
      <c r="A68" s="34" t="s">
        <v>372</v>
      </c>
      <c r="B68" s="34">
        <v>-6.0898488882583521E-2</v>
      </c>
      <c r="C68" s="34">
        <v>-6.4180725607076189E-2</v>
      </c>
      <c r="D68" s="34">
        <v>0.16523103191814348</v>
      </c>
      <c r="E68" s="34">
        <v>9.552016906275794E-2</v>
      </c>
      <c r="F68" s="34">
        <v>2.7439842976272727E-3</v>
      </c>
      <c r="G68" s="34">
        <v>3.7764621746769832E-2</v>
      </c>
      <c r="H68" s="34">
        <v>0.16674889234559093</v>
      </c>
      <c r="I68" s="34">
        <v>5.2874010414571779E-2</v>
      </c>
      <c r="J68" s="34">
        <v>0.18712234708458086</v>
      </c>
      <c r="K68" s="34">
        <v>1.6219546124745278E-2</v>
      </c>
      <c r="L68" s="34">
        <v>-3.4266460391119712E-2</v>
      </c>
      <c r="M68" s="34">
        <v>6.086722047113563E-2</v>
      </c>
      <c r="N68" s="34">
        <v>0.1028095411862452</v>
      </c>
      <c r="O68" s="34">
        <v>0.11794014042214283</v>
      </c>
      <c r="P68" s="34">
        <v>-9.984514744911974E-3</v>
      </c>
      <c r="Q68" s="34">
        <v>-6.7159722250284219E-3</v>
      </c>
      <c r="R68" s="34">
        <v>-6.458481792636192E-2</v>
      </c>
      <c r="S68" s="34">
        <v>-0.11096114432400206</v>
      </c>
      <c r="T68" s="34">
        <v>0.10205623218958831</v>
      </c>
      <c r="U68" s="34">
        <v>9.8310700653934921E-2</v>
      </c>
      <c r="V68" s="34">
        <v>0.18543392124700744</v>
      </c>
      <c r="W68" s="34">
        <v>0.1152933777676811</v>
      </c>
      <c r="X68" s="34">
        <v>0.10708316225116343</v>
      </c>
      <c r="Y68" s="34">
        <v>-8.9988707768338491E-2</v>
      </c>
      <c r="Z68" s="34">
        <v>-2.5972980118816016E-2</v>
      </c>
      <c r="AA68" s="34">
        <v>5.023950585859091E-2</v>
      </c>
      <c r="AB68" s="34">
        <v>-5.9406193550521347E-2</v>
      </c>
      <c r="AC68" s="34">
        <v>5.7491991688800946E-2</v>
      </c>
      <c r="AD68" s="34">
        <v>6.1933683152459798E-2</v>
      </c>
      <c r="AE68" s="34">
        <v>0.15130004352193946</v>
      </c>
      <c r="AF68" s="34">
        <v>-0.14015986232611688</v>
      </c>
      <c r="AG68" s="34">
        <v>2.7896897348316956E-2</v>
      </c>
      <c r="AH68" s="34">
        <v>0.10425178404545316</v>
      </c>
      <c r="AI68" s="34">
        <v>9.610572728537034E-2</v>
      </c>
      <c r="AJ68" s="34">
        <v>1.8905588811314281E-2</v>
      </c>
      <c r="AK68" s="34">
        <v>6.6769805910097582E-2</v>
      </c>
      <c r="AL68" s="34">
        <v>4.2719274894412171E-2</v>
      </c>
      <c r="AM68" s="34">
        <v>0.33581813439352332</v>
      </c>
      <c r="AN68" s="34">
        <v>-0.16175242578273333</v>
      </c>
      <c r="AO68" s="34">
        <v>-1.587571377976903E-2</v>
      </c>
      <c r="AP68" s="34">
        <v>4.1586110298817902E-3</v>
      </c>
      <c r="AQ68" s="34">
        <v>0.11215077873637354</v>
      </c>
      <c r="AR68" s="34">
        <v>0.13044346449565911</v>
      </c>
      <c r="AS68" s="34">
        <v>4.3702867769319621E-2</v>
      </c>
      <c r="AT68" s="34">
        <v>-3.04481491013282E-2</v>
      </c>
      <c r="AU68" s="34">
        <v>-4.9766921032398596E-2</v>
      </c>
      <c r="AV68" s="34">
        <v>0.16947640741888065</v>
      </c>
      <c r="AW68" s="34">
        <v>-0.34236029815899471</v>
      </c>
      <c r="AX68" s="34">
        <v>-8.29457677156729E-2</v>
      </c>
      <c r="AY68" s="34">
        <v>6.4969750121767434E-3</v>
      </c>
      <c r="AZ68" s="34">
        <v>-5.8014175950772295E-2</v>
      </c>
      <c r="BA68" s="34">
        <v>0.18216564900735679</v>
      </c>
      <c r="BB68" s="34">
        <v>2.5048085019943545E-2</v>
      </c>
      <c r="BC68" s="34">
        <v>1.1061316881833457E-2</v>
      </c>
      <c r="BD68" s="34">
        <v>2.777205992410689E-2</v>
      </c>
      <c r="BE68" s="34">
        <v>7.0470056764895719E-2</v>
      </c>
      <c r="BF68" s="34">
        <v>0.18712234708458095</v>
      </c>
      <c r="BG68" s="34">
        <v>0.13993925085498812</v>
      </c>
      <c r="BH68" s="34">
        <v>0.15345158430010242</v>
      </c>
      <c r="BI68" s="34">
        <v>2.5258679585978782E-2</v>
      </c>
      <c r="BJ68" s="34">
        <v>-2.8854549515636201E-2</v>
      </c>
      <c r="BK68" s="34">
        <v>-2.0651579715249294E-2</v>
      </c>
      <c r="BL68" s="34">
        <v>5.5916107962150005E-2</v>
      </c>
      <c r="BM68" s="34">
        <v>6.5134062661896114E-2</v>
      </c>
      <c r="BN68" s="34">
        <v>0.74127086310516144</v>
      </c>
      <c r="BO68" s="34">
        <v>0.56413444347281549</v>
      </c>
      <c r="BP68" s="34">
        <v>1</v>
      </c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34"/>
      <c r="EL68" s="34"/>
      <c r="EM68" s="34"/>
      <c r="EN68" s="34"/>
      <c r="EO68" s="34"/>
      <c r="EP68" s="34"/>
      <c r="EQ68" s="34"/>
      <c r="ER68" s="34"/>
      <c r="ES68" s="34"/>
      <c r="ET68" s="34"/>
      <c r="EU68" s="34"/>
      <c r="EV68" s="34"/>
      <c r="EW68" s="34"/>
      <c r="EX68" s="34"/>
      <c r="EY68" s="34"/>
      <c r="EZ68" s="34"/>
      <c r="FA68" s="34"/>
      <c r="FB68" s="34"/>
      <c r="FC68" s="34"/>
      <c r="FD68" s="34"/>
      <c r="FE68" s="34"/>
      <c r="FF68" s="34"/>
      <c r="FG68" s="34"/>
      <c r="FH68" s="34"/>
      <c r="FI68" s="34"/>
      <c r="FJ68" s="34"/>
      <c r="FK68" s="34"/>
      <c r="FL68" s="34"/>
      <c r="FM68" s="34"/>
      <c r="FN68" s="34"/>
      <c r="FO68" s="34"/>
      <c r="FP68" s="34"/>
      <c r="FQ68" s="34"/>
      <c r="FR68" s="34"/>
      <c r="FS68" s="34"/>
      <c r="FT68" s="34"/>
      <c r="FU68" s="34"/>
      <c r="FV68" s="34"/>
      <c r="FW68" s="34"/>
      <c r="FX68" s="34"/>
      <c r="FY68" s="34"/>
      <c r="FZ68" s="34"/>
      <c r="GA68" s="34"/>
      <c r="GB68" s="34"/>
      <c r="GC68" s="34"/>
      <c r="GD68" s="34"/>
      <c r="GE68" s="34"/>
      <c r="GF68" s="34"/>
      <c r="GG68" s="34"/>
      <c r="GH68" s="34"/>
      <c r="GI68" s="34"/>
      <c r="GJ68" s="34"/>
      <c r="GK68" s="34"/>
      <c r="GL68" s="34"/>
      <c r="GM68" s="34"/>
      <c r="GN68" s="34"/>
      <c r="GO68" s="34"/>
      <c r="GP68" s="34"/>
      <c r="GQ68" s="34"/>
      <c r="GR68" s="34"/>
      <c r="GS68" s="34"/>
      <c r="GT68" s="34"/>
      <c r="GU68" s="34"/>
      <c r="GV68" s="34"/>
      <c r="GW68" s="34"/>
      <c r="GX68" s="34"/>
      <c r="GY68" s="34"/>
      <c r="GZ68" s="34"/>
      <c r="HA68" s="34"/>
      <c r="HB68" s="34"/>
      <c r="HC68" s="34"/>
    </row>
    <row r="69" spans="1:211" x14ac:dyDescent="0.3">
      <c r="A69" s="34" t="s">
        <v>374</v>
      </c>
      <c r="B69" s="34">
        <v>-0.16966859952950825</v>
      </c>
      <c r="C69" s="34">
        <v>-6.5467007123831869E-2</v>
      </c>
      <c r="D69" s="34">
        <v>-7.4978871556815777E-2</v>
      </c>
      <c r="E69" s="34">
        <v>0.20126750420729592</v>
      </c>
      <c r="F69" s="34">
        <v>-0.23234860602415958</v>
      </c>
      <c r="G69" s="34">
        <v>3.1542655732877505E-2</v>
      </c>
      <c r="H69" s="34">
        <v>8.0190671365564209E-2</v>
      </c>
      <c r="I69" s="34">
        <v>0.22532896881579118</v>
      </c>
      <c r="J69" s="34">
        <v>-4.8420235457379834E-2</v>
      </c>
      <c r="K69" s="34">
        <v>-5.857056025488093E-2</v>
      </c>
      <c r="L69" s="34">
        <v>-0.10117499063279045</v>
      </c>
      <c r="M69" s="34">
        <v>-2.7175446421731438E-3</v>
      </c>
      <c r="N69" s="34">
        <v>-0.10221767727730562</v>
      </c>
      <c r="O69" s="34">
        <v>0.10002731156558603</v>
      </c>
      <c r="P69" s="34">
        <v>-8.7768024713510071E-2</v>
      </c>
      <c r="Q69" s="34">
        <v>-7.2604711524314011E-2</v>
      </c>
      <c r="R69" s="34">
        <v>-2.3654417751041448E-2</v>
      </c>
      <c r="S69" s="34">
        <v>4.923287431528698E-2</v>
      </c>
      <c r="T69" s="34">
        <v>7.3621320588286604E-2</v>
      </c>
      <c r="U69" s="34">
        <v>0.11253495713669266</v>
      </c>
      <c r="V69" s="34">
        <v>0.27656268602530454</v>
      </c>
      <c r="W69" s="34">
        <v>-6.7472495798143184E-2</v>
      </c>
      <c r="X69" s="34">
        <v>-3.2386756511867454E-2</v>
      </c>
      <c r="Y69" s="34">
        <v>-3.1461350987541631E-2</v>
      </c>
      <c r="Z69" s="34">
        <v>-9.8365600842368978E-2</v>
      </c>
      <c r="AA69" s="34">
        <v>1.7025065136314205E-2</v>
      </c>
      <c r="AB69" s="34">
        <v>1.7260336676125147E-2</v>
      </c>
      <c r="AC69" s="34">
        <v>7.9346074636449618E-2</v>
      </c>
      <c r="AD69" s="34">
        <v>-0.12887364375208818</v>
      </c>
      <c r="AE69" s="34">
        <v>9.6093902475565766E-3</v>
      </c>
      <c r="AF69" s="34">
        <v>1.003397408859376E-2</v>
      </c>
      <c r="AG69" s="34">
        <v>0.10261808722895444</v>
      </c>
      <c r="AH69" s="34">
        <v>5.8913895021532568E-3</v>
      </c>
      <c r="AI69" s="34">
        <v>-1.8254391827589915E-2</v>
      </c>
      <c r="AJ69" s="34">
        <v>0.15655551271860657</v>
      </c>
      <c r="AK69" s="34">
        <v>4.4446963293711679E-2</v>
      </c>
      <c r="AL69" s="34">
        <v>5.1391427938700031E-2</v>
      </c>
      <c r="AM69" s="34">
        <v>0.19213944648775663</v>
      </c>
      <c r="AN69" s="34">
        <v>1.4066739523920265E-2</v>
      </c>
      <c r="AO69" s="34">
        <v>4.7185596703535629E-2</v>
      </c>
      <c r="AP69" s="34">
        <v>0.15100615683349253</v>
      </c>
      <c r="AQ69" s="34">
        <v>-0.22533463004417731</v>
      </c>
      <c r="AR69" s="34">
        <v>0.32965242645533721</v>
      </c>
      <c r="AS69" s="34">
        <v>0.1747610233363231</v>
      </c>
      <c r="AT69" s="34">
        <v>4.3111601437064717E-2</v>
      </c>
      <c r="AU69" s="34">
        <v>-0.10169550138705516</v>
      </c>
      <c r="AV69" s="34">
        <v>-3.1470260927146656E-3</v>
      </c>
      <c r="AW69" s="34">
        <v>0.12023683909271225</v>
      </c>
      <c r="AX69" s="34">
        <v>8.2297087354772314E-2</v>
      </c>
      <c r="AY69" s="34">
        <v>0.14275971198250154</v>
      </c>
      <c r="AZ69" s="34">
        <v>0.10644380485398137</v>
      </c>
      <c r="BA69" s="34">
        <v>-7.3969484005399419E-2</v>
      </c>
      <c r="BB69" s="34">
        <v>0.15657730382815219</v>
      </c>
      <c r="BC69" s="34">
        <v>0.16362377231685329</v>
      </c>
      <c r="BD69" s="34">
        <v>-0.15732557256142091</v>
      </c>
      <c r="BE69" s="34">
        <v>6.961198506891174E-3</v>
      </c>
      <c r="BF69" s="34">
        <v>-4.84202354573798E-2</v>
      </c>
      <c r="BG69" s="34">
        <v>-0.1185013909876981</v>
      </c>
      <c r="BH69" s="34">
        <v>-2.3794545510770933E-3</v>
      </c>
      <c r="BI69" s="34">
        <v>0.15626936445651757</v>
      </c>
      <c r="BJ69" s="34">
        <v>-0.16687865983707728</v>
      </c>
      <c r="BK69" s="34">
        <v>8.4432927785823425E-2</v>
      </c>
      <c r="BL69" s="34">
        <v>1.6296489861470545E-2</v>
      </c>
      <c r="BM69" s="34">
        <v>-3.7144868775423008E-2</v>
      </c>
      <c r="BN69" s="34">
        <v>0.4866736796263848</v>
      </c>
      <c r="BO69" s="34">
        <v>0.66814016322151215</v>
      </c>
      <c r="BP69" s="34">
        <v>-0.19974584100379161</v>
      </c>
      <c r="BQ69" s="34">
        <v>1</v>
      </c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34"/>
      <c r="EL69" s="34"/>
      <c r="EM69" s="34"/>
      <c r="EN69" s="34"/>
      <c r="EO69" s="34"/>
      <c r="EP69" s="34"/>
      <c r="EQ69" s="34"/>
      <c r="ER69" s="34"/>
      <c r="ES69" s="34"/>
      <c r="ET69" s="34"/>
      <c r="EU69" s="34"/>
      <c r="EV69" s="34"/>
      <c r="EW69" s="34"/>
      <c r="EX69" s="34"/>
      <c r="EY69" s="34"/>
      <c r="EZ69" s="34"/>
      <c r="FA69" s="34"/>
      <c r="FB69" s="34"/>
      <c r="FC69" s="34"/>
      <c r="FD69" s="34"/>
      <c r="FE69" s="34"/>
      <c r="FF69" s="34"/>
      <c r="FG69" s="34"/>
      <c r="FH69" s="34"/>
      <c r="FI69" s="34"/>
      <c r="FJ69" s="34"/>
      <c r="FK69" s="34"/>
      <c r="FL69" s="34"/>
      <c r="FM69" s="34"/>
      <c r="FN69" s="34"/>
      <c r="FO69" s="34"/>
      <c r="FP69" s="34"/>
      <c r="FQ69" s="34"/>
      <c r="FR69" s="34"/>
      <c r="FS69" s="34"/>
      <c r="FT69" s="34"/>
      <c r="FU69" s="34"/>
      <c r="FV69" s="34"/>
      <c r="FW69" s="34"/>
      <c r="FX69" s="34"/>
      <c r="FY69" s="34"/>
      <c r="FZ69" s="34"/>
      <c r="GA69" s="34"/>
      <c r="GB69" s="34"/>
      <c r="GC69" s="34"/>
      <c r="GD69" s="34"/>
      <c r="GE69" s="34"/>
      <c r="GF69" s="34"/>
      <c r="GG69" s="34"/>
      <c r="GH69" s="34"/>
      <c r="GI69" s="34"/>
      <c r="GJ69" s="34"/>
      <c r="GK69" s="34"/>
      <c r="GL69" s="34"/>
      <c r="GM69" s="34"/>
      <c r="GN69" s="34"/>
      <c r="GO69" s="34"/>
      <c r="GP69" s="34"/>
      <c r="GQ69" s="34"/>
      <c r="GR69" s="34"/>
      <c r="GS69" s="34"/>
      <c r="GT69" s="34"/>
      <c r="GU69" s="34"/>
      <c r="GV69" s="34"/>
      <c r="GW69" s="34"/>
      <c r="GX69" s="34"/>
      <c r="GY69" s="34"/>
      <c r="GZ69" s="34"/>
      <c r="HA69" s="34"/>
      <c r="HB69" s="34"/>
      <c r="HC69" s="34"/>
    </row>
    <row r="70" spans="1:211" x14ac:dyDescent="0.3">
      <c r="A70" s="34" t="s">
        <v>376</v>
      </c>
      <c r="B70" s="34">
        <v>-0.17601114692213021</v>
      </c>
      <c r="C70" s="34">
        <v>-3.8948162277591583E-2</v>
      </c>
      <c r="D70" s="34">
        <v>0.27373971075662129</v>
      </c>
      <c r="E70" s="34">
        <v>0.26925485049557235</v>
      </c>
      <c r="F70" s="34">
        <v>-0.10958110147634402</v>
      </c>
      <c r="G70" s="34">
        <v>0.14113920850124662</v>
      </c>
      <c r="H70" s="34">
        <v>7.3702962234777139E-2</v>
      </c>
      <c r="I70" s="34">
        <v>0.19975512774450449</v>
      </c>
      <c r="J70" s="34">
        <v>0.29682591901928634</v>
      </c>
      <c r="K70" s="34">
        <v>0.14891782225042424</v>
      </c>
      <c r="L70" s="34">
        <v>5.3847944566566067E-2</v>
      </c>
      <c r="M70" s="34">
        <v>-2.5036381576406499E-2</v>
      </c>
      <c r="N70" s="34">
        <v>-4.6068501496224316E-2</v>
      </c>
      <c r="O70" s="34">
        <v>0.14997628841402613</v>
      </c>
      <c r="P70" s="34">
        <v>6.5883166290977388E-2</v>
      </c>
      <c r="Q70" s="34">
        <v>5.0097620769784433E-2</v>
      </c>
      <c r="R70" s="34">
        <v>-5.1245867721962483E-2</v>
      </c>
      <c r="S70" s="34">
        <v>5.5112450118364451E-2</v>
      </c>
      <c r="T70" s="34">
        <v>4.9182005308930382E-2</v>
      </c>
      <c r="U70" s="34">
        <v>0.22905174350549237</v>
      </c>
      <c r="V70" s="34">
        <v>8.7736698548806849E-2</v>
      </c>
      <c r="W70" s="34">
        <v>0.20078052308437314</v>
      </c>
      <c r="X70" s="34">
        <v>0.14545357880263854</v>
      </c>
      <c r="Y70" s="34">
        <v>2.0584243517056053E-2</v>
      </c>
      <c r="Z70" s="34">
        <v>0.13790668014930901</v>
      </c>
      <c r="AA70" s="34">
        <v>4.9404781365774385E-2</v>
      </c>
      <c r="AB70" s="34">
        <v>-7.645746199457254E-2</v>
      </c>
      <c r="AC70" s="34">
        <v>8.1583226843609691E-2</v>
      </c>
      <c r="AD70" s="34">
        <v>3.0994074616628949E-2</v>
      </c>
      <c r="AE70" s="34">
        <v>7.6479424397655066E-2</v>
      </c>
      <c r="AF70" s="34">
        <v>-7.0441541836915936E-2</v>
      </c>
      <c r="AG70" s="34">
        <v>0.30705422967495283</v>
      </c>
      <c r="AH70" s="34">
        <v>0.28808065066397687</v>
      </c>
      <c r="AI70" s="34">
        <v>0.25201120596128912</v>
      </c>
      <c r="AJ70" s="34">
        <v>0.24749422942205868</v>
      </c>
      <c r="AK70" s="34">
        <v>0.3070785996892248</v>
      </c>
      <c r="AL70" s="34">
        <v>0.17110621364857406</v>
      </c>
      <c r="AM70" s="34">
        <v>0.17162767827276024</v>
      </c>
      <c r="AN70" s="34">
        <v>7.1377364853517034E-2</v>
      </c>
      <c r="AO70" s="34">
        <v>0.22152024852779365</v>
      </c>
      <c r="AP70" s="34">
        <v>0.23776900429592487</v>
      </c>
      <c r="AQ70" s="34">
        <v>0.10861299060813533</v>
      </c>
      <c r="AR70" s="34">
        <v>0.15831889598839793</v>
      </c>
      <c r="AS70" s="34">
        <v>0.20911436852918791</v>
      </c>
      <c r="AT70" s="34">
        <v>1.2478431208385408E-2</v>
      </c>
      <c r="AU70" s="34">
        <v>0.17739500621834908</v>
      </c>
      <c r="AV70" s="34">
        <v>7.1764016022174609E-2</v>
      </c>
      <c r="AW70" s="34">
        <v>-7.0313603501575714E-2</v>
      </c>
      <c r="AX70" s="34">
        <v>0.15995690228145529</v>
      </c>
      <c r="AY70" s="34">
        <v>0.30792766564385293</v>
      </c>
      <c r="AZ70" s="34">
        <v>0.2168666562009269</v>
      </c>
      <c r="BA70" s="34">
        <v>0.27090010025880185</v>
      </c>
      <c r="BB70" s="34">
        <v>0.26316132018330152</v>
      </c>
      <c r="BC70" s="34">
        <v>1.8994965142496961E-2</v>
      </c>
      <c r="BD70" s="34">
        <v>0.13520180384059366</v>
      </c>
      <c r="BE70" s="34">
        <v>0.10526145253925494</v>
      </c>
      <c r="BF70" s="34">
        <v>0.29682591901928634</v>
      </c>
      <c r="BG70" s="34">
        <v>0.30558484418017084</v>
      </c>
      <c r="BH70" s="34">
        <v>0.16304742861384294</v>
      </c>
      <c r="BI70" s="34">
        <v>-3.3890818897726528E-2</v>
      </c>
      <c r="BJ70" s="34">
        <v>6.2277131856395537E-2</v>
      </c>
      <c r="BK70" s="34">
        <v>4.7547022835830031E-2</v>
      </c>
      <c r="BL70" s="34">
        <v>0.22628967820888699</v>
      </c>
      <c r="BM70" s="34">
        <v>7.4382886353313055E-2</v>
      </c>
      <c r="BN70" s="34">
        <v>0.19044727159029359</v>
      </c>
      <c r="BO70" s="34">
        <v>0.12142146115187821</v>
      </c>
      <c r="BP70" s="34">
        <v>0.32454524545498387</v>
      </c>
      <c r="BQ70" s="34">
        <v>-0.15738801506633074</v>
      </c>
      <c r="BR70" s="34">
        <v>1</v>
      </c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34"/>
      <c r="EL70" s="34"/>
      <c r="EM70" s="34"/>
      <c r="EN70" s="34"/>
      <c r="EO70" s="34"/>
      <c r="EP70" s="34"/>
      <c r="EQ70" s="34"/>
      <c r="ER70" s="34"/>
      <c r="ES70" s="34"/>
      <c r="ET70" s="34"/>
      <c r="EU70" s="34"/>
      <c r="EV70" s="34"/>
      <c r="EW70" s="34"/>
      <c r="EX70" s="34"/>
      <c r="EY70" s="34"/>
      <c r="EZ70" s="34"/>
      <c r="FA70" s="34"/>
      <c r="FB70" s="34"/>
      <c r="FC70" s="34"/>
      <c r="FD70" s="34"/>
      <c r="FE70" s="34"/>
      <c r="FF70" s="34"/>
      <c r="FG70" s="34"/>
      <c r="FH70" s="34"/>
      <c r="FI70" s="34"/>
      <c r="FJ70" s="34"/>
      <c r="FK70" s="34"/>
      <c r="FL70" s="34"/>
      <c r="FM70" s="34"/>
      <c r="FN70" s="34"/>
      <c r="FO70" s="34"/>
      <c r="FP70" s="34"/>
      <c r="FQ70" s="34"/>
      <c r="FR70" s="34"/>
      <c r="FS70" s="34"/>
      <c r="FT70" s="34"/>
      <c r="FU70" s="34"/>
      <c r="FV70" s="34"/>
      <c r="FW70" s="34"/>
      <c r="FX70" s="34"/>
      <c r="FY70" s="34"/>
      <c r="FZ70" s="34"/>
      <c r="GA70" s="34"/>
      <c r="GB70" s="34"/>
      <c r="GC70" s="34"/>
      <c r="GD70" s="34"/>
      <c r="GE70" s="34"/>
      <c r="GF70" s="34"/>
      <c r="GG70" s="34"/>
      <c r="GH70" s="34"/>
      <c r="GI70" s="34"/>
      <c r="GJ70" s="34"/>
      <c r="GK70" s="34"/>
      <c r="GL70" s="34"/>
      <c r="GM70" s="34"/>
      <c r="GN70" s="34"/>
      <c r="GO70" s="34"/>
      <c r="GP70" s="34"/>
      <c r="GQ70" s="34"/>
      <c r="GR70" s="34"/>
      <c r="GS70" s="34"/>
      <c r="GT70" s="34"/>
      <c r="GU70" s="34"/>
      <c r="GV70" s="34"/>
      <c r="GW70" s="34"/>
      <c r="GX70" s="34"/>
      <c r="GY70" s="34"/>
      <c r="GZ70" s="34"/>
      <c r="HA70" s="34"/>
      <c r="HB70" s="34"/>
      <c r="HC70" s="34"/>
    </row>
    <row r="71" spans="1:211" x14ac:dyDescent="0.3">
      <c r="A71" s="34" t="s">
        <v>378</v>
      </c>
      <c r="B71" s="34">
        <v>4.4065588095285033E-2</v>
      </c>
      <c r="C71" s="34">
        <v>2.2370506639543177E-2</v>
      </c>
      <c r="D71" s="34">
        <v>0.13942141695665194</v>
      </c>
      <c r="E71" s="34">
        <v>3.2949933659065032E-2</v>
      </c>
      <c r="F71" s="34">
        <v>3.4661155720478912E-2</v>
      </c>
      <c r="G71" s="34">
        <v>0.10964063575123092</v>
      </c>
      <c r="H71" s="34">
        <v>0.10611052003088001</v>
      </c>
      <c r="I71" s="34">
        <v>4.3625228099946588E-3</v>
      </c>
      <c r="J71" s="34">
        <v>0.15441610557429267</v>
      </c>
      <c r="K71" s="34">
        <v>2.7288743981594015E-2</v>
      </c>
      <c r="L71" s="34">
        <v>-3.9282027923590854E-2</v>
      </c>
      <c r="M71" s="34">
        <v>0.16339234062859537</v>
      </c>
      <c r="N71" s="34">
        <v>0.20657313806159791</v>
      </c>
      <c r="O71" s="34">
        <v>0.20586962092058811</v>
      </c>
      <c r="P71" s="34">
        <v>7.0260252980360732E-2</v>
      </c>
      <c r="Q71" s="34">
        <v>6.467127957990014E-2</v>
      </c>
      <c r="R71" s="34">
        <v>7.3887585486424826E-3</v>
      </c>
      <c r="S71" s="34">
        <v>4.7351516997508249E-3</v>
      </c>
      <c r="T71" s="34">
        <v>5.6427885621056779E-2</v>
      </c>
      <c r="U71" s="34">
        <v>6.7719244660953304E-2</v>
      </c>
      <c r="V71" s="34">
        <v>0.25276489015592701</v>
      </c>
      <c r="W71" s="34">
        <v>0.13790978263763479</v>
      </c>
      <c r="X71" s="34">
        <v>0.17796176217367479</v>
      </c>
      <c r="Y71" s="34">
        <v>-6.1757413653431077E-2</v>
      </c>
      <c r="Z71" s="34">
        <v>8.9511759450736725E-3</v>
      </c>
      <c r="AA71" s="34">
        <v>-7.479214349094554E-2</v>
      </c>
      <c r="AB71" s="34">
        <v>-1.2333552857545152E-2</v>
      </c>
      <c r="AC71" s="34">
        <v>0.15713541885729665</v>
      </c>
      <c r="AD71" s="34">
        <v>-1.6214903496810117E-2</v>
      </c>
      <c r="AE71" s="34">
        <v>0.24857498156319577</v>
      </c>
      <c r="AF71" s="34">
        <v>-4.8728518141871242E-2</v>
      </c>
      <c r="AG71" s="34">
        <v>-5.3383880726811717E-2</v>
      </c>
      <c r="AH71" s="34">
        <v>0.1019378810784934</v>
      </c>
      <c r="AI71" s="34">
        <v>7.1655254198876972E-2</v>
      </c>
      <c r="AJ71" s="34">
        <v>4.4439029245607713E-2</v>
      </c>
      <c r="AK71" s="34">
        <v>1.4498599177504781E-2</v>
      </c>
      <c r="AL71" s="34">
        <v>7.5609109778697975E-2</v>
      </c>
      <c r="AM71" s="34">
        <v>0.19130901130236663</v>
      </c>
      <c r="AN71" s="34">
        <v>-5.4947763057216235E-2</v>
      </c>
      <c r="AO71" s="34">
        <v>2.495069744797017E-3</v>
      </c>
      <c r="AP71" s="34">
        <v>3.4535790968814657E-2</v>
      </c>
      <c r="AQ71" s="34">
        <v>0.157343301234978</v>
      </c>
      <c r="AR71" s="34">
        <v>1.4090615596126364E-2</v>
      </c>
      <c r="AS71" s="34">
        <v>8.0402254598335651E-2</v>
      </c>
      <c r="AT71" s="34">
        <v>-7.768732038013009E-3</v>
      </c>
      <c r="AU71" s="34">
        <v>0.14900607328754262</v>
      </c>
      <c r="AV71" s="34">
        <v>0.25214476902204552</v>
      </c>
      <c r="AW71" s="34">
        <v>-0.23757371271575953</v>
      </c>
      <c r="AX71" s="34">
        <v>-4.4520541665688355E-2</v>
      </c>
      <c r="AY71" s="34">
        <v>1.8157644443957325E-3</v>
      </c>
      <c r="AZ71" s="34">
        <v>-3.1686292655435877E-2</v>
      </c>
      <c r="BA71" s="34">
        <v>0.13920519981433377</v>
      </c>
      <c r="BB71" s="34">
        <v>5.092576935207449E-2</v>
      </c>
      <c r="BC71" s="34">
        <v>6.9654955969021645E-2</v>
      </c>
      <c r="BD71" s="34">
        <v>2.3716552322626268E-2</v>
      </c>
      <c r="BE71" s="34">
        <v>7.9250656168380312E-2</v>
      </c>
      <c r="BF71" s="34">
        <v>0.15441610557429289</v>
      </c>
      <c r="BG71" s="34">
        <v>7.3500815850179826E-2</v>
      </c>
      <c r="BH71" s="34">
        <v>4.7947474876236684E-2</v>
      </c>
      <c r="BI71" s="34">
        <v>1.0666113830857745E-2</v>
      </c>
      <c r="BJ71" s="34">
        <v>-8.139779155439622E-2</v>
      </c>
      <c r="BK71" s="34">
        <v>0.15469263028409799</v>
      </c>
      <c r="BL71" s="34">
        <v>4.3242588718007922E-2</v>
      </c>
      <c r="BM71" s="34">
        <v>-0.10992934956211273</v>
      </c>
      <c r="BN71" s="34">
        <v>0.39615362914835833</v>
      </c>
      <c r="BO71" s="34">
        <v>0.35934984156254923</v>
      </c>
      <c r="BP71" s="34">
        <v>0.36802890691130086</v>
      </c>
      <c r="BQ71" s="34">
        <v>8.944411857934971E-2</v>
      </c>
      <c r="BR71" s="34">
        <v>0.18240133942870454</v>
      </c>
      <c r="BS71" s="34">
        <v>1</v>
      </c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34"/>
      <c r="EK71" s="34"/>
      <c r="EL71" s="34"/>
      <c r="EM71" s="34"/>
      <c r="EN71" s="34"/>
      <c r="EO71" s="34"/>
      <c r="EP71" s="34"/>
      <c r="EQ71" s="34"/>
      <c r="ER71" s="34"/>
      <c r="ES71" s="34"/>
      <c r="ET71" s="34"/>
      <c r="EU71" s="34"/>
      <c r="EV71" s="34"/>
      <c r="EW71" s="34"/>
      <c r="EX71" s="34"/>
      <c r="EY71" s="34"/>
      <c r="EZ71" s="34"/>
      <c r="FA71" s="34"/>
      <c r="FB71" s="34"/>
      <c r="FC71" s="34"/>
      <c r="FD71" s="34"/>
      <c r="FE71" s="34"/>
      <c r="FF71" s="34"/>
      <c r="FG71" s="34"/>
      <c r="FH71" s="34"/>
      <c r="FI71" s="34"/>
      <c r="FJ71" s="34"/>
      <c r="FK71" s="34"/>
      <c r="FL71" s="34"/>
      <c r="FM71" s="34"/>
      <c r="FN71" s="34"/>
      <c r="FO71" s="34"/>
      <c r="FP71" s="34"/>
      <c r="FQ71" s="34"/>
      <c r="FR71" s="34"/>
      <c r="FS71" s="34"/>
      <c r="FT71" s="34"/>
      <c r="FU71" s="34"/>
      <c r="FV71" s="34"/>
      <c r="FW71" s="34"/>
      <c r="FX71" s="34"/>
      <c r="FY71" s="34"/>
      <c r="FZ71" s="34"/>
      <c r="GA71" s="34"/>
      <c r="GB71" s="34"/>
      <c r="GC71" s="34"/>
      <c r="GD71" s="34"/>
      <c r="GE71" s="34"/>
      <c r="GF71" s="34"/>
      <c r="GG71" s="34"/>
      <c r="GH71" s="34"/>
      <c r="GI71" s="34"/>
      <c r="GJ71" s="34"/>
      <c r="GK71" s="34"/>
      <c r="GL71" s="34"/>
      <c r="GM71" s="34"/>
      <c r="GN71" s="34"/>
      <c r="GO71" s="34"/>
      <c r="GP71" s="34"/>
      <c r="GQ71" s="34"/>
      <c r="GR71" s="34"/>
      <c r="GS71" s="34"/>
      <c r="GT71" s="34"/>
      <c r="GU71" s="34"/>
      <c r="GV71" s="34"/>
      <c r="GW71" s="34"/>
      <c r="GX71" s="34"/>
      <c r="GY71" s="34"/>
      <c r="GZ71" s="34"/>
      <c r="HA71" s="34"/>
      <c r="HB71" s="34"/>
      <c r="HC71" s="34"/>
    </row>
    <row r="72" spans="1:211" x14ac:dyDescent="0.3">
      <c r="A72" s="34" t="s">
        <v>449</v>
      </c>
      <c r="B72" s="34">
        <v>-0.50739203102476016</v>
      </c>
      <c r="C72" s="34">
        <v>-0.23673364425335899</v>
      </c>
      <c r="D72" s="34">
        <v>1.3000748870030888E-3</v>
      </c>
      <c r="E72" s="34">
        <v>0.38494453232752263</v>
      </c>
      <c r="F72" s="34">
        <v>-0.38302808216882667</v>
      </c>
      <c r="G72" s="34">
        <v>3.4978642204523749E-2</v>
      </c>
      <c r="H72" s="34">
        <v>0.18464053553006662</v>
      </c>
      <c r="I72" s="34">
        <v>0.4088777789667985</v>
      </c>
      <c r="J72" s="34">
        <v>4.1161905689840635E-2</v>
      </c>
      <c r="K72" s="34">
        <v>-0.11636668654362731</v>
      </c>
      <c r="L72" s="34">
        <v>-0.17835595304516988</v>
      </c>
      <c r="M72" s="34">
        <v>-8.7759377884731787E-2</v>
      </c>
      <c r="N72" s="34">
        <v>-3.4957135221140356E-2</v>
      </c>
      <c r="O72" s="34">
        <v>-6.4898216512984334E-3</v>
      </c>
      <c r="P72" s="34">
        <v>-0.18704741056965371</v>
      </c>
      <c r="Q72" s="34">
        <v>-0.1934034582709383</v>
      </c>
      <c r="R72" s="34">
        <v>-0.18915358009508779</v>
      </c>
      <c r="S72" s="34">
        <v>4.5777448854214552E-2</v>
      </c>
      <c r="T72" s="34">
        <v>0.24207628567974537</v>
      </c>
      <c r="U72" s="34">
        <v>0.19278543948025037</v>
      </c>
      <c r="V72" s="34">
        <v>-1.553753307349641E-2</v>
      </c>
      <c r="W72" s="34">
        <v>-5.0264755219416167E-2</v>
      </c>
      <c r="X72" s="34">
        <v>-5.2655455203133347E-2</v>
      </c>
      <c r="Y72" s="34">
        <v>-0.19070949435259951</v>
      </c>
      <c r="Z72" s="34">
        <v>-0.13463515057274528</v>
      </c>
      <c r="AA72" s="34">
        <v>-0.13449616842108891</v>
      </c>
      <c r="AB72" s="34">
        <v>-0.15423842687926623</v>
      </c>
      <c r="AC72" s="34">
        <v>-0.11446124985126108</v>
      </c>
      <c r="AD72" s="34">
        <v>3.2140997724397345E-2</v>
      </c>
      <c r="AE72" s="34">
        <v>-6.5598320442283017E-2</v>
      </c>
      <c r="AF72" s="34">
        <v>-0.10305779541484629</v>
      </c>
      <c r="AG72" s="34">
        <v>0.11755285036799756</v>
      </c>
      <c r="AH72" s="34">
        <v>5.354364126876867E-3</v>
      </c>
      <c r="AI72" s="34">
        <v>-1.6116691322448494E-2</v>
      </c>
      <c r="AJ72" s="34">
        <v>0.11438845752468142</v>
      </c>
      <c r="AK72" s="34">
        <v>4.7545675193686195E-2</v>
      </c>
      <c r="AL72" s="34">
        <v>3.14989808252744E-2</v>
      </c>
      <c r="AM72" s="34">
        <v>0.11074460058518935</v>
      </c>
      <c r="AN72" s="34">
        <v>1.5079156860663859E-2</v>
      </c>
      <c r="AO72" s="34">
        <v>4.187765325350936E-2</v>
      </c>
      <c r="AP72" s="34">
        <v>0.10517650887763769</v>
      </c>
      <c r="AQ72" s="34">
        <v>4.3991902779993888E-2</v>
      </c>
      <c r="AR72" s="34">
        <v>8.0260184325259248E-2</v>
      </c>
      <c r="AS72" s="34">
        <v>4.872563399649766E-2</v>
      </c>
      <c r="AT72" s="34">
        <v>4.4541313124874214E-2</v>
      </c>
      <c r="AU72" s="34">
        <v>6.8016561371363721E-2</v>
      </c>
      <c r="AV72" s="34">
        <v>-3.1904216431345112E-2</v>
      </c>
      <c r="AW72" s="34">
        <v>-8.4726174599432824E-2</v>
      </c>
      <c r="AX72" s="34">
        <v>8.2369531171162677E-2</v>
      </c>
      <c r="AY72" s="34">
        <v>0.12808803951514142</v>
      </c>
      <c r="AZ72" s="34">
        <v>0.10079035467971788</v>
      </c>
      <c r="BA72" s="34">
        <v>-1.9334688901870547E-3</v>
      </c>
      <c r="BB72" s="34">
        <v>0.22307778151497512</v>
      </c>
      <c r="BC72" s="34">
        <v>2.259243676263396E-2</v>
      </c>
      <c r="BD72" s="34">
        <v>1.1583412546095974E-2</v>
      </c>
      <c r="BE72" s="34">
        <v>-0.1453916158958288</v>
      </c>
      <c r="BF72" s="34">
        <v>4.116190568984076E-2</v>
      </c>
      <c r="BG72" s="34">
        <v>0.13240872461555722</v>
      </c>
      <c r="BH72" s="34">
        <v>0.12460776074264333</v>
      </c>
      <c r="BI72" s="34">
        <v>1.9009905525371566E-2</v>
      </c>
      <c r="BJ72" s="34">
        <v>-0.12334796159378501</v>
      </c>
      <c r="BK72" s="34">
        <v>-3.4704501362691979E-2</v>
      </c>
      <c r="BL72" s="34">
        <v>-3.1899301301740131E-2</v>
      </c>
      <c r="BM72" s="34">
        <v>-3.1488491585328994E-2</v>
      </c>
      <c r="BN72" s="34">
        <v>0.165101141405149</v>
      </c>
      <c r="BO72" s="34">
        <v>0.13001383384277515</v>
      </c>
      <c r="BP72" s="34">
        <v>0.2120694000757363</v>
      </c>
      <c r="BQ72" s="34">
        <v>-3.3423426199594979E-2</v>
      </c>
      <c r="BR72" s="34">
        <v>0.23347426895119675</v>
      </c>
      <c r="BS72" s="34">
        <v>0.22121306525184375</v>
      </c>
      <c r="BT72" s="34">
        <v>1</v>
      </c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34"/>
      <c r="EL72" s="34"/>
      <c r="EM72" s="34"/>
      <c r="EN72" s="34"/>
      <c r="EO72" s="34"/>
      <c r="EP72" s="34"/>
      <c r="EQ72" s="34"/>
      <c r="ER72" s="34"/>
      <c r="ES72" s="34"/>
      <c r="ET72" s="34"/>
      <c r="EU72" s="34"/>
      <c r="EV72" s="34"/>
      <c r="EW72" s="34"/>
      <c r="EX72" s="34"/>
      <c r="EY72" s="34"/>
      <c r="EZ72" s="34"/>
      <c r="FA72" s="34"/>
      <c r="FB72" s="34"/>
      <c r="FC72" s="34"/>
      <c r="FD72" s="34"/>
      <c r="FE72" s="34"/>
      <c r="FF72" s="34"/>
      <c r="FG72" s="34"/>
      <c r="FH72" s="34"/>
      <c r="FI72" s="34"/>
      <c r="FJ72" s="34"/>
      <c r="FK72" s="34"/>
      <c r="FL72" s="34"/>
      <c r="FM72" s="34"/>
      <c r="FN72" s="34"/>
      <c r="FO72" s="34"/>
      <c r="FP72" s="34"/>
      <c r="FQ72" s="34"/>
      <c r="FR72" s="34"/>
      <c r="FS72" s="34"/>
      <c r="FT72" s="34"/>
      <c r="FU72" s="34"/>
      <c r="FV72" s="34"/>
      <c r="FW72" s="34"/>
      <c r="FX72" s="34"/>
      <c r="FY72" s="34"/>
      <c r="FZ72" s="34"/>
      <c r="GA72" s="34"/>
      <c r="GB72" s="34"/>
      <c r="GC72" s="34"/>
      <c r="GD72" s="34"/>
      <c r="GE72" s="34"/>
      <c r="GF72" s="34"/>
      <c r="GG72" s="34"/>
      <c r="GH72" s="34"/>
      <c r="GI72" s="34"/>
      <c r="GJ72" s="34"/>
      <c r="GK72" s="34"/>
      <c r="GL72" s="34"/>
      <c r="GM72" s="34"/>
      <c r="GN72" s="34"/>
      <c r="GO72" s="34"/>
      <c r="GP72" s="34"/>
      <c r="GQ72" s="34"/>
      <c r="GR72" s="34"/>
      <c r="GS72" s="34"/>
      <c r="GT72" s="34"/>
      <c r="GU72" s="34"/>
      <c r="GV72" s="34"/>
      <c r="GW72" s="34"/>
      <c r="GX72" s="34"/>
      <c r="GY72" s="34"/>
      <c r="GZ72" s="34"/>
      <c r="HA72" s="34"/>
      <c r="HB72" s="34"/>
      <c r="HC72" s="34"/>
    </row>
    <row r="73" spans="1:211" x14ac:dyDescent="0.3">
      <c r="A73" s="34" t="s">
        <v>452</v>
      </c>
      <c r="B73" s="34">
        <v>0.23773646618916339</v>
      </c>
      <c r="C73" s="34">
        <v>0.5056414078449053</v>
      </c>
      <c r="D73" s="34">
        <v>-0.12286159075041901</v>
      </c>
      <c r="E73" s="34">
        <v>-0.22073148897992104</v>
      </c>
      <c r="F73" s="34">
        <v>0.18211130740961187</v>
      </c>
      <c r="G73" s="34">
        <v>0.1463210470021841</v>
      </c>
      <c r="H73" s="34">
        <v>-8.0869897590987311E-2</v>
      </c>
      <c r="I73" s="34">
        <v>-0.21206838965239364</v>
      </c>
      <c r="J73" s="34">
        <v>-0.15917582232785377</v>
      </c>
      <c r="K73" s="34">
        <v>0.27033397493527905</v>
      </c>
      <c r="L73" s="34">
        <v>0.26737814975684027</v>
      </c>
      <c r="M73" s="34">
        <v>0.19446418077489483</v>
      </c>
      <c r="N73" s="34">
        <v>2.900292713357544E-2</v>
      </c>
      <c r="O73" s="34">
        <v>-4.3460704441458727E-2</v>
      </c>
      <c r="P73" s="34">
        <v>0.37733254311891934</v>
      </c>
      <c r="Q73" s="34">
        <v>0.39392240957836222</v>
      </c>
      <c r="R73" s="34">
        <v>0.47130986003815206</v>
      </c>
      <c r="S73" s="34">
        <v>-0.20705862003739692</v>
      </c>
      <c r="T73" s="34">
        <v>-0.50308810596244324</v>
      </c>
      <c r="U73" s="34">
        <v>-0.35053843098922954</v>
      </c>
      <c r="V73" s="34">
        <v>5.3578122095998389E-2</v>
      </c>
      <c r="W73" s="34">
        <v>7.2415625221157021E-2</v>
      </c>
      <c r="X73" s="34">
        <v>8.5187126014299522E-2</v>
      </c>
      <c r="Y73" s="34">
        <v>0.44536313100745095</v>
      </c>
      <c r="Z73" s="34">
        <v>0.31545682768603861</v>
      </c>
      <c r="AA73" s="34">
        <v>0.32759050650578792</v>
      </c>
      <c r="AB73" s="34">
        <v>-0.33368489578671895</v>
      </c>
      <c r="AC73" s="34">
        <v>0.29268473361235781</v>
      </c>
      <c r="AD73" s="34">
        <v>-6.4609104970727985E-2</v>
      </c>
      <c r="AE73" s="34">
        <v>5.9783830746640947E-2</v>
      </c>
      <c r="AF73" s="34">
        <v>3.2979446626779138E-2</v>
      </c>
      <c r="AG73" s="34">
        <v>0.27929503208362977</v>
      </c>
      <c r="AH73" s="34">
        <v>2.2196146805349839E-2</v>
      </c>
      <c r="AI73" s="34">
        <v>2.6526126251022256E-2</v>
      </c>
      <c r="AJ73" s="34">
        <v>0.17729130509803068</v>
      </c>
      <c r="AK73" s="34">
        <v>0.1597901434136863</v>
      </c>
      <c r="AL73" s="34">
        <v>0.21288985764915469</v>
      </c>
      <c r="AM73" s="34">
        <v>0.17302264126784486</v>
      </c>
      <c r="AN73" s="34">
        <v>0.12491563291662211</v>
      </c>
      <c r="AO73" s="34">
        <v>0.17633590839316485</v>
      </c>
      <c r="AP73" s="34">
        <v>0.18741555832632556</v>
      </c>
      <c r="AQ73" s="34">
        <v>-0.28862258809402785</v>
      </c>
      <c r="AR73" s="34">
        <v>0.2261804606690736</v>
      </c>
      <c r="AS73" s="34">
        <v>8.6537544097855079E-2</v>
      </c>
      <c r="AT73" s="34">
        <v>-0.18024700805624791</v>
      </c>
      <c r="AU73" s="34">
        <v>-1.969886216006364E-2</v>
      </c>
      <c r="AV73" s="34">
        <v>-2.0492898334560895E-2</v>
      </c>
      <c r="AW73" s="34">
        <v>0.11302568740458542</v>
      </c>
      <c r="AX73" s="34">
        <v>0.2525801589451408</v>
      </c>
      <c r="AY73" s="34">
        <v>0.24677907620537781</v>
      </c>
      <c r="AZ73" s="34">
        <v>0.26399268921603603</v>
      </c>
      <c r="BA73" s="34">
        <v>-0.11377483182978233</v>
      </c>
      <c r="BB73" s="34">
        <v>0.17108100567101361</v>
      </c>
      <c r="BC73" s="34">
        <v>0.24980171225953562</v>
      </c>
      <c r="BD73" s="34">
        <v>4.3776496160702595E-2</v>
      </c>
      <c r="BE73" s="34">
        <v>3.0459457033399331E-2</v>
      </c>
      <c r="BF73" s="34">
        <v>-0.15917582232785388</v>
      </c>
      <c r="BG73" s="34">
        <v>-0.21517284334333656</v>
      </c>
      <c r="BH73" s="34">
        <v>-1.1027366431907083E-2</v>
      </c>
      <c r="BI73" s="34">
        <v>-0.10590000625575392</v>
      </c>
      <c r="BJ73" s="34">
        <v>0.11702143615545055</v>
      </c>
      <c r="BK73" s="34">
        <v>0.11471011642071953</v>
      </c>
      <c r="BL73" s="34">
        <v>-6.5728150914609804E-2</v>
      </c>
      <c r="BM73" s="34">
        <v>-0.13777955944334797</v>
      </c>
      <c r="BN73" s="34">
        <v>-4.6500405065071214E-2</v>
      </c>
      <c r="BO73" s="34">
        <v>-1.2737012064065431E-2</v>
      </c>
      <c r="BP73" s="34">
        <v>-0.1278701151869899</v>
      </c>
      <c r="BQ73" s="34">
        <v>7.6668207312733272E-2</v>
      </c>
      <c r="BR73" s="34">
        <v>-0.15588221696376475</v>
      </c>
      <c r="BS73" s="34">
        <v>-0.15155947906145617</v>
      </c>
      <c r="BT73" s="34">
        <v>-0.46034105117374335</v>
      </c>
      <c r="BU73" s="34">
        <v>1</v>
      </c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34"/>
      <c r="EL73" s="34"/>
      <c r="EM73" s="34"/>
      <c r="EN73" s="34"/>
      <c r="EO73" s="34"/>
      <c r="EP73" s="34"/>
      <c r="EQ73" s="34"/>
      <c r="ER73" s="34"/>
      <c r="ES73" s="34"/>
      <c r="ET73" s="34"/>
      <c r="EU73" s="34"/>
      <c r="EV73" s="34"/>
      <c r="EW73" s="34"/>
      <c r="EX73" s="34"/>
      <c r="EY73" s="34"/>
      <c r="EZ73" s="34"/>
      <c r="FA73" s="34"/>
      <c r="FB73" s="34"/>
      <c r="FC73" s="34"/>
      <c r="FD73" s="34"/>
      <c r="FE73" s="34"/>
      <c r="FF73" s="34"/>
      <c r="FG73" s="34"/>
      <c r="FH73" s="34"/>
      <c r="FI73" s="34"/>
      <c r="FJ73" s="34"/>
      <c r="FK73" s="34"/>
      <c r="FL73" s="34"/>
      <c r="FM73" s="34"/>
      <c r="FN73" s="34"/>
      <c r="FO73" s="34"/>
      <c r="FP73" s="34"/>
      <c r="FQ73" s="34"/>
      <c r="FR73" s="34"/>
      <c r="FS73" s="34"/>
      <c r="FT73" s="34"/>
      <c r="FU73" s="34"/>
      <c r="FV73" s="34"/>
      <c r="FW73" s="34"/>
      <c r="FX73" s="34"/>
      <c r="FY73" s="34"/>
      <c r="FZ73" s="34"/>
      <c r="GA73" s="34"/>
      <c r="GB73" s="34"/>
      <c r="GC73" s="34"/>
      <c r="GD73" s="34"/>
      <c r="GE73" s="34"/>
      <c r="GF73" s="34"/>
      <c r="GG73" s="34"/>
      <c r="GH73" s="34"/>
      <c r="GI73" s="34"/>
      <c r="GJ73" s="34"/>
      <c r="GK73" s="34"/>
      <c r="GL73" s="34"/>
      <c r="GM73" s="34"/>
      <c r="GN73" s="34"/>
      <c r="GO73" s="34"/>
      <c r="GP73" s="34"/>
      <c r="GQ73" s="34"/>
      <c r="GR73" s="34"/>
      <c r="GS73" s="34"/>
      <c r="GT73" s="34"/>
      <c r="GU73" s="34"/>
      <c r="GV73" s="34"/>
      <c r="GW73" s="34"/>
      <c r="GX73" s="34"/>
      <c r="GY73" s="34"/>
      <c r="GZ73" s="34"/>
      <c r="HA73" s="34"/>
      <c r="HB73" s="34"/>
      <c r="HC73" s="34"/>
    </row>
    <row r="74" spans="1:211" x14ac:dyDescent="0.3">
      <c r="A74" s="34" t="s">
        <v>453</v>
      </c>
      <c r="B74" s="34">
        <v>2.5749944201166976E-2</v>
      </c>
      <c r="C74" s="34">
        <v>0.20155634418464796</v>
      </c>
      <c r="D74" s="34">
        <v>0.60760521681623492</v>
      </c>
      <c r="E74" s="34">
        <v>0.21805537857087806</v>
      </c>
      <c r="F74" s="34">
        <v>0.14076622943606806</v>
      </c>
      <c r="G74" s="34">
        <v>0.43758883476377991</v>
      </c>
      <c r="H74" s="34">
        <v>3.8222956535081044E-2</v>
      </c>
      <c r="I74" s="34">
        <v>3.3672109163334595E-2</v>
      </c>
      <c r="J74" s="34">
        <v>0.59809150466620697</v>
      </c>
      <c r="K74" s="34">
        <v>0.39803943358771471</v>
      </c>
      <c r="L74" s="34">
        <v>0.4075550866566402</v>
      </c>
      <c r="M74" s="34">
        <v>0.2733970778361029</v>
      </c>
      <c r="N74" s="34">
        <v>8.6441624555053942E-2</v>
      </c>
      <c r="O74" s="34">
        <v>0.45649405176852609</v>
      </c>
      <c r="P74" s="34">
        <v>0.33975840578473088</v>
      </c>
      <c r="Q74" s="34">
        <v>0.34051976327519812</v>
      </c>
      <c r="R74" s="34">
        <v>0.164117296717634</v>
      </c>
      <c r="S74" s="34">
        <v>-2.9077612349003553E-3</v>
      </c>
      <c r="T74" s="34">
        <v>-2.546625708962862E-2</v>
      </c>
      <c r="U74" s="34">
        <v>1.3462530690717768E-2</v>
      </c>
      <c r="V74" s="34">
        <v>0.24494497569008278</v>
      </c>
      <c r="W74" s="34">
        <v>0.54343336743504578</v>
      </c>
      <c r="X74" s="34">
        <v>0.5157610650000285</v>
      </c>
      <c r="Y74" s="34">
        <v>0.16886702718944804</v>
      </c>
      <c r="Z74" s="34">
        <v>0.33384333805423283</v>
      </c>
      <c r="AA74" s="34">
        <v>5.0043163872273595E-2</v>
      </c>
      <c r="AB74" s="34">
        <v>-6.4703774266204883E-2</v>
      </c>
      <c r="AC74" s="34">
        <v>0.22635605886842375</v>
      </c>
      <c r="AD74" s="34">
        <v>0.15865490641416236</v>
      </c>
      <c r="AE74" s="34">
        <v>0.31213944737756183</v>
      </c>
      <c r="AF74" s="34">
        <v>9.8747550464387754E-2</v>
      </c>
      <c r="AG74" s="34">
        <v>0.2251736445082117</v>
      </c>
      <c r="AH74" s="34">
        <v>0.554903904532704</v>
      </c>
      <c r="AI74" s="34">
        <v>0.55426980932550152</v>
      </c>
      <c r="AJ74" s="34">
        <v>0.39029353906396269</v>
      </c>
      <c r="AK74" s="34">
        <v>0.44200861700922511</v>
      </c>
      <c r="AL74" s="34">
        <v>0.43681499240466926</v>
      </c>
      <c r="AM74" s="34">
        <v>8.907790577501469E-2</v>
      </c>
      <c r="AN74" s="34">
        <v>0.36233971741223348</v>
      </c>
      <c r="AO74" s="34">
        <v>0.45359386214813219</v>
      </c>
      <c r="AP74" s="34">
        <v>0.39050486189543682</v>
      </c>
      <c r="AQ74" s="34">
        <v>-3.7767278031253376E-2</v>
      </c>
      <c r="AR74" s="34">
        <v>0.19906434225538691</v>
      </c>
      <c r="AS74" s="34">
        <v>0.29790066644792762</v>
      </c>
      <c r="AT74" s="34">
        <v>0.20702658317864506</v>
      </c>
      <c r="AU74" s="34">
        <v>0.10434940245648963</v>
      </c>
      <c r="AV74" s="34">
        <v>0.43781946293131435</v>
      </c>
      <c r="AW74" s="34">
        <v>0.29321794250610528</v>
      </c>
      <c r="AX74" s="34">
        <v>0.30462136359965425</v>
      </c>
      <c r="AY74" s="34">
        <v>0.1966615849634718</v>
      </c>
      <c r="AZ74" s="34">
        <v>0.28530732818407506</v>
      </c>
      <c r="BA74" s="34">
        <v>0.6024536540360601</v>
      </c>
      <c r="BB74" s="34">
        <v>0.13187123433703168</v>
      </c>
      <c r="BC74" s="34">
        <v>5.4511562153858016E-2</v>
      </c>
      <c r="BD74" s="34">
        <v>0.1851323600341328</v>
      </c>
      <c r="BE74" s="34">
        <v>5.6616778550048742E-2</v>
      </c>
      <c r="BF74" s="34">
        <v>0.59809150466620609</v>
      </c>
      <c r="BG74" s="34">
        <v>0.33434224664526069</v>
      </c>
      <c r="BH74" s="34">
        <v>0.24414880038061565</v>
      </c>
      <c r="BI74" s="34">
        <v>-8.9299554338578366E-3</v>
      </c>
      <c r="BJ74" s="34">
        <v>4.1108672099227798E-2</v>
      </c>
      <c r="BK74" s="34">
        <v>9.5114789605567004E-2</v>
      </c>
      <c r="BL74" s="34">
        <v>3.5889314160824588E-2</v>
      </c>
      <c r="BM74" s="34">
        <v>-6.335263491701193E-2</v>
      </c>
      <c r="BN74" s="34">
        <v>8.0638691796703896E-2</v>
      </c>
      <c r="BO74" s="34">
        <v>8.8764383153738399E-2</v>
      </c>
      <c r="BP74" s="34">
        <v>3.0002899802628186E-2</v>
      </c>
      <c r="BQ74" s="34">
        <v>6.3046956931788703E-2</v>
      </c>
      <c r="BR74" s="34">
        <v>0.19904511136985553</v>
      </c>
      <c r="BS74" s="34">
        <v>0.10568188875956822</v>
      </c>
      <c r="BT74" s="34">
        <v>2.6476046748884091E-3</v>
      </c>
      <c r="BU74" s="34">
        <v>-0.14209209551950899</v>
      </c>
      <c r="BV74" s="34">
        <v>1</v>
      </c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34"/>
      <c r="EL74" s="34"/>
      <c r="EM74" s="34"/>
      <c r="EN74" s="34"/>
      <c r="EO74" s="34"/>
      <c r="EP74" s="34"/>
      <c r="EQ74" s="34"/>
      <c r="ER74" s="34"/>
      <c r="ES74" s="34"/>
      <c r="ET74" s="34"/>
      <c r="EU74" s="34"/>
      <c r="EV74" s="34"/>
      <c r="EW74" s="34"/>
      <c r="EX74" s="34"/>
      <c r="EY74" s="34"/>
      <c r="EZ74" s="34"/>
      <c r="FA74" s="34"/>
      <c r="FB74" s="34"/>
      <c r="FC74" s="34"/>
      <c r="FD74" s="34"/>
      <c r="FE74" s="34"/>
      <c r="FF74" s="34"/>
      <c r="FG74" s="34"/>
      <c r="FH74" s="34"/>
      <c r="FI74" s="34"/>
      <c r="FJ74" s="34"/>
      <c r="FK74" s="34"/>
      <c r="FL74" s="34"/>
      <c r="FM74" s="34"/>
      <c r="FN74" s="34"/>
      <c r="FO74" s="34"/>
      <c r="FP74" s="34"/>
      <c r="FQ74" s="34"/>
      <c r="FR74" s="34"/>
      <c r="FS74" s="34"/>
      <c r="FT74" s="34"/>
      <c r="FU74" s="34"/>
      <c r="FV74" s="34"/>
      <c r="FW74" s="34"/>
      <c r="FX74" s="34"/>
      <c r="FY74" s="34"/>
      <c r="FZ74" s="34"/>
      <c r="GA74" s="34"/>
      <c r="GB74" s="34"/>
      <c r="GC74" s="34"/>
      <c r="GD74" s="34"/>
      <c r="GE74" s="34"/>
      <c r="GF74" s="34"/>
      <c r="GG74" s="34"/>
      <c r="GH74" s="34"/>
      <c r="GI74" s="34"/>
      <c r="GJ74" s="34"/>
      <c r="GK74" s="34"/>
      <c r="GL74" s="34"/>
      <c r="GM74" s="34"/>
      <c r="GN74" s="34"/>
      <c r="GO74" s="34"/>
      <c r="GP74" s="34"/>
      <c r="GQ74" s="34"/>
      <c r="GR74" s="34"/>
      <c r="GS74" s="34"/>
      <c r="GT74" s="34"/>
      <c r="GU74" s="34"/>
      <c r="GV74" s="34"/>
      <c r="GW74" s="34"/>
      <c r="GX74" s="34"/>
      <c r="GY74" s="34"/>
      <c r="GZ74" s="34"/>
      <c r="HA74" s="34"/>
      <c r="HB74" s="34"/>
      <c r="HC74" s="34"/>
    </row>
    <row r="75" spans="1:211" x14ac:dyDescent="0.3">
      <c r="A75" s="34" t="s">
        <v>454</v>
      </c>
      <c r="B75" s="34">
        <v>-0.35424054870819294</v>
      </c>
      <c r="C75" s="34">
        <v>-0.16563968884556879</v>
      </c>
      <c r="D75" s="34">
        <v>0.16016324408940075</v>
      </c>
      <c r="E75" s="34">
        <v>0.40676098823766826</v>
      </c>
      <c r="F75" s="34">
        <v>-0.29896698141985362</v>
      </c>
      <c r="G75" s="34">
        <v>0.16374496540477806</v>
      </c>
      <c r="H75" s="34">
        <v>0.13575234252517085</v>
      </c>
      <c r="I75" s="34">
        <v>0.36985136430518656</v>
      </c>
      <c r="J75" s="34">
        <v>0.18969490612369799</v>
      </c>
      <c r="K75" s="34">
        <v>1.0536203749318547E-2</v>
      </c>
      <c r="L75" s="34">
        <v>-5.2072051628481088E-2</v>
      </c>
      <c r="M75" s="34">
        <v>-2.7145021722851877E-2</v>
      </c>
      <c r="N75" s="34">
        <v>-1.1798379045166776E-2</v>
      </c>
      <c r="O75" s="34">
        <v>0.13376383581016582</v>
      </c>
      <c r="P75" s="34">
        <v>-9.0130938500194227E-2</v>
      </c>
      <c r="Q75" s="34">
        <v>-9.0763429158184333E-2</v>
      </c>
      <c r="R75" s="34">
        <v>-0.12352328789632865</v>
      </c>
      <c r="S75" s="34">
        <v>-4.430450073176515E-3</v>
      </c>
      <c r="T75" s="34">
        <v>0.19481085785503183</v>
      </c>
      <c r="U75" s="34">
        <v>0.23463883567231542</v>
      </c>
      <c r="V75" s="34">
        <v>5.4260437759176751E-2</v>
      </c>
      <c r="W75" s="34">
        <v>8.8669540514254727E-2</v>
      </c>
      <c r="X75" s="34">
        <v>8.6529902840829925E-2</v>
      </c>
      <c r="Y75" s="34">
        <v>-0.10295927891660955</v>
      </c>
      <c r="Z75" s="34">
        <v>3.6940804342672777E-3</v>
      </c>
      <c r="AA75" s="34">
        <v>-8.8822263032985099E-2</v>
      </c>
      <c r="AB75" s="34">
        <v>-0.15259474945307189</v>
      </c>
      <c r="AC75" s="34">
        <v>-2.6585946112768578E-2</v>
      </c>
      <c r="AD75" s="34">
        <v>5.421875230900193E-2</v>
      </c>
      <c r="AE75" s="34">
        <v>2.520027284617472E-2</v>
      </c>
      <c r="AF75" s="34">
        <v>-0.10801838252267509</v>
      </c>
      <c r="AG75" s="34">
        <v>0.16484993961969061</v>
      </c>
      <c r="AH75" s="34">
        <v>0.14529807377469681</v>
      </c>
      <c r="AI75" s="34">
        <v>0.1350998836601956</v>
      </c>
      <c r="AJ75" s="34">
        <v>0.21200958327834879</v>
      </c>
      <c r="AK75" s="34">
        <v>0.16342683119858162</v>
      </c>
      <c r="AL75" s="34">
        <v>0.14360433203310591</v>
      </c>
      <c r="AM75" s="34">
        <v>0.17754292355056139</v>
      </c>
      <c r="AN75" s="34">
        <v>0.12032785699552404</v>
      </c>
      <c r="AO75" s="34">
        <v>0.16795326934864704</v>
      </c>
      <c r="AP75" s="34">
        <v>0.20261962197574018</v>
      </c>
      <c r="AQ75" s="34">
        <v>-1.9804829601556717E-2</v>
      </c>
      <c r="AR75" s="34">
        <v>0.11611836059679556</v>
      </c>
      <c r="AS75" s="34">
        <v>9.985645690273387E-2</v>
      </c>
      <c r="AT75" s="34">
        <v>8.067846583879347E-2</v>
      </c>
      <c r="AU75" s="34">
        <v>8.3159114103484061E-2</v>
      </c>
      <c r="AV75" s="34">
        <v>0.105444490980584</v>
      </c>
      <c r="AW75" s="34">
        <v>-4.3603337276583082E-2</v>
      </c>
      <c r="AX75" s="34">
        <v>0.16442115278238029</v>
      </c>
      <c r="AY75" s="34">
        <v>0.15382150730854499</v>
      </c>
      <c r="AZ75" s="34">
        <v>0.1696148400950121</v>
      </c>
      <c r="BA75" s="34">
        <v>0.16077603546693733</v>
      </c>
      <c r="BB75" s="34">
        <v>0.2235609671460051</v>
      </c>
      <c r="BC75" s="34">
        <v>4.0377079741072956E-2</v>
      </c>
      <c r="BD75" s="34">
        <v>8.0063439040722856E-2</v>
      </c>
      <c r="BE75" s="34">
        <v>-8.3626400476093671E-3</v>
      </c>
      <c r="BF75" s="34">
        <v>0.18969490612369824</v>
      </c>
      <c r="BG75" s="34">
        <v>0.21825607547124479</v>
      </c>
      <c r="BH75" s="34">
        <v>0.22108077342848359</v>
      </c>
      <c r="BI75" s="34">
        <v>-4.7539199205842309E-3</v>
      </c>
      <c r="BJ75" s="34">
        <v>-0.1295548386206842</v>
      </c>
      <c r="BK75" s="34">
        <v>-1.6776210711470789E-3</v>
      </c>
      <c r="BL75" s="34">
        <v>-8.0770400984904386E-3</v>
      </c>
      <c r="BM75" s="34">
        <v>-4.2359878469153178E-2</v>
      </c>
      <c r="BN75" s="34">
        <v>0.21373282412755251</v>
      </c>
      <c r="BO75" s="34">
        <v>0.18620380791938704</v>
      </c>
      <c r="BP75" s="34">
        <v>0.22062334401904313</v>
      </c>
      <c r="BQ75" s="34">
        <v>1.5497512002450926E-2</v>
      </c>
      <c r="BR75" s="34">
        <v>0.26304189074579665</v>
      </c>
      <c r="BS75" s="34">
        <v>0.20303503700625888</v>
      </c>
      <c r="BT75" s="34">
        <v>0.83645655235922189</v>
      </c>
      <c r="BU75" s="34">
        <v>-0.5180405598914497</v>
      </c>
      <c r="BV75" s="34">
        <v>0.27915824402447642</v>
      </c>
      <c r="BW75" s="34">
        <v>1</v>
      </c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/>
      <c r="EK75" s="34"/>
      <c r="EL75" s="34"/>
      <c r="EM75" s="34"/>
      <c r="EN75" s="34"/>
      <c r="EO75" s="34"/>
      <c r="EP75" s="34"/>
      <c r="EQ75" s="34"/>
      <c r="ER75" s="34"/>
      <c r="ES75" s="34"/>
      <c r="ET75" s="34"/>
      <c r="EU75" s="34"/>
      <c r="EV75" s="34"/>
      <c r="EW75" s="34"/>
      <c r="EX75" s="34"/>
      <c r="EY75" s="34"/>
      <c r="EZ75" s="34"/>
      <c r="FA75" s="34"/>
      <c r="FB75" s="34"/>
      <c r="FC75" s="34"/>
      <c r="FD75" s="34"/>
      <c r="FE75" s="34"/>
      <c r="FF75" s="34"/>
      <c r="FG75" s="34"/>
      <c r="FH75" s="34"/>
      <c r="FI75" s="34"/>
      <c r="FJ75" s="34"/>
      <c r="FK75" s="34"/>
      <c r="FL75" s="34"/>
      <c r="FM75" s="34"/>
      <c r="FN75" s="34"/>
      <c r="FO75" s="34"/>
      <c r="FP75" s="34"/>
      <c r="FQ75" s="34"/>
      <c r="FR75" s="34"/>
      <c r="FS75" s="34"/>
      <c r="FT75" s="34"/>
      <c r="FU75" s="34"/>
      <c r="FV75" s="34"/>
      <c r="FW75" s="34"/>
      <c r="FX75" s="34"/>
      <c r="FY75" s="34"/>
      <c r="FZ75" s="34"/>
      <c r="GA75" s="34"/>
      <c r="GB75" s="34"/>
      <c r="GC75" s="34"/>
      <c r="GD75" s="34"/>
      <c r="GE75" s="34"/>
      <c r="GF75" s="34"/>
      <c r="GG75" s="34"/>
      <c r="GH75" s="34"/>
      <c r="GI75" s="34"/>
      <c r="GJ75" s="34"/>
      <c r="GK75" s="34"/>
      <c r="GL75" s="34"/>
      <c r="GM75" s="34"/>
      <c r="GN75" s="34"/>
      <c r="GO75" s="34"/>
      <c r="GP75" s="34"/>
      <c r="GQ75" s="34"/>
      <c r="GR75" s="34"/>
      <c r="GS75" s="34"/>
      <c r="GT75" s="34"/>
      <c r="GU75" s="34"/>
      <c r="GV75" s="34"/>
      <c r="GW75" s="34"/>
      <c r="GX75" s="34"/>
      <c r="GY75" s="34"/>
      <c r="GZ75" s="34"/>
      <c r="HA75" s="34"/>
      <c r="HB75" s="34"/>
      <c r="HC75" s="34"/>
    </row>
    <row r="76" spans="1:211" x14ac:dyDescent="0.3">
      <c r="A76" s="34" t="s">
        <v>455</v>
      </c>
      <c r="B76" s="34">
        <v>0.36972868943049497</v>
      </c>
      <c r="C76" s="34">
        <v>0.27988431202122849</v>
      </c>
      <c r="D76" s="34">
        <v>0.11461254104376636</v>
      </c>
      <c r="E76" s="34">
        <v>-0.2903995045963762</v>
      </c>
      <c r="F76" s="34">
        <v>0.37917484741541679</v>
      </c>
      <c r="G76" s="34">
        <v>8.0092723033842433E-2</v>
      </c>
      <c r="H76" s="34">
        <v>-0.12022365279865127</v>
      </c>
      <c r="I76" s="34">
        <v>-0.35487463904676242</v>
      </c>
      <c r="J76" s="34">
        <v>7.0440385850209924E-2</v>
      </c>
      <c r="K76" s="34">
        <v>0.17898456207680433</v>
      </c>
      <c r="L76" s="34">
        <v>0.23628934136256061</v>
      </c>
      <c r="M76" s="34">
        <v>0.15281278043669702</v>
      </c>
      <c r="N76" s="34">
        <v>5.4943810367948834E-2</v>
      </c>
      <c r="O76" s="34">
        <v>0.10224014500335299</v>
      </c>
      <c r="P76" s="34">
        <v>0.26088162215377397</v>
      </c>
      <c r="Q76" s="34">
        <v>0.26268740268157137</v>
      </c>
      <c r="R76" s="34">
        <v>0.21377605055712029</v>
      </c>
      <c r="S76" s="34">
        <v>-3.549674198520282E-2</v>
      </c>
      <c r="T76" s="34">
        <v>-0.220415048611489</v>
      </c>
      <c r="U76" s="34">
        <v>-0.23766777293158092</v>
      </c>
      <c r="V76" s="34">
        <v>7.0478542771446148E-2</v>
      </c>
      <c r="W76" s="34">
        <v>0.15879360515245194</v>
      </c>
      <c r="X76" s="34">
        <v>0.15414157063239381</v>
      </c>
      <c r="Y76" s="34">
        <v>0.19406734271688073</v>
      </c>
      <c r="Z76" s="34">
        <v>0.17000364297057297</v>
      </c>
      <c r="AA76" s="34">
        <v>0.1397140786513339</v>
      </c>
      <c r="AB76" s="34">
        <v>0.10045112301801376</v>
      </c>
      <c r="AC76" s="34">
        <v>0.11725669722428583</v>
      </c>
      <c r="AD76" s="34">
        <v>6.6153091870860253E-3</v>
      </c>
      <c r="AE76" s="34">
        <v>0.13996822731080347</v>
      </c>
      <c r="AF76" s="34">
        <v>0.14333363592229911</v>
      </c>
      <c r="AG76" s="34">
        <v>-4.662230286739448E-2</v>
      </c>
      <c r="AH76" s="34">
        <v>0.10028045341370857</v>
      </c>
      <c r="AI76" s="34">
        <v>0.11401443810171921</v>
      </c>
      <c r="AJ76" s="34">
        <v>-2.6777391726052154E-2</v>
      </c>
      <c r="AK76" s="34">
        <v>4.4819503269387662E-2</v>
      </c>
      <c r="AL76" s="34">
        <v>7.0136851846196432E-2</v>
      </c>
      <c r="AM76" s="34">
        <v>-0.10606741742496389</v>
      </c>
      <c r="AN76" s="34">
        <v>5.0069301247045832E-2</v>
      </c>
      <c r="AO76" s="34">
        <v>4.835610321421821E-2</v>
      </c>
      <c r="AP76" s="34">
        <v>-1.8035733106451384E-2</v>
      </c>
      <c r="AQ76" s="34">
        <v>-1.3826694382555101E-2</v>
      </c>
      <c r="AR76" s="34">
        <v>-1.5368889763609395E-2</v>
      </c>
      <c r="AS76" s="34">
        <v>1.4449977930891287E-2</v>
      </c>
      <c r="AT76" s="34">
        <v>-2.8462759059260209E-2</v>
      </c>
      <c r="AU76" s="34">
        <v>-1.1783067699662775E-2</v>
      </c>
      <c r="AV76" s="34">
        <v>0.11789829684915913</v>
      </c>
      <c r="AW76" s="34">
        <v>0.16500218513038131</v>
      </c>
      <c r="AX76" s="34">
        <v>-1.0414624139664781E-2</v>
      </c>
      <c r="AY76" s="34">
        <v>-5.9621204366728214E-2</v>
      </c>
      <c r="AZ76" s="34">
        <v>-2.7084787660481193E-2</v>
      </c>
      <c r="BA76" s="34">
        <v>0.11235397352910866</v>
      </c>
      <c r="BB76" s="34">
        <v>-0.16754289660239238</v>
      </c>
      <c r="BC76" s="34">
        <v>1.652544076590088E-2</v>
      </c>
      <c r="BD76" s="34">
        <v>2.6279338539347174E-2</v>
      </c>
      <c r="BE76" s="34">
        <v>6.1008838974671679E-2</v>
      </c>
      <c r="BF76" s="34">
        <v>7.0440385850209924E-2</v>
      </c>
      <c r="BG76" s="34">
        <v>-9.4217315268103202E-2</v>
      </c>
      <c r="BH76" s="34">
        <v>-0.13944806411705166</v>
      </c>
      <c r="BI76" s="34">
        <v>-3.0459628430263185E-2</v>
      </c>
      <c r="BJ76" s="34">
        <v>0.12640687803097114</v>
      </c>
      <c r="BK76" s="34">
        <v>8.8948446240289344E-2</v>
      </c>
      <c r="BL76" s="34">
        <v>2.075491194654747E-2</v>
      </c>
      <c r="BM76" s="34">
        <v>-3.4243287275460124E-2</v>
      </c>
      <c r="BN76" s="34">
        <v>-0.1656655811937274</v>
      </c>
      <c r="BO76" s="34">
        <v>-0.13758335104321856</v>
      </c>
      <c r="BP76" s="34">
        <v>-0.19040127654658207</v>
      </c>
      <c r="BQ76" s="34">
        <v>1.6411132353669641E-2</v>
      </c>
      <c r="BR76" s="34">
        <v>-0.17546699366590116</v>
      </c>
      <c r="BS76" s="34">
        <v>-0.15098100170600184</v>
      </c>
      <c r="BT76" s="34">
        <v>-0.833094770279872</v>
      </c>
      <c r="BU76" s="34">
        <v>0.47278185424280911</v>
      </c>
      <c r="BV76" s="34">
        <v>0.21294077130443417</v>
      </c>
      <c r="BW76" s="34">
        <v>-0.84269845403397936</v>
      </c>
      <c r="BX76" s="34">
        <v>1</v>
      </c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E76" s="34"/>
      <c r="EF76" s="34"/>
      <c r="EG76" s="34"/>
      <c r="EH76" s="34"/>
      <c r="EI76" s="34"/>
      <c r="EJ76" s="34"/>
      <c r="EK76" s="34"/>
      <c r="EL76" s="34"/>
      <c r="EM76" s="34"/>
      <c r="EN76" s="34"/>
      <c r="EO76" s="34"/>
      <c r="EP76" s="34"/>
      <c r="EQ76" s="34"/>
      <c r="ER76" s="34"/>
      <c r="ES76" s="34"/>
      <c r="ET76" s="34"/>
      <c r="EU76" s="34"/>
      <c r="EV76" s="34"/>
      <c r="EW76" s="34"/>
      <c r="EX76" s="34"/>
      <c r="EY76" s="34"/>
      <c r="EZ76" s="34"/>
      <c r="FA76" s="34"/>
      <c r="FB76" s="34"/>
      <c r="FC76" s="34"/>
      <c r="FD76" s="34"/>
      <c r="FE76" s="34"/>
      <c r="FF76" s="34"/>
      <c r="FG76" s="34"/>
      <c r="FH76" s="34"/>
      <c r="FI76" s="34"/>
      <c r="FJ76" s="34"/>
      <c r="FK76" s="34"/>
      <c r="FL76" s="34"/>
      <c r="FM76" s="34"/>
      <c r="FN76" s="34"/>
      <c r="FO76" s="34"/>
      <c r="FP76" s="34"/>
      <c r="FQ76" s="34"/>
      <c r="FR76" s="34"/>
      <c r="FS76" s="34"/>
      <c r="FT76" s="34"/>
      <c r="FU76" s="34"/>
      <c r="FV76" s="34"/>
      <c r="FW76" s="34"/>
      <c r="FX76" s="34"/>
      <c r="FY76" s="34"/>
      <c r="FZ76" s="34"/>
      <c r="GA76" s="34"/>
      <c r="GB76" s="34"/>
      <c r="GC76" s="34"/>
      <c r="GD76" s="34"/>
      <c r="GE76" s="34"/>
      <c r="GF76" s="34"/>
      <c r="GG76" s="34"/>
      <c r="GH76" s="34"/>
      <c r="GI76" s="34"/>
      <c r="GJ76" s="34"/>
      <c r="GK76" s="34"/>
      <c r="GL76" s="34"/>
      <c r="GM76" s="34"/>
      <c r="GN76" s="34"/>
      <c r="GO76" s="34"/>
      <c r="GP76" s="34"/>
      <c r="GQ76" s="34"/>
      <c r="GR76" s="34"/>
      <c r="GS76" s="34"/>
      <c r="GT76" s="34"/>
      <c r="GU76" s="34"/>
      <c r="GV76" s="34"/>
      <c r="GW76" s="34"/>
      <c r="GX76" s="34"/>
      <c r="GY76" s="34"/>
      <c r="GZ76" s="34"/>
      <c r="HA76" s="34"/>
      <c r="HB76" s="34"/>
      <c r="HC76" s="34"/>
    </row>
    <row r="77" spans="1:211" x14ac:dyDescent="0.3">
      <c r="A77" s="34" t="s">
        <v>456</v>
      </c>
      <c r="B77" s="34">
        <v>-1.9717558302418919E-2</v>
      </c>
      <c r="C77" s="34">
        <v>0.34338974819552648</v>
      </c>
      <c r="D77" s="34">
        <v>-8.8868090501943678E-2</v>
      </c>
      <c r="E77" s="34">
        <v>1.3895798414380016E-2</v>
      </c>
      <c r="F77" s="34">
        <v>-3.3124486038560462E-2</v>
      </c>
      <c r="G77" s="34">
        <v>0.56557994325859284</v>
      </c>
      <c r="H77" s="34">
        <v>0.18187764726338435</v>
      </c>
      <c r="I77" s="34">
        <v>2.5552039074656842E-2</v>
      </c>
      <c r="J77" s="34">
        <v>-0.12094696384689024</v>
      </c>
      <c r="K77" s="34">
        <v>0.2227927048272122</v>
      </c>
      <c r="L77" s="34">
        <v>0.17349589096058723</v>
      </c>
      <c r="M77" s="34">
        <v>5.8424304642870191E-2</v>
      </c>
      <c r="N77" s="34">
        <v>-4.1776928012833801E-2</v>
      </c>
      <c r="O77" s="34">
        <v>7.0325937207259492E-2</v>
      </c>
      <c r="P77" s="34">
        <v>0.25919264273876097</v>
      </c>
      <c r="Q77" s="34">
        <v>0.26064594001171493</v>
      </c>
      <c r="R77" s="34">
        <v>0.33454715217726849</v>
      </c>
      <c r="S77" s="34">
        <v>-0.12141439216631153</v>
      </c>
      <c r="T77" s="34">
        <v>-0.23731202800077095</v>
      </c>
      <c r="U77" s="34">
        <v>-0.10048247770039762</v>
      </c>
      <c r="V77" s="34">
        <v>0.27546598885973506</v>
      </c>
      <c r="W77" s="34">
        <v>4.6551997142155563E-2</v>
      </c>
      <c r="X77" s="34">
        <v>0.11161261870026065</v>
      </c>
      <c r="Y77" s="34">
        <v>0.34869051490994707</v>
      </c>
      <c r="Z77" s="34">
        <v>0.31964088159290022</v>
      </c>
      <c r="AA77" s="34">
        <v>0.28227175467023385</v>
      </c>
      <c r="AB77" s="34">
        <v>-0.2753779023994567</v>
      </c>
      <c r="AC77" s="34">
        <v>0.19049338480070127</v>
      </c>
      <c r="AD77" s="34">
        <v>-0.16898025808212125</v>
      </c>
      <c r="AE77" s="34">
        <v>0.11420143710967447</v>
      </c>
      <c r="AF77" s="34">
        <v>-5.6993140703130475E-2</v>
      </c>
      <c r="AG77" s="34">
        <v>0.38516543834211309</v>
      </c>
      <c r="AH77" s="34">
        <v>4.0316315502282173E-2</v>
      </c>
      <c r="AI77" s="34">
        <v>4.2922033201763569E-2</v>
      </c>
      <c r="AJ77" s="34">
        <v>0.27990953960455373</v>
      </c>
      <c r="AK77" s="34">
        <v>0.22293495200278943</v>
      </c>
      <c r="AL77" s="34">
        <v>0.30787350445769496</v>
      </c>
      <c r="AM77" s="34">
        <v>0.27365083980859906</v>
      </c>
      <c r="AN77" s="34">
        <v>0.14553527680708805</v>
      </c>
      <c r="AO77" s="34">
        <v>0.23585849953016588</v>
      </c>
      <c r="AP77" s="34">
        <v>0.28183495666892522</v>
      </c>
      <c r="AQ77" s="34">
        <v>-0.20630230047422818</v>
      </c>
      <c r="AR77" s="34">
        <v>0.23621537042706547</v>
      </c>
      <c r="AS77" s="34">
        <v>7.8644627984959581E-2</v>
      </c>
      <c r="AT77" s="34">
        <v>-0.2522798721513404</v>
      </c>
      <c r="AU77" s="34">
        <v>-5.0466651388742748E-2</v>
      </c>
      <c r="AV77" s="34">
        <v>4.4763793105278123E-2</v>
      </c>
      <c r="AW77" s="34">
        <v>-3.1671348743979498E-2</v>
      </c>
      <c r="AX77" s="34">
        <v>0.33667831847294732</v>
      </c>
      <c r="AY77" s="34">
        <v>0.31915947173468406</v>
      </c>
      <c r="AZ77" s="34">
        <v>0.34868451643804826</v>
      </c>
      <c r="BA77" s="34">
        <v>-8.1878858040404623E-2</v>
      </c>
      <c r="BB77" s="34">
        <v>0.30570125612336257</v>
      </c>
      <c r="BC77" s="34">
        <v>0.10578022611946651</v>
      </c>
      <c r="BD77" s="34">
        <v>3.7423446134118035E-2</v>
      </c>
      <c r="BE77" s="34">
        <v>-5.6080813932023646E-2</v>
      </c>
      <c r="BF77" s="34">
        <v>-0.12094696384689038</v>
      </c>
      <c r="BG77" s="34">
        <v>-0.23534497771633825</v>
      </c>
      <c r="BH77" s="34">
        <v>-7.7776406892833799E-2</v>
      </c>
      <c r="BI77" s="34">
        <v>-8.2591520741245233E-2</v>
      </c>
      <c r="BJ77" s="34">
        <v>-2.0354407827316713E-2</v>
      </c>
      <c r="BK77" s="34">
        <v>1.7448395971760233E-2</v>
      </c>
      <c r="BL77" s="34">
        <v>-0.10050634984903592</v>
      </c>
      <c r="BM77" s="34">
        <v>-0.10643826177905762</v>
      </c>
      <c r="BN77" s="34">
        <v>4.5991100666960959E-2</v>
      </c>
      <c r="BO77" s="34">
        <v>6.3137310022528842E-2</v>
      </c>
      <c r="BP77" s="34">
        <v>-1.8868867046053263E-2</v>
      </c>
      <c r="BQ77" s="34">
        <v>7.5620404762750032E-2</v>
      </c>
      <c r="BR77" s="34">
        <v>-5.4498139804578932E-2</v>
      </c>
      <c r="BS77" s="34">
        <v>-9.1734667777935586E-3</v>
      </c>
      <c r="BT77" s="34">
        <v>0.1211651751102157</v>
      </c>
      <c r="BU77" s="34">
        <v>0.32753911834303412</v>
      </c>
      <c r="BV77" s="34">
        <v>-2.7453110704797896E-2</v>
      </c>
      <c r="BW77" s="34">
        <v>6.5211646343402763E-2</v>
      </c>
      <c r="BX77" s="34">
        <v>-6.4579684623135319E-2</v>
      </c>
      <c r="BY77" s="34">
        <v>1</v>
      </c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34"/>
      <c r="EM77" s="34"/>
      <c r="EN77" s="34"/>
      <c r="EO77" s="34"/>
      <c r="EP77" s="34"/>
      <c r="EQ77" s="34"/>
      <c r="ER77" s="34"/>
      <c r="ES77" s="34"/>
      <c r="ET77" s="34"/>
      <c r="EU77" s="34"/>
      <c r="EV77" s="34"/>
      <c r="EW77" s="34"/>
      <c r="EX77" s="34"/>
      <c r="EY77" s="34"/>
      <c r="EZ77" s="34"/>
      <c r="FA77" s="34"/>
      <c r="FB77" s="34"/>
      <c r="FC77" s="34"/>
      <c r="FD77" s="34"/>
      <c r="FE77" s="34"/>
      <c r="FF77" s="34"/>
      <c r="FG77" s="34"/>
      <c r="FH77" s="34"/>
      <c r="FI77" s="34"/>
      <c r="FJ77" s="34"/>
      <c r="FK77" s="34"/>
      <c r="FL77" s="34"/>
      <c r="FM77" s="34"/>
      <c r="FN77" s="34"/>
      <c r="FO77" s="34"/>
      <c r="FP77" s="34"/>
      <c r="FQ77" s="34"/>
      <c r="FR77" s="34"/>
      <c r="FS77" s="34"/>
      <c r="FT77" s="34"/>
      <c r="FU77" s="34"/>
      <c r="FV77" s="34"/>
      <c r="FW77" s="34"/>
      <c r="FX77" s="34"/>
      <c r="FY77" s="34"/>
      <c r="FZ77" s="34"/>
      <c r="GA77" s="34"/>
      <c r="GB77" s="34"/>
      <c r="GC77" s="34"/>
      <c r="GD77" s="34"/>
      <c r="GE77" s="34"/>
      <c r="GF77" s="34"/>
      <c r="GG77" s="34"/>
      <c r="GH77" s="34"/>
      <c r="GI77" s="34"/>
      <c r="GJ77" s="34"/>
      <c r="GK77" s="34"/>
      <c r="GL77" s="34"/>
      <c r="GM77" s="34"/>
      <c r="GN77" s="34"/>
      <c r="GO77" s="34"/>
      <c r="GP77" s="34"/>
      <c r="GQ77" s="34"/>
      <c r="GR77" s="34"/>
      <c r="GS77" s="34"/>
      <c r="GT77" s="34"/>
      <c r="GU77" s="34"/>
      <c r="GV77" s="34"/>
      <c r="GW77" s="34"/>
      <c r="GX77" s="34"/>
      <c r="GY77" s="34"/>
      <c r="GZ77" s="34"/>
      <c r="HA77" s="34"/>
      <c r="HB77" s="34"/>
      <c r="HC77" s="34"/>
    </row>
    <row r="78" spans="1:211" x14ac:dyDescent="0.3">
      <c r="A78" s="34" t="s">
        <v>457</v>
      </c>
      <c r="B78" s="34">
        <v>-9.4290804739220274E-2</v>
      </c>
      <c r="C78" s="34">
        <v>-1.7916831808416488E-2</v>
      </c>
      <c r="D78" s="34">
        <v>0.10958983451266512</v>
      </c>
      <c r="E78" s="34">
        <v>5.6643502534888694E-2</v>
      </c>
      <c r="F78" s="34">
        <v>-1.5640065121522565E-3</v>
      </c>
      <c r="G78" s="34">
        <v>4.5524893719906062E-2</v>
      </c>
      <c r="H78" s="34">
        <v>0.47477602137060021</v>
      </c>
      <c r="I78" s="34">
        <v>3.5192594518353597E-2</v>
      </c>
      <c r="J78" s="34">
        <v>9.9247823480199879E-2</v>
      </c>
      <c r="K78" s="34">
        <v>9.1796990143224608E-2</v>
      </c>
      <c r="L78" s="34">
        <v>2.2335423495669186E-2</v>
      </c>
      <c r="M78" s="34">
        <v>5.2814248514270301E-2</v>
      </c>
      <c r="N78" s="34">
        <v>2.4447027432657423E-2</v>
      </c>
      <c r="O78" s="34">
        <v>-4.9517149820342485E-2</v>
      </c>
      <c r="P78" s="34">
        <v>2.8007736890314366E-2</v>
      </c>
      <c r="Q78" s="34">
        <v>1.4642258260955781E-2</v>
      </c>
      <c r="R78" s="34">
        <v>5.6182343297991356E-2</v>
      </c>
      <c r="S78" s="34">
        <v>-5.2749979476846669E-2</v>
      </c>
      <c r="T78" s="34">
        <v>6.3252529318592793E-2</v>
      </c>
      <c r="U78" s="34">
        <v>-0.11335022862714919</v>
      </c>
      <c r="V78" s="34">
        <v>2.4201638005327653E-2</v>
      </c>
      <c r="W78" s="34">
        <v>9.7956384269241248E-2</v>
      </c>
      <c r="X78" s="34">
        <v>8.6800427040609807E-2</v>
      </c>
      <c r="Y78" s="34">
        <v>6.8377624477096319E-2</v>
      </c>
      <c r="Z78" s="34">
        <v>6.66081802500577E-2</v>
      </c>
      <c r="AA78" s="34">
        <v>-4.7984161207251623E-2</v>
      </c>
      <c r="AB78" s="34">
        <v>5.161915653326573E-2</v>
      </c>
      <c r="AC78" s="34">
        <v>1.8474641338914952E-2</v>
      </c>
      <c r="AD78" s="34">
        <v>-2.8133637388704912E-2</v>
      </c>
      <c r="AE78" s="34">
        <v>-6.2711791772097583E-2</v>
      </c>
      <c r="AF78" s="34">
        <v>-4.736705737405348E-2</v>
      </c>
      <c r="AG78" s="34">
        <v>1.8605578020704946E-2</v>
      </c>
      <c r="AH78" s="34">
        <v>6.1666302876546092E-2</v>
      </c>
      <c r="AI78" s="34">
        <v>8.2239759880251159E-2</v>
      </c>
      <c r="AJ78" s="34">
        <v>4.811921477629743E-2</v>
      </c>
      <c r="AK78" s="34">
        <v>5.2438366112754618E-2</v>
      </c>
      <c r="AL78" s="34">
        <v>5.4219669869607509E-2</v>
      </c>
      <c r="AM78" s="34">
        <v>7.5516629139569975E-3</v>
      </c>
      <c r="AN78" s="34">
        <v>-1.1402350061633898E-2</v>
      </c>
      <c r="AO78" s="34">
        <v>2.8504714742910529E-2</v>
      </c>
      <c r="AP78" s="34">
        <v>4.8107104859081075E-2</v>
      </c>
      <c r="AQ78" s="34">
        <v>1.2876521327333414E-2</v>
      </c>
      <c r="AR78" s="34">
        <v>1.3378952041456839E-2</v>
      </c>
      <c r="AS78" s="34">
        <v>-2.8528140182953111E-2</v>
      </c>
      <c r="AT78" s="34">
        <v>-7.0110195820968446E-2</v>
      </c>
      <c r="AU78" s="34">
        <v>-9.0350412041597217E-2</v>
      </c>
      <c r="AV78" s="34">
        <v>2.9190837567445248E-2</v>
      </c>
      <c r="AW78" s="34">
        <v>-8.046272898682677E-2</v>
      </c>
      <c r="AX78" s="34">
        <v>-4.9843701218816065E-4</v>
      </c>
      <c r="AY78" s="34">
        <v>-3.214880650500708E-2</v>
      </c>
      <c r="AZ78" s="34">
        <v>-1.0894109246215932E-2</v>
      </c>
      <c r="BA78" s="34">
        <v>0.11165971241621396</v>
      </c>
      <c r="BB78" s="34">
        <v>0.11150940763762517</v>
      </c>
      <c r="BC78" s="34">
        <v>-0.17047356283637854</v>
      </c>
      <c r="BD78" s="34">
        <v>2.4434057057087444E-2</v>
      </c>
      <c r="BE78" s="34">
        <v>-0.10629214140323154</v>
      </c>
      <c r="BF78" s="34">
        <v>9.9247823480200142E-2</v>
      </c>
      <c r="BG78" s="34">
        <v>0.10768892678519615</v>
      </c>
      <c r="BH78" s="34">
        <v>5.9760582486052607E-2</v>
      </c>
      <c r="BI78" s="34">
        <v>4.4483894001731148E-3</v>
      </c>
      <c r="BJ78" s="34">
        <v>3.3515428186308711E-2</v>
      </c>
      <c r="BK78" s="34">
        <v>-2.1920368908462471E-2</v>
      </c>
      <c r="BL78" s="34">
        <v>0.1851309628145888</v>
      </c>
      <c r="BM78" s="34">
        <v>0.15117136409461679</v>
      </c>
      <c r="BN78" s="34">
        <v>-3.28917929180879E-3</v>
      </c>
      <c r="BO78" s="34">
        <v>-3.1040445645453042E-2</v>
      </c>
      <c r="BP78" s="34">
        <v>7.7628029051151987E-2</v>
      </c>
      <c r="BQ78" s="34">
        <v>-0.10658221392587189</v>
      </c>
      <c r="BR78" s="34">
        <v>2.532241695709677E-2</v>
      </c>
      <c r="BS78" s="34">
        <v>0.1043117826048142</v>
      </c>
      <c r="BT78" s="34">
        <v>0.30341182111406767</v>
      </c>
      <c r="BU78" s="34">
        <v>-0.17935847143957348</v>
      </c>
      <c r="BV78" s="34">
        <v>-2.5527433498973368E-2</v>
      </c>
      <c r="BW78" s="34">
        <v>0.19154510773878244</v>
      </c>
      <c r="BX78" s="34">
        <v>-0.21775721437968776</v>
      </c>
      <c r="BY78" s="34">
        <v>7.645970472224696E-2</v>
      </c>
      <c r="BZ78" s="34">
        <v>1</v>
      </c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  <c r="EM78" s="34"/>
      <c r="EN78" s="34"/>
      <c r="EO78" s="34"/>
      <c r="EP78" s="34"/>
      <c r="EQ78" s="34"/>
      <c r="ER78" s="34"/>
      <c r="ES78" s="34"/>
      <c r="ET78" s="34"/>
      <c r="EU78" s="34"/>
      <c r="EV78" s="34"/>
      <c r="EW78" s="34"/>
      <c r="EX78" s="34"/>
      <c r="EY78" s="34"/>
      <c r="EZ78" s="34"/>
      <c r="FA78" s="34"/>
      <c r="FB78" s="34"/>
      <c r="FC78" s="34"/>
      <c r="FD78" s="34"/>
      <c r="FE78" s="34"/>
      <c r="FF78" s="34"/>
      <c r="FG78" s="34"/>
      <c r="FH78" s="34"/>
      <c r="FI78" s="34"/>
      <c r="FJ78" s="34"/>
      <c r="FK78" s="34"/>
      <c r="FL78" s="34"/>
      <c r="FM78" s="34"/>
      <c r="FN78" s="34"/>
      <c r="FO78" s="34"/>
      <c r="FP78" s="34"/>
      <c r="FQ78" s="34"/>
      <c r="FR78" s="34"/>
      <c r="FS78" s="34"/>
      <c r="FT78" s="34"/>
      <c r="FU78" s="34"/>
      <c r="FV78" s="34"/>
      <c r="FW78" s="34"/>
      <c r="FX78" s="34"/>
      <c r="FY78" s="34"/>
      <c r="FZ78" s="34"/>
      <c r="GA78" s="34"/>
      <c r="GB78" s="34"/>
      <c r="GC78" s="34"/>
      <c r="GD78" s="34"/>
      <c r="GE78" s="34"/>
      <c r="GF78" s="34"/>
      <c r="GG78" s="34"/>
      <c r="GH78" s="34"/>
      <c r="GI78" s="34"/>
      <c r="GJ78" s="34"/>
      <c r="GK78" s="34"/>
      <c r="GL78" s="34"/>
      <c r="GM78" s="34"/>
      <c r="GN78" s="34"/>
      <c r="GO78" s="34"/>
      <c r="GP78" s="34"/>
      <c r="GQ78" s="34"/>
      <c r="GR78" s="34"/>
      <c r="GS78" s="34"/>
      <c r="GT78" s="34"/>
      <c r="GU78" s="34"/>
      <c r="GV78" s="34"/>
      <c r="GW78" s="34"/>
      <c r="GX78" s="34"/>
      <c r="GY78" s="34"/>
      <c r="GZ78" s="34"/>
      <c r="HA78" s="34"/>
      <c r="HB78" s="34"/>
      <c r="HC78" s="34"/>
    </row>
    <row r="79" spans="1:211" x14ac:dyDescent="0.3">
      <c r="A79" s="34" t="s">
        <v>458</v>
      </c>
      <c r="B79" s="34">
        <v>-0.37272677444449437</v>
      </c>
      <c r="C79" s="34">
        <v>-0.23342408397968298</v>
      </c>
      <c r="D79" s="34">
        <v>1.6830931862228823E-2</v>
      </c>
      <c r="E79" s="34">
        <v>0.35750515530256616</v>
      </c>
      <c r="F79" s="34">
        <v>-0.35200903370044667</v>
      </c>
      <c r="G79" s="34">
        <v>3.9053514379245299E-2</v>
      </c>
      <c r="H79" s="34">
        <v>0.13403908130672443</v>
      </c>
      <c r="I79" s="34">
        <v>0.37538365961467207</v>
      </c>
      <c r="J79" s="34">
        <v>5.6043608890986682E-2</v>
      </c>
      <c r="K79" s="34">
        <v>-9.0643232523881082E-2</v>
      </c>
      <c r="L79" s="34">
        <v>-0.15345677798113169</v>
      </c>
      <c r="M79" s="34">
        <v>-9.2312495847498233E-2</v>
      </c>
      <c r="N79" s="34">
        <v>-3.3118079215512027E-2</v>
      </c>
      <c r="O79" s="34">
        <v>9.2473295464074005E-3</v>
      </c>
      <c r="P79" s="34">
        <v>-0.18516509651318386</v>
      </c>
      <c r="Q79" s="34">
        <v>-0.18647646357197112</v>
      </c>
      <c r="R79" s="34">
        <v>-0.17459746543239302</v>
      </c>
      <c r="S79" s="34">
        <v>1.5990954022147993E-2</v>
      </c>
      <c r="T79" s="34">
        <v>0.21602333542588073</v>
      </c>
      <c r="U79" s="34">
        <v>0.24336732465983363</v>
      </c>
      <c r="V79" s="34">
        <v>-5.3223655518396936E-3</v>
      </c>
      <c r="W79" s="34">
        <v>-4.1064537760401629E-2</v>
      </c>
      <c r="X79" s="34">
        <v>-3.9270978885280368E-2</v>
      </c>
      <c r="Y79" s="34">
        <v>-0.15522672565390624</v>
      </c>
      <c r="Z79" s="34">
        <v>-9.3555933082442658E-2</v>
      </c>
      <c r="AA79" s="34">
        <v>-0.12459445278968249</v>
      </c>
      <c r="AB79" s="34">
        <v>-0.13331999051619706</v>
      </c>
      <c r="AC79" s="34">
        <v>-8.2267459979142657E-2</v>
      </c>
      <c r="AD79" s="34">
        <v>2.633413150574138E-2</v>
      </c>
      <c r="AE79" s="34">
        <v>-6.2332475583705547E-2</v>
      </c>
      <c r="AF79" s="34">
        <v>-0.12901518504525691</v>
      </c>
      <c r="AG79" s="34">
        <v>0.10619675754385777</v>
      </c>
      <c r="AH79" s="34">
        <v>1.756911987655849E-2</v>
      </c>
      <c r="AI79" s="34">
        <v>4.8204846831581818E-3</v>
      </c>
      <c r="AJ79" s="34">
        <v>0.11833818989617828</v>
      </c>
      <c r="AK79" s="34">
        <v>5.5613991645107393E-2</v>
      </c>
      <c r="AL79" s="34">
        <v>2.9436178354168466E-2</v>
      </c>
      <c r="AM79" s="34">
        <v>0.14967620233831838</v>
      </c>
      <c r="AN79" s="34">
        <v>3.1930710804034923E-2</v>
      </c>
      <c r="AO79" s="34">
        <v>5.6012780812483003E-2</v>
      </c>
      <c r="AP79" s="34">
        <v>0.10853803281608247</v>
      </c>
      <c r="AQ79" s="34">
        <v>3.5665917688733162E-3</v>
      </c>
      <c r="AR79" s="34">
        <v>5.9855100448629156E-2</v>
      </c>
      <c r="AS79" s="34">
        <v>4.1138000763959487E-2</v>
      </c>
      <c r="AT79" s="34">
        <v>5.8821503930513913E-2</v>
      </c>
      <c r="AU79" s="34">
        <v>4.7679196763726658E-2</v>
      </c>
      <c r="AV79" s="34">
        <v>-8.501135283307773E-3</v>
      </c>
      <c r="AW79" s="34">
        <v>-0.10803885709720677</v>
      </c>
      <c r="AX79" s="34">
        <v>8.672444283139083E-2</v>
      </c>
      <c r="AY79" s="34">
        <v>0.10834230146301259</v>
      </c>
      <c r="AZ79" s="34">
        <v>9.8378066466301026E-2</v>
      </c>
      <c r="BA79" s="34">
        <v>1.9393142955667068E-2</v>
      </c>
      <c r="BB79" s="34">
        <v>0.20070663512880582</v>
      </c>
      <c r="BC79" s="34">
        <v>6.4856916192444778E-3</v>
      </c>
      <c r="BD79" s="34">
        <v>2.5534706982830103E-2</v>
      </c>
      <c r="BE79" s="34">
        <v>-3.6262863386385971E-2</v>
      </c>
      <c r="BF79" s="34">
        <v>5.6043608890986744E-2</v>
      </c>
      <c r="BG79" s="34">
        <v>0.16312961874213869</v>
      </c>
      <c r="BH79" s="34">
        <v>0.19158774694945663</v>
      </c>
      <c r="BI79" s="34">
        <v>1.3434397088013177E-2</v>
      </c>
      <c r="BJ79" s="34">
        <v>-0.13303530914847525</v>
      </c>
      <c r="BK79" s="34">
        <v>-4.1730030411730318E-2</v>
      </c>
      <c r="BL79" s="34">
        <v>-1.0300033448510633E-2</v>
      </c>
      <c r="BM79" s="34">
        <v>-6.5326153323089723E-3</v>
      </c>
      <c r="BN79" s="34">
        <v>0.1931975863627261</v>
      </c>
      <c r="BO79" s="34">
        <v>0.16328890172884794</v>
      </c>
      <c r="BP79" s="34">
        <v>0.21387551197208737</v>
      </c>
      <c r="BQ79" s="34">
        <v>-4.2307252249888716E-3</v>
      </c>
      <c r="BR79" s="34">
        <v>0.22278120388167397</v>
      </c>
      <c r="BS79" s="34">
        <v>0.18410095551336594</v>
      </c>
      <c r="BT79" s="34">
        <v>0.87189985380103874</v>
      </c>
      <c r="BU79" s="34">
        <v>-0.51848265288710482</v>
      </c>
      <c r="BV79" s="34">
        <v>2.4829745920531363E-2</v>
      </c>
      <c r="BW79" s="34">
        <v>0.9556085113063173</v>
      </c>
      <c r="BX79" s="34">
        <v>-0.96133926719335927</v>
      </c>
      <c r="BY79" s="34">
        <v>6.7484697548156933E-2</v>
      </c>
      <c r="BZ79" s="34">
        <v>0.21840400816153943</v>
      </c>
      <c r="CA79" s="34">
        <v>1</v>
      </c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  <c r="EM79" s="34"/>
      <c r="EN79" s="34"/>
      <c r="EO79" s="34"/>
      <c r="EP79" s="34"/>
      <c r="EQ79" s="34"/>
      <c r="ER79" s="34"/>
      <c r="ES79" s="34"/>
      <c r="ET79" s="34"/>
      <c r="EU79" s="34"/>
      <c r="EV79" s="34"/>
      <c r="EW79" s="34"/>
      <c r="EX79" s="34"/>
      <c r="EY79" s="34"/>
      <c r="EZ79" s="34"/>
      <c r="FA79" s="34"/>
      <c r="FB79" s="34"/>
      <c r="FC79" s="34"/>
      <c r="FD79" s="34"/>
      <c r="FE79" s="34"/>
      <c r="FF79" s="34"/>
      <c r="FG79" s="34"/>
      <c r="FH79" s="34"/>
      <c r="FI79" s="34"/>
      <c r="FJ79" s="34"/>
      <c r="FK79" s="34"/>
      <c r="FL79" s="34"/>
      <c r="FM79" s="34"/>
      <c r="FN79" s="34"/>
      <c r="FO79" s="34"/>
      <c r="FP79" s="34"/>
      <c r="FQ79" s="34"/>
      <c r="FR79" s="34"/>
      <c r="FS79" s="34"/>
      <c r="FT79" s="34"/>
      <c r="FU79" s="34"/>
      <c r="FV79" s="34"/>
      <c r="FW79" s="34"/>
      <c r="FX79" s="34"/>
      <c r="FY79" s="34"/>
      <c r="FZ79" s="34"/>
      <c r="GA79" s="34"/>
      <c r="GB79" s="34"/>
      <c r="GC79" s="34"/>
      <c r="GD79" s="34"/>
      <c r="GE79" s="34"/>
      <c r="GF79" s="34"/>
      <c r="GG79" s="34"/>
      <c r="GH79" s="34"/>
      <c r="GI79" s="34"/>
      <c r="GJ79" s="34"/>
      <c r="GK79" s="34"/>
      <c r="GL79" s="34"/>
      <c r="GM79" s="34"/>
      <c r="GN79" s="34"/>
      <c r="GO79" s="34"/>
      <c r="GP79" s="34"/>
      <c r="GQ79" s="34"/>
      <c r="GR79" s="34"/>
      <c r="GS79" s="34"/>
      <c r="GT79" s="34"/>
      <c r="GU79" s="34"/>
      <c r="GV79" s="34"/>
      <c r="GW79" s="34"/>
      <c r="GX79" s="34"/>
      <c r="GY79" s="34"/>
      <c r="GZ79" s="34"/>
      <c r="HA79" s="34"/>
      <c r="HB79" s="34"/>
      <c r="HC79" s="34"/>
    </row>
    <row r="80" spans="1:211" x14ac:dyDescent="0.3">
      <c r="A80" s="34" t="s">
        <v>459</v>
      </c>
      <c r="B80" s="34">
        <v>-2.8929234395102064E-3</v>
      </c>
      <c r="C80" s="34">
        <v>0.15100270872900309</v>
      </c>
      <c r="D80" s="34">
        <v>0.60206093955363116</v>
      </c>
      <c r="E80" s="34">
        <v>0.23018617526927615</v>
      </c>
      <c r="F80" s="34">
        <v>0.10963025903923057</v>
      </c>
      <c r="G80" s="34">
        <v>0.41256473666948928</v>
      </c>
      <c r="H80" s="34">
        <v>3.7165869331473672E-2</v>
      </c>
      <c r="I80" s="34">
        <v>5.7110008558880945E-2</v>
      </c>
      <c r="J80" s="34">
        <v>0.61879636770057234</v>
      </c>
      <c r="K80" s="34">
        <v>0.37526774136397201</v>
      </c>
      <c r="L80" s="34">
        <v>0.35507399220501451</v>
      </c>
      <c r="M80" s="34">
        <v>0.2555979935857754</v>
      </c>
      <c r="N80" s="34">
        <v>9.1718954754793261E-2</v>
      </c>
      <c r="O80" s="34">
        <v>0.43684321252531971</v>
      </c>
      <c r="P80" s="34">
        <v>0.30476729255002161</v>
      </c>
      <c r="Q80" s="34">
        <v>0.30362502677850034</v>
      </c>
      <c r="R80" s="34">
        <v>0.11764534898126718</v>
      </c>
      <c r="S80" s="34">
        <v>2.6633216671775469E-3</v>
      </c>
      <c r="T80" s="34">
        <v>2.2812349487012138E-2</v>
      </c>
      <c r="U80" s="34">
        <v>3.619419620986266E-2</v>
      </c>
      <c r="V80" s="34">
        <v>0.25060085967248952</v>
      </c>
      <c r="W80" s="34">
        <v>0.54127254989880358</v>
      </c>
      <c r="X80" s="34">
        <v>0.50567937121607276</v>
      </c>
      <c r="Y80" s="34">
        <v>0.12549866235531687</v>
      </c>
      <c r="Z80" s="34">
        <v>0.2951651161462473</v>
      </c>
      <c r="AA80" s="34">
        <v>2.206779977377266E-2</v>
      </c>
      <c r="AB80" s="34">
        <v>-3.6077639513966149E-2</v>
      </c>
      <c r="AC80" s="34">
        <v>0.22314742633442117</v>
      </c>
      <c r="AD80" s="34">
        <v>0.18436936179193278</v>
      </c>
      <c r="AE80" s="34">
        <v>0.29990702992469753</v>
      </c>
      <c r="AF80" s="34">
        <v>0.13327628391089011</v>
      </c>
      <c r="AG80" s="34">
        <v>0.19563143411412723</v>
      </c>
      <c r="AH80" s="34">
        <v>0.5580789256490446</v>
      </c>
      <c r="AI80" s="34">
        <v>0.55288268962058895</v>
      </c>
      <c r="AJ80" s="34">
        <v>0.37286963577501508</v>
      </c>
      <c r="AK80" s="34">
        <v>0.4261638701842157</v>
      </c>
      <c r="AL80" s="34">
        <v>0.4021415191551736</v>
      </c>
      <c r="AM80" s="34">
        <v>5.6521709418117495E-2</v>
      </c>
      <c r="AN80" s="34">
        <v>0.33452975037901928</v>
      </c>
      <c r="AO80" s="34">
        <v>0.42632716035521534</v>
      </c>
      <c r="AP80" s="34">
        <v>0.37126771320601543</v>
      </c>
      <c r="AQ80" s="34">
        <v>-9.9771719903750927E-3</v>
      </c>
      <c r="AR80" s="34">
        <v>0.2039271250636964</v>
      </c>
      <c r="AS80" s="34">
        <v>0.30551073687373875</v>
      </c>
      <c r="AT80" s="34">
        <v>0.27129937695061418</v>
      </c>
      <c r="AU80" s="34">
        <v>0.10821402999089175</v>
      </c>
      <c r="AV80" s="34">
        <v>0.42232115659299002</v>
      </c>
      <c r="AW80" s="34">
        <v>0.30378699444470703</v>
      </c>
      <c r="AX80" s="34">
        <v>0.26413322572241082</v>
      </c>
      <c r="AY80" s="34">
        <v>0.17881663387877494</v>
      </c>
      <c r="AZ80" s="34">
        <v>0.25010356157313018</v>
      </c>
      <c r="BA80" s="34">
        <v>0.59395147317050623</v>
      </c>
      <c r="BB80" s="34">
        <v>0.13414784221020939</v>
      </c>
      <c r="BC80" s="34">
        <v>3.9686932033962924E-2</v>
      </c>
      <c r="BD80" s="34">
        <v>0.20192993644326523</v>
      </c>
      <c r="BE80" s="34">
        <v>5.6624066459704366E-2</v>
      </c>
      <c r="BF80" s="34">
        <v>0.61879636770057267</v>
      </c>
      <c r="BG80" s="34">
        <v>0.37979147554439452</v>
      </c>
      <c r="BH80" s="34">
        <v>0.24886597352604081</v>
      </c>
      <c r="BI80" s="34">
        <v>-1.4516674324822555E-2</v>
      </c>
      <c r="BJ80" s="34">
        <v>3.4482457649820046E-2</v>
      </c>
      <c r="BK80" s="34">
        <v>9.1747244166300063E-2</v>
      </c>
      <c r="BL80" s="34">
        <v>5.0971256863877643E-2</v>
      </c>
      <c r="BM80" s="34">
        <v>-5.5521204023723882E-2</v>
      </c>
      <c r="BN80" s="34">
        <v>9.2042113487460248E-2</v>
      </c>
      <c r="BO80" s="34">
        <v>0.10140646101534134</v>
      </c>
      <c r="BP80" s="34">
        <v>3.3988140291195866E-2</v>
      </c>
      <c r="BQ80" s="34">
        <v>6.7369964017518325E-2</v>
      </c>
      <c r="BR80" s="34">
        <v>0.20518622001923356</v>
      </c>
      <c r="BS80" s="34">
        <v>0.1290259182604421</v>
      </c>
      <c r="BT80" s="34">
        <v>8.2954954632420766E-2</v>
      </c>
      <c r="BU80" s="34">
        <v>-0.22905156906891391</v>
      </c>
      <c r="BV80" s="34">
        <v>0.97017137653234653</v>
      </c>
      <c r="BW80" s="34">
        <v>0.33959267322421377</v>
      </c>
      <c r="BX80" s="34">
        <v>0.10927686741319717</v>
      </c>
      <c r="BY80" s="34">
        <v>-7.1008662740242603E-2</v>
      </c>
      <c r="BZ80" s="34">
        <v>-3.2588464520571271E-2</v>
      </c>
      <c r="CA80" s="34">
        <v>0.11184135970871724</v>
      </c>
      <c r="CB80" s="34">
        <v>1</v>
      </c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  <c r="EM80" s="34"/>
      <c r="EN80" s="34"/>
      <c r="EO80" s="34"/>
      <c r="EP80" s="34"/>
      <c r="EQ80" s="34"/>
      <c r="ER80" s="34"/>
      <c r="ES80" s="34"/>
      <c r="ET80" s="34"/>
      <c r="EU80" s="34"/>
      <c r="EV80" s="34"/>
      <c r="EW80" s="34"/>
      <c r="EX80" s="34"/>
      <c r="EY80" s="34"/>
      <c r="EZ80" s="34"/>
      <c r="FA80" s="34"/>
      <c r="FB80" s="34"/>
      <c r="FC80" s="34"/>
      <c r="FD80" s="34"/>
      <c r="FE80" s="34"/>
      <c r="FF80" s="34"/>
      <c r="FG80" s="34"/>
      <c r="FH80" s="34"/>
      <c r="FI80" s="34"/>
      <c r="FJ80" s="34"/>
      <c r="FK80" s="34"/>
      <c r="FL80" s="34"/>
      <c r="FM80" s="34"/>
      <c r="FN80" s="34"/>
      <c r="FO80" s="34"/>
      <c r="FP80" s="34"/>
      <c r="FQ80" s="34"/>
      <c r="FR80" s="34"/>
      <c r="FS80" s="34"/>
      <c r="FT80" s="34"/>
      <c r="FU80" s="34"/>
      <c r="FV80" s="34"/>
      <c r="FW80" s="34"/>
      <c r="FX80" s="34"/>
      <c r="FY80" s="34"/>
      <c r="FZ80" s="34"/>
      <c r="GA80" s="34"/>
      <c r="GB80" s="34"/>
      <c r="GC80" s="34"/>
      <c r="GD80" s="34"/>
      <c r="GE80" s="34"/>
      <c r="GF80" s="34"/>
      <c r="GG80" s="34"/>
      <c r="GH80" s="34"/>
      <c r="GI80" s="34"/>
      <c r="GJ80" s="34"/>
      <c r="GK80" s="34"/>
      <c r="GL80" s="34"/>
      <c r="GM80" s="34"/>
      <c r="GN80" s="34"/>
      <c r="GO80" s="34"/>
      <c r="GP80" s="34"/>
      <c r="GQ80" s="34"/>
      <c r="GR80" s="34"/>
      <c r="GS80" s="34"/>
      <c r="GT80" s="34"/>
      <c r="GU80" s="34"/>
      <c r="GV80" s="34"/>
      <c r="GW80" s="34"/>
      <c r="GX80" s="34"/>
      <c r="GY80" s="34"/>
      <c r="GZ80" s="34"/>
      <c r="HA80" s="34"/>
      <c r="HB80" s="34"/>
      <c r="HC80" s="34"/>
    </row>
    <row r="81" spans="1:211" x14ac:dyDescent="0.3">
      <c r="A81" s="34" t="s">
        <v>460</v>
      </c>
      <c r="B81" s="34">
        <v>0.22191703863133627</v>
      </c>
      <c r="C81" s="34">
        <v>0.54367561388971564</v>
      </c>
      <c r="D81" s="34">
        <v>0.24252707157698028</v>
      </c>
      <c r="E81" s="34">
        <v>-7.724070722670083E-2</v>
      </c>
      <c r="F81" s="34">
        <v>0.24018995146712391</v>
      </c>
      <c r="G81" s="34">
        <v>0.43142437280258417</v>
      </c>
      <c r="H81" s="34">
        <v>3.0865164057249237E-2</v>
      </c>
      <c r="I81" s="34">
        <v>-0.16897446012066961</v>
      </c>
      <c r="J81" s="34">
        <v>0.22218691435148827</v>
      </c>
      <c r="K81" s="34">
        <v>0.56270899325328649</v>
      </c>
      <c r="L81" s="34">
        <v>0.41825624706213421</v>
      </c>
      <c r="M81" s="34">
        <v>0.25152253828672116</v>
      </c>
      <c r="N81" s="34">
        <v>7.2143357079259895E-2</v>
      </c>
      <c r="O81" s="34">
        <v>0.12697754307181555</v>
      </c>
      <c r="P81" s="34">
        <v>0.53252328007287308</v>
      </c>
      <c r="Q81" s="34">
        <v>0.53571295880227066</v>
      </c>
      <c r="R81" s="34">
        <v>0.55166972189683627</v>
      </c>
      <c r="S81" s="34">
        <v>-0.25828061703542893</v>
      </c>
      <c r="T81" s="34">
        <v>-0.42286579154247206</v>
      </c>
      <c r="U81" s="34">
        <v>-0.29608901828586376</v>
      </c>
      <c r="V81" s="34">
        <v>0.24277786483904831</v>
      </c>
      <c r="W81" s="34">
        <v>0.4079693622111335</v>
      </c>
      <c r="X81" s="34">
        <v>0.37506326498503711</v>
      </c>
      <c r="Y81" s="34">
        <v>0.60241854410212659</v>
      </c>
      <c r="Z81" s="34">
        <v>0.50763147504845096</v>
      </c>
      <c r="AA81" s="34">
        <v>0.39128701583371878</v>
      </c>
      <c r="AB81" s="34">
        <v>-0.31255904570330501</v>
      </c>
      <c r="AC81" s="34">
        <v>0.4279669204305997</v>
      </c>
      <c r="AD81" s="34">
        <v>-1.8634728533749676E-2</v>
      </c>
      <c r="AE81" s="34">
        <v>0.17373321276042333</v>
      </c>
      <c r="AF81" s="34">
        <v>0.12757176731876368</v>
      </c>
      <c r="AG81" s="34">
        <v>0.35765288323937294</v>
      </c>
      <c r="AH81" s="34">
        <v>0.3436152498609007</v>
      </c>
      <c r="AI81" s="34">
        <v>0.35458495309451726</v>
      </c>
      <c r="AJ81" s="34">
        <v>0.38205760492948215</v>
      </c>
      <c r="AK81" s="34">
        <v>0.39469530550536264</v>
      </c>
      <c r="AL81" s="34">
        <v>0.43605814852983787</v>
      </c>
      <c r="AM81" s="34">
        <v>0.25064786460659833</v>
      </c>
      <c r="AN81" s="34">
        <v>0.29921339832391125</v>
      </c>
      <c r="AO81" s="34">
        <v>0.40961629600850674</v>
      </c>
      <c r="AP81" s="34">
        <v>0.389443315286221</v>
      </c>
      <c r="AQ81" s="34">
        <v>-0.33552725447248033</v>
      </c>
      <c r="AR81" s="34">
        <v>0.39532370266770933</v>
      </c>
      <c r="AS81" s="34">
        <v>0.23885943796500064</v>
      </c>
      <c r="AT81" s="34">
        <v>-0.13452799134745422</v>
      </c>
      <c r="AU81" s="34">
        <v>1.871386563302747E-2</v>
      </c>
      <c r="AV81" s="34">
        <v>0.26292034183083873</v>
      </c>
      <c r="AW81" s="34">
        <v>0.26943495114147209</v>
      </c>
      <c r="AX81" s="34">
        <v>0.37783366661621526</v>
      </c>
      <c r="AY81" s="34">
        <v>0.30585113582626461</v>
      </c>
      <c r="AZ81" s="34">
        <v>0.37416552267400405</v>
      </c>
      <c r="BA81" s="34">
        <v>0.24870372228194396</v>
      </c>
      <c r="BB81" s="34">
        <v>0.21601448469349724</v>
      </c>
      <c r="BC81" s="34">
        <v>0.21642404103829305</v>
      </c>
      <c r="BD81" s="34">
        <v>0.23161354414779059</v>
      </c>
      <c r="BE81" s="34">
        <v>4.2213448002046225E-2</v>
      </c>
      <c r="BF81" s="34">
        <v>0.22218691435148821</v>
      </c>
      <c r="BG81" s="34">
        <v>1.8215722611847004E-2</v>
      </c>
      <c r="BH81" s="34">
        <v>0.16043230227165575</v>
      </c>
      <c r="BI81" s="34">
        <v>-0.18388041847050485</v>
      </c>
      <c r="BJ81" s="34">
        <v>5.6145974569245784E-2</v>
      </c>
      <c r="BK81" s="34">
        <v>8.6265424531304438E-2</v>
      </c>
      <c r="BL81" s="34">
        <v>-1.6014328657453267E-2</v>
      </c>
      <c r="BM81" s="34">
        <v>-8.2389074761357511E-2</v>
      </c>
      <c r="BN81" s="34">
        <v>1.4692574574323068E-2</v>
      </c>
      <c r="BO81" s="34">
        <v>3.8696333774987157E-2</v>
      </c>
      <c r="BP81" s="34">
        <v>-5.9303982626712173E-2</v>
      </c>
      <c r="BQ81" s="34">
        <v>7.107088805154492E-2</v>
      </c>
      <c r="BR81" s="34">
        <v>-3.4562874318940569E-2</v>
      </c>
      <c r="BS81" s="34">
        <v>-0.1217955682693222</v>
      </c>
      <c r="BT81" s="34">
        <v>-0.32084714505452921</v>
      </c>
      <c r="BU81" s="34">
        <v>0.71239640291371431</v>
      </c>
      <c r="BV81" s="34">
        <v>0.34818319227065087</v>
      </c>
      <c r="BW81" s="34">
        <v>-0.23916840679052073</v>
      </c>
      <c r="BX81" s="34">
        <v>0.40663888873406506</v>
      </c>
      <c r="BY81" s="34">
        <v>0.30029248032350908</v>
      </c>
      <c r="BZ81" s="34">
        <v>-3.4995454887423762E-2</v>
      </c>
      <c r="CA81" s="34">
        <v>-0.33878199107535589</v>
      </c>
      <c r="CB81" s="34">
        <v>0.29872236614070979</v>
      </c>
      <c r="CC81" s="34">
        <v>1</v>
      </c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  <c r="EM81" s="34"/>
      <c r="EN81" s="34"/>
      <c r="EO81" s="34"/>
      <c r="EP81" s="34"/>
      <c r="EQ81" s="34"/>
      <c r="ER81" s="34"/>
      <c r="ES81" s="34"/>
      <c r="ET81" s="34"/>
      <c r="EU81" s="34"/>
      <c r="EV81" s="34"/>
      <c r="EW81" s="34"/>
      <c r="EX81" s="34"/>
      <c r="EY81" s="34"/>
      <c r="EZ81" s="34"/>
      <c r="FA81" s="34"/>
      <c r="FB81" s="34"/>
      <c r="FC81" s="34"/>
      <c r="FD81" s="34"/>
      <c r="FE81" s="34"/>
      <c r="FF81" s="34"/>
      <c r="FG81" s="34"/>
      <c r="FH81" s="34"/>
      <c r="FI81" s="34"/>
      <c r="FJ81" s="34"/>
      <c r="FK81" s="34"/>
      <c r="FL81" s="34"/>
      <c r="FM81" s="34"/>
      <c r="FN81" s="34"/>
      <c r="FO81" s="34"/>
      <c r="FP81" s="34"/>
      <c r="FQ81" s="34"/>
      <c r="FR81" s="34"/>
      <c r="FS81" s="34"/>
      <c r="FT81" s="34"/>
      <c r="FU81" s="34"/>
      <c r="FV81" s="34"/>
      <c r="FW81" s="34"/>
      <c r="FX81" s="34"/>
      <c r="FY81" s="34"/>
      <c r="FZ81" s="34"/>
      <c r="GA81" s="34"/>
      <c r="GB81" s="34"/>
      <c r="GC81" s="34"/>
      <c r="GD81" s="34"/>
      <c r="GE81" s="34"/>
      <c r="GF81" s="34"/>
      <c r="GG81" s="34"/>
      <c r="GH81" s="34"/>
      <c r="GI81" s="34"/>
      <c r="GJ81" s="34"/>
      <c r="GK81" s="34"/>
      <c r="GL81" s="34"/>
      <c r="GM81" s="34"/>
      <c r="GN81" s="34"/>
      <c r="GO81" s="34"/>
      <c r="GP81" s="34"/>
      <c r="GQ81" s="34"/>
      <c r="GR81" s="34"/>
      <c r="GS81" s="34"/>
      <c r="GT81" s="34"/>
      <c r="GU81" s="34"/>
      <c r="GV81" s="34"/>
      <c r="GW81" s="34"/>
      <c r="GX81" s="34"/>
      <c r="GY81" s="34"/>
      <c r="GZ81" s="34"/>
      <c r="HA81" s="34"/>
      <c r="HB81" s="34"/>
      <c r="HC81" s="34"/>
    </row>
    <row r="82" spans="1:211" x14ac:dyDescent="0.3">
      <c r="A82" s="34" t="s">
        <v>461</v>
      </c>
      <c r="B82" s="34">
        <v>0.10149964431725204</v>
      </c>
      <c r="C82" s="34">
        <v>0.44689494985220318</v>
      </c>
      <c r="D82" s="34">
        <v>8.1070081837747984E-2</v>
      </c>
      <c r="E82" s="34">
        <v>-1.170170633327614E-2</v>
      </c>
      <c r="F82" s="34">
        <v>9.5201224287968261E-2</v>
      </c>
      <c r="G82" s="34">
        <v>0.31578715972807908</v>
      </c>
      <c r="H82" s="34">
        <v>-2.3247479805241941E-2</v>
      </c>
      <c r="I82" s="34">
        <v>-5.9108223582999199E-2</v>
      </c>
      <c r="J82" s="34">
        <v>4.5719376855413239E-2</v>
      </c>
      <c r="K82" s="34">
        <v>0.33027605385580627</v>
      </c>
      <c r="L82" s="34">
        <v>0.4789401420262247</v>
      </c>
      <c r="M82" s="34">
        <v>0.17605218664597758</v>
      </c>
      <c r="N82" s="34">
        <v>5.6629783153229335E-2</v>
      </c>
      <c r="O82" s="34">
        <v>0.17703536754065169</v>
      </c>
      <c r="P82" s="34">
        <v>0.38654847589442626</v>
      </c>
      <c r="Q82" s="34">
        <v>0.39675006300608484</v>
      </c>
      <c r="R82" s="34">
        <v>0.39721326401609369</v>
      </c>
      <c r="S82" s="34">
        <v>-0.12764399805673191</v>
      </c>
      <c r="T82" s="34">
        <v>-0.40092809358673809</v>
      </c>
      <c r="U82" s="34">
        <v>-0.16577186719282894</v>
      </c>
      <c r="V82" s="34">
        <v>0.13152632460707775</v>
      </c>
      <c r="W82" s="34">
        <v>0.20478461573405035</v>
      </c>
      <c r="X82" s="34">
        <v>0.20995226483287016</v>
      </c>
      <c r="Y82" s="34">
        <v>0.39699915420174559</v>
      </c>
      <c r="Z82" s="34">
        <v>0.36505709479188381</v>
      </c>
      <c r="AA82" s="34">
        <v>0.23118372145731544</v>
      </c>
      <c r="AB82" s="34">
        <v>-0.38837367610954537</v>
      </c>
      <c r="AC82" s="34">
        <v>0.23217174184848988</v>
      </c>
      <c r="AD82" s="34">
        <v>-3.3312390620149346E-2</v>
      </c>
      <c r="AE82" s="34">
        <v>7.7266636407984854E-2</v>
      </c>
      <c r="AF82" s="34">
        <v>-4.7667885673756009E-2</v>
      </c>
      <c r="AG82" s="34">
        <v>0.3734921478017294</v>
      </c>
      <c r="AH82" s="34">
        <v>0.20089345275096004</v>
      </c>
      <c r="AI82" s="34">
        <v>0.19549142949518852</v>
      </c>
      <c r="AJ82" s="34">
        <v>0.33863972416708255</v>
      </c>
      <c r="AK82" s="34">
        <v>0.30614653667286323</v>
      </c>
      <c r="AL82" s="34">
        <v>0.37081182505060606</v>
      </c>
      <c r="AM82" s="34">
        <v>0.1890339265216352</v>
      </c>
      <c r="AN82" s="34">
        <v>0.28977638801122324</v>
      </c>
      <c r="AO82" s="34">
        <v>0.34828835736174363</v>
      </c>
      <c r="AP82" s="34">
        <v>0.34403461450905143</v>
      </c>
      <c r="AQ82" s="34">
        <v>-0.26585363487729319</v>
      </c>
      <c r="AR82" s="34">
        <v>0.25945795304379976</v>
      </c>
      <c r="AS82" s="34">
        <v>0.20971469219231581</v>
      </c>
      <c r="AT82" s="34">
        <v>-3.2838284831395738E-3</v>
      </c>
      <c r="AU82" s="34">
        <v>2.5661693077006453E-2</v>
      </c>
      <c r="AV82" s="34">
        <v>0.17788353825239064</v>
      </c>
      <c r="AW82" s="34">
        <v>0.15353201700373909</v>
      </c>
      <c r="AX82" s="34">
        <v>0.3965284316201288</v>
      </c>
      <c r="AY82" s="34">
        <v>0.34550035423864978</v>
      </c>
      <c r="AZ82" s="34">
        <v>0.40071082759725446</v>
      </c>
      <c r="BA82" s="34">
        <v>9.2733459660292672E-2</v>
      </c>
      <c r="BB82" s="34">
        <v>0.20377993919720216</v>
      </c>
      <c r="BC82" s="34">
        <v>0.26826088134636261</v>
      </c>
      <c r="BD82" s="34">
        <v>8.6380005805120855E-2</v>
      </c>
      <c r="BE82" s="34">
        <v>3.9321078058311622E-2</v>
      </c>
      <c r="BF82" s="34">
        <v>4.5719376855413218E-2</v>
      </c>
      <c r="BG82" s="34">
        <v>-0.13280193787741162</v>
      </c>
      <c r="BH82" s="34">
        <v>6.0246634854823317E-2</v>
      </c>
      <c r="BI82" s="34">
        <v>-7.7204571592754692E-2</v>
      </c>
      <c r="BJ82" s="34">
        <v>0.11457582288328104</v>
      </c>
      <c r="BK82" s="34">
        <v>0.12844088495637271</v>
      </c>
      <c r="BL82" s="34">
        <v>-0.1459353202354205</v>
      </c>
      <c r="BM82" s="34">
        <v>-0.21628852070274696</v>
      </c>
      <c r="BN82" s="34">
        <v>2.3810052184964191E-2</v>
      </c>
      <c r="BO82" s="34">
        <v>5.8133516082540505E-2</v>
      </c>
      <c r="BP82" s="34">
        <v>-8.294625574718667E-2</v>
      </c>
      <c r="BQ82" s="34">
        <v>0.12479253051197321</v>
      </c>
      <c r="BR82" s="34">
        <v>2.0450366833856731E-2</v>
      </c>
      <c r="BS82" s="34">
        <v>-5.0332327673925023E-2</v>
      </c>
      <c r="BT82" s="34">
        <v>-0.23132091237416025</v>
      </c>
      <c r="BU82" s="34">
        <v>0.65850394583734306</v>
      </c>
      <c r="BV82" s="34">
        <v>0.34535514596812861</v>
      </c>
      <c r="BW82" s="34">
        <v>-0.12277011852740134</v>
      </c>
      <c r="BX82" s="34">
        <v>0.2942634947666965</v>
      </c>
      <c r="BY82" s="34">
        <v>0.34893801353885623</v>
      </c>
      <c r="BZ82" s="34">
        <v>-0.17406324200188733</v>
      </c>
      <c r="CA82" s="34">
        <v>-0.22191107296061724</v>
      </c>
      <c r="CB82" s="34">
        <v>0.256794194946736</v>
      </c>
      <c r="CC82" s="34">
        <v>0.66369879333262771</v>
      </c>
      <c r="CD82" s="34">
        <v>1</v>
      </c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  <c r="EM82" s="34"/>
      <c r="EN82" s="34"/>
      <c r="EO82" s="34"/>
      <c r="EP82" s="34"/>
      <c r="EQ82" s="34"/>
      <c r="ER82" s="34"/>
      <c r="ES82" s="34"/>
      <c r="ET82" s="34"/>
      <c r="EU82" s="34"/>
      <c r="EV82" s="34"/>
      <c r="EW82" s="34"/>
      <c r="EX82" s="34"/>
      <c r="EY82" s="34"/>
      <c r="EZ82" s="34"/>
      <c r="FA82" s="34"/>
      <c r="FB82" s="34"/>
      <c r="FC82" s="34"/>
      <c r="FD82" s="34"/>
      <c r="FE82" s="34"/>
      <c r="FF82" s="34"/>
      <c r="FG82" s="34"/>
      <c r="FH82" s="34"/>
      <c r="FI82" s="34"/>
      <c r="FJ82" s="34"/>
      <c r="FK82" s="34"/>
      <c r="FL82" s="34"/>
      <c r="FM82" s="34"/>
      <c r="FN82" s="34"/>
      <c r="FO82" s="34"/>
      <c r="FP82" s="34"/>
      <c r="FQ82" s="34"/>
      <c r="FR82" s="34"/>
      <c r="FS82" s="34"/>
      <c r="FT82" s="34"/>
      <c r="FU82" s="34"/>
      <c r="FV82" s="34"/>
      <c r="FW82" s="34"/>
      <c r="FX82" s="34"/>
      <c r="FY82" s="34"/>
      <c r="FZ82" s="34"/>
      <c r="GA82" s="34"/>
      <c r="GB82" s="34"/>
      <c r="GC82" s="34"/>
      <c r="GD82" s="34"/>
      <c r="GE82" s="34"/>
      <c r="GF82" s="34"/>
      <c r="GG82" s="34"/>
      <c r="GH82" s="34"/>
      <c r="GI82" s="34"/>
      <c r="GJ82" s="34"/>
      <c r="GK82" s="34"/>
      <c r="GL82" s="34"/>
      <c r="GM82" s="34"/>
      <c r="GN82" s="34"/>
      <c r="GO82" s="34"/>
      <c r="GP82" s="34"/>
      <c r="GQ82" s="34"/>
      <c r="GR82" s="34"/>
      <c r="GS82" s="34"/>
      <c r="GT82" s="34"/>
      <c r="GU82" s="34"/>
      <c r="GV82" s="34"/>
      <c r="GW82" s="34"/>
      <c r="GX82" s="34"/>
      <c r="GY82" s="34"/>
      <c r="GZ82" s="34"/>
      <c r="HA82" s="34"/>
      <c r="HB82" s="34"/>
      <c r="HC82" s="34"/>
    </row>
    <row r="83" spans="1:211" x14ac:dyDescent="0.3">
      <c r="A83" s="34" t="s">
        <v>462</v>
      </c>
      <c r="B83" s="34">
        <v>0.13243746073945681</v>
      </c>
      <c r="C83" s="34">
        <v>0.24521781083104402</v>
      </c>
      <c r="D83" s="34">
        <v>0.16585766956877473</v>
      </c>
      <c r="E83" s="34">
        <v>-6.2094733509791798E-2</v>
      </c>
      <c r="F83" s="34">
        <v>0.15942493367535093</v>
      </c>
      <c r="G83" s="34">
        <v>8.040221768783859E-2</v>
      </c>
      <c r="H83" s="34">
        <v>-0.11863666214914802</v>
      </c>
      <c r="I83" s="34">
        <v>-0.11600991483954617</v>
      </c>
      <c r="J83" s="34">
        <v>0.14552580938256071</v>
      </c>
      <c r="K83" s="34">
        <v>0.18581321209925419</v>
      </c>
      <c r="L83" s="34">
        <v>0.25911559638274201</v>
      </c>
      <c r="M83" s="34">
        <v>0.42776172107087868</v>
      </c>
      <c r="N83" s="34">
        <v>3.887836098505941E-2</v>
      </c>
      <c r="O83" s="34">
        <v>9.9906311891213323E-2</v>
      </c>
      <c r="P83" s="34">
        <v>0.24914101690744814</v>
      </c>
      <c r="Q83" s="34">
        <v>0.25641831029821843</v>
      </c>
      <c r="R83" s="34">
        <v>0.30827775085236447</v>
      </c>
      <c r="S83" s="34">
        <v>5.1652007260329848E-2</v>
      </c>
      <c r="T83" s="34">
        <v>-0.226201872437785</v>
      </c>
      <c r="U83" s="34">
        <v>-0.12901757020912452</v>
      </c>
      <c r="V83" s="34">
        <v>6.1369046948717421E-2</v>
      </c>
      <c r="W83" s="34">
        <v>0.23236740939646297</v>
      </c>
      <c r="X83" s="34">
        <v>0.24796835386121635</v>
      </c>
      <c r="Y83" s="34">
        <v>0.18063334842874343</v>
      </c>
      <c r="Z83" s="34">
        <v>0.1896326529410213</v>
      </c>
      <c r="AA83" s="34">
        <v>3.2412141006308826E-3</v>
      </c>
      <c r="AB83" s="34">
        <v>-9.1125341095526155E-2</v>
      </c>
      <c r="AC83" s="34">
        <v>0.13948961788464329</v>
      </c>
      <c r="AD83" s="34">
        <v>0.11861242465035123</v>
      </c>
      <c r="AE83" s="34">
        <v>0.20522141618802658</v>
      </c>
      <c r="AF83" s="34">
        <v>0.12288696470306057</v>
      </c>
      <c r="AG83" s="34">
        <v>0.12793743351013953</v>
      </c>
      <c r="AH83" s="34">
        <v>0.1952047329722586</v>
      </c>
      <c r="AI83" s="34">
        <v>0.17719954192101528</v>
      </c>
      <c r="AJ83" s="34">
        <v>0.13201076700952877</v>
      </c>
      <c r="AK83" s="34">
        <v>0.16661060798203159</v>
      </c>
      <c r="AL83" s="34">
        <v>0.161681213175244</v>
      </c>
      <c r="AM83" s="34">
        <v>-1.8362501449559115E-2</v>
      </c>
      <c r="AN83" s="34">
        <v>0.16812698402351731</v>
      </c>
      <c r="AO83" s="34">
        <v>0.18220538804179418</v>
      </c>
      <c r="AP83" s="34">
        <v>0.13655886150181729</v>
      </c>
      <c r="AQ83" s="34">
        <v>-3.3927936443020279E-2</v>
      </c>
      <c r="AR83" s="34">
        <v>5.2709715269968677E-2</v>
      </c>
      <c r="AS83" s="34">
        <v>0.18522697415439587</v>
      </c>
      <c r="AT83" s="34">
        <v>6.9653055823889073E-2</v>
      </c>
      <c r="AU83" s="34">
        <v>4.8491936800924146E-2</v>
      </c>
      <c r="AV83" s="34">
        <v>-8.5994243836547239E-3</v>
      </c>
      <c r="AW83" s="34">
        <v>0.27982804900681568</v>
      </c>
      <c r="AX83" s="34">
        <v>0.1624216941197949</v>
      </c>
      <c r="AY83" s="34">
        <v>0.1514503546756906</v>
      </c>
      <c r="AZ83" s="34">
        <v>0.16738821750275318</v>
      </c>
      <c r="BA83" s="34">
        <v>0.16304167376169301</v>
      </c>
      <c r="BB83" s="34">
        <v>4.0378283692989431E-2</v>
      </c>
      <c r="BC83" s="34">
        <v>5.2852628261085159E-2</v>
      </c>
      <c r="BD83" s="34">
        <v>7.9236159344738006E-3</v>
      </c>
      <c r="BE83" s="34">
        <v>2.8057960256966927E-2</v>
      </c>
      <c r="BF83" s="34">
        <v>0.14552580938256074</v>
      </c>
      <c r="BG83" s="34">
        <v>0.1067776936479268</v>
      </c>
      <c r="BH83" s="34">
        <v>0.20108484971917046</v>
      </c>
      <c r="BI83" s="34">
        <v>3.5154189293335289E-2</v>
      </c>
      <c r="BJ83" s="34">
        <v>0.15348003489223469</v>
      </c>
      <c r="BK83" s="34">
        <v>5.6337558495133444E-2</v>
      </c>
      <c r="BL83" s="34">
        <v>0.10599867205506534</v>
      </c>
      <c r="BM83" s="34">
        <v>6.3207500042481934E-2</v>
      </c>
      <c r="BN83" s="34">
        <v>-0.13425790668092391</v>
      </c>
      <c r="BO83" s="34">
        <v>-0.11663609315593938</v>
      </c>
      <c r="BP83" s="34">
        <v>-0.13953307582869173</v>
      </c>
      <c r="BQ83" s="34">
        <v>-2.4758102494229856E-2</v>
      </c>
      <c r="BR83" s="34">
        <v>3.0932581482537878E-2</v>
      </c>
      <c r="BS83" s="34">
        <v>-0.14384349810889244</v>
      </c>
      <c r="BT83" s="34">
        <v>-0.20694956189838554</v>
      </c>
      <c r="BU83" s="34">
        <v>0.38588029876638885</v>
      </c>
      <c r="BV83" s="34">
        <v>0.31631943940417012</v>
      </c>
      <c r="BW83" s="34">
        <v>-0.19455879634276646</v>
      </c>
      <c r="BX83" s="34">
        <v>0.35087926303848022</v>
      </c>
      <c r="BY83" s="34">
        <v>-1.4897276795968415E-2</v>
      </c>
      <c r="BZ83" s="34">
        <v>-3.0609519960906332E-2</v>
      </c>
      <c r="CA83" s="34">
        <v>-0.28136448835383182</v>
      </c>
      <c r="CB83" s="34">
        <v>0.26609216151431647</v>
      </c>
      <c r="CC83" s="34">
        <v>0.30946511884096239</v>
      </c>
      <c r="CD83" s="34">
        <v>0.31529415765290641</v>
      </c>
      <c r="CE83" s="34">
        <v>1</v>
      </c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  <c r="EL83" s="34"/>
      <c r="EM83" s="34"/>
      <c r="EN83" s="34"/>
      <c r="EO83" s="34"/>
      <c r="EP83" s="34"/>
      <c r="EQ83" s="34"/>
      <c r="ER83" s="34"/>
      <c r="ES83" s="34"/>
      <c r="ET83" s="34"/>
      <c r="EU83" s="34"/>
      <c r="EV83" s="34"/>
      <c r="EW83" s="34"/>
      <c r="EX83" s="34"/>
      <c r="EY83" s="34"/>
      <c r="EZ83" s="34"/>
      <c r="FA83" s="34"/>
      <c r="FB83" s="34"/>
      <c r="FC83" s="34"/>
      <c r="FD83" s="34"/>
      <c r="FE83" s="34"/>
      <c r="FF83" s="34"/>
      <c r="FG83" s="34"/>
      <c r="FH83" s="34"/>
      <c r="FI83" s="34"/>
      <c r="FJ83" s="34"/>
      <c r="FK83" s="34"/>
      <c r="FL83" s="34"/>
      <c r="FM83" s="34"/>
      <c r="FN83" s="34"/>
      <c r="FO83" s="34"/>
      <c r="FP83" s="34"/>
      <c r="FQ83" s="34"/>
      <c r="FR83" s="34"/>
      <c r="FS83" s="34"/>
      <c r="FT83" s="34"/>
      <c r="FU83" s="34"/>
      <c r="FV83" s="34"/>
      <c r="FW83" s="34"/>
      <c r="FX83" s="34"/>
      <c r="FY83" s="34"/>
      <c r="FZ83" s="34"/>
      <c r="GA83" s="34"/>
      <c r="GB83" s="34"/>
      <c r="GC83" s="34"/>
      <c r="GD83" s="34"/>
      <c r="GE83" s="34"/>
      <c r="GF83" s="34"/>
      <c r="GG83" s="34"/>
      <c r="GH83" s="34"/>
      <c r="GI83" s="34"/>
      <c r="GJ83" s="34"/>
      <c r="GK83" s="34"/>
      <c r="GL83" s="34"/>
      <c r="GM83" s="34"/>
      <c r="GN83" s="34"/>
      <c r="GO83" s="34"/>
      <c r="GP83" s="34"/>
      <c r="GQ83" s="34"/>
      <c r="GR83" s="34"/>
      <c r="GS83" s="34"/>
      <c r="GT83" s="34"/>
      <c r="GU83" s="34"/>
      <c r="GV83" s="34"/>
      <c r="GW83" s="34"/>
      <c r="GX83" s="34"/>
      <c r="GY83" s="34"/>
      <c r="GZ83" s="34"/>
      <c r="HA83" s="34"/>
      <c r="HB83" s="34"/>
      <c r="HC83" s="34"/>
    </row>
    <row r="84" spans="1:211" x14ac:dyDescent="0.3">
      <c r="A84" s="34" t="s">
        <v>463</v>
      </c>
      <c r="B84" s="34">
        <v>0.10118686213197825</v>
      </c>
      <c r="C84" s="34">
        <v>0.24138270639529485</v>
      </c>
      <c r="D84" s="34">
        <v>0.20100274022156867</v>
      </c>
      <c r="E84" s="34">
        <v>-3.011999567545837E-2</v>
      </c>
      <c r="F84" s="34">
        <v>0.13850631219194559</v>
      </c>
      <c r="G84" s="34">
        <v>3.147013267036864E-2</v>
      </c>
      <c r="H84" s="34">
        <v>-1.1286662076331399E-2</v>
      </c>
      <c r="I84" s="34">
        <v>-9.1047792325067545E-2</v>
      </c>
      <c r="J84" s="34">
        <v>0.1822752900325888</v>
      </c>
      <c r="K84" s="34">
        <v>0.17157368016762697</v>
      </c>
      <c r="L84" s="34">
        <v>0.25927600095234421</v>
      </c>
      <c r="M84" s="34">
        <v>0.15762383249580239</v>
      </c>
      <c r="N84" s="34">
        <v>0.47642102686080701</v>
      </c>
      <c r="O84" s="34">
        <v>0.19460933288181909</v>
      </c>
      <c r="P84" s="34">
        <v>0.2408448585716437</v>
      </c>
      <c r="Q84" s="34">
        <v>0.25756114334965496</v>
      </c>
      <c r="R84" s="34">
        <v>0.13994772026502306</v>
      </c>
      <c r="S84" s="34">
        <v>-7.6292285574674476E-2</v>
      </c>
      <c r="T84" s="34">
        <v>-0.12412929209983199</v>
      </c>
      <c r="U84" s="34">
        <v>-9.9158686966185849E-2</v>
      </c>
      <c r="V84" s="34">
        <v>-9.9000987277880204E-2</v>
      </c>
      <c r="W84" s="34">
        <v>0.22172301257479729</v>
      </c>
      <c r="X84" s="34">
        <v>0.20555204811123712</v>
      </c>
      <c r="Y84" s="34">
        <v>0.13040879972050329</v>
      </c>
      <c r="Z84" s="34">
        <v>0.18222706381723019</v>
      </c>
      <c r="AA84" s="34">
        <v>7.9264294592967369E-2</v>
      </c>
      <c r="AB84" s="34">
        <v>-0.10352309797097409</v>
      </c>
      <c r="AC84" s="34">
        <v>0.1547053815046639</v>
      </c>
      <c r="AD84" s="34">
        <v>9.9969555877597538E-2</v>
      </c>
      <c r="AE84" s="34">
        <v>0.17335891696179959</v>
      </c>
      <c r="AF84" s="34">
        <v>6.4850750010243582E-2</v>
      </c>
      <c r="AG84" s="34">
        <v>0.12799302022845188</v>
      </c>
      <c r="AH84" s="34">
        <v>0.21038905133231767</v>
      </c>
      <c r="AI84" s="34">
        <v>0.19488064617404161</v>
      </c>
      <c r="AJ84" s="34">
        <v>0.17284988900954609</v>
      </c>
      <c r="AK84" s="34">
        <v>0.17639004884607407</v>
      </c>
      <c r="AL84" s="34">
        <v>0.19970549082464456</v>
      </c>
      <c r="AM84" s="34">
        <v>-3.8679109732038711E-2</v>
      </c>
      <c r="AN84" s="34">
        <v>0.15007051431985213</v>
      </c>
      <c r="AO84" s="34">
        <v>0.18213178101120325</v>
      </c>
      <c r="AP84" s="34">
        <v>0.17949578467717606</v>
      </c>
      <c r="AQ84" s="34">
        <v>-5.3897434727843301E-2</v>
      </c>
      <c r="AR84" s="34">
        <v>0.17578271571573331</v>
      </c>
      <c r="AS84" s="34">
        <v>0.13323382058609062</v>
      </c>
      <c r="AT84" s="34">
        <v>5.2384072189319633E-2</v>
      </c>
      <c r="AU84" s="34">
        <v>0.20638018882664269</v>
      </c>
      <c r="AV84" s="34">
        <v>0.20679907890798208</v>
      </c>
      <c r="AW84" s="34">
        <v>0.10788594803878204</v>
      </c>
      <c r="AX84" s="34">
        <v>0.14446172216729902</v>
      </c>
      <c r="AY84" s="34">
        <v>0.14133481246574345</v>
      </c>
      <c r="AZ84" s="34">
        <v>0.15105162228062444</v>
      </c>
      <c r="BA84" s="34">
        <v>0.20415472468224666</v>
      </c>
      <c r="BB84" s="34">
        <v>9.0815997241580723E-2</v>
      </c>
      <c r="BC84" s="34">
        <v>4.0420201463891872E-2</v>
      </c>
      <c r="BD84" s="34">
        <v>-1.4179139625122588E-2</v>
      </c>
      <c r="BE84" s="34">
        <v>0.1166416379015368</v>
      </c>
      <c r="BF84" s="34">
        <v>0.1822752900325888</v>
      </c>
      <c r="BG84" s="34">
        <v>0.14068029303865159</v>
      </c>
      <c r="BH84" s="34">
        <v>0.1404362465648788</v>
      </c>
      <c r="BI84" s="34">
        <v>7.5804558623348936E-2</v>
      </c>
      <c r="BJ84" s="34">
        <v>0.11958720458027004</v>
      </c>
      <c r="BK84" s="34">
        <v>0.14229166334175444</v>
      </c>
      <c r="BL84" s="34">
        <v>4.69169693445129E-2</v>
      </c>
      <c r="BM84" s="34">
        <v>-0.12605826458217553</v>
      </c>
      <c r="BN84" s="34">
        <v>2.5750512610508893E-2</v>
      </c>
      <c r="BO84" s="34">
        <v>3.3123346851743389E-2</v>
      </c>
      <c r="BP84" s="34">
        <v>-4.1594366205644643E-3</v>
      </c>
      <c r="BQ84" s="34">
        <v>8.0222398759527535E-3</v>
      </c>
      <c r="BR84" s="34">
        <v>5.8015531379375124E-2</v>
      </c>
      <c r="BS84" s="34">
        <v>0.16935417245559375</v>
      </c>
      <c r="BT84" s="34">
        <v>-0.16900497622288246</v>
      </c>
      <c r="BU84" s="34">
        <v>0.27057188958282946</v>
      </c>
      <c r="BV84" s="34">
        <v>0.25653996474514529</v>
      </c>
      <c r="BW84" s="34">
        <v>-0.12284162345950871</v>
      </c>
      <c r="BX84" s="34">
        <v>0.24977666746802721</v>
      </c>
      <c r="BY84" s="34">
        <v>-0.12817913615102938</v>
      </c>
      <c r="BZ84" s="34">
        <v>-8.2137239967231365E-2</v>
      </c>
      <c r="CA84" s="34">
        <v>-0.19335863471731035</v>
      </c>
      <c r="CB84" s="34">
        <v>0.2354346141529774</v>
      </c>
      <c r="CC84" s="34">
        <v>0.23318663215540045</v>
      </c>
      <c r="CD84" s="34">
        <v>0.36430097883240437</v>
      </c>
      <c r="CE84" s="34">
        <v>0.18020434992297313</v>
      </c>
      <c r="CF84" s="34">
        <v>1</v>
      </c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  <c r="EL84" s="34"/>
      <c r="EM84" s="34"/>
      <c r="EN84" s="34"/>
      <c r="EO84" s="34"/>
      <c r="EP84" s="34"/>
      <c r="EQ84" s="34"/>
      <c r="ER84" s="34"/>
      <c r="ES84" s="34"/>
      <c r="ET84" s="34"/>
      <c r="EU84" s="34"/>
      <c r="EV84" s="34"/>
      <c r="EW84" s="34"/>
      <c r="EX84" s="34"/>
      <c r="EY84" s="34"/>
      <c r="EZ84" s="34"/>
      <c r="FA84" s="34"/>
      <c r="FB84" s="34"/>
      <c r="FC84" s="34"/>
      <c r="FD84" s="34"/>
      <c r="FE84" s="34"/>
      <c r="FF84" s="34"/>
      <c r="FG84" s="34"/>
      <c r="FH84" s="34"/>
      <c r="FI84" s="34"/>
      <c r="FJ84" s="34"/>
      <c r="FK84" s="34"/>
      <c r="FL84" s="34"/>
      <c r="FM84" s="34"/>
      <c r="FN84" s="34"/>
      <c r="FO84" s="34"/>
      <c r="FP84" s="34"/>
      <c r="FQ84" s="34"/>
      <c r="FR84" s="34"/>
      <c r="FS84" s="34"/>
      <c r="FT84" s="34"/>
      <c r="FU84" s="34"/>
      <c r="FV84" s="34"/>
      <c r="FW84" s="34"/>
      <c r="FX84" s="34"/>
      <c r="FY84" s="34"/>
      <c r="FZ84" s="34"/>
      <c r="GA84" s="34"/>
      <c r="GB84" s="34"/>
      <c r="GC84" s="34"/>
      <c r="GD84" s="34"/>
      <c r="GE84" s="34"/>
      <c r="GF84" s="34"/>
      <c r="GG84" s="34"/>
      <c r="GH84" s="34"/>
      <c r="GI84" s="34"/>
      <c r="GJ84" s="34"/>
      <c r="GK84" s="34"/>
      <c r="GL84" s="34"/>
      <c r="GM84" s="34"/>
      <c r="GN84" s="34"/>
      <c r="GO84" s="34"/>
      <c r="GP84" s="34"/>
      <c r="GQ84" s="34"/>
      <c r="GR84" s="34"/>
      <c r="GS84" s="34"/>
      <c r="GT84" s="34"/>
      <c r="GU84" s="34"/>
      <c r="GV84" s="34"/>
      <c r="GW84" s="34"/>
      <c r="GX84" s="34"/>
      <c r="GY84" s="34"/>
      <c r="GZ84" s="34"/>
      <c r="HA84" s="34"/>
      <c r="HB84" s="34"/>
      <c r="HC84" s="34"/>
    </row>
    <row r="85" spans="1:211" x14ac:dyDescent="0.3">
      <c r="A85" s="34" t="s">
        <v>464</v>
      </c>
      <c r="B85" s="34">
        <v>-0.10950854293392713</v>
      </c>
      <c r="C85" s="34">
        <v>4.3532236622960858E-2</v>
      </c>
      <c r="D85" s="34">
        <v>0.20230369913187593</v>
      </c>
      <c r="E85" s="34">
        <v>0.21206360865205651</v>
      </c>
      <c r="F85" s="34">
        <v>-9.4710676504970434E-2</v>
      </c>
      <c r="G85" s="34">
        <v>0.11437589760752659</v>
      </c>
      <c r="H85" s="34">
        <v>-3.3502037303946769E-2</v>
      </c>
      <c r="I85" s="34">
        <v>0.15834667180906647</v>
      </c>
      <c r="J85" s="34">
        <v>0.22426803420366723</v>
      </c>
      <c r="K85" s="34">
        <v>8.6381558907454595E-2</v>
      </c>
      <c r="L85" s="34">
        <v>0.12347144603347703</v>
      </c>
      <c r="M85" s="34">
        <v>0.18772317154538945</v>
      </c>
      <c r="N85" s="34">
        <v>4.9134007832346401E-2</v>
      </c>
      <c r="O85" s="34">
        <v>0.4956266679664228</v>
      </c>
      <c r="P85" s="34">
        <v>8.9123584348538773E-2</v>
      </c>
      <c r="Q85" s="34">
        <v>9.5876046807232787E-2</v>
      </c>
      <c r="R85" s="34">
        <v>4.29247711775428E-2</v>
      </c>
      <c r="S85" s="34">
        <v>3.5043304749249687E-3</v>
      </c>
      <c r="T85" s="34">
        <v>-1.3017751303930196E-2</v>
      </c>
      <c r="U85" s="34">
        <v>2.9929848501819952E-2</v>
      </c>
      <c r="V85" s="34">
        <v>0.11285687731331251</v>
      </c>
      <c r="W85" s="34">
        <v>0.19231112421749075</v>
      </c>
      <c r="X85" s="34">
        <v>0.24286544430549625</v>
      </c>
      <c r="Y85" s="34">
        <v>-1.4494737566803926E-2</v>
      </c>
      <c r="Z85" s="34">
        <v>2.0121574726109998E-2</v>
      </c>
      <c r="AA85" s="34">
        <v>-0.10305947198846475</v>
      </c>
      <c r="AB85" s="34">
        <v>-0.19113712192737026</v>
      </c>
      <c r="AC85" s="34">
        <v>4.6732677279623755E-2</v>
      </c>
      <c r="AD85" s="34">
        <v>0.11858510482930189</v>
      </c>
      <c r="AE85" s="34">
        <v>0.28415625977835601</v>
      </c>
      <c r="AF85" s="34">
        <v>-3.2058631954912591E-2</v>
      </c>
      <c r="AG85" s="34">
        <v>0.17569296295097403</v>
      </c>
      <c r="AH85" s="34">
        <v>0.23793046101452994</v>
      </c>
      <c r="AI85" s="34">
        <v>0.20880509544694181</v>
      </c>
      <c r="AJ85" s="34">
        <v>0.24615012879892009</v>
      </c>
      <c r="AK85" s="34">
        <v>0.20933930746319457</v>
      </c>
      <c r="AL85" s="34">
        <v>0.17169199725529802</v>
      </c>
      <c r="AM85" s="34">
        <v>-2.8015792398306057E-3</v>
      </c>
      <c r="AN85" s="34">
        <v>0.19452763763350683</v>
      </c>
      <c r="AO85" s="34">
        <v>0.21855166062044748</v>
      </c>
      <c r="AP85" s="34">
        <v>0.24230812017493811</v>
      </c>
      <c r="AQ85" s="34">
        <v>-2.2237955677800653E-2</v>
      </c>
      <c r="AR85" s="34">
        <v>-8.6320811313725411E-3</v>
      </c>
      <c r="AS85" s="34">
        <v>0.223471516870625</v>
      </c>
      <c r="AT85" s="34">
        <v>0.18297076752052313</v>
      </c>
      <c r="AU85" s="34">
        <v>0.19060334009882929</v>
      </c>
      <c r="AV85" s="34">
        <v>0.25366213702783103</v>
      </c>
      <c r="AW85" s="34">
        <v>0.15015473804542789</v>
      </c>
      <c r="AX85" s="34">
        <v>0.19216486871566413</v>
      </c>
      <c r="AY85" s="34">
        <v>0.22451232504218724</v>
      </c>
      <c r="AZ85" s="34">
        <v>0.21289135719988725</v>
      </c>
      <c r="BA85" s="34">
        <v>0.19923959754157022</v>
      </c>
      <c r="BB85" s="34">
        <v>0.14851912325638389</v>
      </c>
      <c r="BC85" s="34">
        <v>9.2703871082143827E-2</v>
      </c>
      <c r="BD85" s="34">
        <v>9.8283500739100721E-2</v>
      </c>
      <c r="BE85" s="34">
        <v>0.11344438997296709</v>
      </c>
      <c r="BF85" s="34">
        <v>0.22426803420366706</v>
      </c>
      <c r="BG85" s="34">
        <v>5.8271880663596481E-2</v>
      </c>
      <c r="BH85" s="34">
        <v>0.14121778446691169</v>
      </c>
      <c r="BI85" s="34">
        <v>-3.5453665875935174E-2</v>
      </c>
      <c r="BJ85" s="34">
        <v>3.5773623617079198E-2</v>
      </c>
      <c r="BK85" s="34">
        <v>0.19067511630901049</v>
      </c>
      <c r="BL85" s="34">
        <v>-2.0028899597853488E-2</v>
      </c>
      <c r="BM85" s="34">
        <v>-0.19785320392047701</v>
      </c>
      <c r="BN85" s="34">
        <v>0.15020283775334498</v>
      </c>
      <c r="BO85" s="34">
        <v>0.18374160076027102</v>
      </c>
      <c r="BP85" s="34">
        <v>2.962478293147918E-3</v>
      </c>
      <c r="BQ85" s="34">
        <v>0.19522405484282382</v>
      </c>
      <c r="BR85" s="34">
        <v>6.2168167836091581E-2</v>
      </c>
      <c r="BS85" s="34">
        <v>0.17594267043715411</v>
      </c>
      <c r="BT85" s="34">
        <v>0.11352403686198598</v>
      </c>
      <c r="BU85" s="34">
        <v>-0.10625603008026052</v>
      </c>
      <c r="BV85" s="34">
        <v>0.53609349996480959</v>
      </c>
      <c r="BW85" s="34">
        <v>0.3210319876783515</v>
      </c>
      <c r="BX85" s="34">
        <v>-5.0093035708853643E-2</v>
      </c>
      <c r="BY85" s="34">
        <v>-7.5212389596890306E-2</v>
      </c>
      <c r="BZ85" s="34">
        <v>-0.22196290860806009</v>
      </c>
      <c r="CA85" s="34">
        <v>0.18606031141542365</v>
      </c>
      <c r="CB85" s="34">
        <v>0.54094461001856775</v>
      </c>
      <c r="CC85" s="34">
        <v>2.4217970520108656E-2</v>
      </c>
      <c r="CD85" s="34">
        <v>0.27294984574830983</v>
      </c>
      <c r="CE85" s="34">
        <v>0.1867905056728231</v>
      </c>
      <c r="CF85" s="34">
        <v>0.24488326606971422</v>
      </c>
      <c r="CG85" s="34">
        <v>1</v>
      </c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34"/>
      <c r="EL85" s="34"/>
      <c r="EM85" s="34"/>
      <c r="EN85" s="34"/>
      <c r="EO85" s="34"/>
      <c r="EP85" s="34"/>
      <c r="EQ85" s="34"/>
      <c r="ER85" s="34"/>
      <c r="ES85" s="34"/>
      <c r="ET85" s="34"/>
      <c r="EU85" s="34"/>
      <c r="EV85" s="34"/>
      <c r="EW85" s="34"/>
      <c r="EX85" s="34"/>
      <c r="EY85" s="34"/>
      <c r="EZ85" s="34"/>
      <c r="FA85" s="34"/>
      <c r="FB85" s="34"/>
      <c r="FC85" s="34"/>
      <c r="FD85" s="34"/>
      <c r="FE85" s="34"/>
      <c r="FF85" s="34"/>
      <c r="FG85" s="34"/>
      <c r="FH85" s="34"/>
      <c r="FI85" s="34"/>
      <c r="FJ85" s="34"/>
      <c r="FK85" s="34"/>
      <c r="FL85" s="34"/>
      <c r="FM85" s="34"/>
      <c r="FN85" s="34"/>
      <c r="FO85" s="34"/>
      <c r="FP85" s="34"/>
      <c r="FQ85" s="34"/>
      <c r="FR85" s="34"/>
      <c r="FS85" s="34"/>
      <c r="FT85" s="34"/>
      <c r="FU85" s="34"/>
      <c r="FV85" s="34"/>
      <c r="FW85" s="34"/>
      <c r="FX85" s="34"/>
      <c r="FY85" s="34"/>
      <c r="FZ85" s="34"/>
      <c r="GA85" s="34"/>
      <c r="GB85" s="34"/>
      <c r="GC85" s="34"/>
      <c r="GD85" s="34"/>
      <c r="GE85" s="34"/>
      <c r="GF85" s="34"/>
      <c r="GG85" s="34"/>
      <c r="GH85" s="34"/>
      <c r="GI85" s="34"/>
      <c r="GJ85" s="34"/>
      <c r="GK85" s="34"/>
      <c r="GL85" s="34"/>
      <c r="GM85" s="34"/>
      <c r="GN85" s="34"/>
      <c r="GO85" s="34"/>
      <c r="GP85" s="34"/>
      <c r="GQ85" s="34"/>
      <c r="GR85" s="34"/>
      <c r="GS85" s="34"/>
      <c r="GT85" s="34"/>
      <c r="GU85" s="34"/>
      <c r="GV85" s="34"/>
      <c r="GW85" s="34"/>
      <c r="GX85" s="34"/>
      <c r="GY85" s="34"/>
      <c r="GZ85" s="34"/>
      <c r="HA85" s="34"/>
      <c r="HB85" s="34"/>
      <c r="HC85" s="34"/>
    </row>
    <row r="86" spans="1:211" x14ac:dyDescent="0.3">
      <c r="A86" s="34" t="s">
        <v>465</v>
      </c>
      <c r="B86" s="34">
        <v>0.25915703855593347</v>
      </c>
      <c r="C86" s="34">
        <v>0.58554757914123257</v>
      </c>
      <c r="D86" s="34">
        <v>8.083337518181731E-2</v>
      </c>
      <c r="E86" s="34">
        <v>-0.15732037079407507</v>
      </c>
      <c r="F86" s="34">
        <v>0.23481114081355689</v>
      </c>
      <c r="G86" s="34">
        <v>0.30458143908957142</v>
      </c>
      <c r="H86" s="34">
        <v>-7.340909781351504E-2</v>
      </c>
      <c r="I86" s="34">
        <v>-0.20761763642212577</v>
      </c>
      <c r="J86" s="34">
        <v>4.9240894904317184E-2</v>
      </c>
      <c r="K86" s="34">
        <v>0.41979496308906017</v>
      </c>
      <c r="L86" s="34">
        <v>0.41281695381749156</v>
      </c>
      <c r="M86" s="34">
        <v>0.30519142903705521</v>
      </c>
      <c r="N86" s="34">
        <v>7.5358896999844702E-2</v>
      </c>
      <c r="O86" s="34">
        <v>0.11331721382551123</v>
      </c>
      <c r="P86" s="34">
        <v>0.51764890761549365</v>
      </c>
      <c r="Q86" s="34">
        <v>0.52267360869762414</v>
      </c>
      <c r="R86" s="34">
        <v>0.54474057875580761</v>
      </c>
      <c r="S86" s="34">
        <v>-0.18796362212071865</v>
      </c>
      <c r="T86" s="34">
        <v>-0.53375320956250227</v>
      </c>
      <c r="U86" s="34">
        <v>-0.33878520252956879</v>
      </c>
      <c r="V86" s="34">
        <v>0.15406041687256788</v>
      </c>
      <c r="W86" s="34">
        <v>0.27177988240116741</v>
      </c>
      <c r="X86" s="34">
        <v>0.27109884434656428</v>
      </c>
      <c r="Y86" s="34">
        <v>0.51488126422898783</v>
      </c>
      <c r="Z86" s="34">
        <v>0.4222776071901555</v>
      </c>
      <c r="AA86" s="34">
        <v>0.33344598165756911</v>
      </c>
      <c r="AB86" s="34">
        <v>-0.35573203225490874</v>
      </c>
      <c r="AC86" s="34">
        <v>0.3793348667187339</v>
      </c>
      <c r="AD86" s="34">
        <v>-3.4362949661624685E-3</v>
      </c>
      <c r="AE86" s="34">
        <v>0.18125224996600298</v>
      </c>
      <c r="AF86" s="34">
        <v>7.3668418160680385E-2</v>
      </c>
      <c r="AG86" s="34">
        <v>0.36961325068474205</v>
      </c>
      <c r="AH86" s="34">
        <v>0.22025432084608676</v>
      </c>
      <c r="AI86" s="34">
        <v>0.22553720780026762</v>
      </c>
      <c r="AJ86" s="34">
        <v>0.32218321586976967</v>
      </c>
      <c r="AK86" s="34">
        <v>0.3240406529808324</v>
      </c>
      <c r="AL86" s="34">
        <v>0.34762167674529509</v>
      </c>
      <c r="AM86" s="34">
        <v>0.18453957308859673</v>
      </c>
      <c r="AN86" s="34">
        <v>0.26880145517054937</v>
      </c>
      <c r="AO86" s="34">
        <v>0.34456431002719867</v>
      </c>
      <c r="AP86" s="34">
        <v>0.33374236291804671</v>
      </c>
      <c r="AQ86" s="34">
        <v>-0.29933679593039797</v>
      </c>
      <c r="AR86" s="34">
        <v>0.29297147698993065</v>
      </c>
      <c r="AS86" s="34">
        <v>0.18531864088752625</v>
      </c>
      <c r="AT86" s="34">
        <v>-0.11189546526717745</v>
      </c>
      <c r="AU86" s="34">
        <v>2.5577845271269127E-2</v>
      </c>
      <c r="AV86" s="34">
        <v>0.13878704675338835</v>
      </c>
      <c r="AW86" s="34">
        <v>0.22033640564114285</v>
      </c>
      <c r="AX86" s="34">
        <v>0.36929114129405283</v>
      </c>
      <c r="AY86" s="34">
        <v>0.32339199658095302</v>
      </c>
      <c r="AZ86" s="34">
        <v>0.37371826095432509</v>
      </c>
      <c r="BA86" s="34">
        <v>8.4973808916681062E-2</v>
      </c>
      <c r="BB86" s="34">
        <v>0.22324140304267931</v>
      </c>
      <c r="BC86" s="34">
        <v>0.26511597337296627</v>
      </c>
      <c r="BD86" s="34">
        <v>0.17797499424388169</v>
      </c>
      <c r="BE86" s="34">
        <v>5.5122360608445664E-2</v>
      </c>
      <c r="BF86" s="34">
        <v>4.9240894904317149E-2</v>
      </c>
      <c r="BG86" s="34">
        <v>-9.0521274134622992E-2</v>
      </c>
      <c r="BH86" s="34">
        <v>7.4756284223307143E-2</v>
      </c>
      <c r="BI86" s="34">
        <v>-0.18391289059308741</v>
      </c>
      <c r="BJ86" s="34">
        <v>0.15039202364020632</v>
      </c>
      <c r="BK86" s="34">
        <v>0.15687821939721808</v>
      </c>
      <c r="BL86" s="34">
        <v>-3.1479619584383695E-2</v>
      </c>
      <c r="BM86" s="34">
        <v>-0.15633931727874639</v>
      </c>
      <c r="BN86" s="34">
        <v>-4.237691183240621E-2</v>
      </c>
      <c r="BO86" s="34">
        <v>-5.8758973459777921E-3</v>
      </c>
      <c r="BP86" s="34">
        <v>-0.13301365143317218</v>
      </c>
      <c r="BQ86" s="34">
        <v>8.1072217136467922E-2</v>
      </c>
      <c r="BR86" s="34">
        <v>-7.0346391889042431E-2</v>
      </c>
      <c r="BS86" s="34">
        <v>-9.9635191922462812E-2</v>
      </c>
      <c r="BT86" s="34">
        <v>-0.44097236931759048</v>
      </c>
      <c r="BU86" s="34">
        <v>0.93124296069892565</v>
      </c>
      <c r="BV86" s="34">
        <v>0.17042234355350705</v>
      </c>
      <c r="BW86" s="34">
        <v>-0.4258375055593262</v>
      </c>
      <c r="BX86" s="34">
        <v>0.52657424660842511</v>
      </c>
      <c r="BY86" s="34">
        <v>0.31932628525685763</v>
      </c>
      <c r="BZ86" s="34">
        <v>-0.1836197620068947</v>
      </c>
      <c r="CA86" s="34">
        <v>-0.49997548793257784</v>
      </c>
      <c r="CB86" s="34">
        <v>9.4742270831876751E-2</v>
      </c>
      <c r="CC86" s="34">
        <v>0.83721656823744695</v>
      </c>
      <c r="CD86" s="34">
        <v>0.75637814717493335</v>
      </c>
      <c r="CE86" s="34">
        <v>0.48713866045490006</v>
      </c>
      <c r="CF86" s="34">
        <v>0.34099276317644256</v>
      </c>
      <c r="CG86" s="34">
        <v>6.4080114994859355E-2</v>
      </c>
      <c r="CH86" s="34">
        <v>1</v>
      </c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4"/>
      <c r="GM86" s="34"/>
      <c r="GN86" s="34"/>
      <c r="GO86" s="34"/>
      <c r="GP86" s="34"/>
      <c r="GQ86" s="34"/>
      <c r="GR86" s="34"/>
      <c r="GS86" s="34"/>
      <c r="GT86" s="34"/>
      <c r="GU86" s="34"/>
      <c r="GV86" s="34"/>
      <c r="GW86" s="34"/>
      <c r="GX86" s="34"/>
      <c r="GY86" s="34"/>
      <c r="GZ86" s="34"/>
      <c r="HA86" s="34"/>
      <c r="HB86" s="34"/>
      <c r="HC86" s="34"/>
    </row>
    <row r="87" spans="1:211" x14ac:dyDescent="0.3">
      <c r="A87" s="34" t="s">
        <v>466</v>
      </c>
      <c r="B87" s="34">
        <v>0.24915451534338157</v>
      </c>
      <c r="C87" s="34">
        <v>0.57557193566159137</v>
      </c>
      <c r="D87" s="34">
        <v>8.4289617410139531E-2</v>
      </c>
      <c r="E87" s="34">
        <v>-0.15090823322975216</v>
      </c>
      <c r="F87" s="34">
        <v>0.23097591641506549</v>
      </c>
      <c r="G87" s="34">
        <v>0.29424761976842717</v>
      </c>
      <c r="H87" s="34">
        <v>-6.5481439021327914E-2</v>
      </c>
      <c r="I87" s="34">
        <v>-0.20244979747415845</v>
      </c>
      <c r="J87" s="34">
        <v>5.1638283928694073E-2</v>
      </c>
      <c r="K87" s="34">
        <v>0.411100785806577</v>
      </c>
      <c r="L87" s="34">
        <v>0.39938774491558859</v>
      </c>
      <c r="M87" s="34">
        <v>0.291423938607277</v>
      </c>
      <c r="N87" s="34">
        <v>7.0438160486552229E-2</v>
      </c>
      <c r="O87" s="34">
        <v>0.10789479640631643</v>
      </c>
      <c r="P87" s="34">
        <v>0.49803361529255741</v>
      </c>
      <c r="Q87" s="34">
        <v>0.51464349616554017</v>
      </c>
      <c r="R87" s="34">
        <v>0.5279885206867837</v>
      </c>
      <c r="S87" s="34">
        <v>-0.21284845440365924</v>
      </c>
      <c r="T87" s="34">
        <v>-0.50956489541457084</v>
      </c>
      <c r="U87" s="34">
        <v>-0.35197464310748255</v>
      </c>
      <c r="V87" s="34">
        <v>0.14124289045698321</v>
      </c>
      <c r="W87" s="34">
        <v>0.26483583057863841</v>
      </c>
      <c r="X87" s="34">
        <v>0.26652350580380613</v>
      </c>
      <c r="Y87" s="34">
        <v>0.5034814344683769</v>
      </c>
      <c r="Z87" s="34">
        <v>0.42641153725440151</v>
      </c>
      <c r="AA87" s="34">
        <v>0.33876339235375413</v>
      </c>
      <c r="AB87" s="34">
        <v>-0.35394162805159218</v>
      </c>
      <c r="AC87" s="34">
        <v>0.3724484117681261</v>
      </c>
      <c r="AD87" s="34">
        <v>-4.751835552975957E-3</v>
      </c>
      <c r="AE87" s="34">
        <v>0.16681185556222866</v>
      </c>
      <c r="AF87" s="34">
        <v>8.6398788058038842E-2</v>
      </c>
      <c r="AG87" s="34">
        <v>0.3540449062903418</v>
      </c>
      <c r="AH87" s="34">
        <v>0.21770091624021584</v>
      </c>
      <c r="AI87" s="34">
        <v>0.22050058872813691</v>
      </c>
      <c r="AJ87" s="34">
        <v>0.3103868081083046</v>
      </c>
      <c r="AK87" s="34">
        <v>0.31254713702897247</v>
      </c>
      <c r="AL87" s="34">
        <v>0.35154119786555788</v>
      </c>
      <c r="AM87" s="34">
        <v>0.19491934854814258</v>
      </c>
      <c r="AN87" s="34">
        <v>0.24103678954531729</v>
      </c>
      <c r="AO87" s="34">
        <v>0.32681580753475442</v>
      </c>
      <c r="AP87" s="34">
        <v>0.32011987216578763</v>
      </c>
      <c r="AQ87" s="34">
        <v>-0.29360756906589852</v>
      </c>
      <c r="AR87" s="34">
        <v>0.29709884126587893</v>
      </c>
      <c r="AS87" s="34">
        <v>0.19128062738391247</v>
      </c>
      <c r="AT87" s="34">
        <v>-9.5116608869496355E-2</v>
      </c>
      <c r="AU87" s="34">
        <v>2.4907475241979681E-2</v>
      </c>
      <c r="AV87" s="34">
        <v>0.12743426340576286</v>
      </c>
      <c r="AW87" s="34">
        <v>0.21874639704806936</v>
      </c>
      <c r="AX87" s="34">
        <v>0.3467711607007215</v>
      </c>
      <c r="AY87" s="34">
        <v>0.31403000606009662</v>
      </c>
      <c r="AZ87" s="34">
        <v>0.3543221527421539</v>
      </c>
      <c r="BA87" s="34">
        <v>9.0944191631360582E-2</v>
      </c>
      <c r="BB87" s="34">
        <v>0.2222993860230765</v>
      </c>
      <c r="BC87" s="34">
        <v>0.27125305553064744</v>
      </c>
      <c r="BD87" s="34">
        <v>0.1196329503572577</v>
      </c>
      <c r="BE87" s="34">
        <v>5.9391836556545875E-2</v>
      </c>
      <c r="BF87" s="34">
        <v>5.1638283928694108E-2</v>
      </c>
      <c r="BG87" s="34">
        <v>-9.1089435115908904E-2</v>
      </c>
      <c r="BH87" s="34">
        <v>7.4176459237712863E-2</v>
      </c>
      <c r="BI87" s="34">
        <v>-0.12018725180415872</v>
      </c>
      <c r="BJ87" s="34">
        <v>0.13209297256584948</v>
      </c>
      <c r="BK87" s="34">
        <v>0.14881158065211536</v>
      </c>
      <c r="BL87" s="34">
        <v>-4.7626068920643895E-2</v>
      </c>
      <c r="BM87" s="34">
        <v>-0.15860292054999695</v>
      </c>
      <c r="BN87" s="34">
        <v>-2.2593951816460282E-2</v>
      </c>
      <c r="BO87" s="34">
        <v>1.4374211453430163E-2</v>
      </c>
      <c r="BP87" s="34">
        <v>-0.12126383269175699</v>
      </c>
      <c r="BQ87" s="34">
        <v>9.7535194122539512E-2</v>
      </c>
      <c r="BR87" s="34">
        <v>-9.1219094164180461E-2</v>
      </c>
      <c r="BS87" s="34">
        <v>-0.10590822575402747</v>
      </c>
      <c r="BT87" s="34">
        <v>-0.44366093792092348</v>
      </c>
      <c r="BU87" s="34">
        <v>0.94585696656773677</v>
      </c>
      <c r="BV87" s="34">
        <v>0.17481704719967792</v>
      </c>
      <c r="BW87" s="34">
        <v>-0.41917049956855795</v>
      </c>
      <c r="BX87" s="34">
        <v>0.52329392426661103</v>
      </c>
      <c r="BY87" s="34">
        <v>0.30516053902610518</v>
      </c>
      <c r="BZ87" s="34">
        <v>-0.1876778450698765</v>
      </c>
      <c r="CA87" s="34">
        <v>-0.49507132847236424</v>
      </c>
      <c r="CB87" s="34">
        <v>9.5782341493277759E-2</v>
      </c>
      <c r="CC87" s="34">
        <v>0.82688849731682623</v>
      </c>
      <c r="CD87" s="34">
        <v>0.75371687756615779</v>
      </c>
      <c r="CE87" s="34">
        <v>0.48917388337424383</v>
      </c>
      <c r="CF87" s="34">
        <v>0.36040435030003398</v>
      </c>
      <c r="CG87" s="34">
        <v>6.7182063911294401E-2</v>
      </c>
      <c r="CH87" s="34">
        <v>0.98448348179913348</v>
      </c>
      <c r="CI87" s="34">
        <v>1</v>
      </c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/>
      <c r="EG87" s="34"/>
      <c r="EH87" s="34"/>
      <c r="EI87" s="34"/>
      <c r="EJ87" s="34"/>
      <c r="EK87" s="34"/>
      <c r="EL87" s="34"/>
      <c r="EM87" s="34"/>
      <c r="EN87" s="34"/>
      <c r="EO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  <c r="FO87" s="34"/>
      <c r="FP87" s="34"/>
      <c r="FQ87" s="34"/>
      <c r="FR87" s="34"/>
      <c r="FS87" s="34"/>
      <c r="FT87" s="34"/>
      <c r="FU87" s="34"/>
      <c r="FV87" s="34"/>
      <c r="FW87" s="34"/>
      <c r="FX87" s="34"/>
      <c r="FY87" s="34"/>
      <c r="FZ87" s="34"/>
      <c r="GA87" s="34"/>
      <c r="GB87" s="34"/>
      <c r="GC87" s="34"/>
      <c r="GD87" s="34"/>
      <c r="GE87" s="34"/>
      <c r="GF87" s="34"/>
      <c r="GG87" s="34"/>
      <c r="GH87" s="34"/>
      <c r="GI87" s="34"/>
      <c r="GJ87" s="34"/>
      <c r="GK87" s="34"/>
      <c r="GL87" s="34"/>
      <c r="GM87" s="34"/>
      <c r="GN87" s="34"/>
      <c r="GO87" s="34"/>
      <c r="GP87" s="34"/>
      <c r="GQ87" s="34"/>
      <c r="GR87" s="34"/>
      <c r="GS87" s="34"/>
      <c r="GT87" s="34"/>
      <c r="GU87" s="34"/>
      <c r="GV87" s="34"/>
      <c r="GW87" s="34"/>
      <c r="GX87" s="34"/>
      <c r="GY87" s="34"/>
      <c r="GZ87" s="34"/>
      <c r="HA87" s="34"/>
      <c r="HB87" s="34"/>
      <c r="HC87" s="34"/>
    </row>
    <row r="88" spans="1:211" x14ac:dyDescent="0.3">
      <c r="A88" s="34" t="s">
        <v>467</v>
      </c>
      <c r="B88" s="34">
        <v>0.23099375078762918</v>
      </c>
      <c r="C88" s="34">
        <v>0.43397210252612389</v>
      </c>
      <c r="D88" s="34">
        <v>-0.12410647858249912</v>
      </c>
      <c r="E88" s="34">
        <v>-0.23303700688780385</v>
      </c>
      <c r="F88" s="34">
        <v>0.18337712394397229</v>
      </c>
      <c r="G88" s="34">
        <v>0.10614276439709101</v>
      </c>
      <c r="H88" s="34">
        <v>-6.2079671773895798E-2</v>
      </c>
      <c r="I88" s="34">
        <v>-0.21696353727990608</v>
      </c>
      <c r="J88" s="34">
        <v>-0.15984158288778555</v>
      </c>
      <c r="K88" s="34">
        <v>0.2761373015174019</v>
      </c>
      <c r="L88" s="34">
        <v>0.21599408085897981</v>
      </c>
      <c r="M88" s="34">
        <v>0.23024688218552317</v>
      </c>
      <c r="N88" s="34">
        <v>4.4875148938447419E-3</v>
      </c>
      <c r="O88" s="34">
        <v>-0.1343339183824615</v>
      </c>
      <c r="P88" s="34">
        <v>0.32749899626145729</v>
      </c>
      <c r="Q88" s="34">
        <v>0.33403033782125957</v>
      </c>
      <c r="R88" s="34">
        <v>0.49357517095557901</v>
      </c>
      <c r="S88" s="34">
        <v>-0.17187379564462996</v>
      </c>
      <c r="T88" s="34">
        <v>-0.44583226546885391</v>
      </c>
      <c r="U88" s="34">
        <v>-0.30604568453248854</v>
      </c>
      <c r="V88" s="34">
        <v>6.0723821007792229E-2</v>
      </c>
      <c r="W88" s="34">
        <v>7.2519479732233813E-2</v>
      </c>
      <c r="X88" s="34">
        <v>7.795887065564705E-2</v>
      </c>
      <c r="Y88" s="34">
        <v>0.46625398647199645</v>
      </c>
      <c r="Z88" s="34">
        <v>0.29196672884108194</v>
      </c>
      <c r="AA88" s="34">
        <v>0.29233089152907177</v>
      </c>
      <c r="AB88" s="34">
        <v>-0.26055472992957462</v>
      </c>
      <c r="AC88" s="34">
        <v>0.25784956513434082</v>
      </c>
      <c r="AD88" s="34">
        <v>-7.3423244526381271E-2</v>
      </c>
      <c r="AE88" s="34">
        <v>3.9455880749639086E-2</v>
      </c>
      <c r="AF88" s="34">
        <v>6.0580349302320056E-2</v>
      </c>
      <c r="AG88" s="34">
        <v>0.21188212595315137</v>
      </c>
      <c r="AH88" s="34">
        <v>-2.7672683267886342E-3</v>
      </c>
      <c r="AI88" s="34">
        <v>-9.541585509563465E-4</v>
      </c>
      <c r="AJ88" s="34">
        <v>0.11843373953333976</v>
      </c>
      <c r="AK88" s="34">
        <v>0.1082053428302254</v>
      </c>
      <c r="AL88" s="34">
        <v>0.15868017451098904</v>
      </c>
      <c r="AM88" s="34">
        <v>0.14891040606311196</v>
      </c>
      <c r="AN88" s="34">
        <v>9.6669066494739456E-2</v>
      </c>
      <c r="AO88" s="34">
        <v>0.12873638843484544</v>
      </c>
      <c r="AP88" s="34">
        <v>0.12780683004900284</v>
      </c>
      <c r="AQ88" s="34">
        <v>-0.27084542738638262</v>
      </c>
      <c r="AR88" s="34">
        <v>0.2068643735662406</v>
      </c>
      <c r="AS88" s="34">
        <v>8.387180993994181E-2</v>
      </c>
      <c r="AT88" s="34">
        <v>-0.23328461190611816</v>
      </c>
      <c r="AU88" s="34">
        <v>-4.4766631303463825E-2</v>
      </c>
      <c r="AV88" s="34">
        <v>-7.6091660464293817E-2</v>
      </c>
      <c r="AW88" s="34">
        <v>0.14351688469683557</v>
      </c>
      <c r="AX88" s="34">
        <v>0.20154752148811758</v>
      </c>
      <c r="AY88" s="34">
        <v>0.19642797667821355</v>
      </c>
      <c r="AZ88" s="34">
        <v>0.21049348994019662</v>
      </c>
      <c r="BA88" s="34">
        <v>-0.11630627955113297</v>
      </c>
      <c r="BB88" s="34">
        <v>0.10095726232479543</v>
      </c>
      <c r="BC88" s="34">
        <v>0.1656877482673112</v>
      </c>
      <c r="BD88" s="34">
        <v>4.2574981828732858E-2</v>
      </c>
      <c r="BE88" s="34">
        <v>-3.6393181291354064E-4</v>
      </c>
      <c r="BF88" s="34">
        <v>-0.15984158288778552</v>
      </c>
      <c r="BG88" s="34">
        <v>-0.18024384286738573</v>
      </c>
      <c r="BH88" s="34">
        <v>5.4999682688026706E-2</v>
      </c>
      <c r="BI88" s="34">
        <v>-0.1039146203272186</v>
      </c>
      <c r="BJ88" s="34">
        <v>9.621810289169698E-2</v>
      </c>
      <c r="BK88" s="34">
        <v>3.1698396108037652E-2</v>
      </c>
      <c r="BL88" s="34">
        <v>2.8043020718711421E-3</v>
      </c>
      <c r="BM88" s="34">
        <v>3.8608239382892074E-3</v>
      </c>
      <c r="BN88" s="34">
        <v>-9.8959688078984712E-2</v>
      </c>
      <c r="BO88" s="34">
        <v>-7.6904141772304285E-2</v>
      </c>
      <c r="BP88" s="34">
        <v>-0.12892139123443577</v>
      </c>
      <c r="BQ88" s="34">
        <v>9.0089141131744176E-3</v>
      </c>
      <c r="BR88" s="34">
        <v>-0.13921972323351328</v>
      </c>
      <c r="BS88" s="34">
        <v>-0.24827269584389303</v>
      </c>
      <c r="BT88" s="34">
        <v>-0.39996039464198102</v>
      </c>
      <c r="BU88" s="34">
        <v>0.88161074473894385</v>
      </c>
      <c r="BV88" s="34">
        <v>-0.18689831902271406</v>
      </c>
      <c r="BW88" s="34">
        <v>-0.49019229184626945</v>
      </c>
      <c r="BX88" s="34">
        <v>0.41029750993072694</v>
      </c>
      <c r="BY88" s="34">
        <v>0.2811641865692116</v>
      </c>
      <c r="BZ88" s="34">
        <v>-2.5246863681109913E-2</v>
      </c>
      <c r="CA88" s="34">
        <v>-0.46558976023727144</v>
      </c>
      <c r="CB88" s="34">
        <v>-0.26913399224238649</v>
      </c>
      <c r="CC88" s="34">
        <v>0.7330665819772656</v>
      </c>
      <c r="CD88" s="34">
        <v>0.50968616795808652</v>
      </c>
      <c r="CE88" s="34">
        <v>0.54849438590856248</v>
      </c>
      <c r="CF88" s="34">
        <v>0.10997154863900779</v>
      </c>
      <c r="CG88" s="34">
        <v>-0.22717452443405037</v>
      </c>
      <c r="CH88" s="34">
        <v>0.82138328391984439</v>
      </c>
      <c r="CI88" s="34">
        <v>0.81380098447468852</v>
      </c>
      <c r="CJ88" s="34">
        <v>1</v>
      </c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  <c r="EL88" s="34"/>
      <c r="EM88" s="34"/>
      <c r="EN88" s="34"/>
      <c r="EO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  <c r="FO88" s="34"/>
      <c r="FP88" s="34"/>
      <c r="FQ88" s="34"/>
      <c r="FR88" s="34"/>
      <c r="FS88" s="34"/>
      <c r="FT88" s="34"/>
      <c r="FU88" s="34"/>
      <c r="FV88" s="34"/>
      <c r="FW88" s="34"/>
      <c r="FX88" s="34"/>
      <c r="FY88" s="34"/>
      <c r="FZ88" s="34"/>
      <c r="GA88" s="34"/>
      <c r="GB88" s="34"/>
      <c r="GC88" s="34"/>
      <c r="GD88" s="34"/>
      <c r="GE88" s="34"/>
      <c r="GF88" s="34"/>
      <c r="GG88" s="34"/>
      <c r="GH88" s="34"/>
      <c r="GI88" s="34"/>
      <c r="GJ88" s="34"/>
      <c r="GK88" s="34"/>
      <c r="GL88" s="34"/>
      <c r="GM88" s="34"/>
      <c r="GN88" s="34"/>
      <c r="GO88" s="34"/>
      <c r="GP88" s="34"/>
      <c r="GQ88" s="34"/>
      <c r="GR88" s="34"/>
      <c r="GS88" s="34"/>
      <c r="GT88" s="34"/>
      <c r="GU88" s="34"/>
      <c r="GV88" s="34"/>
      <c r="GW88" s="34"/>
      <c r="GX88" s="34"/>
      <c r="GY88" s="34"/>
      <c r="GZ88" s="34"/>
      <c r="HA88" s="34"/>
      <c r="HB88" s="34"/>
      <c r="HC88" s="34"/>
    </row>
    <row r="89" spans="1:211" x14ac:dyDescent="0.3">
      <c r="A89" s="34" t="s">
        <v>468</v>
      </c>
      <c r="B89" s="34">
        <v>4.1268700692215898E-3</v>
      </c>
      <c r="C89" s="34">
        <v>-0.11998589593766139</v>
      </c>
      <c r="D89" s="34">
        <v>6.2297488752802992E-2</v>
      </c>
      <c r="E89" s="34">
        <v>1.869508134661834E-2</v>
      </c>
      <c r="F89" s="34">
        <v>1.8721786138771113E-2</v>
      </c>
      <c r="G89" s="34">
        <v>1.1387112905214191E-3</v>
      </c>
      <c r="H89" s="34">
        <v>5.6653178885319316E-2</v>
      </c>
      <c r="I89" s="34">
        <v>-1.5383628729262323E-4</v>
      </c>
      <c r="J89" s="34">
        <v>3.5985385083162055E-2</v>
      </c>
      <c r="K89" s="34">
        <v>-6.6311065960955304E-2</v>
      </c>
      <c r="L89" s="34">
        <v>-2.09704580544736E-2</v>
      </c>
      <c r="M89" s="34">
        <v>-3.403475478760902E-2</v>
      </c>
      <c r="N89" s="34">
        <v>-0.12637757244757528</v>
      </c>
      <c r="O89" s="34">
        <v>4.0907676914098148E-2</v>
      </c>
      <c r="P89" s="34">
        <v>-7.4559486450413034E-2</v>
      </c>
      <c r="Q89" s="34">
        <v>-9.5755636967385926E-2</v>
      </c>
      <c r="R89" s="34">
        <v>-0.10965771504422343</v>
      </c>
      <c r="S89" s="34">
        <v>0.50532884287334079</v>
      </c>
      <c r="T89" s="34">
        <v>9.5047989362814764E-2</v>
      </c>
      <c r="U89" s="34">
        <v>0.2528210707472483</v>
      </c>
      <c r="V89" s="34">
        <v>7.1245427510689296E-2</v>
      </c>
      <c r="W89" s="34">
        <v>-2.2078746243902544E-2</v>
      </c>
      <c r="X89" s="34">
        <v>-3.459814520085501E-2</v>
      </c>
      <c r="Y89" s="34">
        <v>-0.10153390183625817</v>
      </c>
      <c r="Z89" s="34">
        <v>-5.0138109120820923E-2</v>
      </c>
      <c r="AA89" s="34">
        <v>-0.10221691714394505</v>
      </c>
      <c r="AB89" s="34">
        <v>0.1374875386382314</v>
      </c>
      <c r="AC89" s="34">
        <v>-2.6346284351682864E-2</v>
      </c>
      <c r="AD89" s="34">
        <v>8.9376490721655918E-2</v>
      </c>
      <c r="AE89" s="34">
        <v>2.6563073189908068E-2</v>
      </c>
      <c r="AF89" s="34">
        <v>-8.6144733243938842E-2</v>
      </c>
      <c r="AG89" s="34">
        <v>-2.3621267061487077E-2</v>
      </c>
      <c r="AH89" s="34">
        <v>-7.7017846994478743E-3</v>
      </c>
      <c r="AI89" s="34">
        <v>6.9062977268686924E-3</v>
      </c>
      <c r="AJ89" s="34">
        <v>-3.4167576628475083E-2</v>
      </c>
      <c r="AK89" s="34">
        <v>-6.8976806933511861E-3</v>
      </c>
      <c r="AL89" s="34">
        <v>-4.3415121692636484E-2</v>
      </c>
      <c r="AM89" s="34">
        <v>-5.4649185865152217E-2</v>
      </c>
      <c r="AN89" s="34">
        <v>4.1467966927600713E-2</v>
      </c>
      <c r="AO89" s="34">
        <v>7.2833882040730623E-3</v>
      </c>
      <c r="AP89" s="34">
        <v>-2.4929511606367177E-2</v>
      </c>
      <c r="AQ89" s="34">
        <v>4.9894412205791501E-2</v>
      </c>
      <c r="AR89" s="34">
        <v>-9.8082392269798785E-2</v>
      </c>
      <c r="AS89" s="34">
        <v>-5.6424627549723425E-2</v>
      </c>
      <c r="AT89" s="34">
        <v>-7.6233462149462574E-3</v>
      </c>
      <c r="AU89" s="34">
        <v>-5.6511981772695091E-2</v>
      </c>
      <c r="AV89" s="34">
        <v>2.7348375634856273E-2</v>
      </c>
      <c r="AW89" s="34">
        <v>1.9267366166216944E-2</v>
      </c>
      <c r="AX89" s="34">
        <v>3.6271252368225218E-3</v>
      </c>
      <c r="AY89" s="34">
        <v>-5.1518531919376151E-2</v>
      </c>
      <c r="AZ89" s="34">
        <v>-1.4248700234809508E-2</v>
      </c>
      <c r="BA89" s="34">
        <v>5.43727923583067E-2</v>
      </c>
      <c r="BB89" s="34">
        <v>-1.7141969643353308E-2</v>
      </c>
      <c r="BC89" s="34">
        <v>-0.27276395599585151</v>
      </c>
      <c r="BD89" s="34">
        <v>8.4481289777931831E-2</v>
      </c>
      <c r="BE89" s="34">
        <v>4.6747556529090198E-2</v>
      </c>
      <c r="BF89" s="34">
        <v>3.598538508316193E-2</v>
      </c>
      <c r="BG89" s="34">
        <v>8.0315949284567978E-2</v>
      </c>
      <c r="BH89" s="34">
        <v>-7.964759545421125E-4</v>
      </c>
      <c r="BI89" s="34">
        <v>-8.0071344592960308E-2</v>
      </c>
      <c r="BJ89" s="34">
        <v>5.1295829684268199E-2</v>
      </c>
      <c r="BK89" s="34">
        <v>6.2107558743274881E-3</v>
      </c>
      <c r="BL89" s="34">
        <v>4.3764952778712306E-2</v>
      </c>
      <c r="BM89" s="34">
        <v>1.2481624371191595E-2</v>
      </c>
      <c r="BN89" s="34">
        <v>-1.9902990710454656E-2</v>
      </c>
      <c r="BO89" s="34">
        <v>-2.307913360568882E-2</v>
      </c>
      <c r="BP89" s="34">
        <v>-4.0389441334893307E-3</v>
      </c>
      <c r="BQ89" s="34">
        <v>-1.0177177356312244E-3</v>
      </c>
      <c r="BR89" s="34">
        <v>0.16953560312305921</v>
      </c>
      <c r="BS89" s="34">
        <v>6.263904549857463E-2</v>
      </c>
      <c r="BT89" s="34">
        <v>9.8699470134676641E-4</v>
      </c>
      <c r="BU89" s="34">
        <v>-0.27854531182010289</v>
      </c>
      <c r="BV89" s="34">
        <v>0.1624130563020062</v>
      </c>
      <c r="BW89" s="34">
        <v>3.706370227323575E-2</v>
      </c>
      <c r="BX89" s="34">
        <v>1.8830404574815933E-2</v>
      </c>
      <c r="BY89" s="34">
        <v>-2.9999758606407172E-2</v>
      </c>
      <c r="BZ89" s="34">
        <v>-4.0878657460709476E-2</v>
      </c>
      <c r="CA89" s="34">
        <v>8.2248225276478036E-3</v>
      </c>
      <c r="CB89" s="34">
        <v>0.13463036150610116</v>
      </c>
      <c r="CC89" s="34">
        <v>-0.23017417299488155</v>
      </c>
      <c r="CD89" s="34">
        <v>-3.5657461543624848E-2</v>
      </c>
      <c r="CE89" s="34">
        <v>-5.1795101560556091E-2</v>
      </c>
      <c r="CF89" s="34">
        <v>-0.12676249161458855</v>
      </c>
      <c r="CG89" s="34">
        <v>0.11523670154559952</v>
      </c>
      <c r="CH89" s="34">
        <v>-0.19111731152528613</v>
      </c>
      <c r="CI89" s="34">
        <v>-0.24248717992134128</v>
      </c>
      <c r="CJ89" s="34">
        <v>-0.28886913309140744</v>
      </c>
      <c r="CK89" s="34">
        <v>1</v>
      </c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34"/>
      <c r="EL89" s="34"/>
      <c r="EM89" s="34"/>
      <c r="EN89" s="34"/>
      <c r="EO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  <c r="FO89" s="34"/>
      <c r="FP89" s="34"/>
      <c r="FQ89" s="34"/>
      <c r="FR89" s="34"/>
      <c r="FS89" s="34"/>
      <c r="FT89" s="34"/>
      <c r="FU89" s="34"/>
      <c r="FV89" s="34"/>
      <c r="FW89" s="34"/>
      <c r="FX89" s="34"/>
      <c r="FY89" s="34"/>
      <c r="FZ89" s="34"/>
      <c r="GA89" s="34"/>
      <c r="GB89" s="34"/>
      <c r="GC89" s="34"/>
      <c r="GD89" s="34"/>
      <c r="GE89" s="34"/>
      <c r="GF89" s="34"/>
      <c r="GG89" s="34"/>
      <c r="GH89" s="34"/>
      <c r="GI89" s="34"/>
      <c r="GJ89" s="34"/>
      <c r="GK89" s="34"/>
      <c r="GL89" s="34"/>
      <c r="GM89" s="34"/>
      <c r="GN89" s="34"/>
      <c r="GO89" s="34"/>
      <c r="GP89" s="34"/>
      <c r="GQ89" s="34"/>
      <c r="GR89" s="34"/>
      <c r="GS89" s="34"/>
      <c r="GT89" s="34"/>
      <c r="GU89" s="34"/>
      <c r="GV89" s="34"/>
      <c r="GW89" s="34"/>
      <c r="GX89" s="34"/>
      <c r="GY89" s="34"/>
      <c r="GZ89" s="34"/>
      <c r="HA89" s="34"/>
      <c r="HB89" s="34"/>
      <c r="HC89" s="34"/>
    </row>
    <row r="90" spans="1:211" x14ac:dyDescent="0.3">
      <c r="A90" s="34" t="s">
        <v>469</v>
      </c>
      <c r="B90" s="34">
        <v>-0.19597006900870687</v>
      </c>
      <c r="C90" s="34">
        <v>-0.26242713218078717</v>
      </c>
      <c r="D90" s="34">
        <v>0.10942669436524147</v>
      </c>
      <c r="E90" s="34">
        <v>0.17241686515902202</v>
      </c>
      <c r="F90" s="34">
        <v>-0.12349702655703174</v>
      </c>
      <c r="G90" s="34">
        <v>-2.5545113847887203E-2</v>
      </c>
      <c r="H90" s="34">
        <v>8.7753695280649732E-2</v>
      </c>
      <c r="I90" s="34">
        <v>0.15456777574661401</v>
      </c>
      <c r="J90" s="34">
        <v>0.10790228543078542</v>
      </c>
      <c r="K90" s="34">
        <v>-0.13913290818935939</v>
      </c>
      <c r="L90" s="34">
        <v>-0.11743675896807246</v>
      </c>
      <c r="M90" s="34">
        <v>-8.1306801211523838E-2</v>
      </c>
      <c r="N90" s="34">
        <v>4.5524726217769942E-2</v>
      </c>
      <c r="O90" s="34">
        <v>3.285355811095414E-2</v>
      </c>
      <c r="P90" s="34">
        <v>-0.19413816441897</v>
      </c>
      <c r="Q90" s="34">
        <v>-0.19995679942794242</v>
      </c>
      <c r="R90" s="34">
        <v>-0.24385790170410857</v>
      </c>
      <c r="S90" s="34">
        <v>0.12839218160375124</v>
      </c>
      <c r="T90" s="34">
        <v>0.67093322444055059</v>
      </c>
      <c r="U90" s="34">
        <v>0.19845160163307038</v>
      </c>
      <c r="V90" s="34">
        <v>-3.671806974982298E-2</v>
      </c>
      <c r="W90" s="34">
        <v>-1.293887084679691E-2</v>
      </c>
      <c r="X90" s="34">
        <v>-1.8519368881715827E-2</v>
      </c>
      <c r="Y90" s="34">
        <v>-0.24363618312744439</v>
      </c>
      <c r="Z90" s="34">
        <v>-0.15105538375511265</v>
      </c>
      <c r="AA90" s="34">
        <v>-0.18495707341488116</v>
      </c>
      <c r="AB90" s="34">
        <v>0.18706631161642442</v>
      </c>
      <c r="AC90" s="34">
        <v>-0.17435280007690362</v>
      </c>
      <c r="AD90" s="34">
        <v>1.3956988647089002E-2</v>
      </c>
      <c r="AE90" s="34">
        <v>-2.723178191671893E-2</v>
      </c>
      <c r="AF90" s="34">
        <v>-2.41993068185784E-3</v>
      </c>
      <c r="AG90" s="34">
        <v>-0.18359142175605883</v>
      </c>
      <c r="AH90" s="34">
        <v>-8.3478760373080965E-3</v>
      </c>
      <c r="AI90" s="34">
        <v>-1.4727818457268251E-2</v>
      </c>
      <c r="AJ90" s="34">
        <v>-8.282409088149395E-2</v>
      </c>
      <c r="AK90" s="34">
        <v>-0.10369973638707403</v>
      </c>
      <c r="AL90" s="34">
        <v>-9.4191963786617507E-3</v>
      </c>
      <c r="AM90" s="34">
        <v>-0.13328411582427158</v>
      </c>
      <c r="AN90" s="34">
        <v>-7.5720591350602606E-2</v>
      </c>
      <c r="AO90" s="34">
        <v>-9.765531061195469E-2</v>
      </c>
      <c r="AP90" s="34">
        <v>-8.7733700840096046E-2</v>
      </c>
      <c r="AQ90" s="34">
        <v>0.13165463533525382</v>
      </c>
      <c r="AR90" s="34">
        <v>-3.231833619993766E-2</v>
      </c>
      <c r="AS90" s="34">
        <v>-4.0188923397643704E-2</v>
      </c>
      <c r="AT90" s="34">
        <v>4.6683689962150755E-2</v>
      </c>
      <c r="AU90" s="34">
        <v>4.5382757285031106E-2</v>
      </c>
      <c r="AV90" s="34">
        <v>5.7480077474505828E-2</v>
      </c>
      <c r="AW90" s="34">
        <v>-7.7053153502493019E-2</v>
      </c>
      <c r="AX90" s="34">
        <v>-0.13750848263609827</v>
      </c>
      <c r="AY90" s="34">
        <v>-0.15543402427217931</v>
      </c>
      <c r="AZ90" s="34">
        <v>-0.15062916334634815</v>
      </c>
      <c r="BA90" s="34">
        <v>9.3436127911099037E-2</v>
      </c>
      <c r="BB90" s="34">
        <v>-0.10674872702141959</v>
      </c>
      <c r="BC90" s="34">
        <v>-0.21388736592366966</v>
      </c>
      <c r="BD90" s="34">
        <v>-5.0160542339708583E-2</v>
      </c>
      <c r="BE90" s="34">
        <v>-3.6863810530871385E-2</v>
      </c>
      <c r="BF90" s="34">
        <v>0.1079022854307856</v>
      </c>
      <c r="BG90" s="34">
        <v>0.12174046818136343</v>
      </c>
      <c r="BH90" s="34">
        <v>-1.0110921354614142E-2</v>
      </c>
      <c r="BI90" s="34">
        <v>9.5878343619208495E-2</v>
      </c>
      <c r="BJ90" s="34">
        <v>-8.4304637407030911E-2</v>
      </c>
      <c r="BK90" s="34">
        <v>-0.14545969332440581</v>
      </c>
      <c r="BL90" s="34">
        <v>1.9009082750549031E-4</v>
      </c>
      <c r="BM90" s="34">
        <v>0.12188524941708893</v>
      </c>
      <c r="BN90" s="34">
        <v>0.10248451476787949</v>
      </c>
      <c r="BO90" s="34">
        <v>9.8043267126754721E-2</v>
      </c>
      <c r="BP90" s="34">
        <v>8.0600432527363888E-2</v>
      </c>
      <c r="BQ90" s="34">
        <v>7.1819251871462708E-2</v>
      </c>
      <c r="BR90" s="34">
        <v>5.8382146923006598E-2</v>
      </c>
      <c r="BS90" s="34">
        <v>0.16228272547040345</v>
      </c>
      <c r="BT90" s="34">
        <v>0.37273551754977924</v>
      </c>
      <c r="BU90" s="34">
        <v>-0.6072224398336008</v>
      </c>
      <c r="BV90" s="34">
        <v>0.19727723281011025</v>
      </c>
      <c r="BW90" s="34">
        <v>0.38235482254682951</v>
      </c>
      <c r="BX90" s="34">
        <v>-0.28820154740339793</v>
      </c>
      <c r="BY90" s="34">
        <v>-7.1817884407991181E-2</v>
      </c>
      <c r="BZ90" s="34">
        <v>0.19792182798332963</v>
      </c>
      <c r="CA90" s="34">
        <v>0.34807419877876339</v>
      </c>
      <c r="CB90" s="34">
        <v>0.22441443353989793</v>
      </c>
      <c r="CC90" s="34">
        <v>-0.38049840338473045</v>
      </c>
      <c r="CD90" s="34">
        <v>-0.38362625791853949</v>
      </c>
      <c r="CE90" s="34">
        <v>-0.2259518773048701</v>
      </c>
      <c r="CF90" s="34">
        <v>-7.9137856005423293E-2</v>
      </c>
      <c r="CG90" s="34">
        <v>4.2295611882728588E-2</v>
      </c>
      <c r="CH90" s="34">
        <v>-0.55095669790494994</v>
      </c>
      <c r="CI90" s="34">
        <v>-0.54620870613930328</v>
      </c>
      <c r="CJ90" s="34">
        <v>-0.54160008494963585</v>
      </c>
      <c r="CK90" s="34">
        <v>0.15467442187314301</v>
      </c>
      <c r="CL90" s="34">
        <v>1</v>
      </c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  <c r="EL90" s="34"/>
      <c r="EM90" s="34"/>
      <c r="EN90" s="34"/>
      <c r="EO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W90" s="34"/>
      <c r="FX90" s="34"/>
      <c r="FY90" s="34"/>
      <c r="FZ90" s="34"/>
      <c r="GA90" s="34"/>
      <c r="GB90" s="34"/>
      <c r="GC90" s="34"/>
      <c r="GD90" s="34"/>
      <c r="GE90" s="34"/>
      <c r="GF90" s="34"/>
      <c r="GG90" s="34"/>
      <c r="GH90" s="34"/>
      <c r="GI90" s="34"/>
      <c r="GJ90" s="34"/>
      <c r="GK90" s="34"/>
      <c r="GL90" s="34"/>
      <c r="GM90" s="34"/>
      <c r="GN90" s="34"/>
      <c r="GO90" s="34"/>
      <c r="GP90" s="34"/>
      <c r="GQ90" s="34"/>
      <c r="GR90" s="34"/>
      <c r="GS90" s="34"/>
      <c r="GT90" s="34"/>
      <c r="GU90" s="34"/>
      <c r="GV90" s="34"/>
      <c r="GW90" s="34"/>
      <c r="GX90" s="34"/>
      <c r="GY90" s="34"/>
      <c r="GZ90" s="34"/>
      <c r="HA90" s="34"/>
      <c r="HB90" s="34"/>
      <c r="HC90" s="34"/>
    </row>
    <row r="91" spans="1:211" x14ac:dyDescent="0.3">
      <c r="A91" s="34" t="s">
        <v>470</v>
      </c>
      <c r="B91" s="34">
        <v>-0.16033732723367736</v>
      </c>
      <c r="C91" s="34">
        <v>-0.2959285452972879</v>
      </c>
      <c r="D91" s="34">
        <v>0.15845365192481864</v>
      </c>
      <c r="E91" s="34">
        <v>0.19456241265468463</v>
      </c>
      <c r="F91" s="34">
        <v>-0.12259783687021825</v>
      </c>
      <c r="G91" s="34">
        <v>-7.1700557496491985E-2</v>
      </c>
      <c r="H91" s="34">
        <v>4.2584362000501294E-2</v>
      </c>
      <c r="I91" s="34">
        <v>0.16563429400676083</v>
      </c>
      <c r="J91" s="34">
        <v>0.15740179531191589</v>
      </c>
      <c r="K91" s="34">
        <v>-0.11156652746694755</v>
      </c>
      <c r="L91" s="34">
        <v>-0.10826801859876356</v>
      </c>
      <c r="M91" s="34">
        <v>-0.10635720209229906</v>
      </c>
      <c r="N91" s="34">
        <v>-0.10896565401531112</v>
      </c>
      <c r="O91" s="34">
        <v>9.3994653627404931E-2</v>
      </c>
      <c r="P91" s="34">
        <v>-0.19817202228773242</v>
      </c>
      <c r="Q91" s="34">
        <v>-0.21478046800436026</v>
      </c>
      <c r="R91" s="34">
        <v>-0.26653074029448715</v>
      </c>
      <c r="S91" s="34">
        <v>0.25069600672946274</v>
      </c>
      <c r="T91" s="34">
        <v>0.27629961908807593</v>
      </c>
      <c r="U91" s="34">
        <v>0.58916172631453967</v>
      </c>
      <c r="V91" s="34">
        <v>2.8100132429581515E-3</v>
      </c>
      <c r="W91" s="34">
        <v>7.9495522873911113E-3</v>
      </c>
      <c r="X91" s="34">
        <v>-3.095432151093393E-3</v>
      </c>
      <c r="Y91" s="34">
        <v>-0.23528057045708881</v>
      </c>
      <c r="Z91" s="34">
        <v>-0.10191119463153397</v>
      </c>
      <c r="AA91" s="34">
        <v>-0.17292875707265684</v>
      </c>
      <c r="AB91" s="34">
        <v>0.24765953762983936</v>
      </c>
      <c r="AC91" s="34">
        <v>-0.11782302336549984</v>
      </c>
      <c r="AD91" s="34">
        <v>5.4841571838029651E-2</v>
      </c>
      <c r="AE91" s="34">
        <v>-4.9643337609037157E-2</v>
      </c>
      <c r="AF91" s="34">
        <v>-9.3741557085813568E-2</v>
      </c>
      <c r="AG91" s="34">
        <v>-0.14474086850485698</v>
      </c>
      <c r="AH91" s="34">
        <v>1.9879297552521869E-2</v>
      </c>
      <c r="AI91" s="34">
        <v>2.9795246784732433E-2</v>
      </c>
      <c r="AJ91" s="34">
        <v>-5.9376940511728656E-2</v>
      </c>
      <c r="AK91" s="34">
        <v>-5.5079669896613996E-2</v>
      </c>
      <c r="AL91" s="34">
        <v>-9.7905893659340187E-2</v>
      </c>
      <c r="AM91" s="34">
        <v>-8.6689569320691051E-2</v>
      </c>
      <c r="AN91" s="34">
        <v>1.3275066067552214E-2</v>
      </c>
      <c r="AO91" s="34">
        <v>-3.9065974477819093E-2</v>
      </c>
      <c r="AP91" s="34">
        <v>-5.9694123116285358E-2</v>
      </c>
      <c r="AQ91" s="34">
        <v>0.11733962023981902</v>
      </c>
      <c r="AR91" s="34">
        <v>-0.12386917810598715</v>
      </c>
      <c r="AS91" s="34">
        <v>-3.845527600762353E-2</v>
      </c>
      <c r="AT91" s="34">
        <v>5.0893805827309978E-2</v>
      </c>
      <c r="AU91" s="34">
        <v>-7.8349088206253997E-2</v>
      </c>
      <c r="AV91" s="34">
        <v>4.5848888623529847E-3</v>
      </c>
      <c r="AW91" s="34">
        <v>-5.8406218062208221E-2</v>
      </c>
      <c r="AX91" s="34">
        <v>-8.6621551517538545E-2</v>
      </c>
      <c r="AY91" s="34">
        <v>-0.14729473736101592</v>
      </c>
      <c r="AZ91" s="34">
        <v>-0.11106518945272305</v>
      </c>
      <c r="BA91" s="34">
        <v>0.15343898091167485</v>
      </c>
      <c r="BB91" s="34">
        <v>-4.8792840044325186E-2</v>
      </c>
      <c r="BC91" s="34">
        <v>-0.2044393121185368</v>
      </c>
      <c r="BD91" s="34">
        <v>5.027656493864624E-2</v>
      </c>
      <c r="BE91" s="34">
        <v>9.3203042145362056E-2</v>
      </c>
      <c r="BF91" s="34">
        <v>0.1574017953119157</v>
      </c>
      <c r="BG91" s="34">
        <v>0.15415999676525111</v>
      </c>
      <c r="BH91" s="34">
        <v>2.232420647693804E-2</v>
      </c>
      <c r="BI91" s="34">
        <v>-7.0293797940709068E-3</v>
      </c>
      <c r="BJ91" s="34">
        <v>-8.0276727829248176E-2</v>
      </c>
      <c r="BK91" s="34">
        <v>-9.4492621567375756E-2</v>
      </c>
      <c r="BL91" s="34">
        <v>-1.1820833351662277E-3</v>
      </c>
      <c r="BM91" s="34">
        <v>8.6921187524599292E-2</v>
      </c>
      <c r="BN91" s="34">
        <v>8.2362910453672902E-2</v>
      </c>
      <c r="BO91" s="34">
        <v>4.4417032193143184E-2</v>
      </c>
      <c r="BP91" s="34">
        <v>0.16363312334095861</v>
      </c>
      <c r="BQ91" s="34">
        <v>-4.9018394055743257E-2</v>
      </c>
      <c r="BR91" s="34">
        <v>0.23048097857965966</v>
      </c>
      <c r="BS91" s="34">
        <v>0.10061597161046319</v>
      </c>
      <c r="BT91" s="34">
        <v>0.27640437577856392</v>
      </c>
      <c r="BU91" s="34">
        <v>-0.60581080547883892</v>
      </c>
      <c r="BV91" s="34">
        <v>0.18683302814173519</v>
      </c>
      <c r="BW91" s="34">
        <v>0.39013187810455086</v>
      </c>
      <c r="BX91" s="34">
        <v>-0.31890053788054112</v>
      </c>
      <c r="BY91" s="34">
        <v>-0.20194482891209575</v>
      </c>
      <c r="BZ91" s="34">
        <v>-5.4856294168264368E-2</v>
      </c>
      <c r="CA91" s="34">
        <v>0.36625495448169987</v>
      </c>
      <c r="CB91" s="34">
        <v>0.20341151155996912</v>
      </c>
      <c r="CC91" s="34">
        <v>-0.40318959766169088</v>
      </c>
      <c r="CD91" s="34">
        <v>-0.26669285011237381</v>
      </c>
      <c r="CE91" s="34">
        <v>-0.22901028722122671</v>
      </c>
      <c r="CF91" s="34">
        <v>-0.20782691806783493</v>
      </c>
      <c r="CG91" s="34">
        <v>0.13252088614755486</v>
      </c>
      <c r="CH91" s="34">
        <v>-0.52411327747856096</v>
      </c>
      <c r="CI91" s="34">
        <v>-0.55534916463739425</v>
      </c>
      <c r="CJ91" s="34">
        <v>-0.54826331423149899</v>
      </c>
      <c r="CK91" s="34">
        <v>0.45401712595109367</v>
      </c>
      <c r="CL91" s="34">
        <v>0.35647204999884607</v>
      </c>
      <c r="CM91" s="34">
        <v>1</v>
      </c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34"/>
      <c r="EL91" s="34"/>
      <c r="EM91" s="34"/>
      <c r="EN91" s="34"/>
      <c r="EO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W91" s="34"/>
      <c r="FX91" s="34"/>
      <c r="FY91" s="34"/>
      <c r="FZ91" s="34"/>
      <c r="GA91" s="34"/>
      <c r="GB91" s="34"/>
      <c r="GC91" s="34"/>
      <c r="GD91" s="34"/>
      <c r="GE91" s="34"/>
      <c r="GF91" s="34"/>
      <c r="GG91" s="34"/>
      <c r="GH91" s="34"/>
      <c r="GI91" s="34"/>
      <c r="GJ91" s="34"/>
      <c r="GK91" s="34"/>
      <c r="GL91" s="34"/>
      <c r="GM91" s="34"/>
      <c r="GN91" s="34"/>
      <c r="GO91" s="34"/>
      <c r="GP91" s="34"/>
      <c r="GQ91" s="34"/>
      <c r="GR91" s="34"/>
      <c r="GS91" s="34"/>
      <c r="GT91" s="34"/>
      <c r="GU91" s="34"/>
      <c r="GV91" s="34"/>
      <c r="GW91" s="34"/>
      <c r="GX91" s="34"/>
      <c r="GY91" s="34"/>
      <c r="GZ91" s="34"/>
      <c r="HA91" s="34"/>
      <c r="HB91" s="34"/>
      <c r="HC91" s="34"/>
    </row>
    <row r="92" spans="1:211" x14ac:dyDescent="0.3">
      <c r="A92" s="34" t="s">
        <v>471</v>
      </c>
      <c r="B92" s="34">
        <v>-8.1816528701921659E-3</v>
      </c>
      <c r="C92" s="34">
        <v>-8.0599994667235955E-2</v>
      </c>
      <c r="D92" s="34">
        <v>-0.15865444676996562</v>
      </c>
      <c r="E92" s="34">
        <v>-8.1726325755727594E-2</v>
      </c>
      <c r="F92" s="34">
        <v>-4.7826936889898385E-3</v>
      </c>
      <c r="G92" s="34">
        <v>-2.2430294205679817E-2</v>
      </c>
      <c r="H92" s="34">
        <v>1.2758265133515354E-3</v>
      </c>
      <c r="I92" s="34">
        <v>-3.4011950572102115E-2</v>
      </c>
      <c r="J92" s="34">
        <v>-0.15413869856157952</v>
      </c>
      <c r="K92" s="34">
        <v>-0.11014164370889276</v>
      </c>
      <c r="L92" s="34">
        <v>-0.11603535034377621</v>
      </c>
      <c r="M92" s="34">
        <v>-9.3835118535874049E-2</v>
      </c>
      <c r="N92" s="34">
        <v>-4.1532946460127222E-2</v>
      </c>
      <c r="O92" s="34">
        <v>-0.14275782829831743</v>
      </c>
      <c r="P92" s="34">
        <v>-8.6040486970129809E-2</v>
      </c>
      <c r="Q92" s="34">
        <v>-0.10031720630387295</v>
      </c>
      <c r="R92" s="34">
        <v>-7.6220930796692635E-2</v>
      </c>
      <c r="S92" s="34">
        <v>9.988544002432545E-2</v>
      </c>
      <c r="T92" s="34">
        <v>0.1235321972419728</v>
      </c>
      <c r="U92" s="34">
        <v>4.6149812565353034E-2</v>
      </c>
      <c r="V92" s="34">
        <v>0.32723978492639222</v>
      </c>
      <c r="W92" s="34">
        <v>-0.14632031715548505</v>
      </c>
      <c r="X92" s="34">
        <v>-0.13948807440882435</v>
      </c>
      <c r="Y92" s="34">
        <v>-6.5743192447167101E-2</v>
      </c>
      <c r="Z92" s="34">
        <v>-0.10375275508211411</v>
      </c>
      <c r="AA92" s="34">
        <v>-0.12661722723539803</v>
      </c>
      <c r="AB92" s="34">
        <v>0.11951718949342897</v>
      </c>
      <c r="AC92" s="34">
        <v>-6.2619823153247114E-2</v>
      </c>
      <c r="AD92" s="34">
        <v>-4.6045825841494921E-2</v>
      </c>
      <c r="AE92" s="34">
        <v>-0.14484073977853193</v>
      </c>
      <c r="AF92" s="34">
        <v>-0.11660742481136392</v>
      </c>
      <c r="AG92" s="34">
        <v>-9.2282654123539642E-2</v>
      </c>
      <c r="AH92" s="34">
        <v>-0.17639235021914965</v>
      </c>
      <c r="AI92" s="34">
        <v>-0.16020056287000467</v>
      </c>
      <c r="AJ92" s="34">
        <v>-0.13835607313493342</v>
      </c>
      <c r="AK92" s="34">
        <v>-0.13771071956477879</v>
      </c>
      <c r="AL92" s="34">
        <v>-0.20037346843590206</v>
      </c>
      <c r="AM92" s="34">
        <v>-5.4266977875700187E-2</v>
      </c>
      <c r="AN92" s="34">
        <v>-0.11534033919822954</v>
      </c>
      <c r="AO92" s="34">
        <v>-0.15184419619056824</v>
      </c>
      <c r="AP92" s="34">
        <v>-0.13788464357302166</v>
      </c>
      <c r="AQ92" s="34">
        <v>0.10473530791324487</v>
      </c>
      <c r="AR92" s="34">
        <v>-0.16779416381838588</v>
      </c>
      <c r="AS92" s="34">
        <v>-0.15094269523313675</v>
      </c>
      <c r="AT92" s="34">
        <v>-2.9079042751151547E-2</v>
      </c>
      <c r="AU92" s="34">
        <v>-0.15259959141190998</v>
      </c>
      <c r="AV92" s="34">
        <v>-0.14759026526571964</v>
      </c>
      <c r="AW92" s="34">
        <v>-2.5611355393982731E-2</v>
      </c>
      <c r="AX92" s="34">
        <v>-0.12765961475825632</v>
      </c>
      <c r="AY92" s="34">
        <v>-0.12728268704589368</v>
      </c>
      <c r="AZ92" s="34">
        <v>-0.13426486071800503</v>
      </c>
      <c r="BA92" s="34">
        <v>-0.15577132486838985</v>
      </c>
      <c r="BB92" s="34">
        <v>-3.9901226075513753E-2</v>
      </c>
      <c r="BC92" s="34">
        <v>-3.2656214492985017E-2</v>
      </c>
      <c r="BD92" s="34">
        <v>6.8020336056397429E-2</v>
      </c>
      <c r="BE92" s="34">
        <v>-4.4411896474689148E-2</v>
      </c>
      <c r="BF92" s="34">
        <v>-0.15413869856157969</v>
      </c>
      <c r="BG92" s="34">
        <v>-2.0918664026785421E-2</v>
      </c>
      <c r="BH92" s="34">
        <v>-6.667943621990316E-2</v>
      </c>
      <c r="BI92" s="34">
        <v>-0.10603296277169516</v>
      </c>
      <c r="BJ92" s="34">
        <v>-1.4598180715035431E-2</v>
      </c>
      <c r="BK92" s="34">
        <v>-4.1933514189363585E-4</v>
      </c>
      <c r="BL92" s="34">
        <v>3.5616435309795788E-2</v>
      </c>
      <c r="BM92" s="34">
        <v>1.4007157521885595E-2</v>
      </c>
      <c r="BN92" s="34">
        <v>-3.8795800098215386E-2</v>
      </c>
      <c r="BO92" s="34">
        <v>-5.1272596801593975E-2</v>
      </c>
      <c r="BP92" s="34">
        <v>1.0203088439990144E-2</v>
      </c>
      <c r="BQ92" s="34">
        <v>-4.0373082001584223E-2</v>
      </c>
      <c r="BR92" s="34">
        <v>4.9899758089196271E-2</v>
      </c>
      <c r="BS92" s="34">
        <v>7.7817358238750162E-2</v>
      </c>
      <c r="BT92" s="34">
        <v>6.0764951184385328E-3</v>
      </c>
      <c r="BU92" s="34">
        <v>-0.13838717368951098</v>
      </c>
      <c r="BV92" s="34">
        <v>-0.1302724860082338</v>
      </c>
      <c r="BW92" s="34">
        <v>-0.10590013813652123</v>
      </c>
      <c r="BX92" s="34">
        <v>2.1040155870785216E-2</v>
      </c>
      <c r="BY92" s="34">
        <v>9.297651236755361E-2</v>
      </c>
      <c r="BZ92" s="34">
        <v>6.6131205924393338E-2</v>
      </c>
      <c r="CA92" s="34">
        <v>-5.6868177691962091E-2</v>
      </c>
      <c r="CB92" s="34">
        <v>-9.6370070373794803E-2</v>
      </c>
      <c r="CC92" s="34">
        <v>-0.1434174622874978</v>
      </c>
      <c r="CD92" s="34">
        <v>-0.2035365685071012</v>
      </c>
      <c r="CE92" s="34">
        <v>-7.0000055328940415E-3</v>
      </c>
      <c r="CF92" s="34">
        <v>-0.23086647268769034</v>
      </c>
      <c r="CG92" s="34">
        <v>-0.18493149032765016</v>
      </c>
      <c r="CH92" s="34">
        <v>-0.12626861697260663</v>
      </c>
      <c r="CI92" s="34">
        <v>-0.15786397143917061</v>
      </c>
      <c r="CJ92" s="34">
        <v>-6.5033531490405846E-2</v>
      </c>
      <c r="CK92" s="34">
        <v>0.14435643452692459</v>
      </c>
      <c r="CL92" s="34">
        <v>0.11424451117740242</v>
      </c>
      <c r="CM92" s="34">
        <v>9.3422346298460357E-2</v>
      </c>
      <c r="CN92" s="34">
        <v>1</v>
      </c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4"/>
      <c r="GM92" s="34"/>
      <c r="GN92" s="34"/>
      <c r="GO92" s="34"/>
      <c r="GP92" s="34"/>
      <c r="GQ92" s="34"/>
      <c r="GR92" s="34"/>
      <c r="GS92" s="34"/>
      <c r="GT92" s="34"/>
      <c r="GU92" s="34"/>
      <c r="GV92" s="34"/>
      <c r="GW92" s="34"/>
      <c r="GX92" s="34"/>
      <c r="GY92" s="34"/>
      <c r="GZ92" s="34"/>
      <c r="HA92" s="34"/>
      <c r="HB92" s="34"/>
      <c r="HC92" s="34"/>
    </row>
    <row r="93" spans="1:211" x14ac:dyDescent="0.3">
      <c r="A93" s="34" t="s">
        <v>472</v>
      </c>
      <c r="B93" s="34">
        <v>0.12494527897645659</v>
      </c>
      <c r="C93" s="34">
        <v>0.40925296739671857</v>
      </c>
      <c r="D93" s="34">
        <v>0.54844689371984667</v>
      </c>
      <c r="E93" s="34">
        <v>0.10339536625749526</v>
      </c>
      <c r="F93" s="34">
        <v>0.21571460420541358</v>
      </c>
      <c r="G93" s="34">
        <v>0.48476832441397022</v>
      </c>
      <c r="H93" s="34">
        <v>9.0652333827065425E-3</v>
      </c>
      <c r="I93" s="34">
        <v>-6.3960216907327894E-2</v>
      </c>
      <c r="J93" s="34">
        <v>0.54533683841730674</v>
      </c>
      <c r="K93" s="34">
        <v>0.53624679324292723</v>
      </c>
      <c r="L93" s="34">
        <v>0.49424137294676662</v>
      </c>
      <c r="M93" s="34">
        <v>0.39044155802090408</v>
      </c>
      <c r="N93" s="34">
        <v>0.13302094032265149</v>
      </c>
      <c r="O93" s="34">
        <v>0.39847767842255638</v>
      </c>
      <c r="P93" s="34">
        <v>0.50588759857550547</v>
      </c>
      <c r="Q93" s="34">
        <v>0.50811281103955652</v>
      </c>
      <c r="R93" s="34">
        <v>0.39265990900284131</v>
      </c>
      <c r="S93" s="34">
        <v>-9.0346556297959374E-2</v>
      </c>
      <c r="T93" s="34">
        <v>-0.22148843322263218</v>
      </c>
      <c r="U93" s="34">
        <v>-0.13714443926648703</v>
      </c>
      <c r="V93" s="34">
        <v>0.27239055860424621</v>
      </c>
      <c r="W93" s="34">
        <v>0.60055478091170666</v>
      </c>
      <c r="X93" s="34">
        <v>0.5711536663399307</v>
      </c>
      <c r="Y93" s="34">
        <v>0.37953842783872255</v>
      </c>
      <c r="Z93" s="34">
        <v>0.467546387056192</v>
      </c>
      <c r="AA93" s="34">
        <v>0.1801634236040309</v>
      </c>
      <c r="AB93" s="34">
        <v>-0.19083881718019802</v>
      </c>
      <c r="AC93" s="34">
        <v>0.36977735985418442</v>
      </c>
      <c r="AD93" s="34">
        <v>0.14558955605019602</v>
      </c>
      <c r="AE93" s="34">
        <v>0.34304524320978497</v>
      </c>
      <c r="AF93" s="34">
        <v>0.17107469205552972</v>
      </c>
      <c r="AG93" s="34">
        <v>0.32656702641406565</v>
      </c>
      <c r="AH93" s="34">
        <v>0.57410673550749036</v>
      </c>
      <c r="AI93" s="34">
        <v>0.56840248030938567</v>
      </c>
      <c r="AJ93" s="34">
        <v>0.45524307030484473</v>
      </c>
      <c r="AK93" s="34">
        <v>0.50239506200790329</v>
      </c>
      <c r="AL93" s="34">
        <v>0.50018040562675026</v>
      </c>
      <c r="AM93" s="34">
        <v>0.12762741482329054</v>
      </c>
      <c r="AN93" s="34">
        <v>0.4032232325665841</v>
      </c>
      <c r="AO93" s="34">
        <v>0.51358344760714347</v>
      </c>
      <c r="AP93" s="34">
        <v>0.4590995340612859</v>
      </c>
      <c r="AQ93" s="34">
        <v>-0.14987237116349003</v>
      </c>
      <c r="AR93" s="34">
        <v>0.32102397057097404</v>
      </c>
      <c r="AS93" s="34">
        <v>0.35666474155243577</v>
      </c>
      <c r="AT93" s="34">
        <v>0.1497713604335886</v>
      </c>
      <c r="AU93" s="34">
        <v>0.11182976681753748</v>
      </c>
      <c r="AV93" s="34">
        <v>0.40763357298858915</v>
      </c>
      <c r="AW93" s="34">
        <v>0.38501955939875737</v>
      </c>
      <c r="AX93" s="34">
        <v>0.38877400063962875</v>
      </c>
      <c r="AY93" s="34">
        <v>0.30050916623200186</v>
      </c>
      <c r="AZ93" s="34">
        <v>0.38034804136706279</v>
      </c>
      <c r="BA93" s="34">
        <v>0.54519240367018262</v>
      </c>
      <c r="BB93" s="34">
        <v>0.20447551766568117</v>
      </c>
      <c r="BC93" s="34">
        <v>0.14028941348725874</v>
      </c>
      <c r="BD93" s="34">
        <v>0.25002152826355389</v>
      </c>
      <c r="BE93" s="34">
        <v>7.0722506828534482E-2</v>
      </c>
      <c r="BF93" s="34">
        <v>0.54533683841730662</v>
      </c>
      <c r="BG93" s="34">
        <v>0.26511904040121992</v>
      </c>
      <c r="BH93" s="34">
        <v>0.25530689722675348</v>
      </c>
      <c r="BI93" s="34">
        <v>-9.8104175388203513E-2</v>
      </c>
      <c r="BJ93" s="34">
        <v>9.9386746272516036E-2</v>
      </c>
      <c r="BK93" s="34">
        <v>0.11888303992129541</v>
      </c>
      <c r="BL93" s="34">
        <v>2.6801080066847938E-2</v>
      </c>
      <c r="BM93" s="34">
        <v>-8.4729127331963125E-2</v>
      </c>
      <c r="BN93" s="34">
        <v>3.9803408681474063E-2</v>
      </c>
      <c r="BO93" s="34">
        <v>6.2011825860839427E-2</v>
      </c>
      <c r="BP93" s="34">
        <v>-3.7521652588883424E-2</v>
      </c>
      <c r="BQ93" s="34">
        <v>7.5752608374242178E-2</v>
      </c>
      <c r="BR93" s="34">
        <v>0.11349473947578244</v>
      </c>
      <c r="BS93" s="34">
        <v>3.0655751831113534E-2</v>
      </c>
      <c r="BT93" s="34">
        <v>-0.14040237783145923</v>
      </c>
      <c r="BU93" s="34">
        <v>0.26528777117730207</v>
      </c>
      <c r="BV93" s="34">
        <v>0.86837272623896344</v>
      </c>
      <c r="BW93" s="34">
        <v>5.9793333824403792E-2</v>
      </c>
      <c r="BX93" s="34">
        <v>0.34799946811460769</v>
      </c>
      <c r="BY93" s="34">
        <v>9.1618864603594419E-2</v>
      </c>
      <c r="BZ93" s="34">
        <v>-6.170961471075171E-2</v>
      </c>
      <c r="CA93" s="34">
        <v>-0.15638307993078596</v>
      </c>
      <c r="CB93" s="34">
        <v>0.85470808012501587</v>
      </c>
      <c r="CC93" s="34">
        <v>0.69155072730636935</v>
      </c>
      <c r="CD93" s="34">
        <v>0.55717215132749576</v>
      </c>
      <c r="CE93" s="34">
        <v>0.53361557533104476</v>
      </c>
      <c r="CF93" s="34">
        <v>0.36122443999080822</v>
      </c>
      <c r="CG93" s="34">
        <v>0.44722124967225191</v>
      </c>
      <c r="CH93" s="34">
        <v>0.55905699753907057</v>
      </c>
      <c r="CI93" s="34">
        <v>0.55469480621962153</v>
      </c>
      <c r="CJ93" s="34">
        <v>0.25282426701982491</v>
      </c>
      <c r="CK93" s="34">
        <v>-1.3131923165129041E-2</v>
      </c>
      <c r="CL93" s="34">
        <v>-6.0109187014376696E-2</v>
      </c>
      <c r="CM93" s="34">
        <v>-9.8617584451436952E-2</v>
      </c>
      <c r="CN93" s="34">
        <v>-0.14384335471234169</v>
      </c>
      <c r="CO93" s="34">
        <v>1</v>
      </c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4"/>
      <c r="EA93" s="34"/>
      <c r="EB93" s="34"/>
      <c r="EC93" s="34"/>
      <c r="ED93" s="34"/>
      <c r="EE93" s="34"/>
      <c r="EF93" s="34"/>
      <c r="EG93" s="34"/>
      <c r="EH93" s="34"/>
      <c r="EI93" s="34"/>
      <c r="EJ93" s="34"/>
      <c r="EK93" s="34"/>
      <c r="EL93" s="34"/>
      <c r="EM93" s="34"/>
      <c r="EN93" s="34"/>
      <c r="EO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  <c r="FO93" s="34"/>
      <c r="FP93" s="34"/>
      <c r="FQ93" s="34"/>
      <c r="FR93" s="34"/>
      <c r="FS93" s="34"/>
      <c r="FT93" s="34"/>
      <c r="FU93" s="34"/>
      <c r="FV93" s="34"/>
      <c r="FW93" s="34"/>
      <c r="FX93" s="34"/>
      <c r="FY93" s="34"/>
      <c r="FZ93" s="34"/>
      <c r="GA93" s="34"/>
      <c r="GB93" s="34"/>
      <c r="GC93" s="34"/>
      <c r="GD93" s="34"/>
      <c r="GE93" s="34"/>
      <c r="GF93" s="34"/>
      <c r="GG93" s="34"/>
      <c r="GH93" s="34"/>
      <c r="GI93" s="34"/>
      <c r="GJ93" s="34"/>
      <c r="GK93" s="34"/>
      <c r="GL93" s="34"/>
      <c r="GM93" s="34"/>
      <c r="GN93" s="34"/>
      <c r="GO93" s="34"/>
      <c r="GP93" s="34"/>
      <c r="GQ93" s="34"/>
      <c r="GR93" s="34"/>
      <c r="GS93" s="34"/>
      <c r="GT93" s="34"/>
      <c r="GU93" s="34"/>
      <c r="GV93" s="34"/>
      <c r="GW93" s="34"/>
      <c r="GX93" s="34"/>
      <c r="GY93" s="34"/>
      <c r="GZ93" s="34"/>
      <c r="HA93" s="34"/>
      <c r="HB93" s="34"/>
      <c r="HC93" s="34"/>
    </row>
    <row r="94" spans="1:211" x14ac:dyDescent="0.3">
      <c r="A94" s="34" t="s">
        <v>473</v>
      </c>
      <c r="B94" s="34">
        <v>6.0002242419446093E-2</v>
      </c>
      <c r="C94" s="34">
        <v>0.37841664863322483</v>
      </c>
      <c r="D94" s="34">
        <v>0.47564865134239698</v>
      </c>
      <c r="E94" s="34">
        <v>0.1531651326992412</v>
      </c>
      <c r="F94" s="34">
        <v>0.1206748750407447</v>
      </c>
      <c r="G94" s="34">
        <v>0.42834849246079343</v>
      </c>
      <c r="H94" s="34">
        <v>9.1922285132790289E-3</v>
      </c>
      <c r="I94" s="34">
        <v>1.3868929050109301E-2</v>
      </c>
      <c r="J94" s="34">
        <v>0.47610233964865728</v>
      </c>
      <c r="K94" s="34">
        <v>0.47102219066247397</v>
      </c>
      <c r="L94" s="34">
        <v>0.47458035141163035</v>
      </c>
      <c r="M94" s="34">
        <v>0.40184670859293192</v>
      </c>
      <c r="N94" s="34">
        <v>0.13575327967886333</v>
      </c>
      <c r="O94" s="34">
        <v>0.43377269057613488</v>
      </c>
      <c r="P94" s="34">
        <v>0.45453020456910365</v>
      </c>
      <c r="Q94" s="34">
        <v>0.46061744086019896</v>
      </c>
      <c r="R94" s="34">
        <v>0.37788087629075318</v>
      </c>
      <c r="S94" s="34">
        <v>-4.5563781829778383E-2</v>
      </c>
      <c r="T94" s="34">
        <v>-0.23170994468738601</v>
      </c>
      <c r="U94" s="34">
        <v>-0.1087579149673459</v>
      </c>
      <c r="V94" s="34">
        <v>0.25200911323137132</v>
      </c>
      <c r="W94" s="34">
        <v>0.53506311553588981</v>
      </c>
      <c r="X94" s="34">
        <v>0.55082780424103173</v>
      </c>
      <c r="Y94" s="34">
        <v>0.33936820281007957</v>
      </c>
      <c r="Z94" s="34">
        <v>0.40978527994042807</v>
      </c>
      <c r="AA94" s="34">
        <v>0.1024722612180425</v>
      </c>
      <c r="AB94" s="34">
        <v>-0.23197603843131565</v>
      </c>
      <c r="AC94" s="34">
        <v>0.31797914079551071</v>
      </c>
      <c r="AD94" s="34">
        <v>0.15056527647718085</v>
      </c>
      <c r="AE94" s="34">
        <v>0.3519052066270229</v>
      </c>
      <c r="AF94" s="34">
        <v>0.14419218002378259</v>
      </c>
      <c r="AG94" s="34">
        <v>0.37077495296983759</v>
      </c>
      <c r="AH94" s="34">
        <v>0.5335672134071483</v>
      </c>
      <c r="AI94" s="34">
        <v>0.51060000158877739</v>
      </c>
      <c r="AJ94" s="34">
        <v>0.4694483224898332</v>
      </c>
      <c r="AK94" s="34">
        <v>0.48859120037407316</v>
      </c>
      <c r="AL94" s="34">
        <v>0.47559582705571685</v>
      </c>
      <c r="AM94" s="34">
        <v>0.12764647543661517</v>
      </c>
      <c r="AN94" s="34">
        <v>0.40186872309939281</v>
      </c>
      <c r="AO94" s="34">
        <v>0.50292003517262696</v>
      </c>
      <c r="AP94" s="34">
        <v>0.47216469320882898</v>
      </c>
      <c r="AQ94" s="34">
        <v>-0.13469679242449997</v>
      </c>
      <c r="AR94" s="34">
        <v>0.26822692536214926</v>
      </c>
      <c r="AS94" s="34">
        <v>0.39416399931917734</v>
      </c>
      <c r="AT94" s="34">
        <v>0.18237090638677467</v>
      </c>
      <c r="AU94" s="34">
        <v>0.15093223757892904</v>
      </c>
      <c r="AV94" s="34">
        <v>0.3473591729902194</v>
      </c>
      <c r="AW94" s="34">
        <v>0.38584600900704508</v>
      </c>
      <c r="AX94" s="34">
        <v>0.41710482961480727</v>
      </c>
      <c r="AY94" s="34">
        <v>0.37487501501641946</v>
      </c>
      <c r="AZ94" s="34">
        <v>0.42525429138760346</v>
      </c>
      <c r="BA94" s="34">
        <v>0.4802718548725512</v>
      </c>
      <c r="BB94" s="34">
        <v>0.25889754462704134</v>
      </c>
      <c r="BC94" s="34">
        <v>0.13526258231688693</v>
      </c>
      <c r="BD94" s="34">
        <v>0.19833567246726944</v>
      </c>
      <c r="BE94" s="34">
        <v>6.9310349982484781E-2</v>
      </c>
      <c r="BF94" s="34">
        <v>0.47610233964865756</v>
      </c>
      <c r="BG94" s="34">
        <v>0.22362483698954636</v>
      </c>
      <c r="BH94" s="34">
        <v>0.25672360142242412</v>
      </c>
      <c r="BI94" s="34">
        <v>-5.9205028295761242E-2</v>
      </c>
      <c r="BJ94" s="34">
        <v>0.11355387829700885</v>
      </c>
      <c r="BK94" s="34">
        <v>0.13849418723216494</v>
      </c>
      <c r="BL94" s="34">
        <v>3.8261646061484057E-2</v>
      </c>
      <c r="BM94" s="34">
        <v>-8.9380809730738989E-2</v>
      </c>
      <c r="BN94" s="34">
        <v>5.2338617295631655E-2</v>
      </c>
      <c r="BO94" s="34">
        <v>8.4494099723789948E-2</v>
      </c>
      <c r="BP94" s="34">
        <v>-5.7830317394437454E-2</v>
      </c>
      <c r="BQ94" s="34">
        <v>0.11616864919810953</v>
      </c>
      <c r="BR94" s="34">
        <v>0.10613395250200151</v>
      </c>
      <c r="BS94" s="34">
        <v>4.5997933294786214E-2</v>
      </c>
      <c r="BT94" s="34">
        <v>-7.8939883460786522E-2</v>
      </c>
      <c r="BU94" s="34">
        <v>0.2638117511234121</v>
      </c>
      <c r="BV94" s="34">
        <v>0.80061393532667757</v>
      </c>
      <c r="BW94" s="34">
        <v>0.11434388717370647</v>
      </c>
      <c r="BX94" s="34">
        <v>0.25644904101550237</v>
      </c>
      <c r="BY94" s="34">
        <v>0.12564778638427668</v>
      </c>
      <c r="BZ94" s="34">
        <v>-5.9799973216449386E-2</v>
      </c>
      <c r="CA94" s="34">
        <v>-7.8591823345336473E-2</v>
      </c>
      <c r="CB94" s="34">
        <v>0.7827187316471641</v>
      </c>
      <c r="CC94" s="34">
        <v>0.58937463075426688</v>
      </c>
      <c r="CD94" s="34">
        <v>0.56648415144781006</v>
      </c>
      <c r="CE94" s="34">
        <v>0.61915169694577665</v>
      </c>
      <c r="CF94" s="34">
        <v>0.37612735562159899</v>
      </c>
      <c r="CG94" s="34">
        <v>0.5756705934497327</v>
      </c>
      <c r="CH94" s="34">
        <v>0.52550508109959626</v>
      </c>
      <c r="CI94" s="34">
        <v>0.52866611576553324</v>
      </c>
      <c r="CJ94" s="34">
        <v>0.26285099200314993</v>
      </c>
      <c r="CK94" s="34">
        <v>-1.911976830596376E-2</v>
      </c>
      <c r="CL94" s="34">
        <v>-9.1961387433113759E-2</v>
      </c>
      <c r="CM94" s="34">
        <v>-0.10301836841645828</v>
      </c>
      <c r="CN94" s="34">
        <v>-0.14800152387922313</v>
      </c>
      <c r="CO94" s="34">
        <v>0.93389392307528141</v>
      </c>
      <c r="CP94" s="34">
        <v>1</v>
      </c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4"/>
      <c r="EA94" s="34"/>
      <c r="EB94" s="34"/>
      <c r="EC94" s="34"/>
      <c r="ED94" s="34"/>
      <c r="EE94" s="34"/>
      <c r="EF94" s="34"/>
      <c r="EG94" s="34"/>
      <c r="EH94" s="34"/>
      <c r="EI94" s="34"/>
      <c r="EJ94" s="34"/>
      <c r="EK94" s="34"/>
      <c r="EL94" s="34"/>
      <c r="EM94" s="34"/>
      <c r="EN94" s="34"/>
      <c r="EO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  <c r="FO94" s="34"/>
      <c r="FP94" s="34"/>
      <c r="FQ94" s="34"/>
      <c r="FR94" s="34"/>
      <c r="FS94" s="34"/>
      <c r="FT94" s="34"/>
      <c r="FU94" s="34"/>
      <c r="FV94" s="34"/>
      <c r="FW94" s="34"/>
      <c r="FX94" s="34"/>
      <c r="FY94" s="34"/>
      <c r="FZ94" s="34"/>
      <c r="GA94" s="34"/>
      <c r="GB94" s="34"/>
      <c r="GC94" s="34"/>
      <c r="GD94" s="34"/>
      <c r="GE94" s="34"/>
      <c r="GF94" s="34"/>
      <c r="GG94" s="34"/>
      <c r="GH94" s="34"/>
      <c r="GI94" s="34"/>
      <c r="GJ94" s="34"/>
      <c r="GK94" s="34"/>
      <c r="GL94" s="34"/>
      <c r="GM94" s="34"/>
      <c r="GN94" s="34"/>
      <c r="GO94" s="34"/>
      <c r="GP94" s="34"/>
      <c r="GQ94" s="34"/>
      <c r="GR94" s="34"/>
      <c r="GS94" s="34"/>
      <c r="GT94" s="34"/>
      <c r="GU94" s="34"/>
      <c r="GV94" s="34"/>
      <c r="GW94" s="34"/>
      <c r="GX94" s="34"/>
      <c r="GY94" s="34"/>
      <c r="GZ94" s="34"/>
      <c r="HA94" s="34"/>
      <c r="HB94" s="34"/>
      <c r="HC94" s="34"/>
    </row>
    <row r="95" spans="1:211" x14ac:dyDescent="0.3">
      <c r="A95" s="34" t="s">
        <v>474</v>
      </c>
      <c r="B95" s="34">
        <v>0.23317220827412832</v>
      </c>
      <c r="C95" s="34">
        <v>0.43349348295808598</v>
      </c>
      <c r="D95" s="34">
        <v>-0.12496862269766389</v>
      </c>
      <c r="E95" s="34">
        <v>-0.23281094188116305</v>
      </c>
      <c r="F95" s="34">
        <v>0.18525566862096965</v>
      </c>
      <c r="G95" s="34">
        <v>0.14291474024900991</v>
      </c>
      <c r="H95" s="34">
        <v>-3.3925915275441901E-3</v>
      </c>
      <c r="I95" s="34">
        <v>-0.21884901249900171</v>
      </c>
      <c r="J95" s="34">
        <v>-0.15705659732686694</v>
      </c>
      <c r="K95" s="34">
        <v>0.31531542524183442</v>
      </c>
      <c r="L95" s="34">
        <v>0.20224125636578491</v>
      </c>
      <c r="M95" s="34">
        <v>9.5303856275309073E-2</v>
      </c>
      <c r="N95" s="34">
        <v>2.1446240227235382E-2</v>
      </c>
      <c r="O95" s="34">
        <v>-0.16637986442686578</v>
      </c>
      <c r="P95" s="34">
        <v>0.32848081043083471</v>
      </c>
      <c r="Q95" s="34">
        <v>0.33352132034099691</v>
      </c>
      <c r="R95" s="34">
        <v>0.46388413862869693</v>
      </c>
      <c r="S95" s="34">
        <v>-0.25198440895231827</v>
      </c>
      <c r="T95" s="34">
        <v>-0.42401837171985918</v>
      </c>
      <c r="U95" s="34">
        <v>-0.31859882962349256</v>
      </c>
      <c r="V95" s="34">
        <v>8.3779824325493218E-2</v>
      </c>
      <c r="W95" s="34">
        <v>6.6286563532474349E-2</v>
      </c>
      <c r="X95" s="34">
        <v>4.9713926564750016E-2</v>
      </c>
      <c r="Y95" s="34">
        <v>0.5140202004792247</v>
      </c>
      <c r="Z95" s="34">
        <v>0.31796725027297312</v>
      </c>
      <c r="AA95" s="34">
        <v>0.36046323797061386</v>
      </c>
      <c r="AB95" s="34">
        <v>-0.22267086106725087</v>
      </c>
      <c r="AC95" s="34">
        <v>0.29212220618291196</v>
      </c>
      <c r="AD95" s="34">
        <v>-0.10331400356550889</v>
      </c>
      <c r="AE95" s="34">
        <v>-2.8554836113347335E-2</v>
      </c>
      <c r="AF95" s="34">
        <v>4.8463310000875462E-2</v>
      </c>
      <c r="AG95" s="34">
        <v>0.1990392341886843</v>
      </c>
      <c r="AH95" s="34">
        <v>-9.4252238008184532E-3</v>
      </c>
      <c r="AI95" s="34">
        <v>3.3465259347986187E-3</v>
      </c>
      <c r="AJ95" s="34">
        <v>0.1269048352723019</v>
      </c>
      <c r="AK95" s="34">
        <v>0.10520552472557619</v>
      </c>
      <c r="AL95" s="34">
        <v>0.17622082809845555</v>
      </c>
      <c r="AM95" s="34">
        <v>0.19744832153435288</v>
      </c>
      <c r="AN95" s="34">
        <v>8.7355188024434191E-2</v>
      </c>
      <c r="AO95" s="34">
        <v>0.12791722012131579</v>
      </c>
      <c r="AP95" s="34">
        <v>0.13578941869781269</v>
      </c>
      <c r="AQ95" s="34">
        <v>-0.31609720304815281</v>
      </c>
      <c r="AR95" s="34">
        <v>0.25468861498960854</v>
      </c>
      <c r="AS95" s="34">
        <v>4.9048813826985733E-2</v>
      </c>
      <c r="AT95" s="34">
        <v>-0.27890361459083218</v>
      </c>
      <c r="AU95" s="34">
        <v>-5.3286217839870989E-2</v>
      </c>
      <c r="AV95" s="34">
        <v>-8.7090160060186335E-3</v>
      </c>
      <c r="AW95" s="34">
        <v>7.4781832627839134E-2</v>
      </c>
      <c r="AX95" s="34">
        <v>0.19459327014432803</v>
      </c>
      <c r="AY95" s="34">
        <v>0.1665142205080844</v>
      </c>
      <c r="AZ95" s="34">
        <v>0.19565062089064589</v>
      </c>
      <c r="BA95" s="34">
        <v>-0.11429766129830637</v>
      </c>
      <c r="BB95" s="34">
        <v>9.4179110285329382E-2</v>
      </c>
      <c r="BC95" s="34">
        <v>0.16689115670234703</v>
      </c>
      <c r="BD95" s="34">
        <v>8.0212012496231E-2</v>
      </c>
      <c r="BE95" s="34">
        <v>-1.0220595929356364E-3</v>
      </c>
      <c r="BF95" s="34">
        <v>-0.15705659732686697</v>
      </c>
      <c r="BG95" s="34">
        <v>-0.1754416394445639</v>
      </c>
      <c r="BH95" s="34">
        <v>2.7937555481246101E-2</v>
      </c>
      <c r="BI95" s="34">
        <v>-0.13980744361008901</v>
      </c>
      <c r="BJ95" s="34">
        <v>2.9809377287716533E-2</v>
      </c>
      <c r="BK95" s="34">
        <v>3.2136018786806178E-2</v>
      </c>
      <c r="BL95" s="34">
        <v>-1.9794861956217106E-2</v>
      </c>
      <c r="BM95" s="34">
        <v>-2.7173446060674723E-2</v>
      </c>
      <c r="BN95" s="34">
        <v>-4.4157834087321837E-2</v>
      </c>
      <c r="BO95" s="34">
        <v>-2.5024882097638108E-2</v>
      </c>
      <c r="BP95" s="34">
        <v>-8.4246609135720393E-2</v>
      </c>
      <c r="BQ95" s="34">
        <v>2.7775271064420352E-2</v>
      </c>
      <c r="BR95" s="34">
        <v>-0.1451056533278843</v>
      </c>
      <c r="BS95" s="34">
        <v>-0.21448549250564461</v>
      </c>
      <c r="BT95" s="34">
        <v>-0.40290155288483226</v>
      </c>
      <c r="BU95" s="34">
        <v>0.83976131905504869</v>
      </c>
      <c r="BV95" s="34">
        <v>-0.20141091316714035</v>
      </c>
      <c r="BW95" s="34">
        <v>-0.46283615496426428</v>
      </c>
      <c r="BX95" s="34">
        <v>0.37341232205234792</v>
      </c>
      <c r="BY95" s="34">
        <v>0.3090416736032186</v>
      </c>
      <c r="BZ95" s="34">
        <v>5.6494043768846557E-3</v>
      </c>
      <c r="CA95" s="34">
        <v>-0.43380648220256152</v>
      </c>
      <c r="CB95" s="34">
        <v>-0.27286295460189625</v>
      </c>
      <c r="CC95" s="34">
        <v>0.82521219268518797</v>
      </c>
      <c r="CD95" s="34">
        <v>0.49954607835816545</v>
      </c>
      <c r="CE95" s="34">
        <v>0.2053383115536391</v>
      </c>
      <c r="CF95" s="34">
        <v>0.11016081730510106</v>
      </c>
      <c r="CG95" s="34">
        <v>-0.31499166804339834</v>
      </c>
      <c r="CH95" s="34">
        <v>0.77585245216731469</v>
      </c>
      <c r="CI95" s="34">
        <v>0.76771611655140837</v>
      </c>
      <c r="CJ95" s="34">
        <v>0.90798255267880357</v>
      </c>
      <c r="CK95" s="34">
        <v>-0.31529518110284616</v>
      </c>
      <c r="CL95" s="34">
        <v>-0.51173994853392524</v>
      </c>
      <c r="CM95" s="34">
        <v>-0.52353124954669339</v>
      </c>
      <c r="CN95" s="34">
        <v>-7.185286058838522E-2</v>
      </c>
      <c r="CO95" s="34">
        <v>0.20264768325460564</v>
      </c>
      <c r="CP95" s="34">
        <v>0.14226088828460576</v>
      </c>
      <c r="CQ95" s="34">
        <v>1</v>
      </c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34"/>
      <c r="EL95" s="34"/>
      <c r="EM95" s="34"/>
      <c r="EN95" s="34"/>
      <c r="EO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  <c r="FO95" s="34"/>
      <c r="FP95" s="34"/>
      <c r="FQ95" s="34"/>
      <c r="FR95" s="34"/>
      <c r="FS95" s="34"/>
      <c r="FT95" s="34"/>
      <c r="FU95" s="34"/>
      <c r="FV95" s="34"/>
      <c r="FW95" s="34"/>
      <c r="FX95" s="34"/>
      <c r="FY95" s="34"/>
      <c r="FZ95" s="34"/>
      <c r="GA95" s="34"/>
      <c r="GB95" s="34"/>
      <c r="GC95" s="34"/>
      <c r="GD95" s="34"/>
      <c r="GE95" s="34"/>
      <c r="GF95" s="34"/>
      <c r="GG95" s="34"/>
      <c r="GH95" s="34"/>
      <c r="GI95" s="34"/>
      <c r="GJ95" s="34"/>
      <c r="GK95" s="34"/>
      <c r="GL95" s="34"/>
      <c r="GM95" s="34"/>
      <c r="GN95" s="34"/>
      <c r="GO95" s="34"/>
      <c r="GP95" s="34"/>
      <c r="GQ95" s="34"/>
      <c r="GR95" s="34"/>
      <c r="GS95" s="34"/>
      <c r="GT95" s="34"/>
      <c r="GU95" s="34"/>
      <c r="GV95" s="34"/>
      <c r="GW95" s="34"/>
      <c r="GX95" s="34"/>
      <c r="GY95" s="34"/>
      <c r="GZ95" s="34"/>
      <c r="HA95" s="34"/>
      <c r="HB95" s="34"/>
      <c r="HC95" s="34"/>
    </row>
    <row r="96" spans="1:211" x14ac:dyDescent="0.3">
      <c r="A96" s="34" t="s">
        <v>475</v>
      </c>
      <c r="B96" s="34">
        <v>9.9221493982707035E-2</v>
      </c>
      <c r="C96" s="34">
        <v>0.27693262307246425</v>
      </c>
      <c r="D96" s="34">
        <v>-2.7545094456549396E-3</v>
      </c>
      <c r="E96" s="34">
        <v>-7.3480546291887647E-2</v>
      </c>
      <c r="F96" s="34">
        <v>9.5896384457753017E-2</v>
      </c>
      <c r="G96" s="34">
        <v>0.18896975526066398</v>
      </c>
      <c r="H96" s="34">
        <v>-3.2389044842549071E-2</v>
      </c>
      <c r="I96" s="34">
        <v>-8.8385400454324387E-2</v>
      </c>
      <c r="J96" s="34">
        <v>-3.0801503245806751E-2</v>
      </c>
      <c r="K96" s="34">
        <v>0.2020428102571018</v>
      </c>
      <c r="L96" s="34">
        <v>0.13294005034942863</v>
      </c>
      <c r="M96" s="34">
        <v>0.13389246544801614</v>
      </c>
      <c r="N96" s="34">
        <v>-5.8201667762641983E-2</v>
      </c>
      <c r="O96" s="34">
        <v>3.3859784355996E-2</v>
      </c>
      <c r="P96" s="34">
        <v>0.21480795428754196</v>
      </c>
      <c r="Q96" s="34">
        <v>0.2292618630485522</v>
      </c>
      <c r="R96" s="34">
        <v>0.29137274289976922</v>
      </c>
      <c r="S96" s="34">
        <v>-1.2820033018944734E-2</v>
      </c>
      <c r="T96" s="34">
        <v>-0.27911950241856731</v>
      </c>
      <c r="U96" s="34">
        <v>-0.10572454926343453</v>
      </c>
      <c r="V96" s="34">
        <v>0.18123841735335147</v>
      </c>
      <c r="W96" s="34">
        <v>9.2428715497187661E-2</v>
      </c>
      <c r="X96" s="34">
        <v>9.7271814498304618E-2</v>
      </c>
      <c r="Y96" s="34">
        <v>0.28473495578247421</v>
      </c>
      <c r="Z96" s="34">
        <v>0.4351569931049985</v>
      </c>
      <c r="AA96" s="34">
        <v>0.32409633380306935</v>
      </c>
      <c r="AB96" s="34">
        <v>-0.16204347305419001</v>
      </c>
      <c r="AC96" s="34">
        <v>0.1707427287372619</v>
      </c>
      <c r="AD96" s="34">
        <v>-8.9509869387734413E-4</v>
      </c>
      <c r="AE96" s="34">
        <v>8.6447913632192175E-2</v>
      </c>
      <c r="AF96" s="34">
        <v>2.6612486413273448E-2</v>
      </c>
      <c r="AG96" s="34">
        <v>0.1436867121947544</v>
      </c>
      <c r="AH96" s="34">
        <v>4.8563813934907392E-2</v>
      </c>
      <c r="AI96" s="34">
        <v>3.4685097077420006E-2</v>
      </c>
      <c r="AJ96" s="34">
        <v>0.11635799126875496</v>
      </c>
      <c r="AK96" s="34">
        <v>9.1952755188875301E-2</v>
      </c>
      <c r="AL96" s="34">
        <v>0.13146727256169216</v>
      </c>
      <c r="AM96" s="34">
        <v>6.9084700387785539E-2</v>
      </c>
      <c r="AN96" s="34">
        <v>8.0863505403461475E-2</v>
      </c>
      <c r="AO96" s="34">
        <v>0.10490164714750111</v>
      </c>
      <c r="AP96" s="34">
        <v>0.12073527325601659</v>
      </c>
      <c r="AQ96" s="34">
        <v>-0.19970531091604296</v>
      </c>
      <c r="AR96" s="34">
        <v>0.23156846223283117</v>
      </c>
      <c r="AS96" s="34">
        <v>0.16393122910171889</v>
      </c>
      <c r="AT96" s="34">
        <v>-0.17262234277084371</v>
      </c>
      <c r="AU96" s="34">
        <v>-0.11106444810672556</v>
      </c>
      <c r="AV96" s="34">
        <v>3.8660535818619703E-2</v>
      </c>
      <c r="AW96" s="34">
        <v>0.17830180382831645</v>
      </c>
      <c r="AX96" s="34">
        <v>0.14252876467052758</v>
      </c>
      <c r="AY96" s="34">
        <v>0.16334395581889558</v>
      </c>
      <c r="AZ96" s="34">
        <v>0.1568607731859378</v>
      </c>
      <c r="BA96" s="34">
        <v>2.7789582071422944E-4</v>
      </c>
      <c r="BB96" s="34">
        <v>0.12181103327797055</v>
      </c>
      <c r="BC96" s="34">
        <v>1.872146568893019E-2</v>
      </c>
      <c r="BD96" s="34">
        <v>-5.2454568657038868E-2</v>
      </c>
      <c r="BE96" s="34">
        <v>1.6064329312528235E-2</v>
      </c>
      <c r="BF96" s="34">
        <v>-3.0801503245806803E-2</v>
      </c>
      <c r="BG96" s="34">
        <v>-0.13960556500450602</v>
      </c>
      <c r="BH96" s="34">
        <v>2.6620485038632382E-3</v>
      </c>
      <c r="BI96" s="34">
        <v>3.5506728440987824E-2</v>
      </c>
      <c r="BJ96" s="34">
        <v>0.15125598929980361</v>
      </c>
      <c r="BK96" s="34">
        <v>1.622069322267462E-2</v>
      </c>
      <c r="BL96" s="34">
        <v>-0.11701749333575871</v>
      </c>
      <c r="BM96" s="34">
        <v>-7.4524992936068207E-2</v>
      </c>
      <c r="BN96" s="34">
        <v>2.6566291773082562E-2</v>
      </c>
      <c r="BO96" s="34">
        <v>4.660875707521251E-2</v>
      </c>
      <c r="BP96" s="34">
        <v>-4.0053865628042362E-2</v>
      </c>
      <c r="BQ96" s="34">
        <v>6.7535419972086327E-2</v>
      </c>
      <c r="BR96" s="34">
        <v>-2.0351406174295351E-2</v>
      </c>
      <c r="BS96" s="34">
        <v>-0.11517704402959336</v>
      </c>
      <c r="BT96" s="34">
        <v>-0.23843453456846816</v>
      </c>
      <c r="BU96" s="34">
        <v>0.58586275233674645</v>
      </c>
      <c r="BV96" s="34">
        <v>0.1732555587352437</v>
      </c>
      <c r="BW96" s="34">
        <v>-0.21072406492722839</v>
      </c>
      <c r="BX96" s="34">
        <v>0.31364820591083054</v>
      </c>
      <c r="BY96" s="34">
        <v>0.35320917246551298</v>
      </c>
      <c r="BZ96" s="34">
        <v>-7.5441653416471452E-2</v>
      </c>
      <c r="CA96" s="34">
        <v>-0.27931446645156743</v>
      </c>
      <c r="CB96" s="34">
        <v>9.6970601543027973E-2</v>
      </c>
      <c r="CC96" s="34">
        <v>0.63504934963368631</v>
      </c>
      <c r="CD96" s="34">
        <v>0.4929547730814513</v>
      </c>
      <c r="CE96" s="34">
        <v>0.27767377808479898</v>
      </c>
      <c r="CF96" s="34">
        <v>0.1055051302451116</v>
      </c>
      <c r="CG96" s="34">
        <v>-5.8206956439494667E-2</v>
      </c>
      <c r="CH96" s="34">
        <v>0.60762736419710284</v>
      </c>
      <c r="CI96" s="34">
        <v>0.62497854788632545</v>
      </c>
      <c r="CJ96" s="34">
        <v>0.56893388855363947</v>
      </c>
      <c r="CK96" s="34">
        <v>-3.3285720247334206E-2</v>
      </c>
      <c r="CL96" s="34">
        <v>-0.33170917830020491</v>
      </c>
      <c r="CM96" s="34">
        <v>-0.24803494223880676</v>
      </c>
      <c r="CN96" s="34">
        <v>-8.7496505168255218E-2</v>
      </c>
      <c r="CO96" s="34">
        <v>0.40628715958440853</v>
      </c>
      <c r="CP96" s="34">
        <v>0.3482008009525433</v>
      </c>
      <c r="CQ96" s="34">
        <v>0.58642698929329262</v>
      </c>
      <c r="CR96" s="34">
        <v>1</v>
      </c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4"/>
      <c r="EA96" s="34"/>
      <c r="EB96" s="34"/>
      <c r="EC96" s="34"/>
      <c r="ED96" s="34"/>
      <c r="EE96" s="34"/>
      <c r="EF96" s="34"/>
      <c r="EG96" s="34"/>
      <c r="EH96" s="34"/>
      <c r="EI96" s="34"/>
      <c r="EJ96" s="34"/>
      <c r="EK96" s="34"/>
      <c r="EL96" s="34"/>
      <c r="EM96" s="34"/>
      <c r="EN96" s="34"/>
      <c r="EO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  <c r="FO96" s="34"/>
      <c r="FP96" s="34"/>
      <c r="FQ96" s="34"/>
      <c r="FR96" s="34"/>
      <c r="FS96" s="34"/>
      <c r="FT96" s="34"/>
      <c r="FU96" s="34"/>
      <c r="FV96" s="34"/>
      <c r="FW96" s="34"/>
      <c r="FX96" s="34"/>
      <c r="FY96" s="34"/>
      <c r="FZ96" s="34"/>
      <c r="GA96" s="34"/>
      <c r="GB96" s="34"/>
      <c r="GC96" s="34"/>
      <c r="GD96" s="34"/>
      <c r="GE96" s="34"/>
      <c r="GF96" s="34"/>
      <c r="GG96" s="34"/>
      <c r="GH96" s="34"/>
      <c r="GI96" s="34"/>
      <c r="GJ96" s="34"/>
      <c r="GK96" s="34"/>
      <c r="GL96" s="34"/>
      <c r="GM96" s="34"/>
      <c r="GN96" s="34"/>
      <c r="GO96" s="34"/>
      <c r="GP96" s="34"/>
      <c r="GQ96" s="34"/>
      <c r="GR96" s="34"/>
      <c r="GS96" s="34"/>
      <c r="GT96" s="34"/>
      <c r="GU96" s="34"/>
      <c r="GV96" s="34"/>
      <c r="GW96" s="34"/>
      <c r="GX96" s="34"/>
      <c r="GY96" s="34"/>
      <c r="GZ96" s="34"/>
      <c r="HA96" s="34"/>
      <c r="HB96" s="34"/>
      <c r="HC96" s="34"/>
    </row>
    <row r="97" spans="1:211" x14ac:dyDescent="0.3">
      <c r="A97" s="34" t="s">
        <v>476</v>
      </c>
      <c r="B97" s="34">
        <v>0.12132611221713757</v>
      </c>
      <c r="C97" s="34">
        <v>0.12593016578435692</v>
      </c>
      <c r="D97" s="34">
        <v>-0.14397502973315901</v>
      </c>
      <c r="E97" s="34">
        <v>-0.10694807559240876</v>
      </c>
      <c r="F97" s="34">
        <v>5.4770981345025123E-2</v>
      </c>
      <c r="G97" s="34">
        <v>2.567011017841626E-2</v>
      </c>
      <c r="H97" s="34">
        <v>-0.13588822948214324</v>
      </c>
      <c r="I97" s="34">
        <v>-8.7428418963206078E-2</v>
      </c>
      <c r="J97" s="34">
        <v>-0.13822511965555198</v>
      </c>
      <c r="K97" s="34">
        <v>4.7114665882760302E-2</v>
      </c>
      <c r="L97" s="34">
        <v>-0.13093721838015482</v>
      </c>
      <c r="M97" s="34">
        <v>-3.8673428298263993E-2</v>
      </c>
      <c r="N97" s="34">
        <v>-9.4571502829502371E-2</v>
      </c>
      <c r="O97" s="34">
        <v>-7.4300737942341016E-2</v>
      </c>
      <c r="P97" s="34">
        <v>6.7740240320039918E-2</v>
      </c>
      <c r="Q97" s="34">
        <v>7.0125463949493136E-2</v>
      </c>
      <c r="R97" s="34">
        <v>0.11637532952657702</v>
      </c>
      <c r="S97" s="34">
        <v>-0.24607086133067768</v>
      </c>
      <c r="T97" s="34">
        <v>-0.10813498165058785</v>
      </c>
      <c r="U97" s="34">
        <v>-0.10003348679572235</v>
      </c>
      <c r="V97" s="34">
        <v>6.8097635360242992E-2</v>
      </c>
      <c r="W97" s="34">
        <v>-6.1953575568085305E-2</v>
      </c>
      <c r="X97" s="34">
        <v>-7.2945329553018398E-2</v>
      </c>
      <c r="Y97" s="34">
        <v>0.13258237436304529</v>
      </c>
      <c r="Z97" s="34">
        <v>7.1728745601973329E-2</v>
      </c>
      <c r="AA97" s="34">
        <v>0.56519962806416035</v>
      </c>
      <c r="AB97" s="34">
        <v>-7.6817620547045037E-2</v>
      </c>
      <c r="AC97" s="34">
        <v>0.12728169299440958</v>
      </c>
      <c r="AD97" s="34">
        <v>-0.14946817163674295</v>
      </c>
      <c r="AE97" s="34">
        <v>3.7472641752637599E-2</v>
      </c>
      <c r="AF97" s="34">
        <v>-3.2259198921215634E-2</v>
      </c>
      <c r="AG97" s="34">
        <v>8.1691247369576989E-2</v>
      </c>
      <c r="AH97" s="34">
        <v>-7.1846328380932106E-2</v>
      </c>
      <c r="AI97" s="34">
        <v>-4.9364517453197157E-2</v>
      </c>
      <c r="AJ97" s="34">
        <v>-2.2922948599566756E-2</v>
      </c>
      <c r="AK97" s="34">
        <v>1.6238324783029133E-2</v>
      </c>
      <c r="AL97" s="34">
        <v>5.0096343110241193E-2</v>
      </c>
      <c r="AM97" s="34">
        <v>2.5173858709563242E-2</v>
      </c>
      <c r="AN97" s="34">
        <v>-5.3159438101498854E-2</v>
      </c>
      <c r="AO97" s="34">
        <v>-8.9513513829816149E-3</v>
      </c>
      <c r="AP97" s="34">
        <v>-1.2277567801072522E-2</v>
      </c>
      <c r="AQ97" s="34">
        <v>-0.21021426273908844</v>
      </c>
      <c r="AR97" s="34">
        <v>0.16691908404019895</v>
      </c>
      <c r="AS97" s="34">
        <v>-4.8277725724295832E-2</v>
      </c>
      <c r="AT97" s="34">
        <v>-0.2377130876740727</v>
      </c>
      <c r="AU97" s="34">
        <v>-0.10153547338262514</v>
      </c>
      <c r="AV97" s="34">
        <v>-9.845703909584215E-2</v>
      </c>
      <c r="AW97" s="34">
        <v>3.456828491948763E-2</v>
      </c>
      <c r="AX97" s="34">
        <v>1.3172794391488499E-2</v>
      </c>
      <c r="AY97" s="34">
        <v>2.7869266047357042E-2</v>
      </c>
      <c r="AZ97" s="34">
        <v>1.868201896743248E-2</v>
      </c>
      <c r="BA97" s="34">
        <v>-0.14423413876680827</v>
      </c>
      <c r="BB97" s="34">
        <v>2.3169292334179907E-2</v>
      </c>
      <c r="BC97" s="34">
        <v>0.20740304899845488</v>
      </c>
      <c r="BD97" s="34">
        <v>4.1229988578756302E-2</v>
      </c>
      <c r="BE97" s="34">
        <v>1.9943588576498035E-2</v>
      </c>
      <c r="BF97" s="34">
        <v>-0.13822511965555209</v>
      </c>
      <c r="BG97" s="34">
        <v>-0.10474902318286471</v>
      </c>
      <c r="BH97" s="34">
        <v>-8.6277135310928385E-2</v>
      </c>
      <c r="BI97" s="34">
        <v>-9.6301356256186216E-2</v>
      </c>
      <c r="BJ97" s="34">
        <v>-1.3031548201022486E-2</v>
      </c>
      <c r="BK97" s="34">
        <v>-3.5382819477983593E-2</v>
      </c>
      <c r="BL97" s="34">
        <v>1.2692813476544861E-3</v>
      </c>
      <c r="BM97" s="34">
        <v>3.4469468466076333E-2</v>
      </c>
      <c r="BN97" s="34">
        <v>2.9391350346835057E-2</v>
      </c>
      <c r="BO97" s="34">
        <v>4.4922511597037786E-2</v>
      </c>
      <c r="BP97" s="34">
        <v>-2.5210861232345332E-2</v>
      </c>
      <c r="BQ97" s="34">
        <v>8.2816580427031258E-2</v>
      </c>
      <c r="BR97" s="34">
        <v>-0.10458340386485517</v>
      </c>
      <c r="BS97" s="34">
        <v>-0.20295019980089266</v>
      </c>
      <c r="BT97" s="34">
        <v>-0.23442447996194726</v>
      </c>
      <c r="BU97" s="34">
        <v>0.38355178763001485</v>
      </c>
      <c r="BV97" s="34">
        <v>-0.2411911098901193</v>
      </c>
      <c r="BW97" s="34">
        <v>-0.26924605577523042</v>
      </c>
      <c r="BX97" s="34">
        <v>0.18549145599438008</v>
      </c>
      <c r="BY97" s="34">
        <v>0.13921381311324008</v>
      </c>
      <c r="BZ97" s="34">
        <v>-0.23114983020950278</v>
      </c>
      <c r="CA97" s="34">
        <v>-0.2432935595461915</v>
      </c>
      <c r="CB97" s="34">
        <v>-0.24627967006401813</v>
      </c>
      <c r="CC97" s="34">
        <v>0.27960770034309951</v>
      </c>
      <c r="CD97" s="34">
        <v>7.958393246640125E-6</v>
      </c>
      <c r="CE97" s="34">
        <v>-7.9246665941162642E-2</v>
      </c>
      <c r="CF97" s="34">
        <v>-3.8792973563996254E-2</v>
      </c>
      <c r="CG97" s="34">
        <v>-0.23071321227209396</v>
      </c>
      <c r="CH97" s="34">
        <v>0.29705430717872466</v>
      </c>
      <c r="CI97" s="34">
        <v>0.30242011006693953</v>
      </c>
      <c r="CJ97" s="34">
        <v>0.34160440699667827</v>
      </c>
      <c r="CK97" s="34">
        <v>-0.30744794062677933</v>
      </c>
      <c r="CL97" s="34">
        <v>-0.20990319641026237</v>
      </c>
      <c r="CM97" s="34">
        <v>-0.26833962790629901</v>
      </c>
      <c r="CN97" s="34">
        <v>-0.11079693138103534</v>
      </c>
      <c r="CO97" s="34">
        <v>-6.5529218668462119E-2</v>
      </c>
      <c r="CP97" s="34">
        <v>-0.16519825605620056</v>
      </c>
      <c r="CQ97" s="34">
        <v>0.41089901987056837</v>
      </c>
      <c r="CR97" s="34">
        <v>0.29124911602104758</v>
      </c>
      <c r="CS97" s="34">
        <v>1</v>
      </c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34"/>
      <c r="EL97" s="34"/>
      <c r="EM97" s="34"/>
      <c r="EN97" s="34"/>
      <c r="EO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  <c r="FO97" s="34"/>
      <c r="FP97" s="34"/>
      <c r="FQ97" s="34"/>
      <c r="FR97" s="34"/>
      <c r="FS97" s="34"/>
      <c r="FT97" s="34"/>
      <c r="FU97" s="34"/>
      <c r="FV97" s="34"/>
      <c r="FW97" s="34"/>
      <c r="FX97" s="34"/>
      <c r="FY97" s="34"/>
      <c r="FZ97" s="34"/>
      <c r="GA97" s="34"/>
      <c r="GB97" s="34"/>
      <c r="GC97" s="34"/>
      <c r="GD97" s="34"/>
      <c r="GE97" s="34"/>
      <c r="GF97" s="34"/>
      <c r="GG97" s="34"/>
      <c r="GH97" s="34"/>
      <c r="GI97" s="34"/>
      <c r="GJ97" s="34"/>
      <c r="GK97" s="34"/>
      <c r="GL97" s="34"/>
      <c r="GM97" s="34"/>
      <c r="GN97" s="34"/>
      <c r="GO97" s="34"/>
      <c r="GP97" s="34"/>
      <c r="GQ97" s="34"/>
      <c r="GR97" s="34"/>
      <c r="GS97" s="34"/>
      <c r="GT97" s="34"/>
      <c r="GU97" s="34"/>
      <c r="GV97" s="34"/>
      <c r="GW97" s="34"/>
      <c r="GX97" s="34"/>
      <c r="GY97" s="34"/>
      <c r="GZ97" s="34"/>
      <c r="HA97" s="34"/>
      <c r="HB97" s="34"/>
      <c r="HC97" s="34"/>
    </row>
    <row r="98" spans="1:211" x14ac:dyDescent="0.3">
      <c r="A98" s="34" t="s">
        <v>477</v>
      </c>
      <c r="B98" s="34">
        <v>0.11571772146841705</v>
      </c>
      <c r="C98" s="34">
        <v>-1.0303850437587041E-2</v>
      </c>
      <c r="D98" s="34">
        <v>0.11216742697287629</v>
      </c>
      <c r="E98" s="34">
        <v>-0.12092614204091286</v>
      </c>
      <c r="F98" s="34">
        <v>0.15335444944817822</v>
      </c>
      <c r="G98" s="34">
        <v>-0.10471662118720926</v>
      </c>
      <c r="H98" s="34">
        <v>-0.11267848327489809</v>
      </c>
      <c r="I98" s="34">
        <v>-0.1434116954477109</v>
      </c>
      <c r="J98" s="34">
        <v>9.2724570368292042E-2</v>
      </c>
      <c r="K98" s="34">
        <v>-3.7908280109216666E-2</v>
      </c>
      <c r="L98" s="34">
        <v>0.18829190114359495</v>
      </c>
      <c r="M98" s="34">
        <v>2.513908754660274E-2</v>
      </c>
      <c r="N98" s="34">
        <v>8.2205273117035654E-2</v>
      </c>
      <c r="O98" s="34">
        <v>3.6007668571423498E-2</v>
      </c>
      <c r="P98" s="34">
        <v>2.6626462417662911E-2</v>
      </c>
      <c r="Q98" s="34">
        <v>1.5059703002023184E-2</v>
      </c>
      <c r="R98" s="34">
        <v>-7.9391285984408852E-2</v>
      </c>
      <c r="S98" s="34">
        <v>0.15489398978212759</v>
      </c>
      <c r="T98" s="34">
        <v>7.9142768460383844E-2</v>
      </c>
      <c r="U98" s="34">
        <v>-1.9797549915385758E-2</v>
      </c>
      <c r="V98" s="34">
        <v>-5.2862057201642498E-2</v>
      </c>
      <c r="W98" s="34">
        <v>5.5885774863645057E-2</v>
      </c>
      <c r="X98" s="34">
        <v>3.9568181092853996E-2</v>
      </c>
      <c r="Y98" s="34">
        <v>-7.8254024302507483E-2</v>
      </c>
      <c r="Z98" s="34">
        <v>-2.2263641899843544E-2</v>
      </c>
      <c r="AA98" s="34">
        <v>-0.15108150076652482</v>
      </c>
      <c r="AB98" s="34">
        <v>0.62252768345590914</v>
      </c>
      <c r="AC98" s="34">
        <v>-9.255161062760997E-2</v>
      </c>
      <c r="AD98" s="34">
        <v>0.1342915367096843</v>
      </c>
      <c r="AE98" s="34">
        <v>2.0932365003478032E-3</v>
      </c>
      <c r="AF98" s="34">
        <v>-5.1547757410467909E-2</v>
      </c>
      <c r="AG98" s="34">
        <v>-0.21532772075868079</v>
      </c>
      <c r="AH98" s="34">
        <v>1.8675281637665745E-2</v>
      </c>
      <c r="AI98" s="34">
        <v>1.5824303524015648E-2</v>
      </c>
      <c r="AJ98" s="34">
        <v>-0.10938453354386816</v>
      </c>
      <c r="AK98" s="34">
        <v>-0.10778802505782682</v>
      </c>
      <c r="AL98" s="34">
        <v>-7.4438614187955263E-2</v>
      </c>
      <c r="AM98" s="34">
        <v>-0.19477286209206726</v>
      </c>
      <c r="AN98" s="34">
        <v>7.1336066643480869E-2</v>
      </c>
      <c r="AO98" s="34">
        <v>-4.2622294317178379E-2</v>
      </c>
      <c r="AP98" s="34">
        <v>-0.10327298416773414</v>
      </c>
      <c r="AQ98" s="34">
        <v>0.24449367773924172</v>
      </c>
      <c r="AR98" s="34">
        <v>-0.19946464216827031</v>
      </c>
      <c r="AS98" s="34">
        <v>-5.3021573208809826E-2</v>
      </c>
      <c r="AT98" s="34">
        <v>0.183743460917969</v>
      </c>
      <c r="AU98" s="34">
        <v>1.904688190088491E-2</v>
      </c>
      <c r="AV98" s="34">
        <v>2.751990865089218E-2</v>
      </c>
      <c r="AW98" s="34">
        <v>-6.7716846535400499E-2</v>
      </c>
      <c r="AX98" s="34">
        <v>-6.765449840037048E-2</v>
      </c>
      <c r="AY98" s="34">
        <v>-0.19573525714994267</v>
      </c>
      <c r="AZ98" s="34">
        <v>-0.11318270852438887</v>
      </c>
      <c r="BA98" s="34">
        <v>0.11391740784740308</v>
      </c>
      <c r="BB98" s="34">
        <v>-0.24344837955321325</v>
      </c>
      <c r="BC98" s="34">
        <v>-0.16936832180830019</v>
      </c>
      <c r="BD98" s="34">
        <v>9.1631698415260643E-2</v>
      </c>
      <c r="BE98" s="34">
        <v>-2.2365409149153265E-2</v>
      </c>
      <c r="BF98" s="34">
        <v>9.2724570368291945E-2</v>
      </c>
      <c r="BG98" s="34">
        <v>0.11518138662911628</v>
      </c>
      <c r="BH98" s="34">
        <v>-0.1375142283695282</v>
      </c>
      <c r="BI98" s="34">
        <v>-7.1749870468463359E-2</v>
      </c>
      <c r="BJ98" s="34">
        <v>-2.6795200983865952E-2</v>
      </c>
      <c r="BK98" s="34">
        <v>1.8530937965948457E-2</v>
      </c>
      <c r="BL98" s="34">
        <v>5.059736105833134E-2</v>
      </c>
      <c r="BM98" s="34">
        <v>2.9258146119948536E-2</v>
      </c>
      <c r="BN98" s="34">
        <v>-3.1984184106780944E-2</v>
      </c>
      <c r="BO98" s="34">
        <v>-2.7197300806604489E-2</v>
      </c>
      <c r="BP98" s="34">
        <v>-3.4934250446867092E-2</v>
      </c>
      <c r="BQ98" s="34">
        <v>5.0465591815597073E-3</v>
      </c>
      <c r="BR98" s="34">
        <v>-2.4530849562751641E-2</v>
      </c>
      <c r="BS98" s="34">
        <v>1.5789192275365651E-2</v>
      </c>
      <c r="BT98" s="34">
        <v>-0.25382479893420867</v>
      </c>
      <c r="BU98" s="34">
        <v>-0.18944780115921345</v>
      </c>
      <c r="BV98" s="34">
        <v>0.2567217324209517</v>
      </c>
      <c r="BW98" s="34">
        <v>-0.19700767623700671</v>
      </c>
      <c r="BX98" s="34">
        <v>0.30989849478735709</v>
      </c>
      <c r="BY98" s="34">
        <v>-9.5933456963723462E-2</v>
      </c>
      <c r="BZ98" s="34">
        <v>6.4976531573924245E-2</v>
      </c>
      <c r="CA98" s="34">
        <v>-0.26563780654680719</v>
      </c>
      <c r="CB98" s="34">
        <v>0.23972792927013714</v>
      </c>
      <c r="CC98" s="34">
        <v>-9.3647851264506574E-2</v>
      </c>
      <c r="CD98" s="34">
        <v>-8.2212041692003954E-2</v>
      </c>
      <c r="CE98" s="34">
        <v>0.10139421055095849</v>
      </c>
      <c r="CF98" s="34">
        <v>8.4311361562138219E-3</v>
      </c>
      <c r="CG98" s="34">
        <v>-4.4714947802664946E-2</v>
      </c>
      <c r="CH98" s="34">
        <v>-9.9759269228934258E-2</v>
      </c>
      <c r="CI98" s="34">
        <v>-0.11089626522086865</v>
      </c>
      <c r="CJ98" s="34">
        <v>-0.17455163542102162</v>
      </c>
      <c r="CK98" s="34">
        <v>0.15690789160836929</v>
      </c>
      <c r="CL98" s="34">
        <v>0.18954289864372326</v>
      </c>
      <c r="CM98" s="34">
        <v>0.18595912355471492</v>
      </c>
      <c r="CN98" s="34">
        <v>0.21870388726884976</v>
      </c>
      <c r="CO98" s="34">
        <v>0.14925138356818399</v>
      </c>
      <c r="CP98" s="34">
        <v>9.7960698197850499E-2</v>
      </c>
      <c r="CQ98" s="34">
        <v>-0.15296009303823416</v>
      </c>
      <c r="CR98" s="34">
        <v>-4.1434875385407459E-2</v>
      </c>
      <c r="CS98" s="34">
        <v>-0.13828637842799099</v>
      </c>
      <c r="CT98" s="34">
        <v>1</v>
      </c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4"/>
      <c r="EA98" s="34"/>
      <c r="EB98" s="34"/>
      <c r="EC98" s="34"/>
      <c r="ED98" s="34"/>
      <c r="EE98" s="34"/>
      <c r="EF98" s="34"/>
      <c r="EG98" s="34"/>
      <c r="EH98" s="34"/>
      <c r="EI98" s="34"/>
      <c r="EJ98" s="34"/>
      <c r="EK98" s="34"/>
      <c r="EL98" s="34"/>
      <c r="EM98" s="34"/>
      <c r="EN98" s="34"/>
      <c r="EO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  <c r="FO98" s="34"/>
      <c r="FP98" s="34"/>
      <c r="FQ98" s="34"/>
      <c r="FR98" s="34"/>
      <c r="FS98" s="34"/>
      <c r="FT98" s="34"/>
      <c r="FU98" s="34"/>
      <c r="FV98" s="34"/>
      <c r="FW98" s="34"/>
      <c r="FX98" s="34"/>
      <c r="FY98" s="34"/>
      <c r="FZ98" s="34"/>
      <c r="GA98" s="34"/>
      <c r="GB98" s="34"/>
      <c r="GC98" s="34"/>
      <c r="GD98" s="34"/>
      <c r="GE98" s="34"/>
      <c r="GF98" s="34"/>
      <c r="GG98" s="34"/>
      <c r="GH98" s="34"/>
      <c r="GI98" s="34"/>
      <c r="GJ98" s="34"/>
      <c r="GK98" s="34"/>
      <c r="GL98" s="34"/>
      <c r="GM98" s="34"/>
      <c r="GN98" s="34"/>
      <c r="GO98" s="34"/>
      <c r="GP98" s="34"/>
      <c r="GQ98" s="34"/>
      <c r="GR98" s="34"/>
      <c r="GS98" s="34"/>
      <c r="GT98" s="34"/>
      <c r="GU98" s="34"/>
      <c r="GV98" s="34"/>
      <c r="GW98" s="34"/>
      <c r="GX98" s="34"/>
      <c r="GY98" s="34"/>
      <c r="GZ98" s="34"/>
      <c r="HA98" s="34"/>
      <c r="HB98" s="34"/>
      <c r="HC98" s="34"/>
    </row>
    <row r="99" spans="1:211" x14ac:dyDescent="0.3">
      <c r="A99" s="34" t="s">
        <v>478</v>
      </c>
      <c r="B99" s="34">
        <v>0.19530339437206043</v>
      </c>
      <c r="C99" s="34">
        <v>0.18772574717039942</v>
      </c>
      <c r="D99" s="34">
        <v>6.8898273403755414E-2</v>
      </c>
      <c r="E99" s="34">
        <v>-0.12332954445586479</v>
      </c>
      <c r="F99" s="34">
        <v>0.13697403806710495</v>
      </c>
      <c r="G99" s="34">
        <v>0.13406717639873572</v>
      </c>
      <c r="H99" s="34">
        <v>7.624242775967513E-2</v>
      </c>
      <c r="I99" s="34">
        <v>-0.14069350584838453</v>
      </c>
      <c r="J99" s="34">
        <v>6.7404307733179208E-2</v>
      </c>
      <c r="K99" s="34">
        <v>0.18769197544760932</v>
      </c>
      <c r="L99" s="34">
        <v>8.1700105091442751E-2</v>
      </c>
      <c r="M99" s="34">
        <v>0.11872605553580104</v>
      </c>
      <c r="N99" s="34">
        <v>-1.6366315078200203E-2</v>
      </c>
      <c r="O99" s="34">
        <v>-5.739164574963284E-2</v>
      </c>
      <c r="P99" s="34">
        <v>0.1848651920375291</v>
      </c>
      <c r="Q99" s="34">
        <v>0.18399327102245974</v>
      </c>
      <c r="R99" s="34">
        <v>0.20618918029717764</v>
      </c>
      <c r="S99" s="34">
        <v>-0.12069770361289466</v>
      </c>
      <c r="T99" s="34">
        <v>-0.18651786392020064</v>
      </c>
      <c r="U99" s="34">
        <v>-0.11283119386189437</v>
      </c>
      <c r="V99" s="34">
        <v>0.1146874933501508</v>
      </c>
      <c r="W99" s="34">
        <v>0.13921805311401805</v>
      </c>
      <c r="X99" s="34">
        <v>0.1257084255013235</v>
      </c>
      <c r="Y99" s="34">
        <v>0.21328095509728576</v>
      </c>
      <c r="Z99" s="34">
        <v>0.16282207683633723</v>
      </c>
      <c r="AA99" s="34">
        <v>0.14722689964439103</v>
      </c>
      <c r="AB99" s="34">
        <v>-1.1062183087942381E-2</v>
      </c>
      <c r="AC99" s="34">
        <v>0.56960106461309234</v>
      </c>
      <c r="AD99" s="34">
        <v>1.1894211785315868E-2</v>
      </c>
      <c r="AE99" s="34">
        <v>5.1654231020837091E-2</v>
      </c>
      <c r="AF99" s="34">
        <v>-1.5233753161261739E-2</v>
      </c>
      <c r="AG99" s="34">
        <v>0.11815636812902888</v>
      </c>
      <c r="AH99" s="34">
        <v>0.12255415871316651</v>
      </c>
      <c r="AI99" s="34">
        <v>0.13019967360267684</v>
      </c>
      <c r="AJ99" s="34">
        <v>6.5908159766929306E-2</v>
      </c>
      <c r="AK99" s="34">
        <v>0.14057137580890097</v>
      </c>
      <c r="AL99" s="34">
        <v>0.10088768114782427</v>
      </c>
      <c r="AM99" s="34">
        <v>0.12199682941184561</v>
      </c>
      <c r="AN99" s="34">
        <v>2.9991583111387353E-2</v>
      </c>
      <c r="AO99" s="34">
        <v>0.10551557672222425</v>
      </c>
      <c r="AP99" s="34">
        <v>7.7963269282288181E-2</v>
      </c>
      <c r="AQ99" s="34">
        <v>-0.11101355066850414</v>
      </c>
      <c r="AR99" s="34">
        <v>0.12793784687254461</v>
      </c>
      <c r="AS99" s="34">
        <v>9.2884789517212282E-2</v>
      </c>
      <c r="AT99" s="34">
        <v>2.5497684321850476E-2</v>
      </c>
      <c r="AU99" s="34">
        <v>-8.1942936294961161E-2</v>
      </c>
      <c r="AV99" s="34">
        <v>-4.461392117969392E-2</v>
      </c>
      <c r="AW99" s="34">
        <v>4.993168182995774E-2</v>
      </c>
      <c r="AX99" s="34">
        <v>6.6127065188897355E-2</v>
      </c>
      <c r="AY99" s="34">
        <v>9.8215149210972338E-2</v>
      </c>
      <c r="AZ99" s="34">
        <v>8.0125324067341575E-2</v>
      </c>
      <c r="BA99" s="34">
        <v>7.5962513151732566E-2</v>
      </c>
      <c r="BB99" s="34">
        <v>1.8058456289632534E-2</v>
      </c>
      <c r="BC99" s="34">
        <v>0.15456760006397696</v>
      </c>
      <c r="BD99" s="34">
        <v>8.6855287229589823E-2</v>
      </c>
      <c r="BE99" s="34">
        <v>1.5627958967219663E-2</v>
      </c>
      <c r="BF99" s="34">
        <v>6.7404307733179E-2</v>
      </c>
      <c r="BG99" s="34">
        <v>3.6957479966964607E-2</v>
      </c>
      <c r="BH99" s="34">
        <v>1.1826139138299644E-2</v>
      </c>
      <c r="BI99" s="34">
        <v>-7.578731435679098E-2</v>
      </c>
      <c r="BJ99" s="34">
        <v>6.0485115990293707E-2</v>
      </c>
      <c r="BK99" s="34">
        <v>-4.1753633058095159E-2</v>
      </c>
      <c r="BL99" s="34">
        <v>6.7931103290177208E-2</v>
      </c>
      <c r="BM99" s="34">
        <v>0.11034490405572159</v>
      </c>
      <c r="BN99" s="34">
        <v>-2.5013528929116861E-3</v>
      </c>
      <c r="BO99" s="34">
        <v>4.0187148677511128E-3</v>
      </c>
      <c r="BP99" s="34">
        <v>-2.0405409670183696E-2</v>
      </c>
      <c r="BQ99" s="34">
        <v>5.5048124360008773E-3</v>
      </c>
      <c r="BR99" s="34">
        <v>1.4014588188211692E-2</v>
      </c>
      <c r="BS99" s="34">
        <v>5.4351393342047437E-2</v>
      </c>
      <c r="BT99" s="34">
        <v>-0.33837145090727161</v>
      </c>
      <c r="BU99" s="34">
        <v>0.37404461788572757</v>
      </c>
      <c r="BV99" s="34">
        <v>3.6076205788899723E-2</v>
      </c>
      <c r="BW99" s="34">
        <v>-0.31258686737101854</v>
      </c>
      <c r="BX99" s="34">
        <v>0.26794335027277338</v>
      </c>
      <c r="BY99" s="34">
        <v>8.656509765957239E-2</v>
      </c>
      <c r="BZ99" s="34">
        <v>3.320677749542858E-2</v>
      </c>
      <c r="CA99" s="34">
        <v>-0.31106095926984945</v>
      </c>
      <c r="CB99" s="34">
        <v>3.6499111320637032E-2</v>
      </c>
      <c r="CC99" s="34">
        <v>0.38181811955433631</v>
      </c>
      <c r="CD99" s="34">
        <v>0.14282357830800563</v>
      </c>
      <c r="CE99" s="34">
        <v>0.20810592686989951</v>
      </c>
      <c r="CF99" s="34">
        <v>9.9734933044765967E-2</v>
      </c>
      <c r="CG99" s="34">
        <v>-0.15781972685779713</v>
      </c>
      <c r="CH99" s="34">
        <v>0.39804077273143329</v>
      </c>
      <c r="CI99" s="34">
        <v>0.39093272266889573</v>
      </c>
      <c r="CJ99" s="34">
        <v>0.37924881567741364</v>
      </c>
      <c r="CK99" s="34">
        <v>-0.11403642734955347</v>
      </c>
      <c r="CL99" s="34">
        <v>-0.26065001986089287</v>
      </c>
      <c r="CM99" s="34">
        <v>-0.17705171068232012</v>
      </c>
      <c r="CN99" s="34">
        <v>7.3406450483193053E-2</v>
      </c>
      <c r="CO99" s="34">
        <v>0.23626480849598167</v>
      </c>
      <c r="CP99" s="34">
        <v>0.19848217251668401</v>
      </c>
      <c r="CQ99" s="34">
        <v>0.39068647670769657</v>
      </c>
      <c r="CR99" s="34">
        <v>0.23640334836012675</v>
      </c>
      <c r="CS99" s="34">
        <v>0.20639171500589867</v>
      </c>
      <c r="CT99" s="34">
        <v>3.0367165376898098E-2</v>
      </c>
      <c r="CU99" s="34">
        <v>1</v>
      </c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34"/>
      <c r="EL99" s="34"/>
      <c r="EM99" s="34"/>
      <c r="EN99" s="34"/>
      <c r="EO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  <c r="FO99" s="34"/>
      <c r="FP99" s="34"/>
      <c r="FQ99" s="34"/>
      <c r="FR99" s="34"/>
      <c r="FS99" s="34"/>
      <c r="FT99" s="34"/>
      <c r="FU99" s="34"/>
      <c r="FV99" s="34"/>
      <c r="FW99" s="34"/>
      <c r="FX99" s="34"/>
      <c r="FY99" s="34"/>
      <c r="FZ99" s="34"/>
      <c r="GA99" s="34"/>
      <c r="GB99" s="34"/>
      <c r="GC99" s="34"/>
      <c r="GD99" s="34"/>
      <c r="GE99" s="34"/>
      <c r="GF99" s="34"/>
      <c r="GG99" s="34"/>
      <c r="GH99" s="34"/>
      <c r="GI99" s="34"/>
      <c r="GJ99" s="34"/>
      <c r="GK99" s="34"/>
      <c r="GL99" s="34"/>
      <c r="GM99" s="34"/>
      <c r="GN99" s="34"/>
      <c r="GO99" s="34"/>
      <c r="GP99" s="34"/>
      <c r="GQ99" s="34"/>
      <c r="GR99" s="34"/>
      <c r="GS99" s="34"/>
      <c r="GT99" s="34"/>
      <c r="GU99" s="34"/>
      <c r="GV99" s="34"/>
      <c r="GW99" s="34"/>
      <c r="GX99" s="34"/>
      <c r="GY99" s="34"/>
      <c r="GZ99" s="34"/>
      <c r="HA99" s="34"/>
      <c r="HB99" s="34"/>
      <c r="HC99" s="34"/>
    </row>
    <row r="100" spans="1:211" x14ac:dyDescent="0.3">
      <c r="A100" s="34" t="s">
        <v>479</v>
      </c>
      <c r="B100" s="34">
        <v>8.6343966665454838E-2</v>
      </c>
      <c r="C100" s="34">
        <v>-1.3628877980661251E-2</v>
      </c>
      <c r="D100" s="34">
        <v>0.10639262250593194</v>
      </c>
      <c r="E100" s="34">
        <v>-3.720875387182556E-2</v>
      </c>
      <c r="F100" s="34">
        <v>6.9869618365891478E-2</v>
      </c>
      <c r="G100" s="34">
        <v>1.5048332885421548E-2</v>
      </c>
      <c r="H100" s="34">
        <v>1.946913209116545E-2</v>
      </c>
      <c r="I100" s="34">
        <v>-5.7167738844329137E-2</v>
      </c>
      <c r="J100" s="34">
        <v>0.1156940145017096</v>
      </c>
      <c r="K100" s="34">
        <v>4.9094851887363702E-3</v>
      </c>
      <c r="L100" s="34">
        <v>0.10467261484362253</v>
      </c>
      <c r="M100" s="34">
        <v>8.5708382553560072E-2</v>
      </c>
      <c r="N100" s="34">
        <v>0.12971057521252463</v>
      </c>
      <c r="O100" s="34">
        <v>0.1113070417047609</v>
      </c>
      <c r="P100" s="34">
        <v>1.5840572882415225E-2</v>
      </c>
      <c r="Q100" s="34">
        <v>1.8510911575988085E-2</v>
      </c>
      <c r="R100" s="34">
        <v>-1.9910944729940545E-2</v>
      </c>
      <c r="S100" s="34">
        <v>8.7406803209928371E-2</v>
      </c>
      <c r="T100" s="34">
        <v>-9.3936337226622462E-3</v>
      </c>
      <c r="U100" s="34">
        <v>-4.0659589107910961E-2</v>
      </c>
      <c r="V100" s="34">
        <v>2.8468012566297253E-2</v>
      </c>
      <c r="W100" s="34">
        <v>8.7466676181763917E-2</v>
      </c>
      <c r="X100" s="34">
        <v>9.1499415567925693E-2</v>
      </c>
      <c r="Y100" s="34">
        <v>-4.0292147689049602E-2</v>
      </c>
      <c r="Z100" s="34">
        <v>1.5219105314342519E-2</v>
      </c>
      <c r="AA100" s="34">
        <v>-0.13143572039729348</v>
      </c>
      <c r="AB100" s="34">
        <v>0.19722221206471305</v>
      </c>
      <c r="AC100" s="34">
        <v>2.8892298975355377E-2</v>
      </c>
      <c r="AD100" s="34">
        <v>0.44246583561591535</v>
      </c>
      <c r="AE100" s="34">
        <v>6.5542027160715027E-2</v>
      </c>
      <c r="AF100" s="34">
        <v>8.3522528481855436E-3</v>
      </c>
      <c r="AG100" s="34">
        <v>-0.10102148384547648</v>
      </c>
      <c r="AH100" s="34">
        <v>6.7414098336963296E-2</v>
      </c>
      <c r="AI100" s="34">
        <v>5.2690064411350948E-2</v>
      </c>
      <c r="AJ100" s="34">
        <v>-2.8377876914635256E-2</v>
      </c>
      <c r="AK100" s="34">
        <v>-2.6556748100063865E-2</v>
      </c>
      <c r="AL100" s="34">
        <v>5.5302418704987338E-2</v>
      </c>
      <c r="AM100" s="34">
        <v>-0.14861858840203329</v>
      </c>
      <c r="AN100" s="34">
        <v>5.198783835091679E-2</v>
      </c>
      <c r="AO100" s="34">
        <v>8.3679340062984622E-3</v>
      </c>
      <c r="AP100" s="34">
        <v>-2.1407960793957129E-2</v>
      </c>
      <c r="AQ100" s="34">
        <v>0.11921990503817481</v>
      </c>
      <c r="AR100" s="34">
        <v>-7.6941994673354497E-2</v>
      </c>
      <c r="AS100" s="34">
        <v>5.2101045738094834E-2</v>
      </c>
      <c r="AT100" s="34">
        <v>0.27891149832077866</v>
      </c>
      <c r="AU100" s="34">
        <v>4.8618706931369195E-2</v>
      </c>
      <c r="AV100" s="34">
        <v>0.14821721925356857</v>
      </c>
      <c r="AW100" s="34">
        <v>8.0418727705267118E-2</v>
      </c>
      <c r="AX100" s="34">
        <v>-1.7499815316514542E-2</v>
      </c>
      <c r="AY100" s="34">
        <v>-5.821154613966284E-2</v>
      </c>
      <c r="AZ100" s="34">
        <v>-3.1760316945632784E-2</v>
      </c>
      <c r="BA100" s="34">
        <v>9.526462379782713E-2</v>
      </c>
      <c r="BB100" s="34">
        <v>-0.12108942422586129</v>
      </c>
      <c r="BC100" s="34">
        <v>-9.3812511674956731E-2</v>
      </c>
      <c r="BD100" s="34">
        <v>-1.9694062990530319E-2</v>
      </c>
      <c r="BE100" s="34">
        <v>3.28532697139787E-2</v>
      </c>
      <c r="BF100" s="34">
        <v>0.11569401450170956</v>
      </c>
      <c r="BG100" s="34">
        <v>0.11006904414853358</v>
      </c>
      <c r="BH100" s="34">
        <v>6.9052902550717041E-2</v>
      </c>
      <c r="BI100" s="34">
        <v>5.1857497232943722E-2</v>
      </c>
      <c r="BJ100" s="34">
        <v>8.9639811683190643E-2</v>
      </c>
      <c r="BK100" s="34">
        <v>0.1200520443939133</v>
      </c>
      <c r="BL100" s="34">
        <v>-4.2850610188695834E-2</v>
      </c>
      <c r="BM100" s="34">
        <v>-0.14682869734553008</v>
      </c>
      <c r="BN100" s="34">
        <v>-2.7499327450761508E-2</v>
      </c>
      <c r="BO100" s="34">
        <v>1.2840053461801721E-2</v>
      </c>
      <c r="BP100" s="34">
        <v>-0.13420510745285225</v>
      </c>
      <c r="BQ100" s="34">
        <v>0.10516542733648508</v>
      </c>
      <c r="BR100" s="34">
        <v>7.4030689219496418E-2</v>
      </c>
      <c r="BS100" s="34">
        <v>9.1877418432167443E-2</v>
      </c>
      <c r="BT100" s="34">
        <v>-4.2055659424287503E-2</v>
      </c>
      <c r="BU100" s="34">
        <v>-6.7581889254124325E-2</v>
      </c>
      <c r="BV100" s="34">
        <v>0.41257068224302784</v>
      </c>
      <c r="BW100" s="34">
        <v>7.5450353215906665E-2</v>
      </c>
      <c r="BX100" s="34">
        <v>8.9307409251253009E-2</v>
      </c>
      <c r="BY100" s="34">
        <v>-4.8867120211426897E-2</v>
      </c>
      <c r="BZ100" s="34">
        <v>-1.4039687994627204E-2</v>
      </c>
      <c r="CA100" s="34">
        <v>-1.0088583011914754E-2</v>
      </c>
      <c r="CB100" s="34">
        <v>0.44288570238018099</v>
      </c>
      <c r="CC100" s="34">
        <v>6.6214881865266487E-2</v>
      </c>
      <c r="CD100" s="34">
        <v>0.17374734098183323</v>
      </c>
      <c r="CE100" s="34">
        <v>0.20054023958997746</v>
      </c>
      <c r="CF100" s="34">
        <v>0.2759568558250437</v>
      </c>
      <c r="CG100" s="34">
        <v>0.35913615247007513</v>
      </c>
      <c r="CH100" s="34">
        <v>5.6297267014910189E-2</v>
      </c>
      <c r="CI100" s="34">
        <v>7.4825175411384948E-2</v>
      </c>
      <c r="CJ100" s="34">
        <v>-0.12467253373732221</v>
      </c>
      <c r="CK100" s="34">
        <v>0.16367065489838159</v>
      </c>
      <c r="CL100" s="34">
        <v>3.2908614762739274E-3</v>
      </c>
      <c r="CM100" s="34">
        <v>2.2508542917507989E-2</v>
      </c>
      <c r="CN100" s="34">
        <v>-6.6728646846939299E-2</v>
      </c>
      <c r="CO100" s="34">
        <v>0.38856895067185554</v>
      </c>
      <c r="CP100" s="34">
        <v>0.40996372831491951</v>
      </c>
      <c r="CQ100" s="34">
        <v>-0.16056672978794465</v>
      </c>
      <c r="CR100" s="34">
        <v>6.4739359260438209E-2</v>
      </c>
      <c r="CS100" s="34">
        <v>-0.25055254663655901</v>
      </c>
      <c r="CT100" s="34">
        <v>0.23470278126789193</v>
      </c>
      <c r="CU100" s="34">
        <v>2.5747203253561309E-3</v>
      </c>
      <c r="CV100" s="34">
        <v>1</v>
      </c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  <c r="EL100" s="34"/>
      <c r="EM100" s="34"/>
      <c r="EN100" s="34"/>
      <c r="EO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  <c r="FO100" s="34"/>
      <c r="FP100" s="34"/>
      <c r="FQ100" s="34"/>
      <c r="FR100" s="34"/>
      <c r="FS100" s="34"/>
      <c r="FT100" s="34"/>
      <c r="FU100" s="34"/>
      <c r="FV100" s="34"/>
      <c r="FW100" s="34"/>
      <c r="FX100" s="34"/>
      <c r="FY100" s="34"/>
      <c r="FZ100" s="34"/>
      <c r="GA100" s="34"/>
      <c r="GB100" s="34"/>
      <c r="GC100" s="34"/>
      <c r="GD100" s="34"/>
      <c r="GE100" s="34"/>
      <c r="GF100" s="34"/>
      <c r="GG100" s="34"/>
      <c r="GH100" s="34"/>
      <c r="GI100" s="34"/>
      <c r="GJ100" s="34"/>
      <c r="GK100" s="34"/>
      <c r="GL100" s="34"/>
      <c r="GM100" s="34"/>
      <c r="GN100" s="34"/>
      <c r="GO100" s="34"/>
      <c r="GP100" s="34"/>
      <c r="GQ100" s="34"/>
      <c r="GR100" s="34"/>
      <c r="GS100" s="34"/>
      <c r="GT100" s="34"/>
      <c r="GU100" s="34"/>
      <c r="GV100" s="34"/>
      <c r="GW100" s="34"/>
      <c r="GX100" s="34"/>
      <c r="GY100" s="34"/>
      <c r="GZ100" s="34"/>
      <c r="HA100" s="34"/>
      <c r="HB100" s="34"/>
      <c r="HC100" s="34"/>
    </row>
    <row r="101" spans="1:211" x14ac:dyDescent="0.3">
      <c r="A101" s="34" t="s">
        <v>480</v>
      </c>
      <c r="B101" s="34">
        <v>0.19075637936882928</v>
      </c>
      <c r="C101" s="34">
        <v>0.22360809719636845</v>
      </c>
      <c r="D101" s="34">
        <v>0.11506461856171347</v>
      </c>
      <c r="E101" s="34">
        <v>-0.11060581903453763</v>
      </c>
      <c r="F101" s="34">
        <v>0.17240621053120833</v>
      </c>
      <c r="G101" s="34">
        <v>3.3705147486227077E-2</v>
      </c>
      <c r="H101" s="34">
        <v>-0.18231836731760542</v>
      </c>
      <c r="I101" s="34">
        <v>-0.15033985450618711</v>
      </c>
      <c r="J101" s="34">
        <v>0.10843625544960479</v>
      </c>
      <c r="K101" s="34">
        <v>0.16388989209367477</v>
      </c>
      <c r="L101" s="34">
        <v>0.17650470566733018</v>
      </c>
      <c r="M101" s="34">
        <v>0.23260105422419883</v>
      </c>
      <c r="N101" s="34">
        <v>8.7357932537407965E-2</v>
      </c>
      <c r="O101" s="34">
        <v>0.2013144531159532</v>
      </c>
      <c r="P101" s="34">
        <v>0.21036043207939401</v>
      </c>
      <c r="Q101" s="34">
        <v>0.22036994177722452</v>
      </c>
      <c r="R101" s="34">
        <v>0.21657015195769674</v>
      </c>
      <c r="S101" s="34">
        <v>-7.7060612816854841E-3</v>
      </c>
      <c r="T101" s="34">
        <v>-0.15397036764200547</v>
      </c>
      <c r="U101" s="34">
        <v>-0.19126798531266029</v>
      </c>
      <c r="V101" s="34">
        <v>2.1029432247584103E-2</v>
      </c>
      <c r="W101" s="34">
        <v>0.17667602221112669</v>
      </c>
      <c r="X101" s="34">
        <v>0.18939431001011189</v>
      </c>
      <c r="Y101" s="34">
        <v>0.17351536985663341</v>
      </c>
      <c r="Z101" s="34">
        <v>0.11876852733283397</v>
      </c>
      <c r="AA101" s="34">
        <v>1.7329987670302822E-2</v>
      </c>
      <c r="AB101" s="34">
        <v>-1.7309270544789972E-2</v>
      </c>
      <c r="AC101" s="34">
        <v>0.15053500498018396</v>
      </c>
      <c r="AD101" s="34">
        <v>0.10592248900193801</v>
      </c>
      <c r="AE101" s="34">
        <v>0.4526055058750903</v>
      </c>
      <c r="AF101" s="34">
        <v>8.4850233314313156E-2</v>
      </c>
      <c r="AG101" s="34">
        <v>8.3743518470144176E-2</v>
      </c>
      <c r="AH101" s="34">
        <v>0.16375060857897494</v>
      </c>
      <c r="AI101" s="34">
        <v>0.14754171757439932</v>
      </c>
      <c r="AJ101" s="34">
        <v>0.11648566082857077</v>
      </c>
      <c r="AK101" s="34">
        <v>0.12577893396439271</v>
      </c>
      <c r="AL101" s="34">
        <v>0.14696703198509656</v>
      </c>
      <c r="AM101" s="34">
        <v>-6.602132251310959E-2</v>
      </c>
      <c r="AN101" s="34">
        <v>0.1511164522623811</v>
      </c>
      <c r="AO101" s="34">
        <v>0.14869961343033539</v>
      </c>
      <c r="AP101" s="34">
        <v>0.11428620795619124</v>
      </c>
      <c r="AQ101" s="34">
        <v>-2.0276774695225958E-2</v>
      </c>
      <c r="AR101" s="34">
        <v>-2.0617759040897181E-2</v>
      </c>
      <c r="AS101" s="34">
        <v>0.12614712181819371</v>
      </c>
      <c r="AT101" s="34">
        <v>4.6511645065212465E-2</v>
      </c>
      <c r="AU101" s="34">
        <v>0.18611297482588399</v>
      </c>
      <c r="AV101" s="34">
        <v>0.14497511425797568</v>
      </c>
      <c r="AW101" s="34">
        <v>0.15361683289273198</v>
      </c>
      <c r="AX101" s="34">
        <v>0.12748116742119797</v>
      </c>
      <c r="AY101" s="34">
        <v>0.11652761355052654</v>
      </c>
      <c r="AZ101" s="34">
        <v>0.13061185790160768</v>
      </c>
      <c r="BA101" s="34">
        <v>0.11431883005270933</v>
      </c>
      <c r="BB101" s="34">
        <v>-2.1585233667299242E-2</v>
      </c>
      <c r="BC101" s="34">
        <v>-7.8314783905739496E-2</v>
      </c>
      <c r="BD101" s="34">
        <v>9.9495402643503081E-2</v>
      </c>
      <c r="BE101" s="34">
        <v>0.11862600788812613</v>
      </c>
      <c r="BF101" s="34">
        <v>0.10843625544960474</v>
      </c>
      <c r="BG101" s="34">
        <v>8.0726992579341073E-2</v>
      </c>
      <c r="BH101" s="34">
        <v>0.16075791842964768</v>
      </c>
      <c r="BI101" s="34">
        <v>-7.23143197491838E-2</v>
      </c>
      <c r="BJ101" s="34">
        <v>3.3732529846082687E-2</v>
      </c>
      <c r="BK101" s="34">
        <v>9.0617817512609181E-2</v>
      </c>
      <c r="BL101" s="34">
        <v>-0.10455160616968932</v>
      </c>
      <c r="BM101" s="34">
        <v>-0.14260491087796859</v>
      </c>
      <c r="BN101" s="34">
        <v>-2.4242964088459995E-2</v>
      </c>
      <c r="BO101" s="34">
        <v>-1.3134566070863824E-2</v>
      </c>
      <c r="BP101" s="34">
        <v>-4.7989703740250016E-2</v>
      </c>
      <c r="BQ101" s="34">
        <v>7.6549135217046311E-3</v>
      </c>
      <c r="BR101" s="34">
        <v>-0.1178302252890932</v>
      </c>
      <c r="BS101" s="34">
        <v>-4.7159960093479419E-2</v>
      </c>
      <c r="BT101" s="34">
        <v>-0.29689882076035184</v>
      </c>
      <c r="BU101" s="34">
        <v>0.23160710773138785</v>
      </c>
      <c r="BV101" s="34">
        <v>0.29229964190477109</v>
      </c>
      <c r="BW101" s="34">
        <v>-0.19095562003924926</v>
      </c>
      <c r="BX101" s="34">
        <v>0.34441429852012645</v>
      </c>
      <c r="BY101" s="34">
        <v>-7.4955944344190076E-2</v>
      </c>
      <c r="BZ101" s="34">
        <v>-0.29946433094555008</v>
      </c>
      <c r="CA101" s="34">
        <v>-0.27954268538347277</v>
      </c>
      <c r="CB101" s="34">
        <v>0.27420077466582471</v>
      </c>
      <c r="CC101" s="34">
        <v>0.22483699954193476</v>
      </c>
      <c r="CD101" s="34">
        <v>0.16818542326471461</v>
      </c>
      <c r="CE101" s="34">
        <v>0.45910890403040433</v>
      </c>
      <c r="CF101" s="34">
        <v>0.21748125311426303</v>
      </c>
      <c r="CG101" s="34">
        <v>0.41525370719644422</v>
      </c>
      <c r="CH101" s="34">
        <v>0.32755640491162147</v>
      </c>
      <c r="CI101" s="34">
        <v>0.32715571356569806</v>
      </c>
      <c r="CJ101" s="34">
        <v>0.22181045306819297</v>
      </c>
      <c r="CK101" s="34">
        <v>3.6177978018972795E-2</v>
      </c>
      <c r="CL101" s="34">
        <v>-0.14671479550957936</v>
      </c>
      <c r="CM101" s="34">
        <v>-0.22537085246025512</v>
      </c>
      <c r="CN101" s="34">
        <v>-0.14538879047236039</v>
      </c>
      <c r="CO101" s="34">
        <v>0.4043298042252173</v>
      </c>
      <c r="CP101" s="34">
        <v>0.45933783830119157</v>
      </c>
      <c r="CQ101" s="34">
        <v>7.9953279669492075E-2</v>
      </c>
      <c r="CR101" s="34">
        <v>0.11625643653464302</v>
      </c>
      <c r="CS101" s="34">
        <v>-1.4978289623396404E-2</v>
      </c>
      <c r="CT101" s="34">
        <v>0.13346000516607207</v>
      </c>
      <c r="CU101" s="34">
        <v>0.13464048535799214</v>
      </c>
      <c r="CV101" s="34">
        <v>0.15053934591347159</v>
      </c>
      <c r="CW101" s="34">
        <v>1</v>
      </c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34"/>
      <c r="EL101" s="34"/>
      <c r="EM101" s="34"/>
      <c r="EN101" s="34"/>
      <c r="EO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  <c r="FO101" s="34"/>
      <c r="FP101" s="34"/>
      <c r="FQ101" s="34"/>
      <c r="FR101" s="34"/>
      <c r="FS101" s="34"/>
      <c r="FT101" s="34"/>
      <c r="FU101" s="34"/>
      <c r="FV101" s="34"/>
      <c r="FW101" s="34"/>
      <c r="FX101" s="34"/>
      <c r="FY101" s="34"/>
      <c r="FZ101" s="34"/>
      <c r="GA101" s="34"/>
      <c r="GB101" s="34"/>
      <c r="GC101" s="34"/>
      <c r="GD101" s="34"/>
      <c r="GE101" s="34"/>
      <c r="GF101" s="34"/>
      <c r="GG101" s="34"/>
      <c r="GH101" s="34"/>
      <c r="GI101" s="34"/>
      <c r="GJ101" s="34"/>
      <c r="GK101" s="34"/>
      <c r="GL101" s="34"/>
      <c r="GM101" s="34"/>
      <c r="GN101" s="34"/>
      <c r="GO101" s="34"/>
      <c r="GP101" s="34"/>
      <c r="GQ101" s="34"/>
      <c r="GR101" s="34"/>
      <c r="GS101" s="34"/>
      <c r="GT101" s="34"/>
      <c r="GU101" s="34"/>
      <c r="GV101" s="34"/>
      <c r="GW101" s="34"/>
      <c r="GX101" s="34"/>
      <c r="GY101" s="34"/>
      <c r="GZ101" s="34"/>
      <c r="HA101" s="34"/>
      <c r="HB101" s="34"/>
      <c r="HC101" s="34"/>
    </row>
    <row r="102" spans="1:211" x14ac:dyDescent="0.3">
      <c r="A102" s="34" t="s">
        <v>481</v>
      </c>
      <c r="B102" s="34">
        <v>0.11654086436384589</v>
      </c>
      <c r="C102" s="34">
        <v>8.9875410834372768E-2</v>
      </c>
      <c r="D102" s="34">
        <v>0.21408575265123558</v>
      </c>
      <c r="E102" s="34">
        <v>-7.1893136397038773E-2</v>
      </c>
      <c r="F102" s="34">
        <v>0.19855179992824784</v>
      </c>
      <c r="G102" s="34">
        <v>6.3318104456355315E-2</v>
      </c>
      <c r="H102" s="34">
        <v>5.0818553762823383E-2</v>
      </c>
      <c r="I102" s="34">
        <v>-0.13519860928339877</v>
      </c>
      <c r="J102" s="34">
        <v>0.21219719739298604</v>
      </c>
      <c r="K102" s="34">
        <v>0.1370267431079773</v>
      </c>
      <c r="L102" s="34">
        <v>8.9683260679402285E-2</v>
      </c>
      <c r="M102" s="34">
        <v>0.15819587473016533</v>
      </c>
      <c r="N102" s="34">
        <v>0.12973024748034948</v>
      </c>
      <c r="O102" s="34">
        <v>0.13551788669624909</v>
      </c>
      <c r="P102" s="34">
        <v>0.13621675977261641</v>
      </c>
      <c r="Q102" s="34">
        <v>0.14347319144108134</v>
      </c>
      <c r="R102" s="34">
        <v>7.4373027397841435E-2</v>
      </c>
      <c r="S102" s="34">
        <v>1.0699883792122377E-2</v>
      </c>
      <c r="T102" s="34">
        <v>4.5983544618346424E-3</v>
      </c>
      <c r="U102" s="34">
        <v>-0.125539573828886</v>
      </c>
      <c r="V102" s="34">
        <v>6.7702437868260135E-2</v>
      </c>
      <c r="W102" s="34">
        <v>0.20734990645886103</v>
      </c>
      <c r="X102" s="34">
        <v>0.20631047499496485</v>
      </c>
      <c r="Y102" s="34">
        <v>5.7356848865835072E-2</v>
      </c>
      <c r="Z102" s="34">
        <v>0.13607219966816486</v>
      </c>
      <c r="AA102" s="34">
        <v>-4.3939903173274793E-2</v>
      </c>
      <c r="AB102" s="34">
        <v>7.8507497901624104E-2</v>
      </c>
      <c r="AC102" s="34">
        <v>-3.1955539275605245E-2</v>
      </c>
      <c r="AD102" s="34">
        <v>0.14871264733214765</v>
      </c>
      <c r="AE102" s="34">
        <v>0.11876797924892549</v>
      </c>
      <c r="AF102" s="34">
        <v>0.66106847971437388</v>
      </c>
      <c r="AG102" s="34">
        <v>-5.4565222337415585E-2</v>
      </c>
      <c r="AH102" s="34">
        <v>0.18716302970557033</v>
      </c>
      <c r="AI102" s="34">
        <v>0.17525155450542951</v>
      </c>
      <c r="AJ102" s="34">
        <v>2.2452688385398909E-2</v>
      </c>
      <c r="AK102" s="34">
        <v>7.1499449701633341E-2</v>
      </c>
      <c r="AL102" s="34">
        <v>4.1076106153996018E-2</v>
      </c>
      <c r="AM102" s="34">
        <v>-0.153448564721546</v>
      </c>
      <c r="AN102" s="34">
        <v>1.0120467790317847E-2</v>
      </c>
      <c r="AO102" s="34">
        <v>3.6946054251798595E-2</v>
      </c>
      <c r="AP102" s="34">
        <v>1.1535275183250832E-2</v>
      </c>
      <c r="AQ102" s="34">
        <v>1.3365758129882388E-2</v>
      </c>
      <c r="AR102" s="34">
        <v>-1.7452482060448412E-2</v>
      </c>
      <c r="AS102" s="34">
        <v>0.11462629406000474</v>
      </c>
      <c r="AT102" s="34">
        <v>0.13558855091224176</v>
      </c>
      <c r="AU102" s="34">
        <v>0.165851769467913</v>
      </c>
      <c r="AV102" s="34">
        <v>0.14651217128547048</v>
      </c>
      <c r="AW102" s="34">
        <v>0.21092465321371642</v>
      </c>
      <c r="AX102" s="34">
        <v>-5.8521170646491573E-2</v>
      </c>
      <c r="AY102" s="34">
        <v>-4.7403868654655743E-3</v>
      </c>
      <c r="AZ102" s="34">
        <v>-4.3985887844813769E-2</v>
      </c>
      <c r="BA102" s="34">
        <v>0.20691691534838413</v>
      </c>
      <c r="BB102" s="34">
        <v>-2.767369791745726E-2</v>
      </c>
      <c r="BC102" s="34">
        <v>-0.13127420792810665</v>
      </c>
      <c r="BD102" s="34">
        <v>-4.5707039226368035E-3</v>
      </c>
      <c r="BE102" s="34">
        <v>2.2327930052810294E-2</v>
      </c>
      <c r="BF102" s="34">
        <v>0.21219719739298643</v>
      </c>
      <c r="BG102" s="34">
        <v>0.1594072324018074</v>
      </c>
      <c r="BH102" s="34">
        <v>5.7749639048797506E-2</v>
      </c>
      <c r="BI102" s="34">
        <v>7.7775356874581605E-2</v>
      </c>
      <c r="BJ102" s="34">
        <v>8.5695863525130117E-2</v>
      </c>
      <c r="BK102" s="34">
        <v>8.7139467757238395E-2</v>
      </c>
      <c r="BL102" s="34">
        <v>7.0125788151814528E-2</v>
      </c>
      <c r="BM102" s="34">
        <v>-5.4888746502238961E-2</v>
      </c>
      <c r="BN102" s="34">
        <v>-9.6010268254531253E-2</v>
      </c>
      <c r="BO102" s="34">
        <v>-8.4221079194719897E-2</v>
      </c>
      <c r="BP102" s="34">
        <v>-9.7446141718283641E-2</v>
      </c>
      <c r="BQ102" s="34">
        <v>-5.4662296071480682E-2</v>
      </c>
      <c r="BR102" s="34">
        <v>-5.1377036402601189E-2</v>
      </c>
      <c r="BS102" s="34">
        <v>-4.4599129690320441E-2</v>
      </c>
      <c r="BT102" s="34">
        <v>-0.12793191789345709</v>
      </c>
      <c r="BU102" s="34">
        <v>1.5129827299859783E-2</v>
      </c>
      <c r="BV102" s="34">
        <v>0.17111588078453013</v>
      </c>
      <c r="BW102" s="34">
        <v>-0.17228316768805552</v>
      </c>
      <c r="BX102" s="34">
        <v>0.25256023340696654</v>
      </c>
      <c r="BY102" s="34">
        <v>-0.1395249731016095</v>
      </c>
      <c r="BZ102" s="34">
        <v>4.7514555782743285E-3</v>
      </c>
      <c r="CA102" s="34">
        <v>-0.21458737054666163</v>
      </c>
      <c r="CB102" s="34">
        <v>0.20119701237575749</v>
      </c>
      <c r="CC102" s="34">
        <v>8.6327545051904528E-2</v>
      </c>
      <c r="CD102" s="34">
        <v>-5.1224721311874222E-2</v>
      </c>
      <c r="CE102" s="34">
        <v>0.20085381115477252</v>
      </c>
      <c r="CF102" s="34">
        <v>0.18873754895253125</v>
      </c>
      <c r="CG102" s="34">
        <v>2.9345544351445662E-2</v>
      </c>
      <c r="CH102" s="34">
        <v>6.3585313569793606E-2</v>
      </c>
      <c r="CI102" s="34">
        <v>9.0945745296955968E-2</v>
      </c>
      <c r="CJ102" s="34">
        <v>2.3560180257060449E-2</v>
      </c>
      <c r="CK102" s="34">
        <v>-4.4243377811203258E-2</v>
      </c>
      <c r="CL102" s="34">
        <v>4.8462360971220537E-2</v>
      </c>
      <c r="CM102" s="34">
        <v>-0.14895931072223043</v>
      </c>
      <c r="CN102" s="34">
        <v>-4.3809282886498255E-2</v>
      </c>
      <c r="CO102" s="34">
        <v>0.22296438623615544</v>
      </c>
      <c r="CP102" s="34">
        <v>0.2178133116803608</v>
      </c>
      <c r="CQ102" s="34">
        <v>-1.0274803625552333E-2</v>
      </c>
      <c r="CR102" s="34">
        <v>7.0243317201863525E-2</v>
      </c>
      <c r="CS102" s="34">
        <v>-0.12746172086755392</v>
      </c>
      <c r="CT102" s="34">
        <v>8.7749370984429267E-2</v>
      </c>
      <c r="CU102" s="34">
        <v>-9.0038934373499149E-2</v>
      </c>
      <c r="CV102" s="34">
        <v>0.22830395876370424</v>
      </c>
      <c r="CW102" s="34">
        <v>0.15567514717803782</v>
      </c>
      <c r="CX102" s="34">
        <v>1</v>
      </c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4"/>
      <c r="EA102" s="34"/>
      <c r="EB102" s="34"/>
      <c r="EC102" s="34"/>
      <c r="ED102" s="34"/>
      <c r="EE102" s="34"/>
      <c r="EF102" s="34"/>
      <c r="EG102" s="34"/>
      <c r="EH102" s="34"/>
      <c r="EI102" s="34"/>
      <c r="EJ102" s="34"/>
      <c r="EK102" s="34"/>
      <c r="EL102" s="34"/>
      <c r="EM102" s="34"/>
      <c r="EN102" s="34"/>
      <c r="EO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  <c r="FO102" s="34"/>
      <c r="FP102" s="34"/>
      <c r="FQ102" s="34"/>
      <c r="FR102" s="34"/>
      <c r="FS102" s="34"/>
      <c r="FT102" s="34"/>
      <c r="FU102" s="34"/>
      <c r="FV102" s="34"/>
      <c r="FW102" s="34"/>
      <c r="FX102" s="34"/>
      <c r="FY102" s="34"/>
      <c r="FZ102" s="34"/>
      <c r="GA102" s="34"/>
      <c r="GB102" s="34"/>
      <c r="GC102" s="34"/>
      <c r="GD102" s="34"/>
      <c r="GE102" s="34"/>
      <c r="GF102" s="34"/>
      <c r="GG102" s="34"/>
      <c r="GH102" s="34"/>
      <c r="GI102" s="34"/>
      <c r="GJ102" s="34"/>
      <c r="GK102" s="34"/>
      <c r="GL102" s="34"/>
      <c r="GM102" s="34"/>
      <c r="GN102" s="34"/>
      <c r="GO102" s="34"/>
      <c r="GP102" s="34"/>
      <c r="GQ102" s="34"/>
      <c r="GR102" s="34"/>
      <c r="GS102" s="34"/>
      <c r="GT102" s="34"/>
      <c r="GU102" s="34"/>
      <c r="GV102" s="34"/>
      <c r="GW102" s="34"/>
      <c r="GX102" s="34"/>
      <c r="GY102" s="34"/>
      <c r="GZ102" s="34"/>
      <c r="HA102" s="34"/>
      <c r="HB102" s="34"/>
      <c r="HC102" s="34"/>
    </row>
    <row r="103" spans="1:211" x14ac:dyDescent="0.3">
      <c r="A103" s="34" t="s">
        <v>482</v>
      </c>
      <c r="B103" s="34">
        <v>-7.3218574755652674E-2</v>
      </c>
      <c r="C103" s="34">
        <v>0.25470127832435485</v>
      </c>
      <c r="D103" s="34">
        <v>-0.11380624081595044</v>
      </c>
      <c r="E103" s="34">
        <v>7.9991508785506232E-2</v>
      </c>
      <c r="F103" s="34">
        <v>-0.11356636604606501</v>
      </c>
      <c r="G103" s="34">
        <v>0.19858706559318495</v>
      </c>
      <c r="H103" s="34">
        <v>6.0628914577002729E-2</v>
      </c>
      <c r="I103" s="34">
        <v>0.10216738080546213</v>
      </c>
      <c r="J103" s="34">
        <v>-0.11723628377255772</v>
      </c>
      <c r="K103" s="34">
        <v>0.17162155125060571</v>
      </c>
      <c r="L103" s="34">
        <v>8.8584907478532149E-2</v>
      </c>
      <c r="M103" s="34">
        <v>6.1451310886283229E-2</v>
      </c>
      <c r="N103" s="34">
        <v>-4.9182440792717816E-2</v>
      </c>
      <c r="O103" s="34">
        <v>-4.5541330209469634E-2</v>
      </c>
      <c r="P103" s="34">
        <v>0.19233048844945855</v>
      </c>
      <c r="Q103" s="34">
        <v>0.19012898219255026</v>
      </c>
      <c r="R103" s="34">
        <v>0.27610090682735217</v>
      </c>
      <c r="S103" s="34">
        <v>-0.12659961005974313</v>
      </c>
      <c r="T103" s="34">
        <v>-0.39299019035501576</v>
      </c>
      <c r="U103" s="34">
        <v>-4.744629926674488E-2</v>
      </c>
      <c r="V103" s="34">
        <v>9.1664733759264996E-2</v>
      </c>
      <c r="W103" s="34">
        <v>1.8466520435830129E-2</v>
      </c>
      <c r="X103" s="34">
        <v>2.9884226424347477E-2</v>
      </c>
      <c r="Y103" s="34">
        <v>0.27971012113648724</v>
      </c>
      <c r="Z103" s="34">
        <v>0.17748843534343772</v>
      </c>
      <c r="AA103" s="34">
        <v>0.1916798934796827</v>
      </c>
      <c r="AB103" s="34">
        <v>-0.41147893817760228</v>
      </c>
      <c r="AC103" s="34">
        <v>0.25568970268045693</v>
      </c>
      <c r="AD103" s="34">
        <v>-0.10830021203410843</v>
      </c>
      <c r="AE103" s="34">
        <v>2.4315705430736023E-2</v>
      </c>
      <c r="AF103" s="34">
        <v>-7.9384615832860675E-2</v>
      </c>
      <c r="AG103" s="34">
        <v>0.50925411611374616</v>
      </c>
      <c r="AH103" s="34">
        <v>7.3335218326730636E-2</v>
      </c>
      <c r="AI103" s="34">
        <v>7.4174708738196482E-2</v>
      </c>
      <c r="AJ103" s="34">
        <v>0.31891792616390024</v>
      </c>
      <c r="AK103" s="34">
        <v>0.30775099598735217</v>
      </c>
      <c r="AL103" s="34">
        <v>0.28617936513571574</v>
      </c>
      <c r="AM103" s="34">
        <v>0.2937584117208018</v>
      </c>
      <c r="AN103" s="34">
        <v>0.19138274533444025</v>
      </c>
      <c r="AO103" s="34">
        <v>0.29926325615754096</v>
      </c>
      <c r="AP103" s="34">
        <v>0.32677671317795653</v>
      </c>
      <c r="AQ103" s="34">
        <v>-0.23091201123401928</v>
      </c>
      <c r="AR103" s="34">
        <v>0.24493203222338747</v>
      </c>
      <c r="AS103" s="34">
        <v>0.10384150807095477</v>
      </c>
      <c r="AT103" s="34">
        <v>-0.10297096085733473</v>
      </c>
      <c r="AU103" s="34">
        <v>-9.271316720713494E-3</v>
      </c>
      <c r="AV103" s="34">
        <v>-5.3741180679802429E-2</v>
      </c>
      <c r="AW103" s="34">
        <v>-1.3297067543900098E-2</v>
      </c>
      <c r="AX103" s="34">
        <v>0.40405163133561789</v>
      </c>
      <c r="AY103" s="34">
        <v>0.42736181154938513</v>
      </c>
      <c r="AZ103" s="34">
        <v>0.4329855130168348</v>
      </c>
      <c r="BA103" s="34">
        <v>-9.8534610221119298E-2</v>
      </c>
      <c r="BB103" s="34">
        <v>0.40348562982489256</v>
      </c>
      <c r="BC103" s="34">
        <v>0.35175963376079156</v>
      </c>
      <c r="BD103" s="34">
        <v>0.15589611336500858</v>
      </c>
      <c r="BE103" s="34">
        <v>-2.1130413903674757E-2</v>
      </c>
      <c r="BF103" s="34">
        <v>-0.11723628377255815</v>
      </c>
      <c r="BG103" s="34">
        <v>-8.9863510188252546E-2</v>
      </c>
      <c r="BH103" s="34">
        <v>0.14150832483722173</v>
      </c>
      <c r="BI103" s="34">
        <v>-0.20580329618787219</v>
      </c>
      <c r="BJ103" s="34">
        <v>5.4904309674809384E-3</v>
      </c>
      <c r="BK103" s="34">
        <v>2.3388863957839876E-2</v>
      </c>
      <c r="BL103" s="34">
        <v>-0.10374309866773934</v>
      </c>
      <c r="BM103" s="34">
        <v>-0.1134991652969287</v>
      </c>
      <c r="BN103" s="34">
        <v>5.1736508984297686E-2</v>
      </c>
      <c r="BO103" s="34">
        <v>5.3578785504020753E-2</v>
      </c>
      <c r="BP103" s="34">
        <v>2.8943558086044083E-2</v>
      </c>
      <c r="BQ103" s="34">
        <v>-7.9914187138062018E-4</v>
      </c>
      <c r="BR103" s="34">
        <v>6.4622758363543281E-2</v>
      </c>
      <c r="BS103" s="34">
        <v>-2.7319501904193924E-2</v>
      </c>
      <c r="BT103" s="34">
        <v>0.27451956310985282</v>
      </c>
      <c r="BU103" s="34">
        <v>0.44248787178316901</v>
      </c>
      <c r="BV103" s="34">
        <v>-0.17908613608257132</v>
      </c>
      <c r="BW103" s="34">
        <v>0.25204383393561269</v>
      </c>
      <c r="BX103" s="34">
        <v>-0.33541219523569632</v>
      </c>
      <c r="BY103" s="34">
        <v>0.37040586149487292</v>
      </c>
      <c r="BZ103" s="34">
        <v>2.6933411138683996E-2</v>
      </c>
      <c r="CA103" s="34">
        <v>0.30480926900639477</v>
      </c>
      <c r="CB103" s="34">
        <v>-0.19220234492453067</v>
      </c>
      <c r="CC103" s="34">
        <v>0.30995945382520335</v>
      </c>
      <c r="CD103" s="34">
        <v>0.3432614921710439</v>
      </c>
      <c r="CE103" s="34">
        <v>9.3767481898451327E-2</v>
      </c>
      <c r="CF103" s="34">
        <v>-2.3361996649877022E-3</v>
      </c>
      <c r="CG103" s="34">
        <v>-2.3107254512775171E-3</v>
      </c>
      <c r="CH103" s="34">
        <v>0.40543258423780126</v>
      </c>
      <c r="CI103" s="34">
        <v>0.38850857787278398</v>
      </c>
      <c r="CJ103" s="34">
        <v>0.40852334009210572</v>
      </c>
      <c r="CK103" s="34">
        <v>-0.11754662618598749</v>
      </c>
      <c r="CL103" s="34">
        <v>-0.41061010194709163</v>
      </c>
      <c r="CM103" s="34">
        <v>-0.21996313644177357</v>
      </c>
      <c r="CN103" s="34">
        <v>-9.8247511107406135E-2</v>
      </c>
      <c r="CO103" s="34">
        <v>2.9444100540904568E-2</v>
      </c>
      <c r="CP103" s="34">
        <v>0.10537314145663489</v>
      </c>
      <c r="CQ103" s="34">
        <v>0.38290608338122623</v>
      </c>
      <c r="CR103" s="34">
        <v>0.20833031007626146</v>
      </c>
      <c r="CS103" s="34">
        <v>0.19007100837806715</v>
      </c>
      <c r="CT103" s="34">
        <v>-0.42436340645353887</v>
      </c>
      <c r="CU103" s="34">
        <v>0.19273040327741545</v>
      </c>
      <c r="CV103" s="34">
        <v>-0.18518886236923121</v>
      </c>
      <c r="CW103" s="34">
        <v>3.3485444535834969E-3</v>
      </c>
      <c r="CX103" s="34">
        <v>-0.21493189636182131</v>
      </c>
      <c r="CY103" s="34">
        <v>1</v>
      </c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34"/>
      <c r="EL103" s="34"/>
      <c r="EM103" s="34"/>
      <c r="EN103" s="34"/>
      <c r="EO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  <c r="FO103" s="34"/>
      <c r="FP103" s="34"/>
      <c r="FQ103" s="34"/>
      <c r="FR103" s="34"/>
      <c r="FS103" s="34"/>
      <c r="FT103" s="34"/>
      <c r="FU103" s="34"/>
      <c r="FV103" s="34"/>
      <c r="FW103" s="34"/>
      <c r="FX103" s="34"/>
      <c r="FY103" s="34"/>
      <c r="FZ103" s="34"/>
      <c r="GA103" s="34"/>
      <c r="GB103" s="34"/>
      <c r="GC103" s="34"/>
      <c r="GD103" s="34"/>
      <c r="GE103" s="34"/>
      <c r="GF103" s="34"/>
      <c r="GG103" s="34"/>
      <c r="GH103" s="34"/>
      <c r="GI103" s="34"/>
      <c r="GJ103" s="34"/>
      <c r="GK103" s="34"/>
      <c r="GL103" s="34"/>
      <c r="GM103" s="34"/>
      <c r="GN103" s="34"/>
      <c r="GO103" s="34"/>
      <c r="GP103" s="34"/>
      <c r="GQ103" s="34"/>
      <c r="GR103" s="34"/>
      <c r="GS103" s="34"/>
      <c r="GT103" s="34"/>
      <c r="GU103" s="34"/>
      <c r="GV103" s="34"/>
      <c r="GW103" s="34"/>
      <c r="GX103" s="34"/>
      <c r="GY103" s="34"/>
      <c r="GZ103" s="34"/>
      <c r="HA103" s="34"/>
      <c r="HB103" s="34"/>
      <c r="HC103" s="34"/>
    </row>
    <row r="104" spans="1:211" x14ac:dyDescent="0.3">
      <c r="A104" s="34" t="s">
        <v>483</v>
      </c>
      <c r="B104" s="34">
        <v>-1.6810105018036692E-2</v>
      </c>
      <c r="C104" s="34">
        <v>0.29826526886125831</v>
      </c>
      <c r="D104" s="34">
        <v>0.53791884189388917</v>
      </c>
      <c r="E104" s="34">
        <v>0.24302494960060769</v>
      </c>
      <c r="F104" s="34">
        <v>6.8412256058967599E-2</v>
      </c>
      <c r="G104" s="34">
        <v>0.4937920954639784</v>
      </c>
      <c r="H104" s="34">
        <v>5.090937678456902E-2</v>
      </c>
      <c r="I104" s="34">
        <v>8.5381554610877888E-2</v>
      </c>
      <c r="J104" s="34">
        <v>0.55245869462358033</v>
      </c>
      <c r="K104" s="34">
        <v>0.45866597008815113</v>
      </c>
      <c r="L104" s="34">
        <v>0.43530228044494274</v>
      </c>
      <c r="M104" s="34">
        <v>0.31442409745078681</v>
      </c>
      <c r="N104" s="34">
        <v>9.3734194909410609E-2</v>
      </c>
      <c r="O104" s="34">
        <v>0.42114765826167372</v>
      </c>
      <c r="P104" s="34">
        <v>0.41110159264435198</v>
      </c>
      <c r="Q104" s="34">
        <v>0.41318718629531376</v>
      </c>
      <c r="R104" s="34">
        <v>0.27359773498508605</v>
      </c>
      <c r="S104" s="34">
        <v>-7.8074948866020719E-2</v>
      </c>
      <c r="T104" s="34">
        <v>-0.17909401607839751</v>
      </c>
      <c r="U104" s="34">
        <v>-4.2748371965954192E-2</v>
      </c>
      <c r="V104" s="34">
        <v>0.27155279677154864</v>
      </c>
      <c r="W104" s="34">
        <v>0.55350040618192575</v>
      </c>
      <c r="X104" s="34">
        <v>0.53546760517023395</v>
      </c>
      <c r="Y104" s="34">
        <v>0.26968640518223874</v>
      </c>
      <c r="Z104" s="34">
        <v>0.39493536834852583</v>
      </c>
      <c r="AA104" s="34">
        <v>0.11555999380508003</v>
      </c>
      <c r="AB104" s="34">
        <v>-0.23945669302506592</v>
      </c>
      <c r="AC104" s="34">
        <v>0.3368360825026504</v>
      </c>
      <c r="AD104" s="34">
        <v>0.13636165047871376</v>
      </c>
      <c r="AE104" s="34">
        <v>0.30701737024041387</v>
      </c>
      <c r="AF104" s="34">
        <v>0.13644175039696613</v>
      </c>
      <c r="AG104" s="34">
        <v>0.41736997841808138</v>
      </c>
      <c r="AH104" s="34">
        <v>0.60864245024988251</v>
      </c>
      <c r="AI104" s="34">
        <v>0.58086008491201868</v>
      </c>
      <c r="AJ104" s="34">
        <v>0.53126420730074075</v>
      </c>
      <c r="AK104" s="34">
        <v>0.55719762423395158</v>
      </c>
      <c r="AL104" s="34">
        <v>0.5271516728082678</v>
      </c>
      <c r="AM104" s="34">
        <v>0.15774396020222717</v>
      </c>
      <c r="AN104" s="34">
        <v>0.44021868306179984</v>
      </c>
      <c r="AO104" s="34">
        <v>0.56398966007413021</v>
      </c>
      <c r="AP104" s="34">
        <v>0.53229872905490982</v>
      </c>
      <c r="AQ104" s="34">
        <v>-0.12019756468649861</v>
      </c>
      <c r="AR104" s="34">
        <v>0.33846893966249675</v>
      </c>
      <c r="AS104" s="34">
        <v>0.44275922042680727</v>
      </c>
      <c r="AT104" s="34">
        <v>0.27891848934979419</v>
      </c>
      <c r="AU104" s="34">
        <v>0.1558734057750466</v>
      </c>
      <c r="AV104" s="34">
        <v>0.40361805712117116</v>
      </c>
      <c r="AW104" s="34">
        <v>0.30343104140667865</v>
      </c>
      <c r="AX104" s="34">
        <v>0.45518156668104837</v>
      </c>
      <c r="AY104" s="34">
        <v>0.41698115036429911</v>
      </c>
      <c r="AZ104" s="34">
        <v>0.46665811801641999</v>
      </c>
      <c r="BA104" s="34">
        <v>0.53696651954729568</v>
      </c>
      <c r="BB104" s="34">
        <v>0.29331922937462451</v>
      </c>
      <c r="BC104" s="34">
        <v>0.21379927237290033</v>
      </c>
      <c r="BD104" s="34">
        <v>0.22481277477702094</v>
      </c>
      <c r="BE104" s="34">
        <v>6.9425933033837706E-2</v>
      </c>
      <c r="BF104" s="34">
        <v>0.55245869462358022</v>
      </c>
      <c r="BG104" s="34">
        <v>0.31577254440985036</v>
      </c>
      <c r="BH104" s="34">
        <v>0.28278304612657434</v>
      </c>
      <c r="BI104" s="34">
        <v>-5.7072915499903162E-2</v>
      </c>
      <c r="BJ104" s="34">
        <v>4.5466052498423483E-2</v>
      </c>
      <c r="BK104" s="34">
        <v>0.10423667648395882</v>
      </c>
      <c r="BL104" s="34">
        <v>-6.6609906922660894E-3</v>
      </c>
      <c r="BM104" s="34">
        <v>-0.1038149150940909</v>
      </c>
      <c r="BN104" s="34">
        <v>8.8780090984275917E-2</v>
      </c>
      <c r="BO104" s="34">
        <v>0.11006221517527245</v>
      </c>
      <c r="BP104" s="34">
        <v>-2.4430274700261208E-3</v>
      </c>
      <c r="BQ104" s="34">
        <v>8.593300449174987E-2</v>
      </c>
      <c r="BR104" s="34">
        <v>0.17858331632168642</v>
      </c>
      <c r="BS104" s="34">
        <v>9.1503733654615088E-2</v>
      </c>
      <c r="BT104" s="34">
        <v>9.2078024089629854E-2</v>
      </c>
      <c r="BU104" s="34">
        <v>8.0921613900493461E-2</v>
      </c>
      <c r="BV104" s="34">
        <v>0.85222707596373937</v>
      </c>
      <c r="BW104" s="34">
        <v>0.32047823071256365</v>
      </c>
      <c r="BX104" s="34">
        <v>6.4218958965655826E-2</v>
      </c>
      <c r="BY104" s="34">
        <v>0.10587433701817621</v>
      </c>
      <c r="BZ104" s="34">
        <v>-6.1965960544002475E-2</v>
      </c>
      <c r="CA104" s="34">
        <v>0.12500480926142299</v>
      </c>
      <c r="CB104" s="34">
        <v>0.87022669319935864</v>
      </c>
      <c r="CC104" s="34">
        <v>0.50172420199058054</v>
      </c>
      <c r="CD104" s="34">
        <v>0.48305435100490884</v>
      </c>
      <c r="CE104" s="34">
        <v>0.38558122120374472</v>
      </c>
      <c r="CF104" s="34">
        <v>0.27569591346017358</v>
      </c>
      <c r="CG104" s="34">
        <v>0.52124149857541913</v>
      </c>
      <c r="CH104" s="34">
        <v>0.37206399081169306</v>
      </c>
      <c r="CI104" s="34">
        <v>0.37028343768346106</v>
      </c>
      <c r="CJ104" s="34">
        <v>2.9376097881006161E-2</v>
      </c>
      <c r="CK104" s="34">
        <v>1.5041657875961897E-2</v>
      </c>
      <c r="CL104" s="34">
        <v>-2.8401989196358415E-2</v>
      </c>
      <c r="CM104" s="34">
        <v>-1.7558574767773744E-2</v>
      </c>
      <c r="CN104" s="34">
        <v>-0.16944339320304305</v>
      </c>
      <c r="CO104" s="34">
        <v>0.88871163146801635</v>
      </c>
      <c r="CP104" s="34">
        <v>0.86651673735947599</v>
      </c>
      <c r="CQ104" s="34">
        <v>-4.1920137054394348E-3</v>
      </c>
      <c r="CR104" s="34">
        <v>0.25761903217622006</v>
      </c>
      <c r="CS104" s="34">
        <v>-0.13030555621733891</v>
      </c>
      <c r="CT104" s="34">
        <v>6.3292792892003874E-2</v>
      </c>
      <c r="CU104" s="34">
        <v>0.177211189130174</v>
      </c>
      <c r="CV104" s="34">
        <v>0.35465594112554849</v>
      </c>
      <c r="CW104" s="34">
        <v>0.3367548059139906</v>
      </c>
      <c r="CX104" s="34">
        <v>0.17770934376568906</v>
      </c>
      <c r="CY104" s="34">
        <v>0.22888904708274727</v>
      </c>
      <c r="CZ104" s="34">
        <v>1</v>
      </c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34"/>
      <c r="FY104" s="34"/>
      <c r="FZ104" s="34"/>
      <c r="GA104" s="34"/>
      <c r="GB104" s="34"/>
      <c r="GC104" s="34"/>
      <c r="GD104" s="34"/>
      <c r="GE104" s="34"/>
      <c r="GF104" s="34"/>
      <c r="GG104" s="34"/>
      <c r="GH104" s="34"/>
      <c r="GI104" s="34"/>
      <c r="GJ104" s="34"/>
      <c r="GK104" s="34"/>
      <c r="GL104" s="34"/>
      <c r="GM104" s="34"/>
      <c r="GN104" s="34"/>
      <c r="GO104" s="34"/>
      <c r="GP104" s="34"/>
      <c r="GQ104" s="34"/>
      <c r="GR104" s="34"/>
      <c r="GS104" s="34"/>
      <c r="GT104" s="34"/>
      <c r="GU104" s="34"/>
      <c r="GV104" s="34"/>
      <c r="GW104" s="34"/>
      <c r="GX104" s="34"/>
      <c r="GY104" s="34"/>
      <c r="GZ104" s="34"/>
      <c r="HA104" s="34"/>
      <c r="HB104" s="34"/>
      <c r="HC104" s="34"/>
    </row>
    <row r="105" spans="1:211" x14ac:dyDescent="0.3">
      <c r="A105" s="34" t="s">
        <v>484</v>
      </c>
      <c r="B105" s="34">
        <v>6.6228752424953324E-2</v>
      </c>
      <c r="C105" s="34">
        <v>0.36887077887922265</v>
      </c>
      <c r="D105" s="34">
        <v>0.55599725381786991</v>
      </c>
      <c r="E105" s="34">
        <v>0.19036640154348961</v>
      </c>
      <c r="F105" s="34">
        <v>0.14319757871825559</v>
      </c>
      <c r="G105" s="34">
        <v>0.54301583313956381</v>
      </c>
      <c r="H105" s="34">
        <v>4.6090327153208446E-2</v>
      </c>
      <c r="I105" s="34">
        <v>1.7334036716675782E-2</v>
      </c>
      <c r="J105" s="34">
        <v>0.56168181969516728</v>
      </c>
      <c r="K105" s="34">
        <v>0.51396936939594284</v>
      </c>
      <c r="L105" s="34">
        <v>0.45391801434537199</v>
      </c>
      <c r="M105" s="34">
        <v>0.33149667654014103</v>
      </c>
      <c r="N105" s="34">
        <v>8.0692564204061373E-2</v>
      </c>
      <c r="O105" s="34">
        <v>0.44368955669414123</v>
      </c>
      <c r="P105" s="34">
        <v>0.47934889202152675</v>
      </c>
      <c r="Q105" s="34">
        <v>0.47744859428206499</v>
      </c>
      <c r="R105" s="34">
        <v>0.33187203945320087</v>
      </c>
      <c r="S105" s="34">
        <v>-0.11472429761638495</v>
      </c>
      <c r="T105" s="34">
        <v>-0.25214207765854191</v>
      </c>
      <c r="U105" s="34">
        <v>-7.2878239014904256E-2</v>
      </c>
      <c r="V105" s="34">
        <v>0.31350572407741756</v>
      </c>
      <c r="W105" s="34">
        <v>0.58482765501339184</v>
      </c>
      <c r="X105" s="34">
        <v>0.56001459170680035</v>
      </c>
      <c r="Y105" s="34">
        <v>0.33515171993798465</v>
      </c>
      <c r="Z105" s="34">
        <v>0.41601734242267785</v>
      </c>
      <c r="AA105" s="34">
        <v>0.160559953996396</v>
      </c>
      <c r="AB105" s="34">
        <v>-0.23337144092308637</v>
      </c>
      <c r="AC105" s="34">
        <v>0.38532636121432612</v>
      </c>
      <c r="AD105" s="34">
        <v>0.13789725739103831</v>
      </c>
      <c r="AE105" s="34">
        <v>0.34548853759712722</v>
      </c>
      <c r="AF105" s="34">
        <v>0.15248001964093233</v>
      </c>
      <c r="AG105" s="34">
        <v>0.43844490785188978</v>
      </c>
      <c r="AH105" s="34">
        <v>0.61396011584637245</v>
      </c>
      <c r="AI105" s="34">
        <v>0.62150619219344783</v>
      </c>
      <c r="AJ105" s="34">
        <v>0.53811916420486072</v>
      </c>
      <c r="AK105" s="34">
        <v>0.59366700086550539</v>
      </c>
      <c r="AL105" s="34">
        <v>0.56814726660228188</v>
      </c>
      <c r="AM105" s="34">
        <v>0.1844246724329475</v>
      </c>
      <c r="AN105" s="34">
        <v>0.4495746924853613</v>
      </c>
      <c r="AO105" s="34">
        <v>0.59358975383700519</v>
      </c>
      <c r="AP105" s="34">
        <v>0.54241932608538868</v>
      </c>
      <c r="AQ105" s="34">
        <v>-0.17787983716887512</v>
      </c>
      <c r="AR105" s="34">
        <v>0.32157336385429663</v>
      </c>
      <c r="AS105" s="34">
        <v>0.34005023598584078</v>
      </c>
      <c r="AT105" s="34">
        <v>0.21618060493401559</v>
      </c>
      <c r="AU105" s="34">
        <v>0.10576259900502737</v>
      </c>
      <c r="AV105" s="34">
        <v>0.45126880620733767</v>
      </c>
      <c r="AW105" s="34">
        <v>0.31219697208510178</v>
      </c>
      <c r="AX105" s="34">
        <v>0.47017939389424024</v>
      </c>
      <c r="AY105" s="34">
        <v>0.36822719388083885</v>
      </c>
      <c r="AZ105" s="34">
        <v>0.4615598833696723</v>
      </c>
      <c r="BA105" s="34">
        <v>0.552928676449018</v>
      </c>
      <c r="BB105" s="34">
        <v>0.29945256737224418</v>
      </c>
      <c r="BC105" s="34">
        <v>0.2299746677169518</v>
      </c>
      <c r="BD105" s="34">
        <v>0.28379409226190017</v>
      </c>
      <c r="BE105" s="34">
        <v>7.3693178551954661E-2</v>
      </c>
      <c r="BF105" s="34">
        <v>0.56168181969516706</v>
      </c>
      <c r="BG105" s="34">
        <v>0.302807145631039</v>
      </c>
      <c r="BH105" s="34">
        <v>0.29123176434079023</v>
      </c>
      <c r="BI105" s="34">
        <v>-0.1230652457114903</v>
      </c>
      <c r="BJ105" s="34">
        <v>5.8116951032277486E-2</v>
      </c>
      <c r="BK105" s="34">
        <v>0.14397967609441192</v>
      </c>
      <c r="BL105" s="34">
        <v>1.2831974245607612E-2</v>
      </c>
      <c r="BM105" s="34">
        <v>-0.13270077172950534</v>
      </c>
      <c r="BN105" s="34">
        <v>5.5957680941657713E-2</v>
      </c>
      <c r="BO105" s="34">
        <v>8.3378971881560543E-2</v>
      </c>
      <c r="BP105" s="34">
        <v>-4.1820844002914144E-2</v>
      </c>
      <c r="BQ105" s="34">
        <v>9.5624273216555755E-2</v>
      </c>
      <c r="BR105" s="34">
        <v>0.1533826541914422</v>
      </c>
      <c r="BS105" s="34">
        <v>5.1327625635167531E-2</v>
      </c>
      <c r="BT105" s="34">
        <v>-2.8037559777184379E-2</v>
      </c>
      <c r="BU105" s="34">
        <v>0.14127602538103723</v>
      </c>
      <c r="BV105" s="34">
        <v>0.86497290524463089</v>
      </c>
      <c r="BW105" s="34">
        <v>0.22192781111031434</v>
      </c>
      <c r="BX105" s="34">
        <v>0.18385632140422609</v>
      </c>
      <c r="BY105" s="34">
        <v>0.11314028757327599</v>
      </c>
      <c r="BZ105" s="34">
        <v>-8.7031619418457593E-2</v>
      </c>
      <c r="CA105" s="34">
        <v>1.0022076847498965E-2</v>
      </c>
      <c r="CB105" s="34">
        <v>0.86687142116473415</v>
      </c>
      <c r="CC105" s="34">
        <v>0.55893875440605845</v>
      </c>
      <c r="CD105" s="34">
        <v>0.50689851638782668</v>
      </c>
      <c r="CE105" s="34">
        <v>0.34759962365285957</v>
      </c>
      <c r="CF105" s="34">
        <v>0.26621174271775422</v>
      </c>
      <c r="CG105" s="34">
        <v>0.51695634943175461</v>
      </c>
      <c r="CH105" s="34">
        <v>0.44054460486440061</v>
      </c>
      <c r="CI105" s="34">
        <v>0.42996889193429977</v>
      </c>
      <c r="CJ105" s="34">
        <v>5.7472881484494968E-2</v>
      </c>
      <c r="CK105" s="34">
        <v>2.9808721016546875E-2</v>
      </c>
      <c r="CL105" s="34">
        <v>-8.3854613003082307E-2</v>
      </c>
      <c r="CM105" s="34">
        <v>-2.4174006473011364E-2</v>
      </c>
      <c r="CN105" s="34">
        <v>-0.16490099340471864</v>
      </c>
      <c r="CO105" s="34">
        <v>0.89956296857875706</v>
      </c>
      <c r="CP105" s="34">
        <v>0.844095507641484</v>
      </c>
      <c r="CQ105" s="34">
        <v>5.0759408178677801E-2</v>
      </c>
      <c r="CR105" s="34">
        <v>0.24664543904557207</v>
      </c>
      <c r="CS105" s="34">
        <v>-6.3638976568358013E-2</v>
      </c>
      <c r="CT105" s="34">
        <v>5.9505867762637325E-2</v>
      </c>
      <c r="CU105" s="34">
        <v>0.20747648413669101</v>
      </c>
      <c r="CV105" s="34">
        <v>0.35677866367715344</v>
      </c>
      <c r="CW105" s="34">
        <v>0.3331341051814834</v>
      </c>
      <c r="CX105" s="34">
        <v>0.15715714017378754</v>
      </c>
      <c r="CY105" s="34">
        <v>0.2075588406382006</v>
      </c>
      <c r="CZ105" s="34">
        <v>0.94675612995316283</v>
      </c>
      <c r="DA105" s="34">
        <v>1</v>
      </c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34"/>
      <c r="EI105" s="34"/>
      <c r="EJ105" s="34"/>
      <c r="EK105" s="34"/>
      <c r="EL105" s="34"/>
      <c r="EM105" s="34"/>
      <c r="EN105" s="34"/>
      <c r="EO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  <c r="FO105" s="34"/>
      <c r="FP105" s="34"/>
      <c r="FQ105" s="34"/>
      <c r="FR105" s="34"/>
      <c r="FS105" s="34"/>
      <c r="FT105" s="34"/>
      <c r="FU105" s="34"/>
      <c r="FV105" s="34"/>
      <c r="FW105" s="34"/>
      <c r="FX105" s="34"/>
      <c r="FY105" s="34"/>
      <c r="FZ105" s="34"/>
      <c r="GA105" s="34"/>
      <c r="GB105" s="34"/>
      <c r="GC105" s="34"/>
      <c r="GD105" s="34"/>
      <c r="GE105" s="34"/>
      <c r="GF105" s="34"/>
      <c r="GG105" s="34"/>
      <c r="GH105" s="34"/>
      <c r="GI105" s="34"/>
      <c r="GJ105" s="34"/>
      <c r="GK105" s="34"/>
      <c r="GL105" s="34"/>
      <c r="GM105" s="34"/>
      <c r="GN105" s="34"/>
      <c r="GO105" s="34"/>
      <c r="GP105" s="34"/>
      <c r="GQ105" s="34"/>
      <c r="GR105" s="34"/>
      <c r="GS105" s="34"/>
      <c r="GT105" s="34"/>
      <c r="GU105" s="34"/>
      <c r="GV105" s="34"/>
      <c r="GW105" s="34"/>
      <c r="GX105" s="34"/>
      <c r="GY105" s="34"/>
      <c r="GZ105" s="34"/>
      <c r="HA105" s="34"/>
      <c r="HB105" s="34"/>
      <c r="HC105" s="34"/>
    </row>
    <row r="106" spans="1:211" x14ac:dyDescent="0.3">
      <c r="A106" s="34" t="s">
        <v>485</v>
      </c>
      <c r="B106" s="34">
        <v>-0.13746730750940242</v>
      </c>
      <c r="C106" s="34">
        <v>0.31940860397444631</v>
      </c>
      <c r="D106" s="34">
        <v>0.1156571105004363</v>
      </c>
      <c r="E106" s="34">
        <v>0.22710128178660677</v>
      </c>
      <c r="F106" s="34">
        <v>-0.13245898618832985</v>
      </c>
      <c r="G106" s="34">
        <v>0.37549970740403649</v>
      </c>
      <c r="H106" s="34">
        <v>5.7651124555153407E-2</v>
      </c>
      <c r="I106" s="34">
        <v>0.18650827852316343</v>
      </c>
      <c r="J106" s="34">
        <v>0.12404925060607379</v>
      </c>
      <c r="K106" s="34">
        <v>0.31992290364341675</v>
      </c>
      <c r="L106" s="34">
        <v>0.26805906427542009</v>
      </c>
      <c r="M106" s="34">
        <v>0.20318552984827254</v>
      </c>
      <c r="N106" s="34">
        <v>4.4982970259782477E-2</v>
      </c>
      <c r="O106" s="34">
        <v>0.12580010627446536</v>
      </c>
      <c r="P106" s="34">
        <v>0.31011281859962031</v>
      </c>
      <c r="Q106" s="34">
        <v>0.31244182832486767</v>
      </c>
      <c r="R106" s="34">
        <v>0.34571047800750626</v>
      </c>
      <c r="S106" s="34">
        <v>-0.13427940443883438</v>
      </c>
      <c r="T106" s="34">
        <v>-0.33296150937832886</v>
      </c>
      <c r="U106" s="34">
        <v>-4.4113964025544787E-2</v>
      </c>
      <c r="V106" s="34">
        <v>0.16723332345364558</v>
      </c>
      <c r="W106" s="34">
        <v>0.23619417496239492</v>
      </c>
      <c r="X106" s="34">
        <v>0.24160331907866425</v>
      </c>
      <c r="Y106" s="34">
        <v>0.34041492449495703</v>
      </c>
      <c r="Z106" s="34">
        <v>0.31055111885483722</v>
      </c>
      <c r="AA106" s="34">
        <v>0.15912378592828796</v>
      </c>
      <c r="AB106" s="34">
        <v>-0.47828230946507727</v>
      </c>
      <c r="AC106" s="34">
        <v>0.31159584698301251</v>
      </c>
      <c r="AD106" s="34">
        <v>3.0411011621424559E-2</v>
      </c>
      <c r="AE106" s="34">
        <v>0.10899890586189104</v>
      </c>
      <c r="AF106" s="34">
        <v>-3.8389240563952036E-2</v>
      </c>
      <c r="AG106" s="34">
        <v>0.51800279949201211</v>
      </c>
      <c r="AH106" s="34">
        <v>0.28642659677008475</v>
      </c>
      <c r="AI106" s="34">
        <v>0.26344575860594643</v>
      </c>
      <c r="AJ106" s="34">
        <v>0.51824080260783822</v>
      </c>
      <c r="AK106" s="34">
        <v>0.4226965803667434</v>
      </c>
      <c r="AL106" s="34">
        <v>0.43238578256772975</v>
      </c>
      <c r="AM106" s="34">
        <v>0.34042133441857902</v>
      </c>
      <c r="AN106" s="34">
        <v>0.38212671919452357</v>
      </c>
      <c r="AO106" s="34">
        <v>0.4676895592893392</v>
      </c>
      <c r="AP106" s="34">
        <v>0.52195066756617003</v>
      </c>
      <c r="AQ106" s="34">
        <v>-0.28874924813955921</v>
      </c>
      <c r="AR106" s="34">
        <v>0.39929640991469567</v>
      </c>
      <c r="AS106" s="34">
        <v>0.29824286268776201</v>
      </c>
      <c r="AT106" s="34">
        <v>3.3545858581230706E-3</v>
      </c>
      <c r="AU106" s="34">
        <v>0.11925363804421374</v>
      </c>
      <c r="AV106" s="34">
        <v>0.16593034336193527</v>
      </c>
      <c r="AW106" s="34">
        <v>5.7123863317274731E-2</v>
      </c>
      <c r="AX106" s="34">
        <v>0.52975745651176054</v>
      </c>
      <c r="AY106" s="34">
        <v>0.49715335159665713</v>
      </c>
      <c r="AZ106" s="34">
        <v>0.54699826733679813</v>
      </c>
      <c r="BA106" s="34">
        <v>0.12050792167965844</v>
      </c>
      <c r="BB106" s="34">
        <v>0.47018528014584965</v>
      </c>
      <c r="BC106" s="34">
        <v>0.30620799410762806</v>
      </c>
      <c r="BD106" s="34">
        <v>0.14572391023850517</v>
      </c>
      <c r="BE106" s="34">
        <v>4.6095826295882054E-2</v>
      </c>
      <c r="BF106" s="34">
        <v>0.12404925060607373</v>
      </c>
      <c r="BG106" s="34">
        <v>9.0141458502897051E-2</v>
      </c>
      <c r="BH106" s="34">
        <v>0.27513482742583489</v>
      </c>
      <c r="BI106" s="34">
        <v>-9.8156696578887273E-2</v>
      </c>
      <c r="BJ106" s="34">
        <v>-6.2653640910250207E-3</v>
      </c>
      <c r="BK106" s="34">
        <v>0.10215674095980508</v>
      </c>
      <c r="BL106" s="34">
        <v>-0.10160891748256645</v>
      </c>
      <c r="BM106" s="34">
        <v>-0.17650456448614521</v>
      </c>
      <c r="BN106" s="34">
        <v>0.13436872378366993</v>
      </c>
      <c r="BO106" s="34">
        <v>0.15560469986441497</v>
      </c>
      <c r="BP106" s="34">
        <v>2.7862188898449831E-2</v>
      </c>
      <c r="BQ106" s="34">
        <v>0.10824694238513881</v>
      </c>
      <c r="BR106" s="34">
        <v>0.17390138693192539</v>
      </c>
      <c r="BS106" s="34">
        <v>7.7434818395762578E-2</v>
      </c>
      <c r="BT106" s="34">
        <v>0.35581853558925625</v>
      </c>
      <c r="BU106" s="34">
        <v>0.38078502921453289</v>
      </c>
      <c r="BV106" s="34">
        <v>0.22272934838574363</v>
      </c>
      <c r="BW106" s="34">
        <v>0.45793433010409407</v>
      </c>
      <c r="BX106" s="34">
        <v>-0.35929844425225604</v>
      </c>
      <c r="BY106" s="34">
        <v>0.39549673833724569</v>
      </c>
      <c r="BZ106" s="34">
        <v>-8.1955158377408927E-3</v>
      </c>
      <c r="CA106" s="34">
        <v>0.42067570668622334</v>
      </c>
      <c r="CB106" s="34">
        <v>0.22831207632154982</v>
      </c>
      <c r="CC106" s="34">
        <v>0.48311806469244689</v>
      </c>
      <c r="CD106" s="34">
        <v>0.53454827061326593</v>
      </c>
      <c r="CE106" s="34">
        <v>0.20282013632890464</v>
      </c>
      <c r="CF106" s="34">
        <v>0.16177269857600926</v>
      </c>
      <c r="CG106" s="34">
        <v>0.2598918476214509</v>
      </c>
      <c r="CH106" s="34">
        <v>0.47701572717538526</v>
      </c>
      <c r="CI106" s="34">
        <v>0.46406297646256689</v>
      </c>
      <c r="CJ106" s="34">
        <v>0.33089258822456574</v>
      </c>
      <c r="CK106" s="34">
        <v>-0.11649021037779499</v>
      </c>
      <c r="CL106" s="34">
        <v>-0.27247687371048945</v>
      </c>
      <c r="CM106" s="34">
        <v>-0.14071962453525599</v>
      </c>
      <c r="CN106" s="34">
        <v>-0.17508938758217618</v>
      </c>
      <c r="CO106" s="34">
        <v>0.40814405421336214</v>
      </c>
      <c r="CP106" s="34">
        <v>0.46096523976323672</v>
      </c>
      <c r="CQ106" s="34">
        <v>0.32299243632341912</v>
      </c>
      <c r="CR106" s="34">
        <v>0.31172255555488332</v>
      </c>
      <c r="CS106" s="34">
        <v>9.8770647343788438E-3</v>
      </c>
      <c r="CT106" s="34">
        <v>-0.34733100128152955</v>
      </c>
      <c r="CU106" s="34">
        <v>0.12185255248379531</v>
      </c>
      <c r="CV106" s="34">
        <v>9.1602999059471557E-2</v>
      </c>
      <c r="CW106" s="34">
        <v>8.4505927596598515E-2</v>
      </c>
      <c r="CX106" s="34">
        <v>-0.12250077713870017</v>
      </c>
      <c r="CY106" s="34">
        <v>0.77139182302267006</v>
      </c>
      <c r="CZ106" s="34">
        <v>0.5865761199103503</v>
      </c>
      <c r="DA106" s="34">
        <v>0.52751616104062349</v>
      </c>
      <c r="DB106" s="34">
        <v>1</v>
      </c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/>
      <c r="DZ106" s="34"/>
      <c r="EA106" s="34"/>
      <c r="EB106" s="34"/>
      <c r="EC106" s="34"/>
      <c r="ED106" s="34"/>
      <c r="EE106" s="34"/>
      <c r="EF106" s="34"/>
      <c r="EG106" s="34"/>
      <c r="EH106" s="34"/>
      <c r="EI106" s="34"/>
      <c r="EJ106" s="34"/>
      <c r="EK106" s="34"/>
      <c r="EL106" s="34"/>
      <c r="EM106" s="34"/>
      <c r="EN106" s="34"/>
      <c r="EO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  <c r="FO106" s="34"/>
      <c r="FP106" s="34"/>
      <c r="FQ106" s="34"/>
      <c r="FR106" s="34"/>
      <c r="FS106" s="34"/>
      <c r="FT106" s="34"/>
      <c r="FU106" s="34"/>
      <c r="FV106" s="34"/>
      <c r="FW106" s="34"/>
      <c r="FX106" s="34"/>
      <c r="FY106" s="34"/>
      <c r="FZ106" s="34"/>
      <c r="GA106" s="34"/>
      <c r="GB106" s="34"/>
      <c r="GC106" s="34"/>
      <c r="GD106" s="34"/>
      <c r="GE106" s="34"/>
      <c r="GF106" s="34"/>
      <c r="GG106" s="34"/>
      <c r="GH106" s="34"/>
      <c r="GI106" s="34"/>
      <c r="GJ106" s="34"/>
      <c r="GK106" s="34"/>
      <c r="GL106" s="34"/>
      <c r="GM106" s="34"/>
      <c r="GN106" s="34"/>
      <c r="GO106" s="34"/>
      <c r="GP106" s="34"/>
      <c r="GQ106" s="34"/>
      <c r="GR106" s="34"/>
      <c r="GS106" s="34"/>
      <c r="GT106" s="34"/>
      <c r="GU106" s="34"/>
      <c r="GV106" s="34"/>
      <c r="GW106" s="34"/>
      <c r="GX106" s="34"/>
      <c r="GY106" s="34"/>
      <c r="GZ106" s="34"/>
      <c r="HA106" s="34"/>
      <c r="HB106" s="34"/>
      <c r="HC106" s="34"/>
    </row>
    <row r="107" spans="1:211" x14ac:dyDescent="0.3">
      <c r="A107" s="34" t="s">
        <v>486</v>
      </c>
      <c r="B107" s="34">
        <v>-1.3236536329966141E-2</v>
      </c>
      <c r="C107" s="34">
        <v>0.39832692721810281</v>
      </c>
      <c r="D107" s="34">
        <v>0.26843387203684344</v>
      </c>
      <c r="E107" s="34">
        <v>0.17566231869015703</v>
      </c>
      <c r="F107" s="34">
        <v>8.7975602797434795E-3</v>
      </c>
      <c r="G107" s="34">
        <v>0.47417679018059938</v>
      </c>
      <c r="H107" s="34">
        <v>7.2075942735409015E-2</v>
      </c>
      <c r="I107" s="34">
        <v>8.3070322564984006E-2</v>
      </c>
      <c r="J107" s="34">
        <v>0.26882650671522862</v>
      </c>
      <c r="K107" s="34">
        <v>0.43371769096226076</v>
      </c>
      <c r="L107" s="34">
        <v>0.34002898111032587</v>
      </c>
      <c r="M107" s="34">
        <v>0.23980169607702256</v>
      </c>
      <c r="N107" s="34">
        <v>1.916593065005515E-2</v>
      </c>
      <c r="O107" s="34">
        <v>0.24598561487733392</v>
      </c>
      <c r="P107" s="34">
        <v>0.42621864943399979</v>
      </c>
      <c r="Q107" s="34">
        <v>0.42253264773561372</v>
      </c>
      <c r="R107" s="34">
        <v>0.38735589894284728</v>
      </c>
      <c r="S107" s="34">
        <v>-0.14940093678796107</v>
      </c>
      <c r="T107" s="34">
        <v>-0.42035140422782302</v>
      </c>
      <c r="U107" s="34">
        <v>-6.9058455960859577E-2</v>
      </c>
      <c r="V107" s="34">
        <v>0.24895330494345422</v>
      </c>
      <c r="W107" s="34">
        <v>0.37402244636779997</v>
      </c>
      <c r="X107" s="34">
        <v>0.36628815598359532</v>
      </c>
      <c r="Y107" s="34">
        <v>0.39401893327887461</v>
      </c>
      <c r="Z107" s="34">
        <v>0.3757503755659421</v>
      </c>
      <c r="AA107" s="34">
        <v>0.22355784658149605</v>
      </c>
      <c r="AB107" s="34">
        <v>-0.42387207716045544</v>
      </c>
      <c r="AC107" s="34">
        <v>0.40762644559373729</v>
      </c>
      <c r="AD107" s="34">
        <v>6.0943195083529604E-3</v>
      </c>
      <c r="AE107" s="34">
        <v>0.22798208030826977</v>
      </c>
      <c r="AF107" s="34">
        <v>3.931783194356045E-2</v>
      </c>
      <c r="AG107" s="34">
        <v>0.61989105050193305</v>
      </c>
      <c r="AH107" s="34">
        <v>0.43043268636142268</v>
      </c>
      <c r="AI107" s="34">
        <v>0.4368754760013151</v>
      </c>
      <c r="AJ107" s="34">
        <v>0.55202594016410333</v>
      </c>
      <c r="AK107" s="34">
        <v>0.5797733537425861</v>
      </c>
      <c r="AL107" s="34">
        <v>0.54818575029437411</v>
      </c>
      <c r="AM107" s="34">
        <v>0.31300562439675889</v>
      </c>
      <c r="AN107" s="34">
        <v>0.40987324163174005</v>
      </c>
      <c r="AO107" s="34">
        <v>0.57332748650958665</v>
      </c>
      <c r="AP107" s="34">
        <v>0.5599999913998096</v>
      </c>
      <c r="AQ107" s="34">
        <v>-0.26812722768621711</v>
      </c>
      <c r="AR107" s="34">
        <v>0.36336210347833447</v>
      </c>
      <c r="AS107" s="34">
        <v>0.27650527114935491</v>
      </c>
      <c r="AT107" s="34">
        <v>5.1670695406022343E-2</v>
      </c>
      <c r="AU107" s="34">
        <v>6.1648068855813462E-2</v>
      </c>
      <c r="AV107" s="34">
        <v>0.24250387869009893</v>
      </c>
      <c r="AW107" s="34">
        <v>0.17793260490692173</v>
      </c>
      <c r="AX107" s="34">
        <v>0.56706574908930607</v>
      </c>
      <c r="AY107" s="34">
        <v>0.51822349091961373</v>
      </c>
      <c r="AZ107" s="34">
        <v>0.58095302264464654</v>
      </c>
      <c r="BA107" s="34">
        <v>0.27586077673949755</v>
      </c>
      <c r="BB107" s="34">
        <v>0.46139501300705654</v>
      </c>
      <c r="BC107" s="34">
        <v>0.38380573482185565</v>
      </c>
      <c r="BD107" s="34">
        <v>0.2883131271751137</v>
      </c>
      <c r="BE107" s="34">
        <v>3.1458111050470326E-2</v>
      </c>
      <c r="BF107" s="34">
        <v>0.26882650671522851</v>
      </c>
      <c r="BG107" s="34">
        <v>0.12290265473595781</v>
      </c>
      <c r="BH107" s="34">
        <v>0.26899525781310657</v>
      </c>
      <c r="BI107" s="34">
        <v>-0.22370365543691287</v>
      </c>
      <c r="BJ107" s="34">
        <v>3.5276034776299772E-2</v>
      </c>
      <c r="BK107" s="34">
        <v>9.654609078268922E-2</v>
      </c>
      <c r="BL107" s="34">
        <v>-6.4172948219287845E-2</v>
      </c>
      <c r="BM107" s="34">
        <v>-0.15289205308107143</v>
      </c>
      <c r="BN107" s="34">
        <v>6.8133861433749013E-2</v>
      </c>
      <c r="BO107" s="34">
        <v>8.5159967382824719E-2</v>
      </c>
      <c r="BP107" s="34">
        <v>-3.868456734093553E-3</v>
      </c>
      <c r="BQ107" s="34">
        <v>5.3254773317105417E-2</v>
      </c>
      <c r="BR107" s="34">
        <v>0.14565952343089975</v>
      </c>
      <c r="BS107" s="34">
        <v>1.7477869921382325E-2</v>
      </c>
      <c r="BT107" s="34">
        <v>0.17140960218259227</v>
      </c>
      <c r="BU107" s="34">
        <v>0.38195094701500132</v>
      </c>
      <c r="BV107" s="34">
        <v>0.39558226887285064</v>
      </c>
      <c r="BW107" s="34">
        <v>0.30635366895092336</v>
      </c>
      <c r="BX107" s="34">
        <v>-0.1196283037483722</v>
      </c>
      <c r="BY107" s="34">
        <v>0.31962330704557435</v>
      </c>
      <c r="BZ107" s="34">
        <v>-4.0099189424962149E-2</v>
      </c>
      <c r="CA107" s="34">
        <v>0.21412361594194768</v>
      </c>
      <c r="CB107" s="34">
        <v>0.38756673606504172</v>
      </c>
      <c r="CC107" s="34">
        <v>0.54283853043077757</v>
      </c>
      <c r="CD107" s="34">
        <v>0.53251178866073745</v>
      </c>
      <c r="CE107" s="34">
        <v>0.26126739432117685</v>
      </c>
      <c r="CF107" s="34">
        <v>0.15241756575327448</v>
      </c>
      <c r="CG107" s="34">
        <v>0.30574789390337687</v>
      </c>
      <c r="CH107" s="34">
        <v>0.5379087846087498</v>
      </c>
      <c r="CI107" s="34">
        <v>0.51796352137864987</v>
      </c>
      <c r="CJ107" s="34">
        <v>0.30527240994686172</v>
      </c>
      <c r="CK107" s="34">
        <v>-5.3133073153699792E-2</v>
      </c>
      <c r="CL107" s="34">
        <v>-0.3268293009202341</v>
      </c>
      <c r="CM107" s="34">
        <v>-0.1540229736234103</v>
      </c>
      <c r="CN107" s="34">
        <v>-0.16383783878982805</v>
      </c>
      <c r="CO107" s="34">
        <v>0.55520022566898586</v>
      </c>
      <c r="CP107" s="34">
        <v>0.57046766912747982</v>
      </c>
      <c r="CQ107" s="34">
        <v>0.2865569353169411</v>
      </c>
      <c r="CR107" s="34">
        <v>0.28379916530016713</v>
      </c>
      <c r="CS107" s="34">
        <v>8.912398630853427E-2</v>
      </c>
      <c r="CT107" s="34">
        <v>-0.25602330723428196</v>
      </c>
      <c r="CU107" s="34">
        <v>0.25502740246246253</v>
      </c>
      <c r="CV107" s="34">
        <v>7.9035942363815115E-2</v>
      </c>
      <c r="CW107" s="34">
        <v>0.1960820856053308</v>
      </c>
      <c r="CX107" s="34">
        <v>-5.7408008201436454E-2</v>
      </c>
      <c r="CY107" s="34">
        <v>0.80831307453594359</v>
      </c>
      <c r="CZ107" s="34">
        <v>0.72188964869988648</v>
      </c>
      <c r="DA107" s="34">
        <v>0.74191588543840048</v>
      </c>
      <c r="DB107" s="34">
        <v>0.84311579934729142</v>
      </c>
      <c r="DC107" s="34">
        <v>1</v>
      </c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/>
      <c r="EG107" s="34"/>
      <c r="EH107" s="34"/>
      <c r="EI107" s="34"/>
      <c r="EJ107" s="34"/>
      <c r="EK107" s="34"/>
      <c r="EL107" s="34"/>
      <c r="EM107" s="34"/>
      <c r="EN107" s="34"/>
      <c r="EO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  <c r="FO107" s="34"/>
      <c r="FP107" s="34"/>
      <c r="FQ107" s="34"/>
      <c r="FR107" s="34"/>
      <c r="FS107" s="34"/>
      <c r="FT107" s="34"/>
      <c r="FU107" s="34"/>
      <c r="FV107" s="34"/>
      <c r="FW107" s="34"/>
      <c r="FX107" s="34"/>
      <c r="FY107" s="34"/>
      <c r="FZ107" s="34"/>
      <c r="GA107" s="34"/>
      <c r="GB107" s="34"/>
      <c r="GC107" s="34"/>
      <c r="GD107" s="34"/>
      <c r="GE107" s="34"/>
      <c r="GF107" s="34"/>
      <c r="GG107" s="34"/>
      <c r="GH107" s="34"/>
      <c r="GI107" s="34"/>
      <c r="GJ107" s="34"/>
      <c r="GK107" s="34"/>
      <c r="GL107" s="34"/>
      <c r="GM107" s="34"/>
      <c r="GN107" s="34"/>
      <c r="GO107" s="34"/>
      <c r="GP107" s="34"/>
      <c r="GQ107" s="34"/>
      <c r="GR107" s="34"/>
      <c r="GS107" s="34"/>
      <c r="GT107" s="34"/>
      <c r="GU107" s="34"/>
      <c r="GV107" s="34"/>
      <c r="GW107" s="34"/>
      <c r="GX107" s="34"/>
      <c r="GY107" s="34"/>
      <c r="GZ107" s="34"/>
      <c r="HA107" s="34"/>
      <c r="HB107" s="34"/>
      <c r="HC107" s="34"/>
    </row>
    <row r="108" spans="1:211" x14ac:dyDescent="0.3">
      <c r="A108" s="34" t="s">
        <v>487</v>
      </c>
      <c r="B108" s="34">
        <v>-8.2839527523408032E-3</v>
      </c>
      <c r="C108" s="34">
        <v>0.24428061262636772</v>
      </c>
      <c r="D108" s="34">
        <v>3.5663016384795451E-2</v>
      </c>
      <c r="E108" s="34">
        <v>6.7195940282597386E-2</v>
      </c>
      <c r="F108" s="34">
        <v>-2.300904410432348E-2</v>
      </c>
      <c r="G108" s="34">
        <v>0.23268273554018024</v>
      </c>
      <c r="H108" s="34">
        <v>5.6671353605531591E-2</v>
      </c>
      <c r="I108" s="34">
        <v>4.6106925566935859E-2</v>
      </c>
      <c r="J108" s="34">
        <v>1.7740458448649216E-2</v>
      </c>
      <c r="K108" s="34">
        <v>0.17238431156908141</v>
      </c>
      <c r="L108" s="34">
        <v>0.15237795531733533</v>
      </c>
      <c r="M108" s="34">
        <v>0.1439633319208081</v>
      </c>
      <c r="N108" s="34">
        <v>-6.1472682575979048E-3</v>
      </c>
      <c r="O108" s="34">
        <v>5.5403149942073404E-2</v>
      </c>
      <c r="P108" s="34">
        <v>0.20638503063606911</v>
      </c>
      <c r="Q108" s="34">
        <v>0.21443674232963028</v>
      </c>
      <c r="R108" s="34">
        <v>0.24212123746112441</v>
      </c>
      <c r="S108" s="34">
        <v>-0.11910525624404657</v>
      </c>
      <c r="T108" s="34">
        <v>-0.17598389232643571</v>
      </c>
      <c r="U108" s="34">
        <v>-3.8719312912416634E-2</v>
      </c>
      <c r="V108" s="34">
        <v>0.17251894167775189</v>
      </c>
      <c r="W108" s="34">
        <v>0.10551402417337219</v>
      </c>
      <c r="X108" s="34">
        <v>0.12193260704345113</v>
      </c>
      <c r="Y108" s="34">
        <v>0.2264056401270329</v>
      </c>
      <c r="Z108" s="34">
        <v>0.15880596875288869</v>
      </c>
      <c r="AA108" s="34">
        <v>0.10078295709855756</v>
      </c>
      <c r="AB108" s="34">
        <v>-0.16701595996477353</v>
      </c>
      <c r="AC108" s="34">
        <v>0.20144108808688413</v>
      </c>
      <c r="AD108" s="34">
        <v>-2.0549771085055801E-2</v>
      </c>
      <c r="AE108" s="34">
        <v>8.7264811034579962E-2</v>
      </c>
      <c r="AF108" s="34">
        <v>-3.5171142846513209E-2</v>
      </c>
      <c r="AG108" s="34">
        <v>0.33252870792438088</v>
      </c>
      <c r="AH108" s="34">
        <v>0.1351148276512911</v>
      </c>
      <c r="AI108" s="34">
        <v>0.13213144184704079</v>
      </c>
      <c r="AJ108" s="34">
        <v>0.27268886628678257</v>
      </c>
      <c r="AK108" s="34">
        <v>0.2492698592122469</v>
      </c>
      <c r="AL108" s="34">
        <v>0.51596105447398577</v>
      </c>
      <c r="AM108" s="34">
        <v>0.228595711377858</v>
      </c>
      <c r="AN108" s="34">
        <v>0.17430223644488621</v>
      </c>
      <c r="AO108" s="34">
        <v>0.28518292837905257</v>
      </c>
      <c r="AP108" s="34">
        <v>0.2726744595102063</v>
      </c>
      <c r="AQ108" s="34">
        <v>-0.15521905567186958</v>
      </c>
      <c r="AR108" s="34">
        <v>0.27465246752610317</v>
      </c>
      <c r="AS108" s="34">
        <v>0.12262020137018696</v>
      </c>
      <c r="AT108" s="34">
        <v>-3.1031947134463091E-3</v>
      </c>
      <c r="AU108" s="34">
        <v>-9.0733151516358048E-3</v>
      </c>
      <c r="AV108" s="34">
        <v>8.5391240979473024E-2</v>
      </c>
      <c r="AW108" s="34">
        <v>-4.9237351149704713E-2</v>
      </c>
      <c r="AX108" s="34">
        <v>0.34269262399522954</v>
      </c>
      <c r="AY108" s="34">
        <v>0.27883997196074267</v>
      </c>
      <c r="AZ108" s="34">
        <v>0.33983578950083182</v>
      </c>
      <c r="BA108" s="34">
        <v>4.384065533103304E-2</v>
      </c>
      <c r="BB108" s="34">
        <v>0.2073093444105798</v>
      </c>
      <c r="BC108" s="34">
        <v>0.21547967188642553</v>
      </c>
      <c r="BD108" s="34">
        <v>1.0973454239844752E-2</v>
      </c>
      <c r="BE108" s="34">
        <v>-6.680034707285086E-2</v>
      </c>
      <c r="BF108" s="34">
        <v>1.7740458448649202E-2</v>
      </c>
      <c r="BG108" s="34">
        <v>1.1208279201170414E-3</v>
      </c>
      <c r="BH108" s="34">
        <v>0.20480812976733154</v>
      </c>
      <c r="BI108" s="34">
        <v>6.5583765867516927E-3</v>
      </c>
      <c r="BJ108" s="34">
        <v>-5.1403926447900428E-2</v>
      </c>
      <c r="BK108" s="34">
        <v>0.13531466666814637</v>
      </c>
      <c r="BL108" s="34">
        <v>-0.12203485617489533</v>
      </c>
      <c r="BM108" s="34">
        <v>-0.22783340145439329</v>
      </c>
      <c r="BN108" s="34">
        <v>8.6995657217799088E-2</v>
      </c>
      <c r="BO108" s="34">
        <v>0.10564006252196624</v>
      </c>
      <c r="BP108" s="34">
        <v>3.961306204187472E-3</v>
      </c>
      <c r="BQ108" s="34">
        <v>7.9027253959783966E-2</v>
      </c>
      <c r="BR108" s="34">
        <v>9.775341021332716E-2</v>
      </c>
      <c r="BS108" s="34">
        <v>0.11353077292062076</v>
      </c>
      <c r="BT108" s="34">
        <v>7.0151084017574236E-2</v>
      </c>
      <c r="BU108" s="34">
        <v>0.37533996109852641</v>
      </c>
      <c r="BV108" s="34">
        <v>0.23441385274106594</v>
      </c>
      <c r="BW108" s="34">
        <v>0.13368608886825856</v>
      </c>
      <c r="BX108" s="34">
        <v>-2.3845497620442541E-2</v>
      </c>
      <c r="BY108" s="34">
        <v>0.29665405874075723</v>
      </c>
      <c r="BZ108" s="34">
        <v>-2.3750493813674705E-2</v>
      </c>
      <c r="CA108" s="34">
        <v>7.6552840118524756E-2</v>
      </c>
      <c r="CB108" s="34">
        <v>0.19412257541314362</v>
      </c>
      <c r="CC108" s="34">
        <v>0.40146921523184159</v>
      </c>
      <c r="CD108" s="34">
        <v>0.46627759902089161</v>
      </c>
      <c r="CE108" s="34">
        <v>0.19537773193574398</v>
      </c>
      <c r="CF108" s="34">
        <v>0.19282528235220237</v>
      </c>
      <c r="CG108" s="34">
        <v>0.11342600541491719</v>
      </c>
      <c r="CH108" s="34">
        <v>0.43144386901424009</v>
      </c>
      <c r="CI108" s="34">
        <v>0.43932363475359332</v>
      </c>
      <c r="CJ108" s="34">
        <v>0.29528545480586649</v>
      </c>
      <c r="CK108" s="34">
        <v>-0.12329348803525059</v>
      </c>
      <c r="CL108" s="34">
        <v>-8.63468406452223E-2</v>
      </c>
      <c r="CM108" s="34">
        <v>-0.18394280969983567</v>
      </c>
      <c r="CN108" s="34">
        <v>-0.16156339887630186</v>
      </c>
      <c r="CO108" s="34">
        <v>0.3487880466711229</v>
      </c>
      <c r="CP108" s="34">
        <v>0.36047460225053723</v>
      </c>
      <c r="CQ108" s="34">
        <v>0.29270903921340352</v>
      </c>
      <c r="CR108" s="34">
        <v>0.18698242313931374</v>
      </c>
      <c r="CS108" s="34">
        <v>7.907939288547304E-2</v>
      </c>
      <c r="CT108" s="34">
        <v>-9.1165038247657301E-2</v>
      </c>
      <c r="CU108" s="34">
        <v>0.13116168462776318</v>
      </c>
      <c r="CV108" s="34">
        <v>8.9668065860491211E-2</v>
      </c>
      <c r="CW108" s="34">
        <v>0.12193019069930766</v>
      </c>
      <c r="CX108" s="34">
        <v>-6.4328641314729901E-2</v>
      </c>
      <c r="CY108" s="34">
        <v>0.51780101029385606</v>
      </c>
      <c r="CZ108" s="34">
        <v>0.425375002293855</v>
      </c>
      <c r="DA108" s="34">
        <v>0.45343297915141817</v>
      </c>
      <c r="DB108" s="34">
        <v>0.56956093520117823</v>
      </c>
      <c r="DC108" s="34">
        <v>0.62805735274112184</v>
      </c>
      <c r="DD108" s="34">
        <v>1</v>
      </c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4"/>
      <c r="EA108" s="34"/>
      <c r="EB108" s="34"/>
      <c r="EC108" s="34"/>
      <c r="ED108" s="34"/>
      <c r="EE108" s="34"/>
      <c r="EF108" s="34"/>
      <c r="EG108" s="34"/>
      <c r="EH108" s="34"/>
      <c r="EI108" s="34"/>
      <c r="EJ108" s="34"/>
      <c r="EK108" s="34"/>
      <c r="EL108" s="34"/>
      <c r="EM108" s="34"/>
      <c r="EN108" s="34"/>
      <c r="EO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  <c r="FO108" s="34"/>
      <c r="FP108" s="34"/>
      <c r="FQ108" s="34"/>
      <c r="FR108" s="34"/>
      <c r="FS108" s="34"/>
      <c r="FT108" s="34"/>
      <c r="FU108" s="34"/>
      <c r="FV108" s="34"/>
      <c r="FW108" s="34"/>
      <c r="FX108" s="34"/>
      <c r="FY108" s="34"/>
      <c r="FZ108" s="34"/>
      <c r="GA108" s="34"/>
      <c r="GB108" s="34"/>
      <c r="GC108" s="34"/>
      <c r="GD108" s="34"/>
      <c r="GE108" s="34"/>
      <c r="GF108" s="34"/>
      <c r="GG108" s="34"/>
      <c r="GH108" s="34"/>
      <c r="GI108" s="34"/>
      <c r="GJ108" s="34"/>
      <c r="GK108" s="34"/>
      <c r="GL108" s="34"/>
      <c r="GM108" s="34"/>
      <c r="GN108" s="34"/>
      <c r="GO108" s="34"/>
      <c r="GP108" s="34"/>
      <c r="GQ108" s="34"/>
      <c r="GR108" s="34"/>
      <c r="GS108" s="34"/>
      <c r="GT108" s="34"/>
      <c r="GU108" s="34"/>
      <c r="GV108" s="34"/>
      <c r="GW108" s="34"/>
      <c r="GX108" s="34"/>
      <c r="GY108" s="34"/>
      <c r="GZ108" s="34"/>
      <c r="HA108" s="34"/>
      <c r="HB108" s="34"/>
      <c r="HC108" s="34"/>
    </row>
    <row r="109" spans="1:211" x14ac:dyDescent="0.3">
      <c r="A109" s="34" t="s">
        <v>488</v>
      </c>
      <c r="B109" s="34">
        <v>3.0037308015779488E-2</v>
      </c>
      <c r="C109" s="34">
        <v>1.5609021211403467E-2</v>
      </c>
      <c r="D109" s="34">
        <v>-0.12337388493966797</v>
      </c>
      <c r="E109" s="34">
        <v>1.0194333280295459E-2</v>
      </c>
      <c r="F109" s="34">
        <v>-5.3975778390008868E-2</v>
      </c>
      <c r="G109" s="34">
        <v>0.10039986895308209</v>
      </c>
      <c r="H109" s="34">
        <v>-3.3532076861921556E-2</v>
      </c>
      <c r="I109" s="34">
        <v>3.6037971493639229E-2</v>
      </c>
      <c r="J109" s="34">
        <v>-0.12258200836350376</v>
      </c>
      <c r="K109" s="34">
        <v>-3.1382485437139395E-3</v>
      </c>
      <c r="L109" s="34">
        <v>-7.6825383564566849E-2</v>
      </c>
      <c r="M109" s="34">
        <v>-5.1921653365927314E-2</v>
      </c>
      <c r="N109" s="34">
        <v>-0.18110367632708702</v>
      </c>
      <c r="O109" s="34">
        <v>-0.13429435040610227</v>
      </c>
      <c r="P109" s="34">
        <v>-2.87636805846774E-2</v>
      </c>
      <c r="Q109" s="34">
        <v>-1.6672649780540161E-2</v>
      </c>
      <c r="R109" s="34">
        <v>4.7030728603113817E-2</v>
      </c>
      <c r="S109" s="34">
        <v>-2.2500609534907672E-2</v>
      </c>
      <c r="T109" s="34">
        <v>-8.4652569254092841E-2</v>
      </c>
      <c r="U109" s="34">
        <v>3.4543552253706734E-2</v>
      </c>
      <c r="V109" s="34">
        <v>9.7210452620120416E-2</v>
      </c>
      <c r="W109" s="34">
        <v>-9.5730533382591992E-2</v>
      </c>
      <c r="X109" s="34">
        <v>-8.712523922958991E-2</v>
      </c>
      <c r="Y109" s="34">
        <v>6.5721510086001647E-2</v>
      </c>
      <c r="Z109" s="34">
        <v>-3.0002563888003028E-2</v>
      </c>
      <c r="AA109" s="34">
        <v>8.6110755286640389E-2</v>
      </c>
      <c r="AB109" s="34">
        <v>-8.4709284313554026E-2</v>
      </c>
      <c r="AC109" s="34">
        <v>0.13732340126551409</v>
      </c>
      <c r="AD109" s="34">
        <v>-8.1142598757123652E-2</v>
      </c>
      <c r="AE109" s="34">
        <v>-5.2449936596521141E-2</v>
      </c>
      <c r="AF109" s="34">
        <v>5.2192779001424529E-2</v>
      </c>
      <c r="AG109" s="34">
        <v>7.8608501482179793E-2</v>
      </c>
      <c r="AH109" s="34">
        <v>-8.6871105681591732E-2</v>
      </c>
      <c r="AI109" s="34">
        <v>-5.4600750587355543E-2</v>
      </c>
      <c r="AJ109" s="34">
        <v>-1.2598528454881699E-2</v>
      </c>
      <c r="AK109" s="34">
        <v>1.3348822876625616E-2</v>
      </c>
      <c r="AL109" s="34">
        <v>-5.4956408778150745E-3</v>
      </c>
      <c r="AM109" s="34">
        <v>0.55840542356765843</v>
      </c>
      <c r="AN109" s="34">
        <v>-0.16289375166536496</v>
      </c>
      <c r="AO109" s="34">
        <v>-3.6043471356484932E-2</v>
      </c>
      <c r="AP109" s="34">
        <v>-2.1168331193040315E-2</v>
      </c>
      <c r="AQ109" s="34">
        <v>-0.1889042764266326</v>
      </c>
      <c r="AR109" s="34">
        <v>0.11439313536787263</v>
      </c>
      <c r="AS109" s="34">
        <v>-7.6654149695758039E-2</v>
      </c>
      <c r="AT109" s="34">
        <v>-5.7236392565063472E-2</v>
      </c>
      <c r="AU109" s="34">
        <v>-0.17720096351359124</v>
      </c>
      <c r="AV109" s="34">
        <v>-0.12028056657676889</v>
      </c>
      <c r="AW109" s="34">
        <v>-0.1284266155710192</v>
      </c>
      <c r="AX109" s="34">
        <v>-2.1504666886634424E-2</v>
      </c>
      <c r="AY109" s="34">
        <v>1.2898112342379229E-2</v>
      </c>
      <c r="AZ109" s="34">
        <v>-1.1366989714395599E-2</v>
      </c>
      <c r="BA109" s="34">
        <v>-0.11392541315156407</v>
      </c>
      <c r="BB109" s="34">
        <v>6.0971420070339191E-2</v>
      </c>
      <c r="BC109" s="34">
        <v>0.20255142400099499</v>
      </c>
      <c r="BD109" s="34">
        <v>-0.10643786539873493</v>
      </c>
      <c r="BE109" s="34">
        <v>2.5063500430119592E-2</v>
      </c>
      <c r="BF109" s="34">
        <v>-0.12258200836350382</v>
      </c>
      <c r="BG109" s="34">
        <v>-0.12652639346798256</v>
      </c>
      <c r="BH109" s="34">
        <v>1.2170046949029283E-2</v>
      </c>
      <c r="BI109" s="34">
        <v>7.6852155688100582E-2</v>
      </c>
      <c r="BJ109" s="34">
        <v>-7.8939821721082257E-2</v>
      </c>
      <c r="BK109" s="34">
        <v>-4.0797659061384351E-3</v>
      </c>
      <c r="BL109" s="34">
        <v>3.1744281145048875E-2</v>
      </c>
      <c r="BM109" s="34">
        <v>2.1044954991264554E-2</v>
      </c>
      <c r="BN109" s="34">
        <v>0.16778029412857884</v>
      </c>
      <c r="BO109" s="34">
        <v>0.15284084239262033</v>
      </c>
      <c r="BP109" s="34">
        <v>0.15400589685095484</v>
      </c>
      <c r="BQ109" s="34">
        <v>5.9411205707600542E-2</v>
      </c>
      <c r="BR109" s="34">
        <v>7.2962992409084992E-2</v>
      </c>
      <c r="BS109" s="34">
        <v>4.5987811125181556E-2</v>
      </c>
      <c r="BT109" s="34">
        <v>6.6848104887795246E-2</v>
      </c>
      <c r="BU109" s="34">
        <v>0.10166302389462331</v>
      </c>
      <c r="BV109" s="34">
        <v>-0.23462396996543647</v>
      </c>
      <c r="BW109" s="34">
        <v>9.5781230767368497E-2</v>
      </c>
      <c r="BX109" s="34">
        <v>-0.18225295158558694</v>
      </c>
      <c r="BY109" s="34">
        <v>0.19308153849101806</v>
      </c>
      <c r="BZ109" s="34">
        <v>-0.11348623954103655</v>
      </c>
      <c r="CA109" s="34">
        <v>0.15075804448523455</v>
      </c>
      <c r="CB109" s="34">
        <v>-0.25379148043297106</v>
      </c>
      <c r="CC109" s="34">
        <v>5.4415066545658594E-3</v>
      </c>
      <c r="CD109" s="34">
        <v>7.2732475132255133E-3</v>
      </c>
      <c r="CE109" s="34">
        <v>-0.10549061513089002</v>
      </c>
      <c r="CF109" s="34">
        <v>-0.27544516284332754</v>
      </c>
      <c r="CG109" s="34">
        <v>-0.21162287057227172</v>
      </c>
      <c r="CH109" s="34">
        <v>2.7271060779400654E-4</v>
      </c>
      <c r="CI109" s="34">
        <v>1.9362267858567407E-2</v>
      </c>
      <c r="CJ109" s="34">
        <v>0.11656133740972714</v>
      </c>
      <c r="CK109" s="34">
        <v>-9.0153070813301414E-2</v>
      </c>
      <c r="CL109" s="34">
        <v>-0.16999013171834979</v>
      </c>
      <c r="CM109" s="34">
        <v>-4.4219047711102702E-2</v>
      </c>
      <c r="CN109" s="34">
        <v>5.0105830773239145E-3</v>
      </c>
      <c r="CO109" s="34">
        <v>-0.22404852462402888</v>
      </c>
      <c r="CP109" s="34">
        <v>-0.1912714437233273</v>
      </c>
      <c r="CQ109" s="34">
        <v>0.14388428450027782</v>
      </c>
      <c r="CR109" s="34">
        <v>-5.9127725912029132E-2</v>
      </c>
      <c r="CS109" s="34">
        <v>7.2690380834572674E-2</v>
      </c>
      <c r="CT109" s="34">
        <v>-0.20382801829364677</v>
      </c>
      <c r="CU109" s="34">
        <v>0.12676063550009303</v>
      </c>
      <c r="CV109" s="34">
        <v>-0.18782670304880314</v>
      </c>
      <c r="CW109" s="34">
        <v>-0.18612838118653482</v>
      </c>
      <c r="CX109" s="34">
        <v>-0.114585404349185</v>
      </c>
      <c r="CY109" s="34">
        <v>0.2548026783128351</v>
      </c>
      <c r="CZ109" s="34">
        <v>-0.18077734223766492</v>
      </c>
      <c r="DA109" s="34">
        <v>-0.13302012835939442</v>
      </c>
      <c r="DB109" s="34">
        <v>0.12180446656756803</v>
      </c>
      <c r="DC109" s="34">
        <v>9.6252125385985127E-2</v>
      </c>
      <c r="DD109" s="34">
        <v>6.1328194361752027E-2</v>
      </c>
      <c r="DE109" s="34">
        <v>1</v>
      </c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34"/>
      <c r="EL109" s="34"/>
      <c r="EM109" s="34"/>
      <c r="EN109" s="34"/>
      <c r="EO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  <c r="FO109" s="34"/>
      <c r="FP109" s="34"/>
      <c r="FQ109" s="34"/>
      <c r="FR109" s="34"/>
      <c r="FS109" s="34"/>
      <c r="FT109" s="34"/>
      <c r="FU109" s="34"/>
      <c r="FV109" s="34"/>
      <c r="FW109" s="34"/>
      <c r="FX109" s="34"/>
      <c r="FY109" s="34"/>
      <c r="FZ109" s="34"/>
      <c r="GA109" s="34"/>
      <c r="GB109" s="34"/>
      <c r="GC109" s="34"/>
      <c r="GD109" s="34"/>
      <c r="GE109" s="34"/>
      <c r="GF109" s="34"/>
      <c r="GG109" s="34"/>
      <c r="GH109" s="34"/>
      <c r="GI109" s="34"/>
      <c r="GJ109" s="34"/>
      <c r="GK109" s="34"/>
      <c r="GL109" s="34"/>
      <c r="GM109" s="34"/>
      <c r="GN109" s="34"/>
      <c r="GO109" s="34"/>
      <c r="GP109" s="34"/>
      <c r="GQ109" s="34"/>
      <c r="GR109" s="34"/>
      <c r="GS109" s="34"/>
      <c r="GT109" s="34"/>
      <c r="GU109" s="34"/>
      <c r="GV109" s="34"/>
      <c r="GW109" s="34"/>
      <c r="GX109" s="34"/>
      <c r="GY109" s="34"/>
      <c r="GZ109" s="34"/>
      <c r="HA109" s="34"/>
      <c r="HB109" s="34"/>
      <c r="HC109" s="34"/>
    </row>
    <row r="110" spans="1:211" x14ac:dyDescent="0.3">
      <c r="A110" s="34" t="s">
        <v>489</v>
      </c>
      <c r="B110" s="34">
        <v>-2.2300522716207284E-2</v>
      </c>
      <c r="C110" s="34">
        <v>0.28211604093544373</v>
      </c>
      <c r="D110" s="34">
        <v>8.1581771175290377E-2</v>
      </c>
      <c r="E110" s="34">
        <v>0.1188958665898442</v>
      </c>
      <c r="F110" s="34">
        <v>-5.1402355628252634E-2</v>
      </c>
      <c r="G110" s="34">
        <v>0.28748781376055815</v>
      </c>
      <c r="H110" s="34">
        <v>-3.8247729817368785E-2</v>
      </c>
      <c r="I110" s="34">
        <v>8.6154253941115713E-2</v>
      </c>
      <c r="J110" s="34">
        <v>7.6522250774654521E-2</v>
      </c>
      <c r="K110" s="34">
        <v>0.24145349173470088</v>
      </c>
      <c r="L110" s="34">
        <v>0.26166804309025593</v>
      </c>
      <c r="M110" s="34">
        <v>0.18056213985071695</v>
      </c>
      <c r="N110" s="34">
        <v>6.3439394634319676E-2</v>
      </c>
      <c r="O110" s="34">
        <v>0.14938846183531335</v>
      </c>
      <c r="P110" s="34">
        <v>0.25861833327205835</v>
      </c>
      <c r="Q110" s="34">
        <v>0.2621066739703708</v>
      </c>
      <c r="R110" s="34">
        <v>0.28831909174713494</v>
      </c>
      <c r="S110" s="34">
        <v>-0.12858578134149526</v>
      </c>
      <c r="T110" s="34">
        <v>-0.31083994715838265</v>
      </c>
      <c r="U110" s="34">
        <v>-5.8991226009528344E-2</v>
      </c>
      <c r="V110" s="34">
        <v>0.12683871934474608</v>
      </c>
      <c r="W110" s="34">
        <v>0.17614787970977167</v>
      </c>
      <c r="X110" s="34">
        <v>0.1805069905021626</v>
      </c>
      <c r="Y110" s="34">
        <v>0.27742915657496031</v>
      </c>
      <c r="Z110" s="34">
        <v>0.25346237992558063</v>
      </c>
      <c r="AA110" s="34">
        <v>0.16920311149389111</v>
      </c>
      <c r="AB110" s="34">
        <v>-0.3352642683120185</v>
      </c>
      <c r="AC110" s="34">
        <v>0.27511240769338469</v>
      </c>
      <c r="AD110" s="34">
        <v>8.2178572643221384E-2</v>
      </c>
      <c r="AE110" s="34">
        <v>8.0881338906758152E-2</v>
      </c>
      <c r="AF110" s="34">
        <v>-0.12509163440975332</v>
      </c>
      <c r="AG110" s="34">
        <v>0.32866991679441787</v>
      </c>
      <c r="AH110" s="34">
        <v>0.18276951846005338</v>
      </c>
      <c r="AI110" s="34">
        <v>0.18222907504176514</v>
      </c>
      <c r="AJ110" s="34">
        <v>0.36833437364867139</v>
      </c>
      <c r="AK110" s="34">
        <v>0.27509637626730243</v>
      </c>
      <c r="AL110" s="34">
        <v>0.32751810191016201</v>
      </c>
      <c r="AM110" s="34">
        <v>0.18170677520412848</v>
      </c>
      <c r="AN110" s="34">
        <v>0.45000628873111309</v>
      </c>
      <c r="AO110" s="34">
        <v>0.40160091759245148</v>
      </c>
      <c r="AP110" s="34">
        <v>0.382056385645276</v>
      </c>
      <c r="AQ110" s="34">
        <v>-0.25064851677760214</v>
      </c>
      <c r="AR110" s="34">
        <v>0.19577555649451556</v>
      </c>
      <c r="AS110" s="34">
        <v>0.15905106635925104</v>
      </c>
      <c r="AT110" s="34">
        <v>-5.8404971852684971E-2</v>
      </c>
      <c r="AU110" s="34">
        <v>0.10834001235562629</v>
      </c>
      <c r="AV110" s="34">
        <v>0.19722870693666852</v>
      </c>
      <c r="AW110" s="34">
        <v>4.6547338509716846E-2</v>
      </c>
      <c r="AX110" s="34">
        <v>0.48536493527045782</v>
      </c>
      <c r="AY110" s="34">
        <v>0.30272252833152319</v>
      </c>
      <c r="AZ110" s="34">
        <v>0.45110983386607867</v>
      </c>
      <c r="BA110" s="34">
        <v>8.3932631382816897E-2</v>
      </c>
      <c r="BB110" s="34">
        <v>0.21987577782061302</v>
      </c>
      <c r="BC110" s="34">
        <v>0.18550285485460352</v>
      </c>
      <c r="BD110" s="34">
        <v>0.11012710254364509</v>
      </c>
      <c r="BE110" s="34">
        <v>3.1169895444226142E-2</v>
      </c>
      <c r="BF110" s="34">
        <v>7.6522250774654424E-2</v>
      </c>
      <c r="BG110" s="34">
        <v>5.2137642922489055E-2</v>
      </c>
      <c r="BH110" s="34">
        <v>0.20396065338615788</v>
      </c>
      <c r="BI110" s="34">
        <v>-8.3594266401235115E-2</v>
      </c>
      <c r="BJ110" s="34">
        <v>3.8901961025298417E-3</v>
      </c>
      <c r="BK110" s="34">
        <v>0.14252917318780128</v>
      </c>
      <c r="BL110" s="34">
        <v>-0.12705026727146751</v>
      </c>
      <c r="BM110" s="34">
        <v>-0.19727023845877967</v>
      </c>
      <c r="BN110" s="34">
        <v>3.853872687954446E-2</v>
      </c>
      <c r="BO110" s="34">
        <v>7.4890663247809158E-2</v>
      </c>
      <c r="BP110" s="34">
        <v>-7.9031513305112058E-2</v>
      </c>
      <c r="BQ110" s="34">
        <v>0.1484959386338838</v>
      </c>
      <c r="BR110" s="34">
        <v>8.4332305997261783E-2</v>
      </c>
      <c r="BS110" s="34">
        <v>2.9720661583503173E-4</v>
      </c>
      <c r="BT110" s="34">
        <v>5.4490283737928025E-2</v>
      </c>
      <c r="BU110" s="34">
        <v>0.37802376524419856</v>
      </c>
      <c r="BV110" s="34">
        <v>0.31462498895077762</v>
      </c>
      <c r="BW110" s="34">
        <v>0.23701056429084408</v>
      </c>
      <c r="BX110" s="34">
        <v>-8.9553904352606697E-2</v>
      </c>
      <c r="BY110" s="34">
        <v>0.30614106022370863</v>
      </c>
      <c r="BZ110" s="34">
        <v>-0.17609979886028962</v>
      </c>
      <c r="CA110" s="34">
        <v>0.16540426747628834</v>
      </c>
      <c r="CB110" s="34">
        <v>0.28888769321389346</v>
      </c>
      <c r="CC110" s="34">
        <v>0.48734487113059571</v>
      </c>
      <c r="CD110" s="34">
        <v>0.58861807226870966</v>
      </c>
      <c r="CE110" s="34">
        <v>0.21910099829939514</v>
      </c>
      <c r="CF110" s="34">
        <v>0.20903022750761174</v>
      </c>
      <c r="CG110" s="34">
        <v>0.33272386781822355</v>
      </c>
      <c r="CH110" s="34">
        <v>0.49664760476477465</v>
      </c>
      <c r="CI110" s="34">
        <v>0.47754961740071167</v>
      </c>
      <c r="CJ110" s="34">
        <v>0.30423593919193143</v>
      </c>
      <c r="CK110" s="34">
        <v>-2.1028419641476916E-2</v>
      </c>
      <c r="CL110" s="34">
        <v>-0.30098163443018616</v>
      </c>
      <c r="CM110" s="34">
        <v>-7.0987941315068762E-2</v>
      </c>
      <c r="CN110" s="34">
        <v>-0.17243926226971945</v>
      </c>
      <c r="CO110" s="34">
        <v>0.46279703636354225</v>
      </c>
      <c r="CP110" s="34">
        <v>0.47913054156835416</v>
      </c>
      <c r="CQ110" s="34">
        <v>0.30467946102443033</v>
      </c>
      <c r="CR110" s="34">
        <v>0.3562795791399152</v>
      </c>
      <c r="CS110" s="34">
        <v>5.1782382613251965E-2</v>
      </c>
      <c r="CT110" s="34">
        <v>-0.15633138638497793</v>
      </c>
      <c r="CU110" s="34">
        <v>0.1356043075195637</v>
      </c>
      <c r="CV110" s="34">
        <v>0.24606386822464485</v>
      </c>
      <c r="CW110" s="34">
        <v>0.13029027340765503</v>
      </c>
      <c r="CX110" s="34">
        <v>-0.16908624791243404</v>
      </c>
      <c r="CY110" s="34">
        <v>0.45743594538138876</v>
      </c>
      <c r="CZ110" s="34">
        <v>0.51233096160734615</v>
      </c>
      <c r="DA110" s="34">
        <v>0.52197697941148324</v>
      </c>
      <c r="DB110" s="34">
        <v>0.75812826377433995</v>
      </c>
      <c r="DC110" s="34">
        <v>0.62385463241887706</v>
      </c>
      <c r="DD110" s="34">
        <v>0.43671998332362605</v>
      </c>
      <c r="DE110" s="34">
        <v>-8.4502191596251774E-2</v>
      </c>
      <c r="DF110" s="34">
        <v>1</v>
      </c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/>
      <c r="EG110" s="34"/>
      <c r="EH110" s="34"/>
      <c r="EI110" s="34"/>
      <c r="EJ110" s="34"/>
      <c r="EK110" s="34"/>
      <c r="EL110" s="34"/>
      <c r="EM110" s="34"/>
      <c r="EN110" s="34"/>
      <c r="EO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  <c r="FO110" s="34"/>
      <c r="FP110" s="34"/>
      <c r="FQ110" s="34"/>
      <c r="FR110" s="34"/>
      <c r="FS110" s="34"/>
      <c r="FT110" s="34"/>
      <c r="FU110" s="34"/>
      <c r="FV110" s="34"/>
      <c r="FW110" s="34"/>
      <c r="FX110" s="34"/>
      <c r="FY110" s="34"/>
      <c r="FZ110" s="34"/>
      <c r="GA110" s="34"/>
      <c r="GB110" s="34"/>
      <c r="GC110" s="34"/>
      <c r="GD110" s="34"/>
      <c r="GE110" s="34"/>
      <c r="GF110" s="34"/>
      <c r="GG110" s="34"/>
      <c r="GH110" s="34"/>
      <c r="GI110" s="34"/>
      <c r="GJ110" s="34"/>
      <c r="GK110" s="34"/>
      <c r="GL110" s="34"/>
      <c r="GM110" s="34"/>
      <c r="GN110" s="34"/>
      <c r="GO110" s="34"/>
      <c r="GP110" s="34"/>
      <c r="GQ110" s="34"/>
      <c r="GR110" s="34"/>
      <c r="GS110" s="34"/>
      <c r="GT110" s="34"/>
      <c r="GU110" s="34"/>
      <c r="GV110" s="34"/>
      <c r="GW110" s="34"/>
      <c r="GX110" s="34"/>
      <c r="GY110" s="34"/>
      <c r="GZ110" s="34"/>
      <c r="HA110" s="34"/>
      <c r="HB110" s="34"/>
      <c r="HC110" s="34"/>
    </row>
    <row r="111" spans="1:211" x14ac:dyDescent="0.3">
      <c r="A111" s="34" t="s">
        <v>490</v>
      </c>
      <c r="B111" s="34">
        <v>-1.706085197041167E-2</v>
      </c>
      <c r="C111" s="34">
        <v>0.37338823685658901</v>
      </c>
      <c r="D111" s="34">
        <v>0.16404804146044644</v>
      </c>
      <c r="E111" s="34">
        <v>0.15633652467547715</v>
      </c>
      <c r="F111" s="34">
        <v>-3.1411491412003036E-2</v>
      </c>
      <c r="G111" s="34">
        <v>0.4165954696118182</v>
      </c>
      <c r="H111" s="34">
        <v>1.7682128551251088E-2</v>
      </c>
      <c r="I111" s="34">
        <v>9.4706146739165914E-2</v>
      </c>
      <c r="J111" s="34">
        <v>0.15906504065914071</v>
      </c>
      <c r="K111" s="34">
        <v>0.35622244234321238</v>
      </c>
      <c r="L111" s="34">
        <v>0.3152356240967491</v>
      </c>
      <c r="M111" s="34">
        <v>0.22535118596419196</v>
      </c>
      <c r="N111" s="34">
        <v>2.8293398038782724E-2</v>
      </c>
      <c r="O111" s="34">
        <v>0.19248929722152258</v>
      </c>
      <c r="P111" s="34">
        <v>0.36476150560082216</v>
      </c>
      <c r="Q111" s="34">
        <v>0.36702306922603711</v>
      </c>
      <c r="R111" s="34">
        <v>0.37388079313870876</v>
      </c>
      <c r="S111" s="34">
        <v>-0.15757371770304082</v>
      </c>
      <c r="T111" s="34">
        <v>-0.39533583950582252</v>
      </c>
      <c r="U111" s="34">
        <v>-6.6782107922571804E-2</v>
      </c>
      <c r="V111" s="34">
        <v>0.21603361466238061</v>
      </c>
      <c r="W111" s="34">
        <v>0.27638326530783713</v>
      </c>
      <c r="X111" s="34">
        <v>0.2781193016644003</v>
      </c>
      <c r="Y111" s="34">
        <v>0.37034539277013107</v>
      </c>
      <c r="Z111" s="34">
        <v>0.33191014848041411</v>
      </c>
      <c r="AA111" s="34">
        <v>0.21662063954857072</v>
      </c>
      <c r="AB111" s="34">
        <v>-0.40906242832136147</v>
      </c>
      <c r="AC111" s="34">
        <v>0.3776257905118735</v>
      </c>
      <c r="AD111" s="34">
        <v>3.8398168544598189E-2</v>
      </c>
      <c r="AE111" s="34">
        <v>0.15764330992401984</v>
      </c>
      <c r="AF111" s="34">
        <v>-5.0728957754918383E-2</v>
      </c>
      <c r="AG111" s="34">
        <v>0.51861444370964316</v>
      </c>
      <c r="AH111" s="34">
        <v>0.31091695840682188</v>
      </c>
      <c r="AI111" s="34">
        <v>0.3157549038976819</v>
      </c>
      <c r="AJ111" s="34">
        <v>0.49333449298360044</v>
      </c>
      <c r="AK111" s="34">
        <v>0.45415922273617043</v>
      </c>
      <c r="AL111" s="34">
        <v>0.50334153458410325</v>
      </c>
      <c r="AM111" s="34">
        <v>0.31992502537760054</v>
      </c>
      <c r="AN111" s="34">
        <v>0.44655330172865348</v>
      </c>
      <c r="AO111" s="34">
        <v>0.52121790068644502</v>
      </c>
      <c r="AP111" s="34">
        <v>0.50383520343894816</v>
      </c>
      <c r="AQ111" s="34">
        <v>-0.29735155006676917</v>
      </c>
      <c r="AR111" s="34">
        <v>0.32208957953024336</v>
      </c>
      <c r="AS111" s="34">
        <v>0.22572759606696036</v>
      </c>
      <c r="AT111" s="34">
        <v>-1.2879881948570487E-2</v>
      </c>
      <c r="AU111" s="34">
        <v>7.2384763912830538E-2</v>
      </c>
      <c r="AV111" s="34">
        <v>0.22221476453260747</v>
      </c>
      <c r="AW111" s="34">
        <v>9.0902047224116114E-2</v>
      </c>
      <c r="AX111" s="34">
        <v>0.57308425196758073</v>
      </c>
      <c r="AY111" s="34">
        <v>0.44474051117000463</v>
      </c>
      <c r="AZ111" s="34">
        <v>0.56124220839880079</v>
      </c>
      <c r="BA111" s="34">
        <v>0.17064731203057318</v>
      </c>
      <c r="BB111" s="34">
        <v>0.36716685171994856</v>
      </c>
      <c r="BC111" s="34">
        <v>0.32480039167336705</v>
      </c>
      <c r="BD111" s="34">
        <v>0.18677775632355612</v>
      </c>
      <c r="BE111" s="34">
        <v>2.4374561038563867E-2</v>
      </c>
      <c r="BF111" s="34">
        <v>0.15906504065914043</v>
      </c>
      <c r="BG111" s="34">
        <v>7.5531327286181116E-2</v>
      </c>
      <c r="BH111" s="34">
        <v>0.26510274429603398</v>
      </c>
      <c r="BI111" s="34">
        <v>-0.14228970800374149</v>
      </c>
      <c r="BJ111" s="34">
        <v>5.1381549282627312E-3</v>
      </c>
      <c r="BK111" s="34">
        <v>0.14080968341412103</v>
      </c>
      <c r="BL111" s="34">
        <v>-0.11334054741292819</v>
      </c>
      <c r="BM111" s="34">
        <v>-0.20818117284531834</v>
      </c>
      <c r="BN111" s="34">
        <v>7.7876717288833774E-2</v>
      </c>
      <c r="BO111" s="34">
        <v>0.10698274022938532</v>
      </c>
      <c r="BP111" s="34">
        <v>-3.2158710361021615E-2</v>
      </c>
      <c r="BQ111" s="34">
        <v>0.12128391166676247</v>
      </c>
      <c r="BR111" s="34">
        <v>0.13275639683521426</v>
      </c>
      <c r="BS111" s="34">
        <v>2.7537149465741251E-2</v>
      </c>
      <c r="BT111" s="34">
        <v>0.12412504829678565</v>
      </c>
      <c r="BU111" s="34">
        <v>0.4429858275580269</v>
      </c>
      <c r="BV111" s="34">
        <v>0.36866158634269663</v>
      </c>
      <c r="BW111" s="34">
        <v>0.29728268126967511</v>
      </c>
      <c r="BX111" s="34">
        <v>-0.12202733198721891</v>
      </c>
      <c r="BY111" s="34">
        <v>0.37129532667789483</v>
      </c>
      <c r="BZ111" s="34">
        <v>-0.12692212394331193</v>
      </c>
      <c r="CA111" s="34">
        <v>0.21196349507482884</v>
      </c>
      <c r="CB111" s="34">
        <v>0.34383927938978981</v>
      </c>
      <c r="CC111" s="34">
        <v>0.57316360745537931</v>
      </c>
      <c r="CD111" s="34">
        <v>0.63269612537938313</v>
      </c>
      <c r="CE111" s="34">
        <v>0.25915785330397151</v>
      </c>
      <c r="CF111" s="34">
        <v>0.18939522674962186</v>
      </c>
      <c r="CG111" s="34">
        <v>0.32206745516274471</v>
      </c>
      <c r="CH111" s="34">
        <v>0.57967113979875351</v>
      </c>
      <c r="CI111" s="34">
        <v>0.56260589938365058</v>
      </c>
      <c r="CJ111" s="34">
        <v>0.35735196289936938</v>
      </c>
      <c r="CK111" s="34">
        <v>-6.0216401026640644E-2</v>
      </c>
      <c r="CL111" s="34">
        <v>-0.34103669140021758</v>
      </c>
      <c r="CM111" s="34">
        <v>-0.13894009967166396</v>
      </c>
      <c r="CN111" s="34">
        <v>-0.1918544535589202</v>
      </c>
      <c r="CO111" s="34">
        <v>0.54005958881395377</v>
      </c>
      <c r="CP111" s="34">
        <v>0.56025302420404222</v>
      </c>
      <c r="CQ111" s="34">
        <v>0.35073083633399721</v>
      </c>
      <c r="CR111" s="34">
        <v>0.34695879945373675</v>
      </c>
      <c r="CS111" s="34">
        <v>8.620393600766682E-2</v>
      </c>
      <c r="CT111" s="34">
        <v>-0.23265012683471717</v>
      </c>
      <c r="CU111" s="34">
        <v>0.22027913186318177</v>
      </c>
      <c r="CV111" s="34">
        <v>0.1683323623024999</v>
      </c>
      <c r="CW111" s="34">
        <v>0.16399264375114816</v>
      </c>
      <c r="CX111" s="34">
        <v>-0.13679129231513917</v>
      </c>
      <c r="CY111" s="34">
        <v>0.71566134145645399</v>
      </c>
      <c r="CZ111" s="34">
        <v>0.65831049073765879</v>
      </c>
      <c r="DA111" s="34">
        <v>0.68050209743281642</v>
      </c>
      <c r="DB111" s="34">
        <v>0.89242326189843024</v>
      </c>
      <c r="DC111" s="34">
        <v>0.89790587866291682</v>
      </c>
      <c r="DD111" s="34">
        <v>0.67187008319355723</v>
      </c>
      <c r="DE111" s="34">
        <v>8.620466157375091E-2</v>
      </c>
      <c r="DF111" s="34">
        <v>0.88812228431107043</v>
      </c>
      <c r="DG111" s="34">
        <v>1</v>
      </c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4"/>
      <c r="EA111" s="34"/>
      <c r="EB111" s="34"/>
      <c r="EC111" s="34"/>
      <c r="ED111" s="34"/>
      <c r="EE111" s="34"/>
      <c r="EF111" s="34"/>
      <c r="EG111" s="34"/>
      <c r="EH111" s="34"/>
      <c r="EI111" s="34"/>
      <c r="EJ111" s="34"/>
      <c r="EK111" s="34"/>
      <c r="EL111" s="34"/>
      <c r="EM111" s="34"/>
      <c r="EN111" s="34"/>
      <c r="EO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  <c r="FO111" s="34"/>
      <c r="FP111" s="34"/>
      <c r="FQ111" s="34"/>
      <c r="FR111" s="34"/>
      <c r="FS111" s="34"/>
      <c r="FT111" s="34"/>
      <c r="FU111" s="34"/>
      <c r="FV111" s="34"/>
      <c r="FW111" s="34"/>
      <c r="FX111" s="34"/>
      <c r="FY111" s="34"/>
      <c r="FZ111" s="34"/>
      <c r="GA111" s="34"/>
      <c r="GB111" s="34"/>
      <c r="GC111" s="34"/>
      <c r="GD111" s="34"/>
      <c r="GE111" s="34"/>
      <c r="GF111" s="34"/>
      <c r="GG111" s="34"/>
      <c r="GH111" s="34"/>
      <c r="GI111" s="34"/>
      <c r="GJ111" s="34"/>
      <c r="GK111" s="34"/>
      <c r="GL111" s="34"/>
      <c r="GM111" s="34"/>
      <c r="GN111" s="34"/>
      <c r="GO111" s="34"/>
      <c r="GP111" s="34"/>
      <c r="GQ111" s="34"/>
      <c r="GR111" s="34"/>
      <c r="GS111" s="34"/>
      <c r="GT111" s="34"/>
      <c r="GU111" s="34"/>
      <c r="GV111" s="34"/>
      <c r="GW111" s="34"/>
      <c r="GX111" s="34"/>
      <c r="GY111" s="34"/>
      <c r="GZ111" s="34"/>
      <c r="HA111" s="34"/>
      <c r="HB111" s="34"/>
      <c r="HC111" s="34"/>
    </row>
    <row r="112" spans="1:211" x14ac:dyDescent="0.3">
      <c r="A112" s="34" t="s">
        <v>491</v>
      </c>
      <c r="B112" s="34">
        <v>-0.12295968584335572</v>
      </c>
      <c r="C112" s="34">
        <v>0.32527290161591277</v>
      </c>
      <c r="D112" s="34">
        <v>0.10756553011852915</v>
      </c>
      <c r="E112" s="34">
        <v>0.21229192277227188</v>
      </c>
      <c r="F112" s="34">
        <v>-0.12526523786484864</v>
      </c>
      <c r="G112" s="34">
        <v>0.36811440134240342</v>
      </c>
      <c r="H112" s="34">
        <v>5.1634286728072423E-2</v>
      </c>
      <c r="I112" s="34">
        <v>0.1744823608135217</v>
      </c>
      <c r="J112" s="34">
        <v>0.11541004066480838</v>
      </c>
      <c r="K112" s="34">
        <v>0.31484540281190865</v>
      </c>
      <c r="L112" s="34">
        <v>0.26441787533998429</v>
      </c>
      <c r="M112" s="34">
        <v>0.2006380144325364</v>
      </c>
      <c r="N112" s="34">
        <v>3.9335593670641399E-2</v>
      </c>
      <c r="O112" s="34">
        <v>0.11835330701084806</v>
      </c>
      <c r="P112" s="34">
        <v>0.31366382284595229</v>
      </c>
      <c r="Q112" s="34">
        <v>0.315186560172874</v>
      </c>
      <c r="R112" s="34">
        <v>0.34504589179216838</v>
      </c>
      <c r="S112" s="34">
        <v>-0.13336357122273468</v>
      </c>
      <c r="T112" s="34">
        <v>-0.34118247499614041</v>
      </c>
      <c r="U112" s="34">
        <v>-4.988525043862873E-2</v>
      </c>
      <c r="V112" s="34">
        <v>0.16986825686891102</v>
      </c>
      <c r="W112" s="34">
        <v>0.23015352523399404</v>
      </c>
      <c r="X112" s="34">
        <v>0.23258656185538226</v>
      </c>
      <c r="Y112" s="34">
        <v>0.33827331799299576</v>
      </c>
      <c r="Z112" s="34">
        <v>0.30506235552389693</v>
      </c>
      <c r="AA112" s="34">
        <v>0.1668015829899081</v>
      </c>
      <c r="AB112" s="34">
        <v>-0.4593099479594322</v>
      </c>
      <c r="AC112" s="34">
        <v>0.320123222307588</v>
      </c>
      <c r="AD112" s="34">
        <v>3.4260973825645441E-2</v>
      </c>
      <c r="AE112" s="34">
        <v>0.10273994339162423</v>
      </c>
      <c r="AF112" s="34">
        <v>-5.8826577270767323E-2</v>
      </c>
      <c r="AG112" s="34">
        <v>0.51622428073486326</v>
      </c>
      <c r="AH112" s="34">
        <v>0.27776768473672825</v>
      </c>
      <c r="AI112" s="34">
        <v>0.26008196424494501</v>
      </c>
      <c r="AJ112" s="34">
        <v>0.50983979485317821</v>
      </c>
      <c r="AK112" s="34">
        <v>0.42023861051111872</v>
      </c>
      <c r="AL112" s="34">
        <v>0.43108953762126401</v>
      </c>
      <c r="AM112" s="34">
        <v>0.32909724317878031</v>
      </c>
      <c r="AN112" s="34">
        <v>0.38628799872999975</v>
      </c>
      <c r="AO112" s="34">
        <v>0.46753249281572629</v>
      </c>
      <c r="AP112" s="34">
        <v>0.51979366452080999</v>
      </c>
      <c r="AQ112" s="34">
        <v>-0.29798173245146442</v>
      </c>
      <c r="AR112" s="34">
        <v>0.39540643546883275</v>
      </c>
      <c r="AS112" s="34">
        <v>0.28251302042071674</v>
      </c>
      <c r="AT112" s="34">
        <v>-5.8935809566376821E-3</v>
      </c>
      <c r="AU112" s="34">
        <v>9.3213616803399887E-2</v>
      </c>
      <c r="AV112" s="34">
        <v>0.16186138703102934</v>
      </c>
      <c r="AW112" s="34">
        <v>5.7986186686816855E-2</v>
      </c>
      <c r="AX112" s="34">
        <v>0.53145006650061877</v>
      </c>
      <c r="AY112" s="34">
        <v>0.48548488998249184</v>
      </c>
      <c r="AZ112" s="34">
        <v>0.54440269294401944</v>
      </c>
      <c r="BA112" s="34">
        <v>0.11266627520755799</v>
      </c>
      <c r="BB112" s="34">
        <v>0.46615976787918073</v>
      </c>
      <c r="BC112" s="34">
        <v>0.31085045598174527</v>
      </c>
      <c r="BD112" s="34">
        <v>0.14729489996370335</v>
      </c>
      <c r="BE112" s="34">
        <v>4.872176853825845E-2</v>
      </c>
      <c r="BF112" s="34">
        <v>0.1154100406648083</v>
      </c>
      <c r="BG112" s="34">
        <v>7.9851473867169981E-2</v>
      </c>
      <c r="BH112" s="34">
        <v>0.25519787396511623</v>
      </c>
      <c r="BI112" s="34">
        <v>-0.10449188786884027</v>
      </c>
      <c r="BJ112" s="34">
        <v>-1.7519331754779054E-2</v>
      </c>
      <c r="BK112" s="34">
        <v>8.9213421017960537E-2</v>
      </c>
      <c r="BL112" s="34">
        <v>-0.11952005178758504</v>
      </c>
      <c r="BM112" s="34">
        <v>-0.17407549437292819</v>
      </c>
      <c r="BN112" s="34">
        <v>0.12737718365805867</v>
      </c>
      <c r="BO112" s="34">
        <v>0.15075019991550759</v>
      </c>
      <c r="BP112" s="34">
        <v>1.7089353486571056E-2</v>
      </c>
      <c r="BQ112" s="34">
        <v>0.11371932993880648</v>
      </c>
      <c r="BR112" s="34">
        <v>0.15453268228959649</v>
      </c>
      <c r="BS112" s="34">
        <v>7.5490559435188148E-2</v>
      </c>
      <c r="BT112" s="34">
        <v>0.32234439487413186</v>
      </c>
      <c r="BU112" s="34">
        <v>0.40116838603962807</v>
      </c>
      <c r="BV112" s="34">
        <v>0.21714753659026856</v>
      </c>
      <c r="BW112" s="34">
        <v>0.42541135795653867</v>
      </c>
      <c r="BX112" s="34">
        <v>-0.33324367136423355</v>
      </c>
      <c r="BY112" s="34">
        <v>0.39533791181413258</v>
      </c>
      <c r="BZ112" s="34">
        <v>-1.4953617005924189E-2</v>
      </c>
      <c r="CA112" s="34">
        <v>0.3891012174350294</v>
      </c>
      <c r="CB112" s="34">
        <v>0.21952281011941102</v>
      </c>
      <c r="CC112" s="34">
        <v>0.49068411934071482</v>
      </c>
      <c r="CD112" s="34">
        <v>0.53914339861833416</v>
      </c>
      <c r="CE112" s="34">
        <v>0.20136476142730875</v>
      </c>
      <c r="CF112" s="34">
        <v>0.16331865288299804</v>
      </c>
      <c r="CG112" s="34">
        <v>0.24731850933656369</v>
      </c>
      <c r="CH112" s="34">
        <v>0.49747609639227108</v>
      </c>
      <c r="CI112" s="34">
        <v>0.4820023761151474</v>
      </c>
      <c r="CJ112" s="34">
        <v>0.34257398903293956</v>
      </c>
      <c r="CK112" s="34">
        <v>-9.9403409928237138E-2</v>
      </c>
      <c r="CL112" s="34">
        <v>-0.2858398165338909</v>
      </c>
      <c r="CM112" s="34">
        <v>-0.13931750650360922</v>
      </c>
      <c r="CN112" s="34">
        <v>-0.165141818749276</v>
      </c>
      <c r="CO112" s="34">
        <v>0.40748561946723921</v>
      </c>
      <c r="CP112" s="34">
        <v>0.45309265362897522</v>
      </c>
      <c r="CQ112" s="34">
        <v>0.33531367819746194</v>
      </c>
      <c r="CR112" s="34">
        <v>0.31770708008202364</v>
      </c>
      <c r="CS112" s="34">
        <v>3.1987711432363349E-2</v>
      </c>
      <c r="CT112" s="34">
        <v>-0.33217561807170687</v>
      </c>
      <c r="CU112" s="34">
        <v>0.15064512183980452</v>
      </c>
      <c r="CV112" s="34">
        <v>9.8203962114436577E-2</v>
      </c>
      <c r="CW112" s="34">
        <v>7.5417846376975531E-2</v>
      </c>
      <c r="CX112" s="34">
        <v>-0.15053285243581202</v>
      </c>
      <c r="CY112" s="34">
        <v>0.77374733896217207</v>
      </c>
      <c r="CZ112" s="34">
        <v>0.57692330642153966</v>
      </c>
      <c r="DA112" s="34">
        <v>0.53089775309329879</v>
      </c>
      <c r="DB112" s="34">
        <v>0.99170301595417687</v>
      </c>
      <c r="DC112" s="34">
        <v>0.84747573267006637</v>
      </c>
      <c r="DD112" s="34">
        <v>0.56958346306269314</v>
      </c>
      <c r="DE112" s="34">
        <v>0.11247474368848114</v>
      </c>
      <c r="DF112" s="34">
        <v>0.77988013027882308</v>
      </c>
      <c r="DG112" s="34">
        <v>0.90557463950295691</v>
      </c>
      <c r="DH112" s="34">
        <v>1</v>
      </c>
      <c r="DI112" s="34"/>
      <c r="DJ112" s="34"/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4"/>
      <c r="EA112" s="34"/>
      <c r="EB112" s="34"/>
      <c r="EC112" s="34"/>
      <c r="ED112" s="34"/>
      <c r="EE112" s="34"/>
      <c r="EF112" s="34"/>
      <c r="EG112" s="34"/>
      <c r="EH112" s="34"/>
      <c r="EI112" s="34"/>
      <c r="EJ112" s="34"/>
      <c r="EK112" s="34"/>
      <c r="EL112" s="34"/>
      <c r="EM112" s="34"/>
      <c r="EN112" s="34"/>
      <c r="EO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  <c r="FO112" s="34"/>
      <c r="FP112" s="34"/>
      <c r="FQ112" s="34"/>
      <c r="FR112" s="34"/>
      <c r="FS112" s="34"/>
      <c r="FT112" s="34"/>
      <c r="FU112" s="34"/>
      <c r="FV112" s="34"/>
      <c r="FW112" s="34"/>
      <c r="FX112" s="34"/>
      <c r="FY112" s="34"/>
      <c r="FZ112" s="34"/>
      <c r="GA112" s="34"/>
      <c r="GB112" s="34"/>
      <c r="GC112" s="34"/>
      <c r="GD112" s="34"/>
      <c r="GE112" s="34"/>
      <c r="GF112" s="34"/>
      <c r="GG112" s="34"/>
      <c r="GH112" s="34"/>
      <c r="GI112" s="34"/>
      <c r="GJ112" s="34"/>
      <c r="GK112" s="34"/>
      <c r="GL112" s="34"/>
      <c r="GM112" s="34"/>
      <c r="GN112" s="34"/>
      <c r="GO112" s="34"/>
      <c r="GP112" s="34"/>
      <c r="GQ112" s="34"/>
      <c r="GR112" s="34"/>
      <c r="GS112" s="34"/>
      <c r="GT112" s="34"/>
      <c r="GU112" s="34"/>
      <c r="GV112" s="34"/>
      <c r="GW112" s="34"/>
      <c r="GX112" s="34"/>
      <c r="GY112" s="34"/>
      <c r="GZ112" s="34"/>
      <c r="HA112" s="34"/>
      <c r="HB112" s="34"/>
      <c r="HC112" s="34"/>
    </row>
    <row r="113" spans="1:211" x14ac:dyDescent="0.3">
      <c r="A113" s="34" t="s">
        <v>492</v>
      </c>
      <c r="B113" s="34">
        <v>-9.9897620296612977E-2</v>
      </c>
      <c r="C113" s="34">
        <v>-0.16259971140099533</v>
      </c>
      <c r="D113" s="34">
        <v>8.0857490822996286E-2</v>
      </c>
      <c r="E113" s="34">
        <v>7.9990000288723814E-2</v>
      </c>
      <c r="F113" s="34">
        <v>-5.5868462971579401E-2</v>
      </c>
      <c r="G113" s="34">
        <v>-8.0169776133212994E-2</v>
      </c>
      <c r="H113" s="34">
        <v>-8.7265915042787134E-2</v>
      </c>
      <c r="I113" s="34">
        <v>7.5771035018066438E-2</v>
      </c>
      <c r="J113" s="34">
        <v>8.1261448894975954E-2</v>
      </c>
      <c r="K113" s="34">
        <v>-0.12852691552797954</v>
      </c>
      <c r="L113" s="34">
        <v>7.8442777561086571E-2</v>
      </c>
      <c r="M113" s="34">
        <v>-4.5177304426233127E-2</v>
      </c>
      <c r="N113" s="34">
        <v>1.5319997578617892E-2</v>
      </c>
      <c r="O113" s="34">
        <v>7.8890671324635703E-2</v>
      </c>
      <c r="P113" s="34">
        <v>-0.12048535590214247</v>
      </c>
      <c r="Q113" s="34">
        <v>-0.12213314172704631</v>
      </c>
      <c r="R113" s="34">
        <v>-0.19972786325340511</v>
      </c>
      <c r="S113" s="34">
        <v>0.29039423156435584</v>
      </c>
      <c r="T113" s="34">
        <v>0.23625804754020502</v>
      </c>
      <c r="U113" s="34">
        <v>6.8991672334526938E-2</v>
      </c>
      <c r="V113" s="34">
        <v>-0.10600463553534813</v>
      </c>
      <c r="W113" s="34">
        <v>-7.594009692961097E-3</v>
      </c>
      <c r="X113" s="34">
        <v>1.5848382770612891E-2</v>
      </c>
      <c r="Y113" s="34">
        <v>-0.22790900386791069</v>
      </c>
      <c r="Z113" s="34">
        <v>-0.10115589104594891</v>
      </c>
      <c r="AA113" s="34">
        <v>-0.23237834675000793</v>
      </c>
      <c r="AB113" s="34">
        <v>0.13528788495403407</v>
      </c>
      <c r="AC113" s="34">
        <v>-0.26771930968305585</v>
      </c>
      <c r="AD113" s="34">
        <v>5.3972174532792079E-2</v>
      </c>
      <c r="AE113" s="34">
        <v>6.7313865651873042E-2</v>
      </c>
      <c r="AF113" s="34">
        <v>-0.12390373323765606</v>
      </c>
      <c r="AG113" s="34">
        <v>-0.10946895271002118</v>
      </c>
      <c r="AH113" s="34">
        <v>1.7762627239441928E-2</v>
      </c>
      <c r="AI113" s="34">
        <v>-2.5541926310555737E-2</v>
      </c>
      <c r="AJ113" s="34">
        <v>-7.215773088582661E-2</v>
      </c>
      <c r="AK113" s="34">
        <v>-7.6156159190440498E-2</v>
      </c>
      <c r="AL113" s="34">
        <v>-0.10436557882240745</v>
      </c>
      <c r="AM113" s="34">
        <v>-0.14927217001023593</v>
      </c>
      <c r="AN113" s="34">
        <v>1.1092433570860651E-3</v>
      </c>
      <c r="AO113" s="34">
        <v>-6.011209666189006E-2</v>
      </c>
      <c r="AP113" s="34">
        <v>-8.2674592059576404E-2</v>
      </c>
      <c r="AQ113" s="34">
        <v>0.48421070746747519</v>
      </c>
      <c r="AR113" s="34">
        <v>-0.27052582503016487</v>
      </c>
      <c r="AS113" s="34">
        <v>1.5033678471795337E-2</v>
      </c>
      <c r="AT113" s="34">
        <v>0.10535096547866682</v>
      </c>
      <c r="AU113" s="34">
        <v>5.4668772255547511E-2</v>
      </c>
      <c r="AV113" s="34">
        <v>-2.0446949338620964E-2</v>
      </c>
      <c r="AW113" s="34">
        <v>-0.1318034929569174</v>
      </c>
      <c r="AX113" s="34">
        <v>-6.8473248187151295E-2</v>
      </c>
      <c r="AY113" s="34">
        <v>-6.0517344286143457E-2</v>
      </c>
      <c r="AZ113" s="34">
        <v>-6.9475824775783415E-2</v>
      </c>
      <c r="BA113" s="34">
        <v>8.5821512671077405E-2</v>
      </c>
      <c r="BB113" s="34">
        <v>-7.0257474301001765E-2</v>
      </c>
      <c r="BC113" s="34">
        <v>-0.18286689607349144</v>
      </c>
      <c r="BD113" s="34">
        <v>-2.3435066093456358E-2</v>
      </c>
      <c r="BE113" s="34">
        <v>-5.9978149659414719E-2</v>
      </c>
      <c r="BF113" s="34">
        <v>8.1261448894975954E-2</v>
      </c>
      <c r="BG113" s="34">
        <v>3.6216410734406103E-2</v>
      </c>
      <c r="BH113" s="34">
        <v>-8.9159089097641392E-2</v>
      </c>
      <c r="BI113" s="34">
        <v>4.0692188741504064E-2</v>
      </c>
      <c r="BJ113" s="34">
        <v>-1.0082781035826074E-2</v>
      </c>
      <c r="BK113" s="34">
        <v>-9.2029940781121672E-2</v>
      </c>
      <c r="BL113" s="34">
        <v>-6.1933682721704075E-2</v>
      </c>
      <c r="BM113" s="34">
        <v>2.9405424771721467E-2</v>
      </c>
      <c r="BN113" s="34">
        <v>-1.7820817060961416E-2</v>
      </c>
      <c r="BO113" s="34">
        <v>-4.3126097263355409E-2</v>
      </c>
      <c r="BP113" s="34">
        <v>6.0976391524045506E-2</v>
      </c>
      <c r="BQ113" s="34">
        <v>-0.10100994594768919</v>
      </c>
      <c r="BR113" s="34">
        <v>4.4452483885917278E-2</v>
      </c>
      <c r="BS113" s="34">
        <v>0.12074661201076367</v>
      </c>
      <c r="BT113" s="34">
        <v>0.19231706491651743</v>
      </c>
      <c r="BU113" s="34">
        <v>-0.41146999414114405</v>
      </c>
      <c r="BV113" s="34">
        <v>0.21269471242513746</v>
      </c>
      <c r="BW113" s="34">
        <v>0.18271374574560728</v>
      </c>
      <c r="BX113" s="34">
        <v>-9.3631353631581052E-2</v>
      </c>
      <c r="BY113" s="34">
        <v>-7.7256180157722079E-2</v>
      </c>
      <c r="BZ113" s="34">
        <v>6.3664556688720703E-2</v>
      </c>
      <c r="CA113" s="34">
        <v>0.15105517587639566</v>
      </c>
      <c r="CB113" s="34">
        <v>0.22400204662988477</v>
      </c>
      <c r="CC113" s="34">
        <v>-0.34648543358817629</v>
      </c>
      <c r="CD113" s="34">
        <v>-0.15370756550587228</v>
      </c>
      <c r="CE113" s="34">
        <v>1.4105162945394101E-2</v>
      </c>
      <c r="CF113" s="34">
        <v>-4.5084731910564654E-2</v>
      </c>
      <c r="CG113" s="34">
        <v>0.10737356140176785</v>
      </c>
      <c r="CH113" s="34">
        <v>-0.35464839081834304</v>
      </c>
      <c r="CI113" s="34">
        <v>-0.34360387580240204</v>
      </c>
      <c r="CJ113" s="34">
        <v>-0.4034783622352846</v>
      </c>
      <c r="CK113" s="34">
        <v>0.23896372016543385</v>
      </c>
      <c r="CL113" s="34">
        <v>0.3191655757184822</v>
      </c>
      <c r="CM113" s="34">
        <v>0.1788346541190875</v>
      </c>
      <c r="CN113" s="34">
        <v>0.11027370365746103</v>
      </c>
      <c r="CO113" s="34">
        <v>2.5712979647881804E-2</v>
      </c>
      <c r="CP113" s="34">
        <v>8.6662357537466969E-2</v>
      </c>
      <c r="CQ113" s="34">
        <v>-0.47893238509109648</v>
      </c>
      <c r="CR113" s="34">
        <v>-0.21699930704282425</v>
      </c>
      <c r="CS113" s="34">
        <v>-0.39252888276288256</v>
      </c>
      <c r="CT113" s="34">
        <v>0.33141324214492485</v>
      </c>
      <c r="CU113" s="34">
        <v>-0.2794314513765418</v>
      </c>
      <c r="CV113" s="34">
        <v>0.12694819722573883</v>
      </c>
      <c r="CW113" s="34">
        <v>0.17222928986487379</v>
      </c>
      <c r="CX113" s="34">
        <v>-4.4837824551088666E-2</v>
      </c>
      <c r="CY113" s="34">
        <v>-0.21804527742731278</v>
      </c>
      <c r="CZ113" s="34">
        <v>9.4714570240295906E-2</v>
      </c>
      <c r="DA113" s="34">
        <v>-4.2073376094817261E-2</v>
      </c>
      <c r="DB113" s="34">
        <v>-0.21183671935588788</v>
      </c>
      <c r="DC113" s="34">
        <v>-0.17758446251208393</v>
      </c>
      <c r="DD113" s="34">
        <v>-0.1658228641249162</v>
      </c>
      <c r="DE113" s="34">
        <v>-0.23529316364014724</v>
      </c>
      <c r="DF113" s="34">
        <v>-0.20635381726582572</v>
      </c>
      <c r="DG113" s="34">
        <v>-0.23635946201319402</v>
      </c>
      <c r="DH113" s="34">
        <v>-0.24199615895271112</v>
      </c>
      <c r="DI113" s="34">
        <v>1</v>
      </c>
      <c r="DJ113" s="34"/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4"/>
      <c r="EA113" s="34"/>
      <c r="EB113" s="34"/>
      <c r="EC113" s="34"/>
      <c r="ED113" s="34"/>
      <c r="EE113" s="34"/>
      <c r="EF113" s="34"/>
      <c r="EG113" s="34"/>
      <c r="EH113" s="34"/>
      <c r="EI113" s="34"/>
      <c r="EJ113" s="34"/>
      <c r="EK113" s="34"/>
      <c r="EL113" s="34"/>
      <c r="EM113" s="34"/>
      <c r="EN113" s="34"/>
      <c r="EO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  <c r="FO113" s="34"/>
      <c r="FP113" s="34"/>
      <c r="FQ113" s="34"/>
      <c r="FR113" s="34"/>
      <c r="FS113" s="34"/>
      <c r="FT113" s="34"/>
      <c r="FU113" s="34"/>
      <c r="FV113" s="34"/>
      <c r="FW113" s="34"/>
      <c r="FX113" s="34"/>
      <c r="FY113" s="34"/>
      <c r="FZ113" s="34"/>
      <c r="GA113" s="34"/>
      <c r="GB113" s="34"/>
      <c r="GC113" s="34"/>
      <c r="GD113" s="34"/>
      <c r="GE113" s="34"/>
      <c r="GF113" s="34"/>
      <c r="GG113" s="34"/>
      <c r="GH113" s="34"/>
      <c r="GI113" s="34"/>
      <c r="GJ113" s="34"/>
      <c r="GK113" s="34"/>
      <c r="GL113" s="34"/>
      <c r="GM113" s="34"/>
      <c r="GN113" s="34"/>
      <c r="GO113" s="34"/>
      <c r="GP113" s="34"/>
      <c r="GQ113" s="34"/>
      <c r="GR113" s="34"/>
      <c r="GS113" s="34"/>
      <c r="GT113" s="34"/>
      <c r="GU113" s="34"/>
      <c r="GV113" s="34"/>
      <c r="GW113" s="34"/>
      <c r="GX113" s="34"/>
      <c r="GY113" s="34"/>
      <c r="GZ113" s="34"/>
      <c r="HA113" s="34"/>
      <c r="HB113" s="34"/>
      <c r="HC113" s="34"/>
    </row>
    <row r="114" spans="1:211" x14ac:dyDescent="0.3">
      <c r="A114" s="34" t="s">
        <v>493</v>
      </c>
      <c r="B114" s="34">
        <v>-8.270923240724018E-2</v>
      </c>
      <c r="C114" s="34">
        <v>5.5507427360068334E-2</v>
      </c>
      <c r="D114" s="34">
        <v>6.5895188155494153E-2</v>
      </c>
      <c r="E114" s="34">
        <v>0.10776707984521813</v>
      </c>
      <c r="F114" s="34">
        <v>-7.5486189453281644E-2</v>
      </c>
      <c r="G114" s="34">
        <v>0.1763784514828545</v>
      </c>
      <c r="H114" s="34">
        <v>-1.1689166080884356E-2</v>
      </c>
      <c r="I114" s="34">
        <v>9.2572262180368459E-2</v>
      </c>
      <c r="J114" s="34">
        <v>8.2088273465709294E-2</v>
      </c>
      <c r="K114" s="34">
        <v>0.11874664874810807</v>
      </c>
      <c r="L114" s="34">
        <v>3.4574168135104305E-2</v>
      </c>
      <c r="M114" s="34">
        <v>3.5448317832052628E-2</v>
      </c>
      <c r="N114" s="34">
        <v>9.1821200185144385E-3</v>
      </c>
      <c r="O114" s="34">
        <v>-7.6062253559611964E-2</v>
      </c>
      <c r="P114" s="34">
        <v>7.9205204725593253E-2</v>
      </c>
      <c r="Q114" s="34">
        <v>7.4870390314726226E-2</v>
      </c>
      <c r="R114" s="34">
        <v>8.41899000355288E-2</v>
      </c>
      <c r="S114" s="34">
        <v>-2.9676817423507765E-2</v>
      </c>
      <c r="T114" s="34">
        <v>2.5121217027502998E-2</v>
      </c>
      <c r="U114" s="34">
        <v>0.12338016019500522</v>
      </c>
      <c r="V114" s="34">
        <v>8.6487812469954559E-2</v>
      </c>
      <c r="W114" s="34">
        <v>0.10257354708382854</v>
      </c>
      <c r="X114" s="34">
        <v>6.5867797042569745E-2</v>
      </c>
      <c r="Y114" s="34">
        <v>0.10067349746736357</v>
      </c>
      <c r="Z114" s="34">
        <v>0.16702389001300885</v>
      </c>
      <c r="AA114" s="34">
        <v>0.23537771468600741</v>
      </c>
      <c r="AB114" s="34">
        <v>-5.1603616554525604E-2</v>
      </c>
      <c r="AC114" s="34">
        <v>0.13998905159879865</v>
      </c>
      <c r="AD114" s="34">
        <v>-2.6857999892306132E-2</v>
      </c>
      <c r="AE114" s="34">
        <v>-2.5279147694876235E-2</v>
      </c>
      <c r="AF114" s="34">
        <v>9.2568537628086756E-2</v>
      </c>
      <c r="AG114" s="34">
        <v>0.18497643694250862</v>
      </c>
      <c r="AH114" s="34">
        <v>0.12771900885656823</v>
      </c>
      <c r="AI114" s="34">
        <v>0.10352381334810989</v>
      </c>
      <c r="AJ114" s="34">
        <v>0.17918318229717561</v>
      </c>
      <c r="AK114" s="34">
        <v>0.16136037117495872</v>
      </c>
      <c r="AL114" s="34">
        <v>0.22664048426072786</v>
      </c>
      <c r="AM114" s="34">
        <v>0.13346801768227731</v>
      </c>
      <c r="AN114" s="34">
        <v>6.5757156830814942E-2</v>
      </c>
      <c r="AO114" s="34">
        <v>0.14875563970198741</v>
      </c>
      <c r="AP114" s="34">
        <v>0.18927690228468322</v>
      </c>
      <c r="AQ114" s="34">
        <v>-0.1569249492112324</v>
      </c>
      <c r="AR114" s="34">
        <v>0.54248436391463239</v>
      </c>
      <c r="AS114" s="34">
        <v>0.16200696096780901</v>
      </c>
      <c r="AT114" s="34">
        <v>2.5932554865281746E-2</v>
      </c>
      <c r="AU114" s="34">
        <v>2.4429930094672378E-3</v>
      </c>
      <c r="AV114" s="34">
        <v>-4.2148715044162094E-2</v>
      </c>
      <c r="AW114" s="34">
        <v>0.10706220275711825</v>
      </c>
      <c r="AX114" s="34">
        <v>0.14773167423858871</v>
      </c>
      <c r="AY114" s="34">
        <v>0.17965702831095309</v>
      </c>
      <c r="AZ114" s="34">
        <v>0.16597786879476745</v>
      </c>
      <c r="BA114" s="34">
        <v>5.6078233366630863E-2</v>
      </c>
      <c r="BB114" s="34">
        <v>0.20496697266962249</v>
      </c>
      <c r="BC114" s="34">
        <v>0.17786062249981216</v>
      </c>
      <c r="BD114" s="34">
        <v>3.0292622065947111E-2</v>
      </c>
      <c r="BE114" s="34">
        <v>4.064199424493798E-2</v>
      </c>
      <c r="BF114" s="34">
        <v>8.2088273465709294E-2</v>
      </c>
      <c r="BG114" s="34">
        <v>7.9525371731954397E-2</v>
      </c>
      <c r="BH114" s="34">
        <v>4.213648404403509E-2</v>
      </c>
      <c r="BI114" s="34">
        <v>7.2392967285985722E-3</v>
      </c>
      <c r="BJ114" s="34">
        <v>-7.2076133835178052E-2</v>
      </c>
      <c r="BK114" s="34">
        <v>-0.16319708046581896</v>
      </c>
      <c r="BL114" s="34">
        <v>-4.8902782467377941E-2</v>
      </c>
      <c r="BM114" s="34">
        <v>0.11749844847237305</v>
      </c>
      <c r="BN114" s="34">
        <v>0.12960165784144009</v>
      </c>
      <c r="BO114" s="34">
        <v>0.13931687430695222</v>
      </c>
      <c r="BP114" s="34">
        <v>5.7837651524524122E-2</v>
      </c>
      <c r="BQ114" s="34">
        <v>7.1481525578666119E-2</v>
      </c>
      <c r="BR114" s="34">
        <v>7.9810220415016564E-2</v>
      </c>
      <c r="BS114" s="34">
        <v>2.990184334043762E-2</v>
      </c>
      <c r="BT114" s="34">
        <v>0.17843297664896118</v>
      </c>
      <c r="BU114" s="34">
        <v>0.17639720575678103</v>
      </c>
      <c r="BV114" s="34">
        <v>6.6703261229950125E-3</v>
      </c>
      <c r="BW114" s="34">
        <v>0.15990089494066506</v>
      </c>
      <c r="BX114" s="34">
        <v>-0.17755779601686206</v>
      </c>
      <c r="BY114" s="34">
        <v>0.17989217333985061</v>
      </c>
      <c r="BZ114" s="34">
        <v>-2.3705967141968931E-2</v>
      </c>
      <c r="CA114" s="34">
        <v>0.16750854280483782</v>
      </c>
      <c r="CB114" s="34">
        <v>3.9430983591649156E-2</v>
      </c>
      <c r="CC114" s="34">
        <v>0.26098042564581331</v>
      </c>
      <c r="CD114" s="34">
        <v>0.12456022130980388</v>
      </c>
      <c r="CE114" s="34">
        <v>9.7729338772533855E-2</v>
      </c>
      <c r="CF114" s="34">
        <v>7.9330086787700094E-2</v>
      </c>
      <c r="CG114" s="34">
        <v>-0.23853397475822644</v>
      </c>
      <c r="CH114" s="34">
        <v>0.19584497504914949</v>
      </c>
      <c r="CI114" s="34">
        <v>0.19304039405533249</v>
      </c>
      <c r="CJ114" s="34">
        <v>0.23183791229695785</v>
      </c>
      <c r="CK114" s="34">
        <v>-0.13323596733794427</v>
      </c>
      <c r="CL114" s="34">
        <v>4.0454397734136914E-2</v>
      </c>
      <c r="CM114" s="34">
        <v>-5.6296267638484179E-2</v>
      </c>
      <c r="CN114" s="34">
        <v>-0.1110789592192383</v>
      </c>
      <c r="CO114" s="34">
        <v>0.15976941641923209</v>
      </c>
      <c r="CP114" s="34">
        <v>7.6678722533467733E-2</v>
      </c>
      <c r="CQ114" s="34">
        <v>0.23863044459662772</v>
      </c>
      <c r="CR114" s="34">
        <v>0.24971890618602616</v>
      </c>
      <c r="CS114" s="34">
        <v>0.29971114875321125</v>
      </c>
      <c r="CT114" s="34">
        <v>-8.4650503536057853E-2</v>
      </c>
      <c r="CU114" s="34">
        <v>0.12989399155817244</v>
      </c>
      <c r="CV114" s="34">
        <v>-2.1313447349906416E-2</v>
      </c>
      <c r="CW114" s="34">
        <v>-0.133002547092468</v>
      </c>
      <c r="CX114" s="34">
        <v>2.6749714821667032E-3</v>
      </c>
      <c r="CY114" s="34">
        <v>0.3246571330555858</v>
      </c>
      <c r="CZ114" s="34">
        <v>0.2097948951169587</v>
      </c>
      <c r="DA114" s="34">
        <v>0.11655182623907062</v>
      </c>
      <c r="DB114" s="34">
        <v>0.39858709152286925</v>
      </c>
      <c r="DC114" s="34">
        <v>0.29313459540944564</v>
      </c>
      <c r="DD114" s="34">
        <v>0.32366132161510552</v>
      </c>
      <c r="DE114" s="34">
        <v>0.14179586528300225</v>
      </c>
      <c r="DF114" s="34">
        <v>0.10996806008455538</v>
      </c>
      <c r="DG114" s="34">
        <v>0.25164743999957501</v>
      </c>
      <c r="DH114" s="34">
        <v>0.41004443395745593</v>
      </c>
      <c r="DI114" s="34">
        <v>-0.27165836255956394</v>
      </c>
      <c r="DJ114" s="34">
        <v>1</v>
      </c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34"/>
      <c r="EL114" s="34"/>
      <c r="EM114" s="34"/>
      <c r="EN114" s="34"/>
      <c r="EO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  <c r="FO114" s="34"/>
      <c r="FP114" s="34"/>
      <c r="FQ114" s="34"/>
      <c r="FR114" s="34"/>
      <c r="FS114" s="34"/>
      <c r="FT114" s="34"/>
      <c r="FU114" s="34"/>
      <c r="FV114" s="34"/>
      <c r="FW114" s="34"/>
      <c r="FX114" s="34"/>
      <c r="FY114" s="34"/>
      <c r="FZ114" s="34"/>
      <c r="GA114" s="34"/>
      <c r="GB114" s="34"/>
      <c r="GC114" s="34"/>
      <c r="GD114" s="34"/>
      <c r="GE114" s="34"/>
      <c r="GF114" s="34"/>
      <c r="GG114" s="34"/>
      <c r="GH114" s="34"/>
      <c r="GI114" s="34"/>
      <c r="GJ114" s="34"/>
      <c r="GK114" s="34"/>
      <c r="GL114" s="34"/>
      <c r="GM114" s="34"/>
      <c r="GN114" s="34"/>
      <c r="GO114" s="34"/>
      <c r="GP114" s="34"/>
      <c r="GQ114" s="34"/>
      <c r="GR114" s="34"/>
      <c r="GS114" s="34"/>
      <c r="GT114" s="34"/>
      <c r="GU114" s="34"/>
      <c r="GV114" s="34"/>
      <c r="GW114" s="34"/>
      <c r="GX114" s="34"/>
      <c r="GY114" s="34"/>
      <c r="GZ114" s="34"/>
      <c r="HA114" s="34"/>
      <c r="HB114" s="34"/>
      <c r="HC114" s="34"/>
    </row>
    <row r="115" spans="1:211" x14ac:dyDescent="0.3">
      <c r="A115" s="34" t="s">
        <v>494</v>
      </c>
      <c r="B115" s="34">
        <v>-0.22825407857956428</v>
      </c>
      <c r="C115" s="34">
        <v>-1.0315482932916271E-2</v>
      </c>
      <c r="D115" s="34">
        <v>0.16497683449316064</v>
      </c>
      <c r="E115" s="34">
        <v>0.24751607700549155</v>
      </c>
      <c r="F115" s="34">
        <v>-0.17621534800428332</v>
      </c>
      <c r="G115" s="34">
        <v>0.13337814353847791</v>
      </c>
      <c r="H115" s="34">
        <v>9.1221919767203521E-2</v>
      </c>
      <c r="I115" s="34">
        <v>0.22091746448191421</v>
      </c>
      <c r="J115" s="34">
        <v>0.19370303417457113</v>
      </c>
      <c r="K115" s="34">
        <v>9.9343321739509202E-2</v>
      </c>
      <c r="L115" s="34">
        <v>0.13546991666877764</v>
      </c>
      <c r="M115" s="34">
        <v>8.9808338367122265E-2</v>
      </c>
      <c r="N115" s="34">
        <v>2.9888231521312453E-2</v>
      </c>
      <c r="O115" s="34">
        <v>0.1047457354504101</v>
      </c>
      <c r="P115" s="34">
        <v>3.4711191898333146E-2</v>
      </c>
      <c r="Q115" s="34">
        <v>4.5987940196972235E-2</v>
      </c>
      <c r="R115" s="34">
        <v>2.2947388810089741E-2</v>
      </c>
      <c r="S115" s="34">
        <v>-3.1937802769284561E-2</v>
      </c>
      <c r="T115" s="34">
        <v>2.9953968360946052E-2</v>
      </c>
      <c r="U115" s="34">
        <v>3.894184456124105E-2</v>
      </c>
      <c r="V115" s="34">
        <v>7.4478447423306671E-2</v>
      </c>
      <c r="W115" s="34">
        <v>0.15922719306432465</v>
      </c>
      <c r="X115" s="34">
        <v>0.16558283590148509</v>
      </c>
      <c r="Y115" s="34">
        <v>1.7290786681867967E-2</v>
      </c>
      <c r="Z115" s="34">
        <v>0.14849413733504174</v>
      </c>
      <c r="AA115" s="34">
        <v>-1.0413523060046526E-2</v>
      </c>
      <c r="AB115" s="34">
        <v>-0.17998249852733098</v>
      </c>
      <c r="AC115" s="34">
        <v>9.0391672555393848E-2</v>
      </c>
      <c r="AD115" s="34">
        <v>9.056852894278036E-3</v>
      </c>
      <c r="AE115" s="34">
        <v>-1.2476878150056336E-2</v>
      </c>
      <c r="AF115" s="34">
        <v>9.3270577342599043E-3</v>
      </c>
      <c r="AG115" s="34">
        <v>0.20770911508349185</v>
      </c>
      <c r="AH115" s="34">
        <v>0.25859447138939601</v>
      </c>
      <c r="AI115" s="34">
        <v>0.16758379316173044</v>
      </c>
      <c r="AJ115" s="34">
        <v>0.26475486873242315</v>
      </c>
      <c r="AK115" s="34">
        <v>0.2043356932860014</v>
      </c>
      <c r="AL115" s="34">
        <v>0.1775788576875765</v>
      </c>
      <c r="AM115" s="34">
        <v>4.6193197273457234E-2</v>
      </c>
      <c r="AN115" s="34">
        <v>0.18624518514978347</v>
      </c>
      <c r="AO115" s="34">
        <v>0.2158088648371656</v>
      </c>
      <c r="AP115" s="34">
        <v>0.26188146728804029</v>
      </c>
      <c r="AQ115" s="34">
        <v>-4.2083303568784355E-2</v>
      </c>
      <c r="AR115" s="34">
        <v>0.25233428228657012</v>
      </c>
      <c r="AS115" s="34">
        <v>0.49562320753847439</v>
      </c>
      <c r="AT115" s="34">
        <v>0.26295771769938392</v>
      </c>
      <c r="AU115" s="34">
        <v>6.4897799546511467E-2</v>
      </c>
      <c r="AV115" s="34">
        <v>2.6405056934499682E-2</v>
      </c>
      <c r="AW115" s="34">
        <v>0.17056280451852007</v>
      </c>
      <c r="AX115" s="34">
        <v>0.21260670689378758</v>
      </c>
      <c r="AY115" s="34">
        <v>0.36685969436755228</v>
      </c>
      <c r="AZ115" s="34">
        <v>0.27434975207405171</v>
      </c>
      <c r="BA115" s="34">
        <v>0.16903093485724147</v>
      </c>
      <c r="BB115" s="34">
        <v>0.17372960083097491</v>
      </c>
      <c r="BC115" s="34">
        <v>0.14019843200071536</v>
      </c>
      <c r="BD115" s="34">
        <v>-5.4819152042799163E-2</v>
      </c>
      <c r="BE115" s="34">
        <v>1.6974291268031325E-2</v>
      </c>
      <c r="BF115" s="34">
        <v>0.19370303417457133</v>
      </c>
      <c r="BG115" s="34">
        <v>0.15805784420554067</v>
      </c>
      <c r="BH115" s="34">
        <v>0.12560261779937132</v>
      </c>
      <c r="BI115" s="34">
        <v>0.14183858677404806</v>
      </c>
      <c r="BJ115" s="34">
        <v>-5.563132015345135E-3</v>
      </c>
      <c r="BK115" s="34">
        <v>-6.1816769465518527E-2</v>
      </c>
      <c r="BL115" s="34">
        <v>-3.9209091381587437E-2</v>
      </c>
      <c r="BM115" s="34">
        <v>5.2905415068845725E-2</v>
      </c>
      <c r="BN115" s="34">
        <v>0.1138400037520805</v>
      </c>
      <c r="BO115" s="34">
        <v>0.11523661943552781</v>
      </c>
      <c r="BP115" s="34">
        <v>7.1327904356509139E-2</v>
      </c>
      <c r="BQ115" s="34">
        <v>3.8356003061555975E-2</v>
      </c>
      <c r="BR115" s="34">
        <v>0.15024544228898179</v>
      </c>
      <c r="BS115" s="34">
        <v>5.6121336861731611E-2</v>
      </c>
      <c r="BT115" s="34">
        <v>0.30919750699336468</v>
      </c>
      <c r="BU115" s="34">
        <v>-7.8525698841610987E-3</v>
      </c>
      <c r="BV115" s="34">
        <v>0.30540967817160974</v>
      </c>
      <c r="BW115" s="34">
        <v>0.36227503129096128</v>
      </c>
      <c r="BX115" s="34">
        <v>-0.27512199749729754</v>
      </c>
      <c r="BY115" s="34">
        <v>7.2739521366972662E-2</v>
      </c>
      <c r="BZ115" s="34">
        <v>6.6869415031574939E-2</v>
      </c>
      <c r="CA115" s="34">
        <v>0.32918999771991542</v>
      </c>
      <c r="CB115" s="34">
        <v>0.35017089246136307</v>
      </c>
      <c r="CC115" s="34">
        <v>0.18840306459354789</v>
      </c>
      <c r="CD115" s="34">
        <v>0.2170128179105125</v>
      </c>
      <c r="CE115" s="34">
        <v>0.27747987661058554</v>
      </c>
      <c r="CF115" s="34">
        <v>8.8185784619928154E-2</v>
      </c>
      <c r="CG115" s="34">
        <v>0.21575284904663361</v>
      </c>
      <c r="CH115" s="34">
        <v>9.0309075893365731E-2</v>
      </c>
      <c r="CI115" s="34">
        <v>0.10814803419944707</v>
      </c>
      <c r="CJ115" s="34">
        <v>6.2888989689861563E-2</v>
      </c>
      <c r="CK115" s="34">
        <v>-8.5350085430239961E-2</v>
      </c>
      <c r="CL115" s="34">
        <v>9.6008604294525735E-3</v>
      </c>
      <c r="CM115" s="34">
        <v>-9.8101268179854439E-3</v>
      </c>
      <c r="CN115" s="34">
        <v>-5.9944726634536025E-2</v>
      </c>
      <c r="CO115" s="34">
        <v>0.37323144352006438</v>
      </c>
      <c r="CP115" s="34">
        <v>0.43497667291156294</v>
      </c>
      <c r="CQ115" s="34">
        <v>-3.1183320667024996E-3</v>
      </c>
      <c r="CR115" s="34">
        <v>0.22193781265418408</v>
      </c>
      <c r="CS115" s="34">
        <v>-0.13482989282799704</v>
      </c>
      <c r="CT115" s="34">
        <v>-5.7406482758528228E-2</v>
      </c>
      <c r="CU115" s="34">
        <v>0.11098531988343198</v>
      </c>
      <c r="CV115" s="34">
        <v>8.8361508043773282E-2</v>
      </c>
      <c r="CW115" s="34">
        <v>6.9869645791181642E-2</v>
      </c>
      <c r="CX115" s="34">
        <v>9.8439631716293843E-2</v>
      </c>
      <c r="CY115" s="34">
        <v>0.26606567277220439</v>
      </c>
      <c r="CZ115" s="34">
        <v>0.59041800073629547</v>
      </c>
      <c r="DA115" s="34">
        <v>0.33048985212914128</v>
      </c>
      <c r="DB115" s="34">
        <v>0.50394122527680063</v>
      </c>
      <c r="DC115" s="34">
        <v>0.37470445048304929</v>
      </c>
      <c r="DD115" s="34">
        <v>0.1828974199865073</v>
      </c>
      <c r="DE115" s="34">
        <v>-0.13368486395803844</v>
      </c>
      <c r="DF115" s="34">
        <v>0.28366279621166574</v>
      </c>
      <c r="DG115" s="34">
        <v>0.34300116257495428</v>
      </c>
      <c r="DH115" s="34">
        <v>0.48030422693619856</v>
      </c>
      <c r="DI115" s="34">
        <v>0.10617618969469959</v>
      </c>
      <c r="DJ115" s="34">
        <v>0.35577288066836438</v>
      </c>
      <c r="DK115" s="34">
        <v>1</v>
      </c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4"/>
      <c r="EA115" s="34"/>
      <c r="EB115" s="34"/>
      <c r="EC115" s="34"/>
      <c r="ED115" s="34"/>
      <c r="EE115" s="34"/>
      <c r="EF115" s="34"/>
      <c r="EG115" s="34"/>
      <c r="EH115" s="34"/>
      <c r="EI115" s="34"/>
      <c r="EJ115" s="34"/>
      <c r="EK115" s="34"/>
      <c r="EL115" s="34"/>
      <c r="EM115" s="34"/>
      <c r="EN115" s="34"/>
      <c r="EO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  <c r="FO115" s="34"/>
      <c r="FP115" s="34"/>
      <c r="FQ115" s="34"/>
      <c r="FR115" s="34"/>
      <c r="FS115" s="34"/>
      <c r="FT115" s="34"/>
      <c r="FU115" s="34"/>
      <c r="FV115" s="34"/>
      <c r="FW115" s="34"/>
      <c r="FX115" s="34"/>
      <c r="FY115" s="34"/>
      <c r="FZ115" s="34"/>
      <c r="GA115" s="34"/>
      <c r="GB115" s="34"/>
      <c r="GC115" s="34"/>
      <c r="GD115" s="34"/>
      <c r="GE115" s="34"/>
      <c r="GF115" s="34"/>
      <c r="GG115" s="34"/>
      <c r="GH115" s="34"/>
      <c r="GI115" s="34"/>
      <c r="GJ115" s="34"/>
      <c r="GK115" s="34"/>
      <c r="GL115" s="34"/>
      <c r="GM115" s="34"/>
      <c r="GN115" s="34"/>
      <c r="GO115" s="34"/>
      <c r="GP115" s="34"/>
      <c r="GQ115" s="34"/>
      <c r="GR115" s="34"/>
      <c r="GS115" s="34"/>
      <c r="GT115" s="34"/>
      <c r="GU115" s="34"/>
      <c r="GV115" s="34"/>
      <c r="GW115" s="34"/>
      <c r="GX115" s="34"/>
      <c r="GY115" s="34"/>
      <c r="GZ115" s="34"/>
      <c r="HA115" s="34"/>
      <c r="HB115" s="34"/>
      <c r="HC115" s="34"/>
    </row>
    <row r="116" spans="1:211" x14ac:dyDescent="0.3">
      <c r="A116" s="34" t="s">
        <v>495</v>
      </c>
      <c r="B116" s="34">
        <v>-8.0478631151064656E-2</v>
      </c>
      <c r="C116" s="34">
        <v>-7.2343757266301878E-2</v>
      </c>
      <c r="D116" s="34">
        <v>7.6107440132294632E-2</v>
      </c>
      <c r="E116" s="34">
        <v>8.5440506423496307E-2</v>
      </c>
      <c r="F116" s="34">
        <v>-7.5505976937895278E-2</v>
      </c>
      <c r="G116" s="34">
        <v>2.8564687923436093E-2</v>
      </c>
      <c r="H116" s="34">
        <v>-4.7897595764898077E-2</v>
      </c>
      <c r="I116" s="34">
        <v>8.1178774578076623E-2</v>
      </c>
      <c r="J116" s="34">
        <v>0.10134891919426685</v>
      </c>
      <c r="K116" s="34">
        <v>-7.1858628067991773E-2</v>
      </c>
      <c r="L116" s="34">
        <v>6.282773384160209E-2</v>
      </c>
      <c r="M116" s="34">
        <v>4.7881193808374072E-2</v>
      </c>
      <c r="N116" s="34">
        <v>5.8330804176555083E-2</v>
      </c>
      <c r="O116" s="34">
        <v>0.10970492007298929</v>
      </c>
      <c r="P116" s="34">
        <v>-4.3509106506232777E-2</v>
      </c>
      <c r="Q116" s="34">
        <v>-3.6400544101603156E-2</v>
      </c>
      <c r="R116" s="34">
        <v>-0.10584093449368409</v>
      </c>
      <c r="S116" s="34">
        <v>-8.4733705261953902E-3</v>
      </c>
      <c r="T116" s="34">
        <v>0.13720627578426348</v>
      </c>
      <c r="U116" s="34">
        <v>8.8111805788049002E-2</v>
      </c>
      <c r="V116" s="34">
        <v>8.0235567703538943E-2</v>
      </c>
      <c r="W116" s="34">
        <v>4.0743088005731336E-2</v>
      </c>
      <c r="X116" s="34">
        <v>5.8340971964508957E-2</v>
      </c>
      <c r="Y116" s="34">
        <v>-0.14941390365657295</v>
      </c>
      <c r="Z116" s="34">
        <v>-5.3088392381625292E-2</v>
      </c>
      <c r="AA116" s="34">
        <v>-0.17297453986821323</v>
      </c>
      <c r="AB116" s="34">
        <v>6.307768573111773E-2</v>
      </c>
      <c r="AC116" s="34">
        <v>-6.9005617625777097E-3</v>
      </c>
      <c r="AD116" s="34">
        <v>0.12517649787931692</v>
      </c>
      <c r="AE116" s="34">
        <v>2.6851696459874864E-3</v>
      </c>
      <c r="AF116" s="34">
        <v>9.7806463972639479E-3</v>
      </c>
      <c r="AG116" s="34">
        <v>1.1980942948768593E-2</v>
      </c>
      <c r="AH116" s="34">
        <v>0.10060596103654783</v>
      </c>
      <c r="AI116" s="34">
        <v>4.9025482080043169E-2</v>
      </c>
      <c r="AJ116" s="34">
        <v>5.0442187772913233E-2</v>
      </c>
      <c r="AK116" s="34">
        <v>3.3959707410295997E-2</v>
      </c>
      <c r="AL116" s="34">
        <v>5.593888874033128E-3</v>
      </c>
      <c r="AM116" s="34">
        <v>-9.577351719626305E-2</v>
      </c>
      <c r="AN116" s="34">
        <v>7.2211930242074784E-2</v>
      </c>
      <c r="AO116" s="34">
        <v>4.597294407819176E-2</v>
      </c>
      <c r="AP116" s="34">
        <v>4.8936419071478623E-2</v>
      </c>
      <c r="AQ116" s="34">
        <v>0.19812631684457149</v>
      </c>
      <c r="AR116" s="34">
        <v>-2.2487582005836056E-2</v>
      </c>
      <c r="AS116" s="34">
        <v>0.17803974206786827</v>
      </c>
      <c r="AT116" s="34">
        <v>0.65975326352148767</v>
      </c>
      <c r="AU116" s="34">
        <v>6.9076784723532361E-2</v>
      </c>
      <c r="AV116" s="34">
        <v>4.8911438759651926E-2</v>
      </c>
      <c r="AW116" s="34">
        <v>6.0474596237612123E-2</v>
      </c>
      <c r="AX116" s="34">
        <v>3.3580918744982834E-2</v>
      </c>
      <c r="AY116" s="34">
        <v>9.8024990023780595E-2</v>
      </c>
      <c r="AZ116" s="34">
        <v>5.6464299016611867E-2</v>
      </c>
      <c r="BA116" s="34">
        <v>6.6237095832373319E-2</v>
      </c>
      <c r="BB116" s="34">
        <v>1.7582623913624466E-2</v>
      </c>
      <c r="BC116" s="34">
        <v>0.10665704702195795</v>
      </c>
      <c r="BD116" s="34">
        <v>-1.2414791532792303E-2</v>
      </c>
      <c r="BE116" s="34">
        <v>6.102312475751466E-2</v>
      </c>
      <c r="BF116" s="34">
        <v>0.10134891919426679</v>
      </c>
      <c r="BG116" s="34">
        <v>0.13068058163666366</v>
      </c>
      <c r="BH116" s="34">
        <v>9.9261979672146394E-3</v>
      </c>
      <c r="BI116" s="34">
        <v>7.1973695789764744E-2</v>
      </c>
      <c r="BJ116" s="34">
        <v>0.1173693807086206</v>
      </c>
      <c r="BK116" s="34">
        <v>6.9320615645087139E-2</v>
      </c>
      <c r="BL116" s="34">
        <v>-6.8313353673335742E-2</v>
      </c>
      <c r="BM116" s="34">
        <v>-0.13075858159209391</v>
      </c>
      <c r="BN116" s="34">
        <v>2.2363280602413355E-2</v>
      </c>
      <c r="BO116" s="34">
        <v>3.35054070857033E-2</v>
      </c>
      <c r="BP116" s="34">
        <v>-1.7240691182989251E-2</v>
      </c>
      <c r="BQ116" s="34">
        <v>-3.2829752659169023E-3</v>
      </c>
      <c r="BR116" s="34">
        <v>4.0772575187289755E-3</v>
      </c>
      <c r="BS116" s="34">
        <v>7.3130662820113906E-2</v>
      </c>
      <c r="BT116" s="34">
        <v>0.15097861877963817</v>
      </c>
      <c r="BU116" s="34">
        <v>-0.18961443868873681</v>
      </c>
      <c r="BV116" s="34">
        <v>0.37704338800984682</v>
      </c>
      <c r="BW116" s="34">
        <v>0.2551000127125026</v>
      </c>
      <c r="BX116" s="34">
        <v>-0.14131942454925422</v>
      </c>
      <c r="BY116" s="34">
        <v>-3.6807586210940532E-2</v>
      </c>
      <c r="BZ116" s="34">
        <v>-0.10272798049315193</v>
      </c>
      <c r="CA116" s="34">
        <v>0.20510648406971405</v>
      </c>
      <c r="CB116" s="34">
        <v>0.44820485912267005</v>
      </c>
      <c r="CC116" s="34">
        <v>-6.5074842368597008E-2</v>
      </c>
      <c r="CD116" s="34">
        <v>0.14685564442408824</v>
      </c>
      <c r="CE116" s="34">
        <v>0.10598847427734825</v>
      </c>
      <c r="CF116" s="34">
        <v>0.18283730086652067</v>
      </c>
      <c r="CG116" s="34">
        <v>0.33527891021924366</v>
      </c>
      <c r="CH116" s="34">
        <v>-6.6994027310159382E-2</v>
      </c>
      <c r="CI116" s="34">
        <v>-4.7474966370053842E-2</v>
      </c>
      <c r="CJ116" s="34">
        <v>-0.26942133244429911</v>
      </c>
      <c r="CK116" s="34">
        <v>2.1950774579182864E-2</v>
      </c>
      <c r="CL116" s="34">
        <v>0.14363174474150817</v>
      </c>
      <c r="CM116" s="34">
        <v>0.10837655905811523</v>
      </c>
      <c r="CN116" s="34">
        <v>2.8343290353537665E-2</v>
      </c>
      <c r="CO116" s="34">
        <v>0.31566821766274272</v>
      </c>
      <c r="CP116" s="34">
        <v>0.36447311494586976</v>
      </c>
      <c r="CQ116" s="34">
        <v>-0.32132123023708187</v>
      </c>
      <c r="CR116" s="34">
        <v>-0.1288684375870682</v>
      </c>
      <c r="CS116" s="34">
        <v>-0.31983620652741368</v>
      </c>
      <c r="CT116" s="34">
        <v>0.12023430631100421</v>
      </c>
      <c r="CU116" s="34">
        <v>2.6938253876156264E-2</v>
      </c>
      <c r="CV116" s="34">
        <v>0.34587157244665812</v>
      </c>
      <c r="CW116" s="34">
        <v>0.11000487933881993</v>
      </c>
      <c r="CX116" s="34">
        <v>0.13875346148460294</v>
      </c>
      <c r="CY116" s="34">
        <v>-9.469865976592726E-3</v>
      </c>
      <c r="CZ116" s="34">
        <v>0.4907353935964755</v>
      </c>
      <c r="DA116" s="34">
        <v>0.39674173462595924</v>
      </c>
      <c r="DB116" s="34">
        <v>0.19053509812491157</v>
      </c>
      <c r="DC116" s="34">
        <v>0.22496354608021307</v>
      </c>
      <c r="DD116" s="34">
        <v>9.976090635285631E-2</v>
      </c>
      <c r="DE116" s="34">
        <v>-0.1141564397942624</v>
      </c>
      <c r="DF116" s="34">
        <v>0.12771106493318757</v>
      </c>
      <c r="DG116" s="34">
        <v>0.1786228544539864</v>
      </c>
      <c r="DH116" s="34">
        <v>0.17567648179492068</v>
      </c>
      <c r="DI116" s="34">
        <v>0.20336018284400773</v>
      </c>
      <c r="DJ116" s="34">
        <v>5.0235986952187783E-2</v>
      </c>
      <c r="DK116" s="34">
        <v>0.42025584211174721</v>
      </c>
      <c r="DL116" s="34">
        <v>1</v>
      </c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34"/>
      <c r="EL116" s="34"/>
      <c r="EM116" s="34"/>
      <c r="EN116" s="34"/>
      <c r="EO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  <c r="FO116" s="34"/>
      <c r="FP116" s="34"/>
      <c r="FQ116" s="34"/>
      <c r="FR116" s="34"/>
      <c r="FS116" s="34"/>
      <c r="FT116" s="34"/>
      <c r="FU116" s="34"/>
      <c r="FV116" s="34"/>
      <c r="FW116" s="34"/>
      <c r="FX116" s="34"/>
      <c r="FY116" s="34"/>
      <c r="FZ116" s="34"/>
      <c r="GA116" s="34"/>
      <c r="GB116" s="34"/>
      <c r="GC116" s="34"/>
      <c r="GD116" s="34"/>
      <c r="GE116" s="34"/>
      <c r="GF116" s="34"/>
      <c r="GG116" s="34"/>
      <c r="GH116" s="34"/>
      <c r="GI116" s="34"/>
      <c r="GJ116" s="34"/>
      <c r="GK116" s="34"/>
      <c r="GL116" s="34"/>
      <c r="GM116" s="34"/>
      <c r="GN116" s="34"/>
      <c r="GO116" s="34"/>
      <c r="GP116" s="34"/>
      <c r="GQ116" s="34"/>
      <c r="GR116" s="34"/>
      <c r="GS116" s="34"/>
      <c r="GT116" s="34"/>
      <c r="GU116" s="34"/>
      <c r="GV116" s="34"/>
      <c r="GW116" s="34"/>
      <c r="GX116" s="34"/>
      <c r="GY116" s="34"/>
      <c r="GZ116" s="34"/>
      <c r="HA116" s="34"/>
      <c r="HB116" s="34"/>
      <c r="HC116" s="34"/>
    </row>
    <row r="117" spans="1:211" x14ac:dyDescent="0.3">
      <c r="A117" s="34" t="s">
        <v>496</v>
      </c>
      <c r="B117" s="34">
        <v>4.3192616047464494E-2</v>
      </c>
      <c r="C117" s="34">
        <v>9.5400862324632421E-2</v>
      </c>
      <c r="D117" s="34">
        <v>0.17851621864778019</v>
      </c>
      <c r="E117" s="34">
        <v>3.9041062565998652E-2</v>
      </c>
      <c r="F117" s="34">
        <v>5.855161447938996E-2</v>
      </c>
      <c r="G117" s="34">
        <v>4.9584329412287569E-2</v>
      </c>
      <c r="H117" s="34">
        <v>-2.3307066349791249E-2</v>
      </c>
      <c r="I117" s="34">
        <v>-9.9496274906626311E-3</v>
      </c>
      <c r="J117" s="34">
        <v>0.19474016579652506</v>
      </c>
      <c r="K117" s="34">
        <v>0.12602982871217028</v>
      </c>
      <c r="L117" s="34">
        <v>9.3527333517284331E-2</v>
      </c>
      <c r="M117" s="34">
        <v>0.19037675945120458</v>
      </c>
      <c r="N117" s="34">
        <v>0.19042579722423267</v>
      </c>
      <c r="O117" s="34">
        <v>0.17484717680916684</v>
      </c>
      <c r="P117" s="34">
        <v>0.12110671827429809</v>
      </c>
      <c r="Q117" s="34">
        <v>0.1335604146077371</v>
      </c>
      <c r="R117" s="34">
        <v>0.10184019521205505</v>
      </c>
      <c r="S117" s="34">
        <v>-6.385808148672073E-2</v>
      </c>
      <c r="T117" s="34">
        <v>-4.3479268528639634E-2</v>
      </c>
      <c r="U117" s="34">
        <v>-6.1511126625860446E-2</v>
      </c>
      <c r="V117" s="34">
        <v>-3.9247194188493262E-2</v>
      </c>
      <c r="W117" s="34">
        <v>0.19860307106747718</v>
      </c>
      <c r="X117" s="34">
        <v>0.19809519637531126</v>
      </c>
      <c r="Y117" s="34">
        <v>6.9851171372664694E-2</v>
      </c>
      <c r="Z117" s="34">
        <v>0.13022350188049814</v>
      </c>
      <c r="AA117" s="34">
        <v>9.5860947545998738E-3</v>
      </c>
      <c r="AB117" s="34">
        <v>-0.10460064624147951</v>
      </c>
      <c r="AC117" s="34">
        <v>0.16825967327921965</v>
      </c>
      <c r="AD117" s="34">
        <v>0.15706831216238323</v>
      </c>
      <c r="AE117" s="34">
        <v>0.16618678937032166</v>
      </c>
      <c r="AF117" s="34">
        <v>0.19071953108032141</v>
      </c>
      <c r="AG117" s="34">
        <v>-1.6158911048362715E-2</v>
      </c>
      <c r="AH117" s="34">
        <v>0.19911045622934379</v>
      </c>
      <c r="AI117" s="34">
        <v>0.1536970150429727</v>
      </c>
      <c r="AJ117" s="34">
        <v>0.11494410894401751</v>
      </c>
      <c r="AK117" s="34">
        <v>7.3567557261832645E-2</v>
      </c>
      <c r="AL117" s="34">
        <v>6.6021529993244274E-2</v>
      </c>
      <c r="AM117" s="34">
        <v>3.04239328308268E-2</v>
      </c>
      <c r="AN117" s="34">
        <v>0.12218605364899704</v>
      </c>
      <c r="AO117" s="34">
        <v>0.10454977581420732</v>
      </c>
      <c r="AP117" s="34">
        <v>0.10245954761040781</v>
      </c>
      <c r="AQ117" s="34">
        <v>-9.8533306128592166E-2</v>
      </c>
      <c r="AR117" s="34">
        <v>0.11713785260417439</v>
      </c>
      <c r="AS117" s="34">
        <v>0.19054927206806974</v>
      </c>
      <c r="AT117" s="34">
        <v>0.16801262353652238</v>
      </c>
      <c r="AU117" s="34">
        <v>0.5224749430365786</v>
      </c>
      <c r="AV117" s="34">
        <v>0.26242568144931727</v>
      </c>
      <c r="AW117" s="34">
        <v>6.9378261457118645E-2</v>
      </c>
      <c r="AX117" s="34">
        <v>6.6135419136730975E-2</v>
      </c>
      <c r="AY117" s="34">
        <v>0.10932266465642214</v>
      </c>
      <c r="AZ117" s="34">
        <v>8.3770462924863801E-2</v>
      </c>
      <c r="BA117" s="34">
        <v>0.18341476043227417</v>
      </c>
      <c r="BB117" s="34">
        <v>-5.7045156575771444E-2</v>
      </c>
      <c r="BC117" s="34">
        <v>-3.6207422483691187E-2</v>
      </c>
      <c r="BD117" s="34">
        <v>3.4281530858376055E-2</v>
      </c>
      <c r="BE117" s="34">
        <v>9.4690165654294403E-2</v>
      </c>
      <c r="BF117" s="34">
        <v>0.19474016579652514</v>
      </c>
      <c r="BG117" s="34">
        <v>0.13909242037551076</v>
      </c>
      <c r="BH117" s="34">
        <v>0.15582411213493344</v>
      </c>
      <c r="BI117" s="34">
        <v>3.6653582226708024E-2</v>
      </c>
      <c r="BJ117" s="34">
        <v>2.4728254774199255E-2</v>
      </c>
      <c r="BK117" s="34">
        <v>0.20737921300534148</v>
      </c>
      <c r="BL117" s="34">
        <v>2.2825808470570547E-2</v>
      </c>
      <c r="BM117" s="34">
        <v>-0.18222375368826785</v>
      </c>
      <c r="BN117" s="34">
        <v>9.5904263449663657E-2</v>
      </c>
      <c r="BO117" s="34">
        <v>0.10016653299421974</v>
      </c>
      <c r="BP117" s="34">
        <v>5.1216438175840213E-2</v>
      </c>
      <c r="BQ117" s="34">
        <v>4.6541730866841741E-2</v>
      </c>
      <c r="BR117" s="34">
        <v>1.2637873769526652E-2</v>
      </c>
      <c r="BS117" s="34">
        <v>0.22780640552424969</v>
      </c>
      <c r="BT117" s="34">
        <v>4.9383242246687428E-2</v>
      </c>
      <c r="BU117" s="34">
        <v>5.1864713703952056E-2</v>
      </c>
      <c r="BV117" s="34">
        <v>0.23258797116419877</v>
      </c>
      <c r="BW117" s="34">
        <v>0.12294304654113947</v>
      </c>
      <c r="BX117" s="34">
        <v>1.0732941350251522E-2</v>
      </c>
      <c r="BY117" s="34">
        <v>-7.8615644082178388E-2</v>
      </c>
      <c r="BZ117" s="34">
        <v>-0.14940899541894262</v>
      </c>
      <c r="CA117" s="34">
        <v>5.9286127879805542E-2</v>
      </c>
      <c r="CB117" s="34">
        <v>0.25399581428995732</v>
      </c>
      <c r="CC117" s="34">
        <v>0.1312092214173308</v>
      </c>
      <c r="CD117" s="34">
        <v>0.14476788112423553</v>
      </c>
      <c r="CE117" s="34">
        <v>0.16207149565480261</v>
      </c>
      <c r="CF117" s="34">
        <v>0.36633514402860712</v>
      </c>
      <c r="CG117" s="34">
        <v>0.3195043367625211</v>
      </c>
      <c r="CH117" s="34">
        <v>0.12588953158455549</v>
      </c>
      <c r="CI117" s="34">
        <v>0.14064832777371397</v>
      </c>
      <c r="CJ117" s="34">
        <v>1.1419809930899685E-2</v>
      </c>
      <c r="CK117" s="34">
        <v>-0.11444131268603983</v>
      </c>
      <c r="CL117" s="34">
        <v>1.9899628922189942E-2</v>
      </c>
      <c r="CM117" s="34">
        <v>-0.1590012904162045</v>
      </c>
      <c r="CN117" s="34">
        <v>-0.27716736458654351</v>
      </c>
      <c r="CO117" s="34">
        <v>0.28578072224182521</v>
      </c>
      <c r="CP117" s="34">
        <v>0.33671024263246496</v>
      </c>
      <c r="CQ117" s="34">
        <v>-1.0206759119742753E-2</v>
      </c>
      <c r="CR117" s="34">
        <v>6.4374973107530861E-2</v>
      </c>
      <c r="CS117" s="34">
        <v>-9.9796845335162199E-2</v>
      </c>
      <c r="CT117" s="34">
        <v>-6.7850101983191094E-2</v>
      </c>
      <c r="CU117" s="34">
        <v>-1.9378088038971436E-3</v>
      </c>
      <c r="CV117" s="34">
        <v>0.21629747933505708</v>
      </c>
      <c r="CW117" s="34">
        <v>0.28906038938288831</v>
      </c>
      <c r="CX117" s="34">
        <v>0.28665427847657926</v>
      </c>
      <c r="CY117" s="34">
        <v>-5.2776531806882757E-2</v>
      </c>
      <c r="CZ117" s="34">
        <v>0.33048681894059656</v>
      </c>
      <c r="DA117" s="34">
        <v>0.22384442608093189</v>
      </c>
      <c r="DB117" s="34">
        <v>0.2063401788945505</v>
      </c>
      <c r="DC117" s="34">
        <v>8.7425399099484172E-2</v>
      </c>
      <c r="DD117" s="34">
        <v>2.760139243841794E-2</v>
      </c>
      <c r="DE117" s="34">
        <v>-0.13866052682542038</v>
      </c>
      <c r="DF117" s="34">
        <v>0.20782512379650878</v>
      </c>
      <c r="DG117" s="34">
        <v>0.1467105973571565</v>
      </c>
      <c r="DH117" s="34">
        <v>0.16742109224990057</v>
      </c>
      <c r="DI117" s="34">
        <v>-1.1578831248223939E-2</v>
      </c>
      <c r="DJ117" s="34">
        <v>8.9021975097065012E-2</v>
      </c>
      <c r="DK117" s="34">
        <v>0.21489368150383581</v>
      </c>
      <c r="DL117" s="34">
        <v>0.23992530154335456</v>
      </c>
      <c r="DM117" s="34">
        <v>1</v>
      </c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4"/>
      <c r="EA117" s="34"/>
      <c r="EB117" s="34"/>
      <c r="EC117" s="34"/>
      <c r="ED117" s="34"/>
      <c r="EE117" s="34"/>
      <c r="EF117" s="34"/>
      <c r="EG117" s="34"/>
      <c r="EH117" s="34"/>
      <c r="EI117" s="34"/>
      <c r="EJ117" s="34"/>
      <c r="EK117" s="34"/>
      <c r="EL117" s="34"/>
      <c r="EM117" s="34"/>
      <c r="EN117" s="34"/>
      <c r="EO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  <c r="FO117" s="34"/>
      <c r="FP117" s="34"/>
      <c r="FQ117" s="34"/>
      <c r="FR117" s="34"/>
      <c r="FS117" s="34"/>
      <c r="FT117" s="34"/>
      <c r="FU117" s="34"/>
      <c r="FV117" s="34"/>
      <c r="FW117" s="34"/>
      <c r="FX117" s="34"/>
      <c r="FY117" s="34"/>
      <c r="FZ117" s="34"/>
      <c r="GA117" s="34"/>
      <c r="GB117" s="34"/>
      <c r="GC117" s="34"/>
      <c r="GD117" s="34"/>
      <c r="GE117" s="34"/>
      <c r="GF117" s="34"/>
      <c r="GG117" s="34"/>
      <c r="GH117" s="34"/>
      <c r="GI117" s="34"/>
      <c r="GJ117" s="34"/>
      <c r="GK117" s="34"/>
      <c r="GL117" s="34"/>
      <c r="GM117" s="34"/>
      <c r="GN117" s="34"/>
      <c r="GO117" s="34"/>
      <c r="GP117" s="34"/>
      <c r="GQ117" s="34"/>
      <c r="GR117" s="34"/>
      <c r="GS117" s="34"/>
      <c r="GT117" s="34"/>
      <c r="GU117" s="34"/>
      <c r="GV117" s="34"/>
      <c r="GW117" s="34"/>
      <c r="GX117" s="34"/>
      <c r="GY117" s="34"/>
      <c r="GZ117" s="34"/>
      <c r="HA117" s="34"/>
      <c r="HB117" s="34"/>
      <c r="HC117" s="34"/>
    </row>
    <row r="118" spans="1:211" x14ac:dyDescent="0.3">
      <c r="A118" s="34" t="s">
        <v>497</v>
      </c>
      <c r="B118" s="34">
        <v>3.7088865563366144E-2</v>
      </c>
      <c r="C118" s="34">
        <v>0.13790314325753691</v>
      </c>
      <c r="D118" s="34">
        <v>0.22243142752088294</v>
      </c>
      <c r="E118" s="34">
        <v>6.2238169215778912E-2</v>
      </c>
      <c r="F118" s="34">
        <v>6.997815527992933E-2</v>
      </c>
      <c r="G118" s="34">
        <v>0.12942342824338715</v>
      </c>
      <c r="H118" s="34">
        <v>-1.5327829867085023E-3</v>
      </c>
      <c r="I118" s="34">
        <v>-1.0052359535104029E-2</v>
      </c>
      <c r="J118" s="34">
        <v>0.23366719825979151</v>
      </c>
      <c r="K118" s="34">
        <v>0.13213025935444089</v>
      </c>
      <c r="L118" s="34">
        <v>0.18331788915062822</v>
      </c>
      <c r="M118" s="34">
        <v>0.21585791019795347</v>
      </c>
      <c r="N118" s="34">
        <v>0.16190068712685673</v>
      </c>
      <c r="O118" s="34">
        <v>0.32216709521055342</v>
      </c>
      <c r="P118" s="34">
        <v>0.17477552579472486</v>
      </c>
      <c r="Q118" s="34">
        <v>0.17748548384489019</v>
      </c>
      <c r="R118" s="34">
        <v>0.10413664099886318</v>
      </c>
      <c r="S118" s="34">
        <v>-9.8375664667002025E-2</v>
      </c>
      <c r="T118" s="34">
        <v>-6.3225339373079101E-2</v>
      </c>
      <c r="U118" s="34">
        <v>-0.15774589792361199</v>
      </c>
      <c r="V118" s="34">
        <v>0.1410082333426215</v>
      </c>
      <c r="W118" s="34">
        <v>0.22704486866268478</v>
      </c>
      <c r="X118" s="34">
        <v>0.23991487103992115</v>
      </c>
      <c r="Y118" s="34">
        <v>5.1883944645469457E-2</v>
      </c>
      <c r="Z118" s="34">
        <v>0.10210492303374337</v>
      </c>
      <c r="AA118" s="34">
        <v>-4.1565696615210842E-3</v>
      </c>
      <c r="AB118" s="34">
        <v>-0.14382744729099489</v>
      </c>
      <c r="AC118" s="34">
        <v>9.4200196251526661E-2</v>
      </c>
      <c r="AD118" s="34">
        <v>0.19321000948947389</v>
      </c>
      <c r="AE118" s="34">
        <v>0.22656363736793905</v>
      </c>
      <c r="AF118" s="34">
        <v>5.6266713760488481E-2</v>
      </c>
      <c r="AG118" s="34">
        <v>6.1523940677710422E-2</v>
      </c>
      <c r="AH118" s="34">
        <v>0.24835396233673143</v>
      </c>
      <c r="AI118" s="34">
        <v>0.22233598470130989</v>
      </c>
      <c r="AJ118" s="34">
        <v>0.20068783986050473</v>
      </c>
      <c r="AK118" s="34">
        <v>0.15959036748483046</v>
      </c>
      <c r="AL118" s="34">
        <v>0.20956495474279338</v>
      </c>
      <c r="AM118" s="34">
        <v>-1.5319706899290199E-2</v>
      </c>
      <c r="AN118" s="34">
        <v>0.19138019336825243</v>
      </c>
      <c r="AO118" s="34">
        <v>0.19545204239001268</v>
      </c>
      <c r="AP118" s="34">
        <v>0.20104982259486495</v>
      </c>
      <c r="AQ118" s="34">
        <v>-7.5039341017707289E-2</v>
      </c>
      <c r="AR118" s="34">
        <v>9.8267157547328607E-2</v>
      </c>
      <c r="AS118" s="34">
        <v>0.22932590037102371</v>
      </c>
      <c r="AT118" s="34">
        <v>0.24064272147922627</v>
      </c>
      <c r="AU118" s="34">
        <v>0.17173081174154187</v>
      </c>
      <c r="AV118" s="34">
        <v>0.44109037553413544</v>
      </c>
      <c r="AW118" s="34">
        <v>0.13908880183750374</v>
      </c>
      <c r="AX118" s="34">
        <v>0.14221552512206206</v>
      </c>
      <c r="AY118" s="34">
        <v>0.13049547680764612</v>
      </c>
      <c r="AZ118" s="34">
        <v>0.14587171879571287</v>
      </c>
      <c r="BA118" s="34">
        <v>0.21811143377337261</v>
      </c>
      <c r="BB118" s="34">
        <v>-4.5456230874471098E-3</v>
      </c>
      <c r="BC118" s="34">
        <v>6.6551693346515756E-2</v>
      </c>
      <c r="BD118" s="34">
        <v>3.2433322796034614E-2</v>
      </c>
      <c r="BE118" s="34">
        <v>0.16683630543858552</v>
      </c>
      <c r="BF118" s="34">
        <v>0.23366719825979176</v>
      </c>
      <c r="BG118" s="34">
        <v>0.15747499941210094</v>
      </c>
      <c r="BH118" s="34">
        <v>0.15505230709201709</v>
      </c>
      <c r="BI118" s="34">
        <v>5.7905712914166074E-2</v>
      </c>
      <c r="BJ118" s="34">
        <v>0.11680924165584429</v>
      </c>
      <c r="BK118" s="34">
        <v>0.25265322089983339</v>
      </c>
      <c r="BL118" s="34">
        <v>3.3738966159075824E-2</v>
      </c>
      <c r="BM118" s="34">
        <v>-0.22048618584250596</v>
      </c>
      <c r="BN118" s="34">
        <v>3.5884371177826682E-2</v>
      </c>
      <c r="BO118" s="34">
        <v>7.2898550870135456E-2</v>
      </c>
      <c r="BP118" s="34">
        <v>-8.2692707653434797E-2</v>
      </c>
      <c r="BQ118" s="34">
        <v>0.1461244546746418</v>
      </c>
      <c r="BR118" s="34">
        <v>5.1088172982692096E-2</v>
      </c>
      <c r="BS118" s="34">
        <v>9.812619502024468E-2</v>
      </c>
      <c r="BT118" s="34">
        <v>-0.12657167400865957</v>
      </c>
      <c r="BU118" s="34">
        <v>3.7347533124693938E-2</v>
      </c>
      <c r="BV118" s="34">
        <v>0.56311693116750017</v>
      </c>
      <c r="BW118" s="34">
        <v>3.1905689916566823E-2</v>
      </c>
      <c r="BX118" s="34">
        <v>0.25205003471107779</v>
      </c>
      <c r="BY118" s="34">
        <v>-0.10438948569889343</v>
      </c>
      <c r="BZ118" s="34">
        <v>-0.13373191982010679</v>
      </c>
      <c r="CA118" s="34">
        <v>-0.11866677548739692</v>
      </c>
      <c r="CB118" s="34">
        <v>0.55591294474939723</v>
      </c>
      <c r="CC118" s="34">
        <v>0.26109599450631293</v>
      </c>
      <c r="CD118" s="34">
        <v>0.36226041879600768</v>
      </c>
      <c r="CE118" s="34">
        <v>9.5051054630205301E-2</v>
      </c>
      <c r="CF118" s="34">
        <v>0.44150811248190036</v>
      </c>
      <c r="CG118" s="34">
        <v>0.5569838684500662</v>
      </c>
      <c r="CH118" s="34">
        <v>0.22836596548265611</v>
      </c>
      <c r="CI118" s="34">
        <v>0.21715384312009983</v>
      </c>
      <c r="CJ118" s="34">
        <v>-9.6651606502581491E-2</v>
      </c>
      <c r="CK118" s="34">
        <v>3.5433765621333164E-2</v>
      </c>
      <c r="CL118" s="34">
        <v>1.9469733846416291E-2</v>
      </c>
      <c r="CM118" s="34">
        <v>-0.13272369906708156</v>
      </c>
      <c r="CN118" s="34">
        <v>-0.16679282419512392</v>
      </c>
      <c r="CO118" s="34">
        <v>0.53340370494317446</v>
      </c>
      <c r="CP118" s="34">
        <v>0.51941563298069471</v>
      </c>
      <c r="CQ118" s="34">
        <v>-6.4926950775502854E-2</v>
      </c>
      <c r="CR118" s="34">
        <v>8.7322667605303453E-2</v>
      </c>
      <c r="CS118" s="34">
        <v>-0.16590413513533067</v>
      </c>
      <c r="CT118" s="34">
        <v>-2.2046676904307613E-2</v>
      </c>
      <c r="CU118" s="34">
        <v>-0.10349387179897419</v>
      </c>
      <c r="CV118" s="34">
        <v>0.43205732975036265</v>
      </c>
      <c r="CW118" s="34">
        <v>0.29505223404701852</v>
      </c>
      <c r="CX118" s="34">
        <v>0.15332245826665861</v>
      </c>
      <c r="CY118" s="34">
        <v>-0.2190871644300493</v>
      </c>
      <c r="CZ118" s="34">
        <v>0.51813874515536429</v>
      </c>
      <c r="DA118" s="34">
        <v>0.55481894401067766</v>
      </c>
      <c r="DB118" s="34">
        <v>0.18545801855815333</v>
      </c>
      <c r="DC118" s="34">
        <v>0.17902922792370096</v>
      </c>
      <c r="DD118" s="34">
        <v>0.16642945173464346</v>
      </c>
      <c r="DE118" s="34">
        <v>-0.27381212157744017</v>
      </c>
      <c r="DF118" s="34">
        <v>0.35108255931621479</v>
      </c>
      <c r="DG118" s="34">
        <v>0.27572279082533052</v>
      </c>
      <c r="DH118" s="34">
        <v>0.18743822133065732</v>
      </c>
      <c r="DI118" s="34">
        <v>-4.864328541928338E-2</v>
      </c>
      <c r="DJ118" s="34">
        <v>-0.14956203891516553</v>
      </c>
      <c r="DK118" s="34">
        <v>0.12144072713454478</v>
      </c>
      <c r="DL118" s="34">
        <v>0.35059653687815268</v>
      </c>
      <c r="DM118" s="34">
        <v>0.37811490668251369</v>
      </c>
      <c r="DN118" s="34">
        <v>1</v>
      </c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/>
      <c r="EG118" s="34"/>
      <c r="EH118" s="34"/>
      <c r="EI118" s="34"/>
      <c r="EJ118" s="34"/>
      <c r="EK118" s="34"/>
      <c r="EL118" s="34"/>
      <c r="EM118" s="34"/>
      <c r="EN118" s="34"/>
      <c r="EO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  <c r="FO118" s="34"/>
      <c r="FP118" s="34"/>
      <c r="FQ118" s="34"/>
      <c r="FR118" s="34"/>
      <c r="FS118" s="34"/>
      <c r="FT118" s="34"/>
      <c r="FU118" s="34"/>
      <c r="FV118" s="34"/>
      <c r="FW118" s="34"/>
      <c r="FX118" s="34"/>
      <c r="FY118" s="34"/>
      <c r="FZ118" s="34"/>
      <c r="GA118" s="34"/>
      <c r="GB118" s="34"/>
      <c r="GC118" s="34"/>
      <c r="GD118" s="34"/>
      <c r="GE118" s="34"/>
      <c r="GF118" s="34"/>
      <c r="GG118" s="34"/>
      <c r="GH118" s="34"/>
      <c r="GI118" s="34"/>
      <c r="GJ118" s="34"/>
      <c r="GK118" s="34"/>
      <c r="GL118" s="34"/>
      <c r="GM118" s="34"/>
      <c r="GN118" s="34"/>
      <c r="GO118" s="34"/>
      <c r="GP118" s="34"/>
      <c r="GQ118" s="34"/>
      <c r="GR118" s="34"/>
      <c r="GS118" s="34"/>
      <c r="GT118" s="34"/>
      <c r="GU118" s="34"/>
      <c r="GV118" s="34"/>
      <c r="GW118" s="34"/>
      <c r="GX118" s="34"/>
      <c r="GY118" s="34"/>
      <c r="GZ118" s="34"/>
      <c r="HA118" s="34"/>
      <c r="HB118" s="34"/>
      <c r="HC118" s="34"/>
    </row>
    <row r="119" spans="1:211" x14ac:dyDescent="0.3">
      <c r="A119" s="34" t="s">
        <v>498</v>
      </c>
      <c r="B119" s="34">
        <v>2.7388959427193469E-2</v>
      </c>
      <c r="C119" s="34">
        <v>0.10167239304968417</v>
      </c>
      <c r="D119" s="34">
        <v>0.14416562049611253</v>
      </c>
      <c r="E119" s="34">
        <v>6.5219467171309942E-3</v>
      </c>
      <c r="F119" s="34">
        <v>6.5830108723948053E-2</v>
      </c>
      <c r="G119" s="34">
        <v>0.11854083502290079</v>
      </c>
      <c r="H119" s="34">
        <v>-2.1480876324692619E-2</v>
      </c>
      <c r="I119" s="34">
        <v>-3.4374029560487698E-2</v>
      </c>
      <c r="J119" s="34">
        <v>0.15202641456861199</v>
      </c>
      <c r="K119" s="34">
        <v>0.16965826833124886</v>
      </c>
      <c r="L119" s="34">
        <v>0.11709025670716347</v>
      </c>
      <c r="M119" s="34">
        <v>3.873573941404377E-2</v>
      </c>
      <c r="N119" s="34">
        <v>6.4959853196868492E-2</v>
      </c>
      <c r="O119" s="34">
        <v>7.648602565660477E-2</v>
      </c>
      <c r="P119" s="34">
        <v>0.12818476368868359</v>
      </c>
      <c r="Q119" s="34">
        <v>0.13521290142298986</v>
      </c>
      <c r="R119" s="34">
        <v>8.6986080510403116E-2</v>
      </c>
      <c r="S119" s="34">
        <v>-0.10016651114285631</v>
      </c>
      <c r="T119" s="34">
        <v>-0.11559985557591231</v>
      </c>
      <c r="U119" s="34">
        <v>-2.4842584374255475E-2</v>
      </c>
      <c r="V119" s="34">
        <v>4.4026981320606284E-2</v>
      </c>
      <c r="W119" s="34">
        <v>0.16653273366545046</v>
      </c>
      <c r="X119" s="34">
        <v>0.13188135976497045</v>
      </c>
      <c r="Y119" s="34">
        <v>0.12562244666538666</v>
      </c>
      <c r="Z119" s="34">
        <v>0.19724152728717056</v>
      </c>
      <c r="AA119" s="34">
        <v>4.0378021988608757E-2</v>
      </c>
      <c r="AB119" s="34">
        <v>-4.000221229064102E-2</v>
      </c>
      <c r="AC119" s="34">
        <v>9.8592412611263225E-2</v>
      </c>
      <c r="AD119" s="34">
        <v>-5.504966388506506E-5</v>
      </c>
      <c r="AE119" s="34">
        <v>3.9149808566532829E-2</v>
      </c>
      <c r="AF119" s="34">
        <v>9.4510109692908587E-2</v>
      </c>
      <c r="AG119" s="34">
        <v>0.15398660693107469</v>
      </c>
      <c r="AH119" s="34">
        <v>0.17350287482648952</v>
      </c>
      <c r="AI119" s="34">
        <v>0.15796395430616395</v>
      </c>
      <c r="AJ119" s="34">
        <v>0.13714695409650959</v>
      </c>
      <c r="AK119" s="34">
        <v>0.17286102740083517</v>
      </c>
      <c r="AL119" s="34">
        <v>0.13024718437484878</v>
      </c>
      <c r="AM119" s="34">
        <v>-0.10021502769465407</v>
      </c>
      <c r="AN119" s="34">
        <v>0.14404986965755293</v>
      </c>
      <c r="AO119" s="34">
        <v>0.16538229454923734</v>
      </c>
      <c r="AP119" s="34">
        <v>0.14225008830317706</v>
      </c>
      <c r="AQ119" s="34">
        <v>-0.11380601293967456</v>
      </c>
      <c r="AR119" s="34">
        <v>0.15863300887787932</v>
      </c>
      <c r="AS119" s="34">
        <v>0.17657379003021947</v>
      </c>
      <c r="AT119" s="34">
        <v>5.8176724084910661E-2</v>
      </c>
      <c r="AU119" s="34">
        <v>5.8565660365655324E-2</v>
      </c>
      <c r="AV119" s="34">
        <v>3.1739879862069671E-2</v>
      </c>
      <c r="AW119" s="34">
        <v>0.56771416501041938</v>
      </c>
      <c r="AX119" s="34">
        <v>0.13931693660546796</v>
      </c>
      <c r="AY119" s="34">
        <v>0.17250684676651498</v>
      </c>
      <c r="AZ119" s="34">
        <v>0.15753390177166618</v>
      </c>
      <c r="BA119" s="34">
        <v>0.15067051503841167</v>
      </c>
      <c r="BB119" s="34">
        <v>6.7448079486268075E-2</v>
      </c>
      <c r="BC119" s="34">
        <v>2.3922836717506151E-2</v>
      </c>
      <c r="BD119" s="34">
        <v>0.16255904455635983</v>
      </c>
      <c r="BE119" s="34">
        <v>-3.1422033036158439E-2</v>
      </c>
      <c r="BF119" s="34">
        <v>0.15202641456861216</v>
      </c>
      <c r="BG119" s="34">
        <v>2.0231972027331718E-2</v>
      </c>
      <c r="BH119" s="34">
        <v>7.6725436057651947E-2</v>
      </c>
      <c r="BI119" s="34">
        <v>-0.14460933354756145</v>
      </c>
      <c r="BJ119" s="34">
        <v>0.11445400716415782</v>
      </c>
      <c r="BK119" s="34">
        <v>-5.0788379576520763E-2</v>
      </c>
      <c r="BL119" s="34">
        <v>-5.2456278587453491E-2</v>
      </c>
      <c r="BM119" s="34">
        <v>-4.1331587927135394E-3</v>
      </c>
      <c r="BN119" s="34">
        <v>-0.14864632670146291</v>
      </c>
      <c r="BO119" s="34">
        <v>-0.12352441992419094</v>
      </c>
      <c r="BP119" s="34">
        <v>-0.17062413660506254</v>
      </c>
      <c r="BQ119" s="34">
        <v>-4.9674391633108836E-3</v>
      </c>
      <c r="BR119" s="34">
        <v>-5.5926103353822781E-2</v>
      </c>
      <c r="BS119" s="34">
        <v>-0.2182428781674807</v>
      </c>
      <c r="BT119" s="34">
        <v>-6.5172903675454377E-2</v>
      </c>
      <c r="BU119" s="34">
        <v>0.12718063978398006</v>
      </c>
      <c r="BV119" s="34">
        <v>0.29169561920341325</v>
      </c>
      <c r="BW119" s="34">
        <v>-3.8937257518792706E-2</v>
      </c>
      <c r="BX119" s="34">
        <v>0.15234701257502631</v>
      </c>
      <c r="BY119" s="34">
        <v>-2.7680583015859451E-2</v>
      </c>
      <c r="BZ119" s="34">
        <v>-0.10820910192358747</v>
      </c>
      <c r="CA119" s="34">
        <v>-0.10100191268533666</v>
      </c>
      <c r="CB119" s="34">
        <v>0.31363417800676152</v>
      </c>
      <c r="CC119" s="34">
        <v>0.30588785060284474</v>
      </c>
      <c r="CD119" s="34">
        <v>0.16273987916186236</v>
      </c>
      <c r="CE119" s="34">
        <v>0.26461868439203273</v>
      </c>
      <c r="CF119" s="34">
        <v>0.16011414432041252</v>
      </c>
      <c r="CG119" s="34">
        <v>0.13752713405283065</v>
      </c>
      <c r="CH119" s="34">
        <v>0.22899486082979775</v>
      </c>
      <c r="CI119" s="34">
        <v>0.23763078442992114</v>
      </c>
      <c r="CJ119" s="34">
        <v>0.1554025367713335</v>
      </c>
      <c r="CK119" s="34">
        <v>-4.0444935770048283E-2</v>
      </c>
      <c r="CL119" s="34">
        <v>-0.1268395141960067</v>
      </c>
      <c r="CM119" s="34">
        <v>-4.981786366835364E-2</v>
      </c>
      <c r="CN119" s="34">
        <v>-1.7853618164422934E-3</v>
      </c>
      <c r="CO119" s="34">
        <v>0.40450769968046674</v>
      </c>
      <c r="CP119" s="34">
        <v>0.36417658409005638</v>
      </c>
      <c r="CQ119" s="34">
        <v>0.11906423965039925</v>
      </c>
      <c r="CR119" s="34">
        <v>0.28408604235743951</v>
      </c>
      <c r="CS119" s="34">
        <v>1.8028222214853531E-2</v>
      </c>
      <c r="CT119" s="34">
        <v>-2.7764966336871356E-3</v>
      </c>
      <c r="CU119" s="34">
        <v>8.5781415366537897E-2</v>
      </c>
      <c r="CV119" s="34">
        <v>0.13936266041927109</v>
      </c>
      <c r="CW119" s="34">
        <v>0.15538304859133387</v>
      </c>
      <c r="CX119" s="34">
        <v>0.18561410105200851</v>
      </c>
      <c r="CY119" s="34">
        <v>0.10093142014075955</v>
      </c>
      <c r="CZ119" s="34">
        <v>0.34597767485081909</v>
      </c>
      <c r="DA119" s="34">
        <v>0.32118201834109933</v>
      </c>
      <c r="DB119" s="34">
        <v>0.12343489046547593</v>
      </c>
      <c r="DC119" s="34">
        <v>0.257644639093002</v>
      </c>
      <c r="DD119" s="34">
        <v>2.3293815596641648E-2</v>
      </c>
      <c r="DE119" s="34">
        <v>-0.27662028164890146</v>
      </c>
      <c r="DF119" s="34">
        <v>0.14125996178916891</v>
      </c>
      <c r="DG119" s="34">
        <v>0.17775769506581277</v>
      </c>
      <c r="DH119" s="34">
        <v>0.12621060753914182</v>
      </c>
      <c r="DI119" s="34">
        <v>-0.19025566138816835</v>
      </c>
      <c r="DJ119" s="34">
        <v>0.21286103525947273</v>
      </c>
      <c r="DK119" s="34">
        <v>0.30521964912925653</v>
      </c>
      <c r="DL119" s="34">
        <v>0.11478542954900263</v>
      </c>
      <c r="DM119" s="34">
        <v>8.1733121449732132E-2</v>
      </c>
      <c r="DN119" s="34">
        <v>6.831992472890637E-2</v>
      </c>
      <c r="DO119" s="34">
        <v>1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  <c r="EF119" s="34"/>
      <c r="EG119" s="34"/>
      <c r="EH119" s="34"/>
      <c r="EI119" s="34"/>
      <c r="EJ119" s="34"/>
      <c r="EK119" s="34"/>
      <c r="EL119" s="34"/>
      <c r="EM119" s="34"/>
      <c r="EN119" s="34"/>
      <c r="EO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  <c r="FO119" s="34"/>
      <c r="FP119" s="34"/>
      <c r="FQ119" s="34"/>
      <c r="FR119" s="34"/>
      <c r="FS119" s="34"/>
      <c r="FT119" s="34"/>
      <c r="FU119" s="34"/>
      <c r="FV119" s="34"/>
      <c r="FW119" s="34"/>
      <c r="FX119" s="34"/>
      <c r="FY119" s="34"/>
      <c r="FZ119" s="34"/>
      <c r="GA119" s="34"/>
      <c r="GB119" s="34"/>
      <c r="GC119" s="34"/>
      <c r="GD119" s="34"/>
      <c r="GE119" s="34"/>
      <c r="GF119" s="34"/>
      <c r="GG119" s="34"/>
      <c r="GH119" s="34"/>
      <c r="GI119" s="34"/>
      <c r="GJ119" s="34"/>
      <c r="GK119" s="34"/>
      <c r="GL119" s="34"/>
      <c r="GM119" s="34"/>
      <c r="GN119" s="34"/>
      <c r="GO119" s="34"/>
      <c r="GP119" s="34"/>
      <c r="GQ119" s="34"/>
      <c r="GR119" s="34"/>
      <c r="GS119" s="34"/>
      <c r="GT119" s="34"/>
      <c r="GU119" s="34"/>
      <c r="GV119" s="34"/>
      <c r="GW119" s="34"/>
      <c r="GX119" s="34"/>
      <c r="GY119" s="34"/>
      <c r="GZ119" s="34"/>
      <c r="HA119" s="34"/>
      <c r="HB119" s="34"/>
      <c r="HC119" s="34"/>
    </row>
    <row r="120" spans="1:211" x14ac:dyDescent="0.3">
      <c r="A120" s="34" t="s">
        <v>499</v>
      </c>
      <c r="B120" s="34">
        <v>-5.0808527386254958E-2</v>
      </c>
      <c r="C120" s="34">
        <v>0.28621700551542856</v>
      </c>
      <c r="D120" s="34">
        <v>-9.8403515742793629E-2</v>
      </c>
      <c r="E120" s="34">
        <v>8.8011722451054653E-2</v>
      </c>
      <c r="F120" s="34">
        <v>-0.1137730723223421</v>
      </c>
      <c r="G120" s="34">
        <v>0.2342358938776043</v>
      </c>
      <c r="H120" s="34">
        <v>-2.078079653360031E-3</v>
      </c>
      <c r="I120" s="34">
        <v>0.1059048745734983</v>
      </c>
      <c r="J120" s="34">
        <v>-0.10705140861352706</v>
      </c>
      <c r="K120" s="34">
        <v>0.18115223740534131</v>
      </c>
      <c r="L120" s="34">
        <v>0.15910674568147873</v>
      </c>
      <c r="M120" s="34">
        <v>0.11581377642632888</v>
      </c>
      <c r="N120" s="34">
        <v>-1.1539016827531976E-2</v>
      </c>
      <c r="O120" s="34">
        <v>-3.7497722869009398E-3</v>
      </c>
      <c r="P120" s="34">
        <v>0.21117528999801824</v>
      </c>
      <c r="Q120" s="34">
        <v>0.21632605333110841</v>
      </c>
      <c r="R120" s="34">
        <v>0.31038544074498858</v>
      </c>
      <c r="S120" s="34">
        <v>-0.14813384576898553</v>
      </c>
      <c r="T120" s="34">
        <v>-0.38048936418767626</v>
      </c>
      <c r="U120" s="34">
        <v>-6.2363485807844399E-2</v>
      </c>
      <c r="V120" s="34">
        <v>0.11263445294885789</v>
      </c>
      <c r="W120" s="34">
        <v>3.5480020843816698E-2</v>
      </c>
      <c r="X120" s="34">
        <v>5.110274159900615E-2</v>
      </c>
      <c r="Y120" s="34">
        <v>0.30215673138633009</v>
      </c>
      <c r="Z120" s="34">
        <v>0.20604118750094483</v>
      </c>
      <c r="AA120" s="34">
        <v>0.198609690575622</v>
      </c>
      <c r="AB120" s="34">
        <v>-0.40077986457673792</v>
      </c>
      <c r="AC120" s="34">
        <v>0.28056974337275586</v>
      </c>
      <c r="AD120" s="34">
        <v>-2.2546122313179765E-2</v>
      </c>
      <c r="AE120" s="34">
        <v>1.2296944429144781E-2</v>
      </c>
      <c r="AF120" s="34">
        <v>-0.14601178179640681</v>
      </c>
      <c r="AG120" s="34">
        <v>0.42412846444770952</v>
      </c>
      <c r="AH120" s="34">
        <v>6.089227427586303E-2</v>
      </c>
      <c r="AI120" s="34">
        <v>6.1553266780739475E-2</v>
      </c>
      <c r="AJ120" s="34">
        <v>0.33483606259572923</v>
      </c>
      <c r="AK120" s="34">
        <v>0.2540912199194163</v>
      </c>
      <c r="AL120" s="34">
        <v>0.3295374780808159</v>
      </c>
      <c r="AM120" s="34">
        <v>0.31566223132605709</v>
      </c>
      <c r="AN120" s="34">
        <v>0.32135178124381969</v>
      </c>
      <c r="AO120" s="34">
        <v>0.33911851956347011</v>
      </c>
      <c r="AP120" s="34">
        <v>0.34584078974399179</v>
      </c>
      <c r="AQ120" s="34">
        <v>-0.2869712528424076</v>
      </c>
      <c r="AR120" s="34">
        <v>0.23958904017422039</v>
      </c>
      <c r="AS120" s="34">
        <v>0.11110227880740396</v>
      </c>
      <c r="AT120" s="34">
        <v>-0.12076051754770092</v>
      </c>
      <c r="AU120" s="34">
        <v>2.7074446970532171E-2</v>
      </c>
      <c r="AV120" s="34">
        <v>3.4626480620756198E-2</v>
      </c>
      <c r="AW120" s="34">
        <v>-4.5271957367944496E-2</v>
      </c>
      <c r="AX120" s="34">
        <v>0.47536595142006782</v>
      </c>
      <c r="AY120" s="34">
        <v>0.37165054562035887</v>
      </c>
      <c r="AZ120" s="34">
        <v>0.46644214873079815</v>
      </c>
      <c r="BA120" s="34">
        <v>-8.6551886687194157E-2</v>
      </c>
      <c r="BB120" s="34">
        <v>0.30700362828245126</v>
      </c>
      <c r="BC120" s="34">
        <v>0.2844787198765979</v>
      </c>
      <c r="BD120" s="34">
        <v>7.7413288553892914E-2</v>
      </c>
      <c r="BE120" s="34">
        <v>-1.7267596278324346E-2</v>
      </c>
      <c r="BF120" s="34">
        <v>-0.10705140861352726</v>
      </c>
      <c r="BG120" s="34">
        <v>-6.8133538088121934E-2</v>
      </c>
      <c r="BH120" s="34">
        <v>0.18688205705228197</v>
      </c>
      <c r="BI120" s="34">
        <v>-0.10810950033898344</v>
      </c>
      <c r="BJ120" s="34">
        <v>-1.4416613348104193E-2</v>
      </c>
      <c r="BK120" s="34">
        <v>0.10956447696923656</v>
      </c>
      <c r="BL120" s="34">
        <v>-0.14636275561440851</v>
      </c>
      <c r="BM120" s="34">
        <v>-0.19675906387436445</v>
      </c>
      <c r="BN120" s="34">
        <v>7.4407999774958322E-2</v>
      </c>
      <c r="BO120" s="34">
        <v>9.6058780137011218E-2</v>
      </c>
      <c r="BP120" s="34">
        <v>-1.3015245130906407E-2</v>
      </c>
      <c r="BQ120" s="34">
        <v>0.10326468480576245</v>
      </c>
      <c r="BR120" s="34">
        <v>7.7096325866550353E-2</v>
      </c>
      <c r="BS120" s="34">
        <v>2.1857043276469969E-3</v>
      </c>
      <c r="BT120" s="34">
        <v>0.17617443338855482</v>
      </c>
      <c r="BU120" s="34">
        <v>0.50425726121797043</v>
      </c>
      <c r="BV120" s="34">
        <v>4.3556283023647628E-3</v>
      </c>
      <c r="BW120" s="34">
        <v>0.2595450061752565</v>
      </c>
      <c r="BX120" s="34">
        <v>-0.25718236690606033</v>
      </c>
      <c r="BY120" s="34">
        <v>0.42593445655159956</v>
      </c>
      <c r="BZ120" s="34">
        <v>-0.10129449310945543</v>
      </c>
      <c r="CA120" s="34">
        <v>0.26784230410899751</v>
      </c>
      <c r="CB120" s="34">
        <v>-2.7766445230915652E-2</v>
      </c>
      <c r="CC120" s="34">
        <v>0.44486540425427706</v>
      </c>
      <c r="CD120" s="34">
        <v>0.54771801885297222</v>
      </c>
      <c r="CE120" s="34">
        <v>0.16177149760198523</v>
      </c>
      <c r="CF120" s="34">
        <v>9.8947438620512779E-2</v>
      </c>
      <c r="CG120" s="34">
        <v>0.13330305384637042</v>
      </c>
      <c r="CH120" s="34">
        <v>0.51497130032866467</v>
      </c>
      <c r="CI120" s="34">
        <v>0.50157999387754437</v>
      </c>
      <c r="CJ120" s="34">
        <v>0.44547359655151769</v>
      </c>
      <c r="CK120" s="34">
        <v>-0.10271061143927721</v>
      </c>
      <c r="CL120" s="34">
        <v>-0.40053306178688708</v>
      </c>
      <c r="CM120" s="34">
        <v>-0.18373193115711631</v>
      </c>
      <c r="CN120" s="34">
        <v>-0.16007428104604951</v>
      </c>
      <c r="CO120" s="34">
        <v>0.21420538785204382</v>
      </c>
      <c r="CP120" s="34">
        <v>0.27441641676312561</v>
      </c>
      <c r="CQ120" s="34">
        <v>0.43620762478630465</v>
      </c>
      <c r="CR120" s="34">
        <v>0.3280152098095076</v>
      </c>
      <c r="CS120" s="34">
        <v>0.1446195191174971</v>
      </c>
      <c r="CT120" s="34">
        <v>-0.3299060202507213</v>
      </c>
      <c r="CU120" s="34">
        <v>0.17347957556270263</v>
      </c>
      <c r="CV120" s="34">
        <v>3.0905524022583994E-2</v>
      </c>
      <c r="CW120" s="34">
        <v>3.2043379885633869E-2</v>
      </c>
      <c r="CX120" s="34">
        <v>-0.25146762466345074</v>
      </c>
      <c r="CY120" s="34">
        <v>0.80835034015401319</v>
      </c>
      <c r="CZ120" s="34">
        <v>0.3362180558123789</v>
      </c>
      <c r="DA120" s="34">
        <v>0.33291755040066573</v>
      </c>
      <c r="DB120" s="34">
        <v>0.86277108761947929</v>
      </c>
      <c r="DC120" s="34">
        <v>0.75034247686408362</v>
      </c>
      <c r="DD120" s="34">
        <v>0.61589647575244644</v>
      </c>
      <c r="DE120" s="34">
        <v>0.18719278368171546</v>
      </c>
      <c r="DF120" s="34">
        <v>0.85855740163071326</v>
      </c>
      <c r="DG120" s="34">
        <v>0.91577862617839434</v>
      </c>
      <c r="DH120" s="34">
        <v>0.87703027681206958</v>
      </c>
      <c r="DI120" s="34">
        <v>-0.28227134258057301</v>
      </c>
      <c r="DJ120" s="34">
        <v>0.25960757398435713</v>
      </c>
      <c r="DK120" s="34">
        <v>0.27026649052459817</v>
      </c>
      <c r="DL120" s="34">
        <v>2.2754227115232787E-2</v>
      </c>
      <c r="DM120" s="34">
        <v>7.8431070523363927E-2</v>
      </c>
      <c r="DN120" s="34">
        <v>5.2612133119396318E-2</v>
      </c>
      <c r="DO120" s="34">
        <v>5.9637865809651733E-2</v>
      </c>
      <c r="DP120" s="34">
        <v>1</v>
      </c>
      <c r="DQ120" s="34"/>
      <c r="DR120" s="34"/>
      <c r="DS120" s="34"/>
      <c r="DT120" s="34"/>
      <c r="DU120" s="34"/>
      <c r="DV120" s="34"/>
      <c r="DW120" s="34"/>
      <c r="DX120" s="34"/>
      <c r="DY120" s="34"/>
      <c r="DZ120" s="34"/>
      <c r="EA120" s="34"/>
      <c r="EB120" s="34"/>
      <c r="EC120" s="34"/>
      <c r="ED120" s="34"/>
      <c r="EE120" s="34"/>
      <c r="EF120" s="34"/>
      <c r="EG120" s="34"/>
      <c r="EH120" s="34"/>
      <c r="EI120" s="34"/>
      <c r="EJ120" s="34"/>
      <c r="EK120" s="34"/>
      <c r="EL120" s="34"/>
      <c r="EM120" s="34"/>
      <c r="EN120" s="34"/>
      <c r="EO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  <c r="FO120" s="34"/>
      <c r="FP120" s="34"/>
      <c r="FQ120" s="34"/>
      <c r="FR120" s="34"/>
      <c r="FS120" s="34"/>
      <c r="FT120" s="34"/>
      <c r="FU120" s="34"/>
      <c r="FV120" s="34"/>
      <c r="FW120" s="34"/>
      <c r="FX120" s="34"/>
      <c r="FY120" s="34"/>
      <c r="FZ120" s="34"/>
      <c r="GA120" s="34"/>
      <c r="GB120" s="34"/>
      <c r="GC120" s="34"/>
      <c r="GD120" s="34"/>
      <c r="GE120" s="34"/>
      <c r="GF120" s="34"/>
      <c r="GG120" s="34"/>
      <c r="GH120" s="34"/>
      <c r="GI120" s="34"/>
      <c r="GJ120" s="34"/>
      <c r="GK120" s="34"/>
      <c r="GL120" s="34"/>
      <c r="GM120" s="34"/>
      <c r="GN120" s="34"/>
      <c r="GO120" s="34"/>
      <c r="GP120" s="34"/>
      <c r="GQ120" s="34"/>
      <c r="GR120" s="34"/>
      <c r="GS120" s="34"/>
      <c r="GT120" s="34"/>
      <c r="GU120" s="34"/>
      <c r="GV120" s="34"/>
      <c r="GW120" s="34"/>
      <c r="GX120" s="34"/>
      <c r="GY120" s="34"/>
      <c r="GZ120" s="34"/>
      <c r="HA120" s="34"/>
      <c r="HB120" s="34"/>
      <c r="HC120" s="34"/>
    </row>
    <row r="121" spans="1:211" x14ac:dyDescent="0.3">
      <c r="A121" s="34" t="s">
        <v>500</v>
      </c>
      <c r="B121" s="34">
        <v>-0.1734922619713925</v>
      </c>
      <c r="C121" s="34">
        <v>0.13850756615997803</v>
      </c>
      <c r="D121" s="34">
        <v>-8.4344279085570406E-2</v>
      </c>
      <c r="E121" s="34">
        <v>0.15120319625526452</v>
      </c>
      <c r="F121" s="34">
        <v>-0.1915639758367908</v>
      </c>
      <c r="G121" s="34">
        <v>0.12342190084991264</v>
      </c>
      <c r="H121" s="34">
        <v>8.4915270862019027E-2</v>
      </c>
      <c r="I121" s="34">
        <v>0.18169140678197288</v>
      </c>
      <c r="J121" s="34">
        <v>-7.1025924818712463E-2</v>
      </c>
      <c r="K121" s="34">
        <v>0.10673482955341705</v>
      </c>
      <c r="L121" s="34">
        <v>6.8355881340872074E-2</v>
      </c>
      <c r="M121" s="34">
        <v>5.9073280685279728E-2</v>
      </c>
      <c r="N121" s="34">
        <v>-8.7036564980307752E-3</v>
      </c>
      <c r="O121" s="34">
        <v>-3.8547076829053152E-2</v>
      </c>
      <c r="P121" s="34">
        <v>9.5572330565968935E-2</v>
      </c>
      <c r="Q121" s="34">
        <v>0.10162028113203474</v>
      </c>
      <c r="R121" s="34">
        <v>0.1804905799203963</v>
      </c>
      <c r="S121" s="34">
        <v>-9.9556248813195303E-2</v>
      </c>
      <c r="T121" s="34">
        <v>-0.25386593524672763</v>
      </c>
      <c r="U121" s="34">
        <v>-1.9518862299886464E-2</v>
      </c>
      <c r="V121" s="34">
        <v>4.0089024012763999E-2</v>
      </c>
      <c r="W121" s="34">
        <v>1.3931841002058342E-2</v>
      </c>
      <c r="X121" s="34">
        <v>3.162681721439576E-2</v>
      </c>
      <c r="Y121" s="34">
        <v>0.17550294521637502</v>
      </c>
      <c r="Z121" s="34">
        <v>0.15343950581299021</v>
      </c>
      <c r="AA121" s="34">
        <v>9.9779530868202015E-2</v>
      </c>
      <c r="AB121" s="34">
        <v>-0.39001827758050822</v>
      </c>
      <c r="AC121" s="34">
        <v>0.19646688086974809</v>
      </c>
      <c r="AD121" s="34">
        <v>-8.28123723619522E-2</v>
      </c>
      <c r="AE121" s="34">
        <v>-2.9379089089156228E-2</v>
      </c>
      <c r="AF121" s="34">
        <v>-5.7821031946429888E-2</v>
      </c>
      <c r="AG121" s="34">
        <v>0.41196351831173494</v>
      </c>
      <c r="AH121" s="34">
        <v>0.1001527878513855</v>
      </c>
      <c r="AI121" s="34">
        <v>4.7115091830991863E-2</v>
      </c>
      <c r="AJ121" s="34">
        <v>0.2939421371988799</v>
      </c>
      <c r="AK121" s="34">
        <v>0.23880849606092294</v>
      </c>
      <c r="AL121" s="34">
        <v>0.20813811650756353</v>
      </c>
      <c r="AM121" s="34">
        <v>0.21705676498862661</v>
      </c>
      <c r="AN121" s="34">
        <v>0.17514137260759519</v>
      </c>
      <c r="AO121" s="34">
        <v>0.24232159951582058</v>
      </c>
      <c r="AP121" s="34">
        <v>0.29518000788597454</v>
      </c>
      <c r="AQ121" s="34">
        <v>-0.17992344444428218</v>
      </c>
      <c r="AR121" s="34">
        <v>0.25450715568809973</v>
      </c>
      <c r="AS121" s="34">
        <v>0.29471408026583146</v>
      </c>
      <c r="AT121" s="34">
        <v>3.7424814162497107E-2</v>
      </c>
      <c r="AU121" s="34">
        <v>8.3881308019611814E-2</v>
      </c>
      <c r="AV121" s="34">
        <v>-7.0254280359091634E-2</v>
      </c>
      <c r="AW121" s="34">
        <v>2.793796124094821E-2</v>
      </c>
      <c r="AX121" s="34">
        <v>0.33937240570362082</v>
      </c>
      <c r="AY121" s="34">
        <v>0.46379710683012948</v>
      </c>
      <c r="AZ121" s="34">
        <v>0.39802462686728957</v>
      </c>
      <c r="BA121" s="34">
        <v>-6.8627100122768583E-2</v>
      </c>
      <c r="BB121" s="34">
        <v>0.33191156479461015</v>
      </c>
      <c r="BC121" s="34">
        <v>0.28482723394735587</v>
      </c>
      <c r="BD121" s="34">
        <v>4.718958602882406E-2</v>
      </c>
      <c r="BE121" s="34">
        <v>-1.2434912976564655E-2</v>
      </c>
      <c r="BF121" s="34">
        <v>-7.1025924818712546E-2</v>
      </c>
      <c r="BG121" s="34">
        <v>-2.4081595870504905E-2</v>
      </c>
      <c r="BH121" s="34">
        <v>0.14497693503317757</v>
      </c>
      <c r="BI121" s="34">
        <v>-6.253280430786079E-2</v>
      </c>
      <c r="BJ121" s="34">
        <v>-3.6561934452837533E-3</v>
      </c>
      <c r="BK121" s="34">
        <v>-1.7574697655680066E-3</v>
      </c>
      <c r="BL121" s="34">
        <v>-9.179881952051358E-2</v>
      </c>
      <c r="BM121" s="34">
        <v>-6.5654891033637364E-2</v>
      </c>
      <c r="BN121" s="34">
        <v>9.4742431951885406E-2</v>
      </c>
      <c r="BO121" s="34">
        <v>9.0574423414171268E-2</v>
      </c>
      <c r="BP121" s="34">
        <v>7.4690631047716532E-2</v>
      </c>
      <c r="BQ121" s="34">
        <v>-1.4529670783831865E-3</v>
      </c>
      <c r="BR121" s="34">
        <v>0.10545592216853056</v>
      </c>
      <c r="BS121" s="34">
        <v>3.4288180814844499E-2</v>
      </c>
      <c r="BT121" s="34">
        <v>0.37649375552395631</v>
      </c>
      <c r="BU121" s="34">
        <v>0.31405080919152251</v>
      </c>
      <c r="BV121" s="34">
        <v>-0.11520180351671469</v>
      </c>
      <c r="BW121" s="34">
        <v>0.35316767582792841</v>
      </c>
      <c r="BX121" s="34">
        <v>-0.43355140559859007</v>
      </c>
      <c r="BY121" s="34">
        <v>0.2871085836133051</v>
      </c>
      <c r="BZ121" s="34">
        <v>5.4334916260253108E-2</v>
      </c>
      <c r="CA121" s="34">
        <v>0.41044074560508609</v>
      </c>
      <c r="CB121" s="34">
        <v>-9.8876550816515835E-2</v>
      </c>
      <c r="CC121" s="34">
        <v>0.24563491751402605</v>
      </c>
      <c r="CD121" s="34">
        <v>0.29998375968634111</v>
      </c>
      <c r="CE121" s="34">
        <v>0.16447216390084576</v>
      </c>
      <c r="CF121" s="34">
        <v>4.5943155380417634E-2</v>
      </c>
      <c r="CG121" s="34">
        <v>6.6318856549756861E-2</v>
      </c>
      <c r="CH121" s="34">
        <v>0.28958081587334794</v>
      </c>
      <c r="CI121" s="34">
        <v>0.28905506728803926</v>
      </c>
      <c r="CJ121" s="34">
        <v>0.33324057926573364</v>
      </c>
      <c r="CK121" s="34">
        <v>-0.15055819361630238</v>
      </c>
      <c r="CL121" s="34">
        <v>-0.29757661774324751</v>
      </c>
      <c r="CM121" s="34">
        <v>-0.19465947636300662</v>
      </c>
      <c r="CN121" s="34">
        <v>-0.11996943896102122</v>
      </c>
      <c r="CO121" s="34">
        <v>7.9708310294274207E-2</v>
      </c>
      <c r="CP121" s="34">
        <v>0.19146199504602104</v>
      </c>
      <c r="CQ121" s="34">
        <v>0.28014599225181214</v>
      </c>
      <c r="CR121" s="34">
        <v>0.23132156918724261</v>
      </c>
      <c r="CS121" s="34">
        <v>5.2586911972294793E-2</v>
      </c>
      <c r="CT121" s="34">
        <v>-0.38932566399113794</v>
      </c>
      <c r="CU121" s="34">
        <v>0.16802128400016497</v>
      </c>
      <c r="CV121" s="34">
        <v>-0.13639780484530081</v>
      </c>
      <c r="CW121" s="34">
        <v>1.975681448847294E-2</v>
      </c>
      <c r="CX121" s="34">
        <v>-0.10135745991190842</v>
      </c>
      <c r="CY121" s="34">
        <v>0.85829362965710976</v>
      </c>
      <c r="CZ121" s="34">
        <v>0.34277185261244297</v>
      </c>
      <c r="DA121" s="34">
        <v>0.17131914795937281</v>
      </c>
      <c r="DB121" s="34">
        <v>0.77944993586751987</v>
      </c>
      <c r="DC121" s="34">
        <v>0.68547054591880963</v>
      </c>
      <c r="DD121" s="34">
        <v>0.40192905412106494</v>
      </c>
      <c r="DE121" s="34">
        <v>0.13150415626713222</v>
      </c>
      <c r="DF121" s="34">
        <v>0.43090424506858421</v>
      </c>
      <c r="DG121" s="34">
        <v>0.61852992449041455</v>
      </c>
      <c r="DH121" s="34">
        <v>0.76165352727881708</v>
      </c>
      <c r="DI121" s="34">
        <v>-0.1066611483723649</v>
      </c>
      <c r="DJ121" s="34">
        <v>0.38464976035410664</v>
      </c>
      <c r="DK121" s="34">
        <v>0.67665585961744279</v>
      </c>
      <c r="DL121" s="34">
        <v>0.16899625573374233</v>
      </c>
      <c r="DM121" s="34">
        <v>0.1738446921509848</v>
      </c>
      <c r="DN121" s="34">
        <v>-0.14883288265688105</v>
      </c>
      <c r="DO121" s="34">
        <v>0.18167004726065852</v>
      </c>
      <c r="DP121" s="34">
        <v>0.70926400464387118</v>
      </c>
      <c r="DQ121" s="34">
        <v>1</v>
      </c>
      <c r="DR121" s="34"/>
      <c r="DS121" s="34"/>
      <c r="DT121" s="34"/>
      <c r="DU121" s="34"/>
      <c r="DV121" s="34"/>
      <c r="DW121" s="34"/>
      <c r="DX121" s="34"/>
      <c r="DY121" s="34"/>
      <c r="DZ121" s="34"/>
      <c r="EA121" s="34"/>
      <c r="EB121" s="34"/>
      <c r="EC121" s="34"/>
      <c r="ED121" s="34"/>
      <c r="EE121" s="34"/>
      <c r="EF121" s="34"/>
      <c r="EG121" s="34"/>
      <c r="EH121" s="34"/>
      <c r="EI121" s="34"/>
      <c r="EJ121" s="34"/>
      <c r="EK121" s="34"/>
      <c r="EL121" s="34"/>
      <c r="EM121" s="34"/>
      <c r="EN121" s="34"/>
      <c r="EO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  <c r="FO121" s="34"/>
      <c r="FP121" s="34"/>
      <c r="FQ121" s="34"/>
      <c r="FR121" s="34"/>
      <c r="FS121" s="34"/>
      <c r="FT121" s="34"/>
      <c r="FU121" s="34"/>
      <c r="FV121" s="34"/>
      <c r="FW121" s="34"/>
      <c r="FX121" s="34"/>
      <c r="FY121" s="34"/>
      <c r="FZ121" s="34"/>
      <c r="GA121" s="34"/>
      <c r="GB121" s="34"/>
      <c r="GC121" s="34"/>
      <c r="GD121" s="34"/>
      <c r="GE121" s="34"/>
      <c r="GF121" s="34"/>
      <c r="GG121" s="34"/>
      <c r="GH121" s="34"/>
      <c r="GI121" s="34"/>
      <c r="GJ121" s="34"/>
      <c r="GK121" s="34"/>
      <c r="GL121" s="34"/>
      <c r="GM121" s="34"/>
      <c r="GN121" s="34"/>
      <c r="GO121" s="34"/>
      <c r="GP121" s="34"/>
      <c r="GQ121" s="34"/>
      <c r="GR121" s="34"/>
      <c r="GS121" s="34"/>
      <c r="GT121" s="34"/>
      <c r="GU121" s="34"/>
      <c r="GV121" s="34"/>
      <c r="GW121" s="34"/>
      <c r="GX121" s="34"/>
      <c r="GY121" s="34"/>
      <c r="GZ121" s="34"/>
      <c r="HA121" s="34"/>
      <c r="HB121" s="34"/>
      <c r="HC121" s="34"/>
    </row>
    <row r="122" spans="1:211" x14ac:dyDescent="0.3">
      <c r="A122" s="34" t="s">
        <v>501</v>
      </c>
      <c r="B122" s="34">
        <v>-9.5905024669241182E-2</v>
      </c>
      <c r="C122" s="34">
        <v>0.25608548752738497</v>
      </c>
      <c r="D122" s="34">
        <v>-0.10048541234808261</v>
      </c>
      <c r="E122" s="34">
        <v>0.11554147297359577</v>
      </c>
      <c r="F122" s="34">
        <v>-0.14804068918609395</v>
      </c>
      <c r="G122" s="34">
        <v>0.21298792786903215</v>
      </c>
      <c r="H122" s="34">
        <v>2.7248639784664276E-2</v>
      </c>
      <c r="I122" s="34">
        <v>0.13894615598473109</v>
      </c>
      <c r="J122" s="34">
        <v>-0.10229320265473173</v>
      </c>
      <c r="K122" s="34">
        <v>0.16854212944965419</v>
      </c>
      <c r="L122" s="34">
        <v>0.1394297951680834</v>
      </c>
      <c r="M122" s="34">
        <v>0.10464731922283634</v>
      </c>
      <c r="N122" s="34">
        <v>-1.1381104615935366E-2</v>
      </c>
      <c r="O122" s="34">
        <v>-1.5799097109047831E-2</v>
      </c>
      <c r="P122" s="34">
        <v>0.1867008687992783</v>
      </c>
      <c r="Q122" s="34">
        <v>0.19251385861704481</v>
      </c>
      <c r="R122" s="34">
        <v>0.28797020345852248</v>
      </c>
      <c r="S122" s="34">
        <v>-0.14198092867598899</v>
      </c>
      <c r="T122" s="34">
        <v>-0.36405875429020024</v>
      </c>
      <c r="U122" s="34">
        <v>-5.2186680213267146E-2</v>
      </c>
      <c r="V122" s="34">
        <v>9.5892512180675155E-2</v>
      </c>
      <c r="W122" s="34">
        <v>3.0647959981073846E-2</v>
      </c>
      <c r="X122" s="34">
        <v>4.8059408994025755E-2</v>
      </c>
      <c r="Y122" s="34">
        <v>0.28026711362795587</v>
      </c>
      <c r="Z122" s="34">
        <v>0.20255297158996383</v>
      </c>
      <c r="AA122" s="34">
        <v>0.17894344512499313</v>
      </c>
      <c r="AB122" s="34">
        <v>-0.42501186058008456</v>
      </c>
      <c r="AC122" s="34">
        <v>0.27159379677805584</v>
      </c>
      <c r="AD122" s="34">
        <v>-4.453116866727224E-2</v>
      </c>
      <c r="AE122" s="34">
        <v>-9.6653909908011573E-4</v>
      </c>
      <c r="AF122" s="34">
        <v>-0.12629126697971482</v>
      </c>
      <c r="AG122" s="34">
        <v>0.44950913638756268</v>
      </c>
      <c r="AH122" s="34">
        <v>7.8428391244267565E-2</v>
      </c>
      <c r="AI122" s="34">
        <v>6.0943529230406364E-2</v>
      </c>
      <c r="AJ122" s="34">
        <v>0.3442729710506276</v>
      </c>
      <c r="AK122" s="34">
        <v>0.26658807741970436</v>
      </c>
      <c r="AL122" s="34">
        <v>0.31133250555348518</v>
      </c>
      <c r="AM122" s="34">
        <v>0.30421414032114363</v>
      </c>
      <c r="AN122" s="34">
        <v>0.29417203170596029</v>
      </c>
      <c r="AO122" s="34">
        <v>0.32991471196828681</v>
      </c>
      <c r="AP122" s="34">
        <v>0.35273439620303682</v>
      </c>
      <c r="AQ122" s="34">
        <v>-0.27066738821109915</v>
      </c>
      <c r="AR122" s="34">
        <v>0.26130846615301739</v>
      </c>
      <c r="AS122" s="34">
        <v>0.18103370976813216</v>
      </c>
      <c r="AT122" s="34">
        <v>-7.5571063636822353E-2</v>
      </c>
      <c r="AU122" s="34">
        <v>4.8202519812436978E-2</v>
      </c>
      <c r="AV122" s="34">
        <v>1.5039615521859663E-3</v>
      </c>
      <c r="AW122" s="34">
        <v>-2.3619249349130348E-2</v>
      </c>
      <c r="AX122" s="34">
        <v>0.46236047098376265</v>
      </c>
      <c r="AY122" s="34">
        <v>0.42871916256875653</v>
      </c>
      <c r="AZ122" s="34">
        <v>0.47570908125564865</v>
      </c>
      <c r="BA122" s="34">
        <v>-8.6499842326822104E-2</v>
      </c>
      <c r="BB122" s="34">
        <v>0.33679664439812357</v>
      </c>
      <c r="BC122" s="34">
        <v>0.30438478511023437</v>
      </c>
      <c r="BD122" s="34">
        <v>7.2558995514809904E-2</v>
      </c>
      <c r="BE122" s="34">
        <v>-1.683151186091613E-2</v>
      </c>
      <c r="BF122" s="34">
        <v>-0.10229320265473177</v>
      </c>
      <c r="BG122" s="34">
        <v>-5.7949079652133716E-2</v>
      </c>
      <c r="BH122" s="34">
        <v>0.1856848938969228</v>
      </c>
      <c r="BI122" s="34">
        <v>-0.10018917151854058</v>
      </c>
      <c r="BJ122" s="34">
        <v>-1.1774042495959789E-2</v>
      </c>
      <c r="BK122" s="34">
        <v>7.9472434836385178E-2</v>
      </c>
      <c r="BL122" s="34">
        <v>-0.13805861498797617</v>
      </c>
      <c r="BM122" s="34">
        <v>-0.16603042670705895</v>
      </c>
      <c r="BN122" s="34">
        <v>8.6472550249163699E-2</v>
      </c>
      <c r="BO122" s="34">
        <v>0.10088254415473123</v>
      </c>
      <c r="BP122" s="34">
        <v>1.5792084920839018E-2</v>
      </c>
      <c r="BQ122" s="34">
        <v>7.4971813983924634E-2</v>
      </c>
      <c r="BR122" s="34">
        <v>9.2066606881796312E-2</v>
      </c>
      <c r="BS122" s="34">
        <v>1.3213291124035666E-2</v>
      </c>
      <c r="BT122" s="34">
        <v>0.25629231374137301</v>
      </c>
      <c r="BU122" s="34">
        <v>0.47489538842353501</v>
      </c>
      <c r="BV122" s="34">
        <v>-3.584460011284811E-2</v>
      </c>
      <c r="BW122" s="34">
        <v>0.30931576713606268</v>
      </c>
      <c r="BX122" s="34">
        <v>-0.33482127785291904</v>
      </c>
      <c r="BY122" s="34">
        <v>0.40853105611591323</v>
      </c>
      <c r="BZ122" s="34">
        <v>-5.5616891399204421E-2</v>
      </c>
      <c r="CA122" s="34">
        <v>0.33478203617611862</v>
      </c>
      <c r="CB122" s="34">
        <v>-5.3788250062718777E-2</v>
      </c>
      <c r="CC122" s="34">
        <v>0.40831517814750817</v>
      </c>
      <c r="CD122" s="34">
        <v>0.50189017775717371</v>
      </c>
      <c r="CE122" s="34">
        <v>0.1739390492624385</v>
      </c>
      <c r="CF122" s="34">
        <v>8.787351878686965E-2</v>
      </c>
      <c r="CG122" s="34">
        <v>0.11988280842874503</v>
      </c>
      <c r="CH122" s="34">
        <v>0.47443517384006728</v>
      </c>
      <c r="CI122" s="34">
        <v>0.46447092778597165</v>
      </c>
      <c r="CJ122" s="34">
        <v>0.43843833912118141</v>
      </c>
      <c r="CK122" s="34">
        <v>-0.1260646551804073</v>
      </c>
      <c r="CL122" s="34">
        <v>-0.39351447622513636</v>
      </c>
      <c r="CM122" s="34">
        <v>-0.20021409408091154</v>
      </c>
      <c r="CN122" s="34">
        <v>-0.15762229310942122</v>
      </c>
      <c r="CO122" s="34">
        <v>0.18354086092688801</v>
      </c>
      <c r="CP122" s="34">
        <v>0.26540151647579985</v>
      </c>
      <c r="CQ122" s="34">
        <v>0.41367975011066943</v>
      </c>
      <c r="CR122" s="34">
        <v>0.31807405796696836</v>
      </c>
      <c r="CS122" s="34">
        <v>0.12350063074887636</v>
      </c>
      <c r="CT122" s="34">
        <v>-0.37298384079256708</v>
      </c>
      <c r="CU122" s="34">
        <v>0.18369746708181051</v>
      </c>
      <c r="CV122" s="34">
        <v>-2.3623094506228622E-2</v>
      </c>
      <c r="CW122" s="34">
        <v>3.0109884054832392E-2</v>
      </c>
      <c r="CX122" s="34">
        <v>-0.21810567322099136</v>
      </c>
      <c r="CY122" s="34">
        <v>0.88149780878006712</v>
      </c>
      <c r="CZ122" s="34">
        <v>0.36182524840716673</v>
      </c>
      <c r="DA122" s="34">
        <v>0.30132921727702311</v>
      </c>
      <c r="DB122" s="34">
        <v>0.89455718997580125</v>
      </c>
      <c r="DC122" s="34">
        <v>0.78055833562077492</v>
      </c>
      <c r="DD122" s="34">
        <v>0.58625044355695011</v>
      </c>
      <c r="DE122" s="34">
        <v>0.18134771207170713</v>
      </c>
      <c r="DF122" s="34">
        <v>0.77339895081226673</v>
      </c>
      <c r="DG122" s="34">
        <v>0.87877832765227948</v>
      </c>
      <c r="DH122" s="34">
        <v>0.89894856073658402</v>
      </c>
      <c r="DI122" s="34">
        <v>-0.24241326007136987</v>
      </c>
      <c r="DJ122" s="34">
        <v>0.32002686847493317</v>
      </c>
      <c r="DK122" s="34">
        <v>0.4267409081732465</v>
      </c>
      <c r="DL122" s="34">
        <v>7.3880288086650231E-2</v>
      </c>
      <c r="DM122" s="34">
        <v>0.11621049606683397</v>
      </c>
      <c r="DN122" s="34">
        <v>-1.1972987427962734E-2</v>
      </c>
      <c r="DO122" s="34">
        <v>0.10512779060440219</v>
      </c>
      <c r="DP122" s="34">
        <v>0.97106438802343287</v>
      </c>
      <c r="DQ122" s="34">
        <v>0.85709396134640481</v>
      </c>
      <c r="DR122" s="34">
        <v>1</v>
      </c>
      <c r="DS122" s="34"/>
      <c r="DT122" s="34"/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/>
      <c r="EG122" s="34"/>
      <c r="EH122" s="34"/>
      <c r="EI122" s="34"/>
      <c r="EJ122" s="34"/>
      <c r="EK122" s="34"/>
      <c r="EL122" s="34"/>
      <c r="EM122" s="34"/>
      <c r="EN122" s="34"/>
      <c r="EO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  <c r="FO122" s="34"/>
      <c r="FP122" s="34"/>
      <c r="FQ122" s="34"/>
      <c r="FR122" s="34"/>
      <c r="FS122" s="34"/>
      <c r="FT122" s="34"/>
      <c r="FU122" s="34"/>
      <c r="FV122" s="34"/>
      <c r="FW122" s="34"/>
      <c r="FX122" s="34"/>
      <c r="FY122" s="34"/>
      <c r="FZ122" s="34"/>
      <c r="GA122" s="34"/>
      <c r="GB122" s="34"/>
      <c r="GC122" s="34"/>
      <c r="GD122" s="34"/>
      <c r="GE122" s="34"/>
      <c r="GF122" s="34"/>
      <c r="GG122" s="34"/>
      <c r="GH122" s="34"/>
      <c r="GI122" s="34"/>
      <c r="GJ122" s="34"/>
      <c r="GK122" s="34"/>
      <c r="GL122" s="34"/>
      <c r="GM122" s="34"/>
      <c r="GN122" s="34"/>
      <c r="GO122" s="34"/>
      <c r="GP122" s="34"/>
      <c r="GQ122" s="34"/>
      <c r="GR122" s="34"/>
      <c r="GS122" s="34"/>
      <c r="GT122" s="34"/>
      <c r="GU122" s="34"/>
      <c r="GV122" s="34"/>
      <c r="GW122" s="34"/>
      <c r="GX122" s="34"/>
      <c r="GY122" s="34"/>
      <c r="GZ122" s="34"/>
      <c r="HA122" s="34"/>
      <c r="HB122" s="34"/>
      <c r="HC122" s="34"/>
    </row>
    <row r="123" spans="1:211" x14ac:dyDescent="0.3">
      <c r="A123" s="34" t="s">
        <v>502</v>
      </c>
      <c r="B123" s="34">
        <v>4.8659374903998937E-2</v>
      </c>
      <c r="C123" s="34">
        <v>0.23074765484899448</v>
      </c>
      <c r="D123" s="34">
        <v>0.60130785939790687</v>
      </c>
      <c r="E123" s="34">
        <v>0.20252671715227391</v>
      </c>
      <c r="F123" s="34">
        <v>0.15748267184195336</v>
      </c>
      <c r="G123" s="34">
        <v>0.44157990788181906</v>
      </c>
      <c r="H123" s="34">
        <v>3.0446548293959139E-2</v>
      </c>
      <c r="I123" s="34">
        <v>1.8296050495937136E-2</v>
      </c>
      <c r="J123" s="34">
        <v>0.58774976236103382</v>
      </c>
      <c r="K123" s="34">
        <v>0.41447254891551177</v>
      </c>
      <c r="L123" s="34">
        <v>0.4221856941355277</v>
      </c>
      <c r="M123" s="34">
        <v>0.29041812339771311</v>
      </c>
      <c r="N123" s="34">
        <v>9.7897865407760562E-2</v>
      </c>
      <c r="O123" s="34">
        <v>0.45931265817844769</v>
      </c>
      <c r="P123" s="34">
        <v>0.35854667391978534</v>
      </c>
      <c r="Q123" s="34">
        <v>0.3642713162652832</v>
      </c>
      <c r="R123" s="34">
        <v>0.19412500974939734</v>
      </c>
      <c r="S123" s="34">
        <v>-3.2231791342821836E-2</v>
      </c>
      <c r="T123" s="34">
        <v>-7.582846127601521E-2</v>
      </c>
      <c r="U123" s="34">
        <v>-6.920363747947844E-3</v>
      </c>
      <c r="V123" s="34">
        <v>0.26611783029868186</v>
      </c>
      <c r="W123" s="34">
        <v>0.54799228005175671</v>
      </c>
      <c r="X123" s="34">
        <v>0.52775303515990835</v>
      </c>
      <c r="Y123" s="34">
        <v>0.19478112738872322</v>
      </c>
      <c r="Z123" s="34">
        <v>0.35486522212932925</v>
      </c>
      <c r="AA123" s="34">
        <v>6.4530455790399163E-2</v>
      </c>
      <c r="AB123" s="34">
        <v>-8.663789994538279E-2</v>
      </c>
      <c r="AC123" s="34">
        <v>0.25743367059408384</v>
      </c>
      <c r="AD123" s="34">
        <v>0.14633081804263762</v>
      </c>
      <c r="AE123" s="34">
        <v>0.32367320685996809</v>
      </c>
      <c r="AF123" s="34">
        <v>8.6671612471189124E-2</v>
      </c>
      <c r="AG123" s="34">
        <v>0.24221210930418982</v>
      </c>
      <c r="AH123" s="34">
        <v>0.55581010870671155</v>
      </c>
      <c r="AI123" s="34">
        <v>0.55394090272535979</v>
      </c>
      <c r="AJ123" s="34">
        <v>0.39402702675722479</v>
      </c>
      <c r="AK123" s="34">
        <v>0.44963935940450872</v>
      </c>
      <c r="AL123" s="34">
        <v>0.43602802081900915</v>
      </c>
      <c r="AM123" s="34">
        <v>0.11685549171391627</v>
      </c>
      <c r="AN123" s="34">
        <v>0.35707264233056651</v>
      </c>
      <c r="AO123" s="34">
        <v>0.45662738828448896</v>
      </c>
      <c r="AP123" s="34">
        <v>0.39391748434224738</v>
      </c>
      <c r="AQ123" s="34">
        <v>-4.5066239035590615E-2</v>
      </c>
      <c r="AR123" s="34">
        <v>0.19908156440567287</v>
      </c>
      <c r="AS123" s="34">
        <v>0.30597446489364682</v>
      </c>
      <c r="AT123" s="34">
        <v>0.20326740746018124</v>
      </c>
      <c r="AU123" s="34">
        <v>0.10714581446894646</v>
      </c>
      <c r="AV123" s="34">
        <v>0.43745815174651964</v>
      </c>
      <c r="AW123" s="34">
        <v>0.30817408109590583</v>
      </c>
      <c r="AX123" s="34">
        <v>0.31106433545480994</v>
      </c>
      <c r="AY123" s="34">
        <v>0.21488494045531278</v>
      </c>
      <c r="AZ123" s="34">
        <v>0.29594942776289013</v>
      </c>
      <c r="BA123" s="34">
        <v>0.61027873810015199</v>
      </c>
      <c r="BB123" s="34">
        <v>0.14294995602898783</v>
      </c>
      <c r="BC123" s="34">
        <v>7.7181344866610962E-2</v>
      </c>
      <c r="BD123" s="34">
        <v>0.18178628042954728</v>
      </c>
      <c r="BE123" s="34">
        <v>5.4606339788178311E-2</v>
      </c>
      <c r="BF123" s="34">
        <v>0.5877497623610346</v>
      </c>
      <c r="BG123" s="34">
        <v>0.31131306700799999</v>
      </c>
      <c r="BH123" s="34">
        <v>0.26040255405330165</v>
      </c>
      <c r="BI123" s="34">
        <v>-1.2614526958430527E-2</v>
      </c>
      <c r="BJ123" s="34">
        <v>4.7880223395483909E-2</v>
      </c>
      <c r="BK123" s="34">
        <v>0.11421808718216074</v>
      </c>
      <c r="BL123" s="34">
        <v>2.7792184550803383E-2</v>
      </c>
      <c r="BM123" s="34">
        <v>-8.9134805083736418E-2</v>
      </c>
      <c r="BN123" s="34">
        <v>9.9389466741013621E-2</v>
      </c>
      <c r="BO123" s="34">
        <v>0.10771559016961266</v>
      </c>
      <c r="BP123" s="34">
        <v>4.1836577634911228E-2</v>
      </c>
      <c r="BQ123" s="34">
        <v>8.1293733061112095E-2</v>
      </c>
      <c r="BR123" s="34">
        <v>0.1732310370965012</v>
      </c>
      <c r="BS123" s="34">
        <v>0.11568892132468959</v>
      </c>
      <c r="BT123" s="34">
        <v>-1.1776366057454886E-2</v>
      </c>
      <c r="BU123" s="34">
        <v>-0.11079419908594229</v>
      </c>
      <c r="BV123" s="34">
        <v>0.98333812894332073</v>
      </c>
      <c r="BW123" s="34">
        <v>0.27457785919779409</v>
      </c>
      <c r="BX123" s="34">
        <v>0.213959658597449</v>
      </c>
      <c r="BY123" s="34">
        <v>-2.0033121715455179E-2</v>
      </c>
      <c r="BZ123" s="34">
        <v>-3.1951653849342135E-2</v>
      </c>
      <c r="CA123" s="34">
        <v>2.4422776735824957E-2</v>
      </c>
      <c r="CB123" s="34">
        <v>0.94738038175337613</v>
      </c>
      <c r="CC123" s="34">
        <v>0.36331739810403119</v>
      </c>
      <c r="CD123" s="34">
        <v>0.37359231616015737</v>
      </c>
      <c r="CE123" s="34">
        <v>0.32028304192705753</v>
      </c>
      <c r="CF123" s="34">
        <v>0.27406057280838003</v>
      </c>
      <c r="CG123" s="34">
        <v>0.53609304706489613</v>
      </c>
      <c r="CH123" s="34">
        <v>0.18610615227842664</v>
      </c>
      <c r="CI123" s="34">
        <v>0.20028628419837383</v>
      </c>
      <c r="CJ123" s="34">
        <v>-0.16036390898811817</v>
      </c>
      <c r="CK123" s="34">
        <v>0.127028864963662</v>
      </c>
      <c r="CL123" s="34">
        <v>0.14738954015237699</v>
      </c>
      <c r="CM123" s="34">
        <v>0.16908468738153579</v>
      </c>
      <c r="CN123" s="34">
        <v>-0.1144940830561068</v>
      </c>
      <c r="CO123" s="34">
        <v>0.86124524090416055</v>
      </c>
      <c r="CP123" s="34">
        <v>0.81019313375377577</v>
      </c>
      <c r="CQ123" s="34">
        <v>-0.1754344922563873</v>
      </c>
      <c r="CR123" s="34">
        <v>0.1899398298756288</v>
      </c>
      <c r="CS123" s="34">
        <v>-0.23515508600585511</v>
      </c>
      <c r="CT123" s="34">
        <v>0.23580836283280712</v>
      </c>
      <c r="CU123" s="34">
        <v>6.4254656602708349E-2</v>
      </c>
      <c r="CV123" s="34">
        <v>0.39226515371510912</v>
      </c>
      <c r="CW123" s="34">
        <v>0.29829887575655806</v>
      </c>
      <c r="CX123" s="34">
        <v>0.15192005182375895</v>
      </c>
      <c r="CY123" s="34">
        <v>-0.1418863098008003</v>
      </c>
      <c r="CZ123" s="34">
        <v>0.84855387753591827</v>
      </c>
      <c r="DA123" s="34">
        <v>0.85706611635249363</v>
      </c>
      <c r="DB123" s="34">
        <v>0.23421231324326286</v>
      </c>
      <c r="DC123" s="34">
        <v>0.41355143057479482</v>
      </c>
      <c r="DD123" s="34">
        <v>0.2399164301566501</v>
      </c>
      <c r="DE123" s="34">
        <v>-0.19871441107625221</v>
      </c>
      <c r="DF123" s="34">
        <v>0.3204154153044213</v>
      </c>
      <c r="DG123" s="34">
        <v>0.38375212768695777</v>
      </c>
      <c r="DH123" s="34">
        <v>0.22859568127033345</v>
      </c>
      <c r="DI123" s="34">
        <v>0.21200728210673747</v>
      </c>
      <c r="DJ123" s="34">
        <v>-5.576509919414609E-3</v>
      </c>
      <c r="DK123" s="34">
        <v>0.31304035767077104</v>
      </c>
      <c r="DL123" s="34">
        <v>0.36518224177584985</v>
      </c>
      <c r="DM123" s="34">
        <v>0.25186630883589545</v>
      </c>
      <c r="DN123" s="34">
        <v>0.5545703603875255</v>
      </c>
      <c r="DO123" s="34">
        <v>0.3072405453614831</v>
      </c>
      <c r="DP123" s="34">
        <v>3.1506291648118634E-2</v>
      </c>
      <c r="DQ123" s="34">
        <v>-7.6877676370938119E-2</v>
      </c>
      <c r="DR123" s="34">
        <v>-3.0200668299018795E-3</v>
      </c>
      <c r="DS123" s="34">
        <v>1</v>
      </c>
      <c r="DT123" s="34"/>
      <c r="DU123" s="34"/>
      <c r="DV123" s="34"/>
      <c r="DW123" s="34"/>
      <c r="DX123" s="34"/>
      <c r="DY123" s="34"/>
      <c r="DZ123" s="34"/>
      <c r="EA123" s="34"/>
      <c r="EB123" s="34"/>
      <c r="EC123" s="34"/>
      <c r="ED123" s="34"/>
      <c r="EE123" s="34"/>
      <c r="EF123" s="34"/>
      <c r="EG123" s="34"/>
      <c r="EH123" s="34"/>
      <c r="EI123" s="34"/>
      <c r="EJ123" s="34"/>
      <c r="EK123" s="34"/>
      <c r="EL123" s="34"/>
      <c r="EM123" s="34"/>
      <c r="EN123" s="34"/>
      <c r="EO123" s="34"/>
      <c r="EP123" s="34"/>
      <c r="EQ123" s="34"/>
      <c r="ER123" s="34"/>
      <c r="ES123" s="34"/>
      <c r="ET123" s="34"/>
      <c r="EU123" s="34"/>
      <c r="EV123" s="34"/>
      <c r="EW123" s="34"/>
      <c r="EX123" s="34"/>
      <c r="EY123" s="34"/>
      <c r="EZ123" s="34"/>
      <c r="FA123" s="34"/>
      <c r="FB123" s="34"/>
      <c r="FC123" s="34"/>
      <c r="FD123" s="34"/>
      <c r="FE123" s="34"/>
      <c r="FF123" s="34"/>
      <c r="FG123" s="34"/>
      <c r="FH123" s="34"/>
      <c r="FI123" s="34"/>
      <c r="FJ123" s="34"/>
      <c r="FK123" s="34"/>
      <c r="FL123" s="34"/>
      <c r="FM123" s="34"/>
      <c r="FN123" s="34"/>
      <c r="FO123" s="34"/>
      <c r="FP123" s="34"/>
      <c r="FQ123" s="34"/>
      <c r="FR123" s="34"/>
      <c r="FS123" s="34"/>
      <c r="FT123" s="34"/>
      <c r="FU123" s="34"/>
      <c r="FV123" s="34"/>
      <c r="FW123" s="34"/>
      <c r="FX123" s="34"/>
      <c r="FY123" s="34"/>
      <c r="FZ123" s="34"/>
      <c r="GA123" s="34"/>
      <c r="GB123" s="34"/>
      <c r="GC123" s="34"/>
      <c r="GD123" s="34"/>
      <c r="GE123" s="34"/>
      <c r="GF123" s="34"/>
      <c r="GG123" s="34"/>
      <c r="GH123" s="34"/>
      <c r="GI123" s="34"/>
      <c r="GJ123" s="34"/>
      <c r="GK123" s="34"/>
      <c r="GL123" s="34"/>
      <c r="GM123" s="34"/>
      <c r="GN123" s="34"/>
      <c r="GO123" s="34"/>
      <c r="GP123" s="34"/>
      <c r="GQ123" s="34"/>
      <c r="GR123" s="34"/>
      <c r="GS123" s="34"/>
      <c r="GT123" s="34"/>
      <c r="GU123" s="34"/>
      <c r="GV123" s="34"/>
      <c r="GW123" s="34"/>
      <c r="GX123" s="34"/>
      <c r="GY123" s="34"/>
      <c r="GZ123" s="34"/>
      <c r="HA123" s="34"/>
      <c r="HB123" s="34"/>
      <c r="HC123" s="34"/>
    </row>
    <row r="124" spans="1:211" x14ac:dyDescent="0.3">
      <c r="A124" s="34" t="s">
        <v>503</v>
      </c>
      <c r="B124" s="34">
        <v>-0.19197342108621668</v>
      </c>
      <c r="C124" s="34">
        <v>9.9420958739641227E-2</v>
      </c>
      <c r="D124" s="34">
        <v>-2.7699259691156171E-2</v>
      </c>
      <c r="E124" s="34">
        <v>0.17070501052439352</v>
      </c>
      <c r="F124" s="34">
        <v>-0.16087678518211435</v>
      </c>
      <c r="G124" s="34">
        <v>0.13629102155208048</v>
      </c>
      <c r="H124" s="34">
        <v>0.10534366732716972</v>
      </c>
      <c r="I124" s="34">
        <v>0.17481880863309174</v>
      </c>
      <c r="J124" s="34">
        <v>-2.0158018811039187E-2</v>
      </c>
      <c r="K124" s="34">
        <v>0.10890237131457602</v>
      </c>
      <c r="L124" s="34">
        <v>2.0791665708861207E-2</v>
      </c>
      <c r="M124" s="34">
        <v>4.0527871727549361E-2</v>
      </c>
      <c r="N124" s="34">
        <v>-6.8367315441450693E-2</v>
      </c>
      <c r="O124" s="34">
        <v>-8.3079189890191793E-2</v>
      </c>
      <c r="P124" s="34">
        <v>8.3274500781059801E-2</v>
      </c>
      <c r="Q124" s="34">
        <v>8.6167670448549463E-2</v>
      </c>
      <c r="R124" s="34">
        <v>0.13335581944286165</v>
      </c>
      <c r="S124" s="34">
        <v>-2.7603714497055604E-4</v>
      </c>
      <c r="T124" s="34">
        <v>-0.15747504666397963</v>
      </c>
      <c r="U124" s="34">
        <v>3.985318542363029E-2</v>
      </c>
      <c r="V124" s="34">
        <v>6.2092044149766157E-2</v>
      </c>
      <c r="W124" s="34">
        <v>3.5708786426727146E-2</v>
      </c>
      <c r="X124" s="34">
        <v>2.8103813272129019E-2</v>
      </c>
      <c r="Y124" s="34">
        <v>0.1375323134563774</v>
      </c>
      <c r="Z124" s="34">
        <v>0.12685874930940513</v>
      </c>
      <c r="AA124" s="34">
        <v>-3.0206804614101093E-3</v>
      </c>
      <c r="AB124" s="34">
        <v>-0.33244012148173013</v>
      </c>
      <c r="AC124" s="34">
        <v>0.13590652188396482</v>
      </c>
      <c r="AD124" s="34">
        <v>1.9246677678355875E-2</v>
      </c>
      <c r="AE124" s="34">
        <v>-2.3761623756824033E-2</v>
      </c>
      <c r="AF124" s="34">
        <v>-6.3667837401266081E-2</v>
      </c>
      <c r="AG124" s="34">
        <v>0.28113183705405298</v>
      </c>
      <c r="AH124" s="34">
        <v>5.338796791250823E-2</v>
      </c>
      <c r="AI124" s="34">
        <v>5.5596494827285715E-2</v>
      </c>
      <c r="AJ124" s="34">
        <v>0.25378647273923499</v>
      </c>
      <c r="AK124" s="34">
        <v>0.18071962299957162</v>
      </c>
      <c r="AL124" s="34">
        <v>0.11483120509029517</v>
      </c>
      <c r="AM124" s="34">
        <v>0.22767397148760729</v>
      </c>
      <c r="AN124" s="34">
        <v>0.11279765071467709</v>
      </c>
      <c r="AO124" s="34">
        <v>0.17284644071116398</v>
      </c>
      <c r="AP124" s="34">
        <v>0.25705589537240525</v>
      </c>
      <c r="AQ124" s="34">
        <v>-0.1277645752807379</v>
      </c>
      <c r="AR124" s="34">
        <v>0.17686272711623521</v>
      </c>
      <c r="AS124" s="34">
        <v>5.9902745516536848E-2</v>
      </c>
      <c r="AT124" s="34">
        <v>-5.6939300127904005E-2</v>
      </c>
      <c r="AU124" s="34">
        <v>-3.459237047844016E-2</v>
      </c>
      <c r="AV124" s="34">
        <v>-2.8595127457474931E-2</v>
      </c>
      <c r="AW124" s="34">
        <v>-4.7314846770177998E-2</v>
      </c>
      <c r="AX124" s="34">
        <v>0.22221960109251945</v>
      </c>
      <c r="AY124" s="34">
        <v>0.23244380740665258</v>
      </c>
      <c r="AZ124" s="34">
        <v>0.23728213345154833</v>
      </c>
      <c r="BA124" s="34">
        <v>-2.8098546672722387E-2</v>
      </c>
      <c r="BB124" s="34">
        <v>0.5384670658437366</v>
      </c>
      <c r="BC124" s="34">
        <v>0.13083225997670808</v>
      </c>
      <c r="BD124" s="34">
        <v>1.3538782138536869E-2</v>
      </c>
      <c r="BE124" s="34">
        <v>4.365070018453196E-2</v>
      </c>
      <c r="BF124" s="34">
        <v>-2.0158018811039145E-2</v>
      </c>
      <c r="BG124" s="34">
        <v>3.5420655269631687E-2</v>
      </c>
      <c r="BH124" s="34">
        <v>0.14553122536683319</v>
      </c>
      <c r="BI124" s="34">
        <v>-1.4274597439279902E-2</v>
      </c>
      <c r="BJ124" s="34">
        <v>-3.9148159745378545E-2</v>
      </c>
      <c r="BK124" s="34">
        <v>-1.7239878936685972E-2</v>
      </c>
      <c r="BL124" s="34">
        <v>-0.11335273408841161</v>
      </c>
      <c r="BM124" s="34">
        <v>-9.2486431426873808E-2</v>
      </c>
      <c r="BN124" s="34">
        <v>1.313252678224522E-2</v>
      </c>
      <c r="BO124" s="34">
        <v>1.1034640671883852E-2</v>
      </c>
      <c r="BP124" s="34">
        <v>1.4724606815902362E-2</v>
      </c>
      <c r="BQ124" s="34">
        <v>-3.5042490334565662E-2</v>
      </c>
      <c r="BR124" s="34">
        <v>0.15362365534865005</v>
      </c>
      <c r="BS124" s="34">
        <v>6.3863536336022736E-2</v>
      </c>
      <c r="BT124" s="34">
        <v>0.46275042198299338</v>
      </c>
      <c r="BU124" s="34">
        <v>0.15764297048141621</v>
      </c>
      <c r="BV124" s="34">
        <v>-0.13956472127645503</v>
      </c>
      <c r="BW124" s="34">
        <v>0.40494722786663762</v>
      </c>
      <c r="BX124" s="34">
        <v>-0.47877600082474431</v>
      </c>
      <c r="BY124" s="34">
        <v>0.23323347304201927</v>
      </c>
      <c r="BZ124" s="34">
        <v>0.18623521969521495</v>
      </c>
      <c r="CA124" s="34">
        <v>0.4594391607577073</v>
      </c>
      <c r="CB124" s="34">
        <v>-0.11381856595068038</v>
      </c>
      <c r="CC124" s="34">
        <v>9.1546249068640312E-2</v>
      </c>
      <c r="CD124" s="34">
        <v>8.5300337206719201E-2</v>
      </c>
      <c r="CE124" s="34">
        <v>1.2985609083703487E-2</v>
      </c>
      <c r="CF124" s="34">
        <v>-4.8355652234321998E-2</v>
      </c>
      <c r="CG124" s="34">
        <v>-6.5888345208864607E-2</v>
      </c>
      <c r="CH124" s="34">
        <v>0.12436850705882514</v>
      </c>
      <c r="CI124" s="34">
        <v>0.12816636652221591</v>
      </c>
      <c r="CJ124" s="34">
        <v>0.1431738286305935</v>
      </c>
      <c r="CK124" s="34">
        <v>2.0969984078246253E-3</v>
      </c>
      <c r="CL124" s="34">
        <v>-0.16268187490329913</v>
      </c>
      <c r="CM124" s="34">
        <v>-6.0222458564592666E-4</v>
      </c>
      <c r="CN124" s="34">
        <v>-8.3352926709024458E-3</v>
      </c>
      <c r="CO124" s="34">
        <v>-3.4666767384999971E-2</v>
      </c>
      <c r="CP124" s="34">
        <v>2.2770363642463164E-2</v>
      </c>
      <c r="CQ124" s="34">
        <v>0.11849433552065992</v>
      </c>
      <c r="CR124" s="34">
        <v>0.12464379252677976</v>
      </c>
      <c r="CS124" s="34">
        <v>-5.7443208346545475E-2</v>
      </c>
      <c r="CT124" s="34">
        <v>-0.39318719353675174</v>
      </c>
      <c r="CU124" s="34">
        <v>1.1227424077955685E-2</v>
      </c>
      <c r="CV124" s="34">
        <v>-4.8586813595998334E-2</v>
      </c>
      <c r="CW124" s="34">
        <v>-0.11843857269202893</v>
      </c>
      <c r="CX124" s="34">
        <v>-0.13235134249868696</v>
      </c>
      <c r="CY124" s="34">
        <v>0.61698176499902457</v>
      </c>
      <c r="CZ124" s="34">
        <v>9.6947213839085E-2</v>
      </c>
      <c r="DA124" s="34">
        <v>6.3562808008538835E-2</v>
      </c>
      <c r="DB124" s="34">
        <v>0.62213158775242583</v>
      </c>
      <c r="DC124" s="34">
        <v>0.46241678707266143</v>
      </c>
      <c r="DD124" s="34">
        <v>0.18567803060592411</v>
      </c>
      <c r="DE124" s="34">
        <v>0.18752819953153532</v>
      </c>
      <c r="DF124" s="34">
        <v>0.2504903781789431</v>
      </c>
      <c r="DG124" s="34">
        <v>0.3913947419994937</v>
      </c>
      <c r="DH124" s="34">
        <v>0.61926822902872247</v>
      </c>
      <c r="DI124" s="34">
        <v>-6.7910566060579783E-2</v>
      </c>
      <c r="DJ124" s="34">
        <v>0.28894644930146668</v>
      </c>
      <c r="DK124" s="34">
        <v>0.18240858890473902</v>
      </c>
      <c r="DL124" s="34">
        <v>8.4952825460381329E-3</v>
      </c>
      <c r="DM124" s="34">
        <v>-0.10433537669227862</v>
      </c>
      <c r="DN124" s="34">
        <v>-0.21365826680112407</v>
      </c>
      <c r="DO124" s="34">
        <v>-3.124657929638601E-2</v>
      </c>
      <c r="DP124" s="34">
        <v>0.46750331801565304</v>
      </c>
      <c r="DQ124" s="34">
        <v>0.54341922237527118</v>
      </c>
      <c r="DR124" s="34">
        <v>0.5257407796674457</v>
      </c>
      <c r="DS124" s="34">
        <v>-0.13162859835786866</v>
      </c>
      <c r="DT124" s="34">
        <v>1</v>
      </c>
      <c r="DU124" s="34"/>
      <c r="DV124" s="34"/>
      <c r="DW124" s="34"/>
      <c r="DX124" s="34"/>
      <c r="DY124" s="34"/>
      <c r="DZ124" s="34"/>
      <c r="EA124" s="34"/>
      <c r="EB124" s="34"/>
      <c r="EC124" s="34"/>
      <c r="ED124" s="34"/>
      <c r="EE124" s="34"/>
      <c r="EF124" s="34"/>
      <c r="EG124" s="34"/>
      <c r="EH124" s="34"/>
      <c r="EI124" s="34"/>
      <c r="EJ124" s="34"/>
      <c r="EK124" s="34"/>
      <c r="EL124" s="34"/>
      <c r="EM124" s="34"/>
      <c r="EN124" s="34"/>
      <c r="EO124" s="34"/>
      <c r="EP124" s="34"/>
      <c r="EQ124" s="34"/>
      <c r="ER124" s="34"/>
      <c r="ES124" s="34"/>
      <c r="ET124" s="34"/>
      <c r="EU124" s="34"/>
      <c r="EV124" s="34"/>
      <c r="EW124" s="34"/>
      <c r="EX124" s="34"/>
      <c r="EY124" s="34"/>
      <c r="EZ124" s="34"/>
      <c r="FA124" s="34"/>
      <c r="FB124" s="34"/>
      <c r="FC124" s="34"/>
      <c r="FD124" s="34"/>
      <c r="FE124" s="34"/>
      <c r="FF124" s="34"/>
      <c r="FG124" s="34"/>
      <c r="FH124" s="34"/>
      <c r="FI124" s="34"/>
      <c r="FJ124" s="34"/>
      <c r="FK124" s="34"/>
      <c r="FL124" s="34"/>
      <c r="FM124" s="34"/>
      <c r="FN124" s="34"/>
      <c r="FO124" s="34"/>
      <c r="FP124" s="34"/>
      <c r="FQ124" s="34"/>
      <c r="FR124" s="34"/>
      <c r="FS124" s="34"/>
      <c r="FT124" s="34"/>
      <c r="FU124" s="34"/>
      <c r="FV124" s="34"/>
      <c r="FW124" s="34"/>
      <c r="FX124" s="34"/>
      <c r="FY124" s="34"/>
      <c r="FZ124" s="34"/>
      <c r="GA124" s="34"/>
      <c r="GB124" s="34"/>
      <c r="GC124" s="34"/>
      <c r="GD124" s="34"/>
      <c r="GE124" s="34"/>
      <c r="GF124" s="34"/>
      <c r="GG124" s="34"/>
      <c r="GH124" s="34"/>
      <c r="GI124" s="34"/>
      <c r="GJ124" s="34"/>
      <c r="GK124" s="34"/>
      <c r="GL124" s="34"/>
      <c r="GM124" s="34"/>
      <c r="GN124" s="34"/>
      <c r="GO124" s="34"/>
      <c r="GP124" s="34"/>
      <c r="GQ124" s="34"/>
      <c r="GR124" s="34"/>
      <c r="GS124" s="34"/>
      <c r="GT124" s="34"/>
      <c r="GU124" s="34"/>
      <c r="GV124" s="34"/>
      <c r="GW124" s="34"/>
      <c r="GX124" s="34"/>
      <c r="GY124" s="34"/>
      <c r="GZ124" s="34"/>
      <c r="HA124" s="34"/>
      <c r="HB124" s="34"/>
      <c r="HC124" s="34"/>
    </row>
    <row r="125" spans="1:211" x14ac:dyDescent="0.3">
      <c r="A125" s="34" t="s">
        <v>504</v>
      </c>
      <c r="B125" s="34">
        <v>-8.4961432735874615E-2</v>
      </c>
      <c r="C125" s="34">
        <v>2.4689556718496108E-2</v>
      </c>
      <c r="D125" s="34">
        <v>-5.3861273775516263E-2</v>
      </c>
      <c r="E125" s="34">
        <v>7.7495068824153246E-2</v>
      </c>
      <c r="F125" s="34">
        <v>-9.9049426016479578E-2</v>
      </c>
      <c r="G125" s="34">
        <v>2.4444919239738065E-2</v>
      </c>
      <c r="H125" s="34">
        <v>-4.7235141711180741E-2</v>
      </c>
      <c r="I125" s="34">
        <v>9.528835880635822E-2</v>
      </c>
      <c r="J125" s="34">
        <v>-3.4928350194744398E-2</v>
      </c>
      <c r="K125" s="34">
        <v>-1.8259435058133829E-2</v>
      </c>
      <c r="L125" s="34">
        <v>2.2531619896512343E-2</v>
      </c>
      <c r="M125" s="34">
        <v>-1.4923756226555503E-2</v>
      </c>
      <c r="N125" s="34">
        <v>-2.3529635977432989E-2</v>
      </c>
      <c r="O125" s="34">
        <v>3.6137076958196124E-2</v>
      </c>
      <c r="P125" s="34">
        <v>1.5025766930493994E-2</v>
      </c>
      <c r="Q125" s="34">
        <v>1.6683279834765228E-2</v>
      </c>
      <c r="R125" s="34">
        <v>-8.302838241209776E-3</v>
      </c>
      <c r="S125" s="34">
        <v>-0.13252581899457211</v>
      </c>
      <c r="T125" s="34">
        <v>-0.12320271456255558</v>
      </c>
      <c r="U125" s="34">
        <v>9.1014980878407412E-2</v>
      </c>
      <c r="V125" s="34">
        <v>3.5567655308687851E-3</v>
      </c>
      <c r="W125" s="34">
        <v>-2.0813617974748642E-2</v>
      </c>
      <c r="X125" s="34">
        <v>1.1466435102814973E-3</v>
      </c>
      <c r="Y125" s="34">
        <v>-2.9179812970842427E-2</v>
      </c>
      <c r="Z125" s="34">
        <v>-4.0148671449490345E-2</v>
      </c>
      <c r="AA125" s="34">
        <v>9.1185560548057321E-2</v>
      </c>
      <c r="AB125" s="34">
        <v>-0.12234125965266333</v>
      </c>
      <c r="AC125" s="34">
        <v>7.9526619797333983E-3</v>
      </c>
      <c r="AD125" s="34">
        <v>-2.8182368354915843E-2</v>
      </c>
      <c r="AE125" s="34">
        <v>-8.6028053454505593E-2</v>
      </c>
      <c r="AF125" s="34">
        <v>3.3171328473663692E-2</v>
      </c>
      <c r="AG125" s="34">
        <v>0.17526052388526311</v>
      </c>
      <c r="AH125" s="34">
        <v>2.6070206435493751E-2</v>
      </c>
      <c r="AI125" s="34">
        <v>2.447514666531235E-2</v>
      </c>
      <c r="AJ125" s="34">
        <v>8.8766020888991048E-2</v>
      </c>
      <c r="AK125" s="34">
        <v>0.1071054204293598</v>
      </c>
      <c r="AL125" s="34">
        <v>7.9499749008060949E-2</v>
      </c>
      <c r="AM125" s="34">
        <v>0.14521850956351592</v>
      </c>
      <c r="AN125" s="34">
        <v>4.0727343289127138E-2</v>
      </c>
      <c r="AO125" s="34">
        <v>9.2240081951061426E-2</v>
      </c>
      <c r="AP125" s="34">
        <v>9.3715086097336323E-2</v>
      </c>
      <c r="AQ125" s="34">
        <v>-2.9873647290307889E-2</v>
      </c>
      <c r="AR125" s="34">
        <v>8.423773503529805E-2</v>
      </c>
      <c r="AS125" s="34">
        <v>1.481516548693103E-2</v>
      </c>
      <c r="AT125" s="34">
        <v>0.13882378559645478</v>
      </c>
      <c r="AU125" s="34">
        <v>3.0797778586430069E-2</v>
      </c>
      <c r="AV125" s="34">
        <v>-2.4192647711569305E-2</v>
      </c>
      <c r="AW125" s="34">
        <v>-5.3959454705597071E-2</v>
      </c>
      <c r="AX125" s="34">
        <v>0.11724786013772587</v>
      </c>
      <c r="AY125" s="34">
        <v>0.13745752420673948</v>
      </c>
      <c r="AZ125" s="34">
        <v>0.13004896736359775</v>
      </c>
      <c r="BA125" s="34">
        <v>-3.7988824384895876E-2</v>
      </c>
      <c r="BB125" s="34">
        <v>0.12038300280350323</v>
      </c>
      <c r="BC125" s="34">
        <v>0.6548474364510356</v>
      </c>
      <c r="BD125" s="34">
        <v>9.6043066667519342E-2</v>
      </c>
      <c r="BE125" s="34">
        <v>0.14568799864490273</v>
      </c>
      <c r="BF125" s="34">
        <v>-3.4928350194744516E-2</v>
      </c>
      <c r="BG125" s="34">
        <v>-8.2476523261727386E-2</v>
      </c>
      <c r="BH125" s="34">
        <v>-0.12865004546315892</v>
      </c>
      <c r="BI125" s="34">
        <v>-0.12782557873109715</v>
      </c>
      <c r="BJ125" s="34">
        <v>-3.2949395375262647E-2</v>
      </c>
      <c r="BK125" s="34">
        <v>-3.1141601496430294E-2</v>
      </c>
      <c r="BL125" s="34">
        <v>-1.8575848433875903E-2</v>
      </c>
      <c r="BM125" s="34">
        <v>2.5980261382158299E-2</v>
      </c>
      <c r="BN125" s="34">
        <v>9.008852303438164E-2</v>
      </c>
      <c r="BO125" s="34">
        <v>9.9372715602304554E-2</v>
      </c>
      <c r="BP125" s="34">
        <v>3.2925674009999358E-2</v>
      </c>
      <c r="BQ125" s="34">
        <v>7.9919609187930146E-2</v>
      </c>
      <c r="BR125" s="34">
        <v>3.282471242591979E-3</v>
      </c>
      <c r="BS125" s="34">
        <v>6.3939223683320973E-2</v>
      </c>
      <c r="BT125" s="34">
        <v>0.11959332842004805</v>
      </c>
      <c r="BU125" s="34">
        <v>0.16940580806100694</v>
      </c>
      <c r="BV125" s="34">
        <v>-0.11403169538984495</v>
      </c>
      <c r="BW125" s="34">
        <v>0.13016348786802912</v>
      </c>
      <c r="BX125" s="34">
        <v>-0.16783346774237309</v>
      </c>
      <c r="BY125" s="34">
        <v>-1.2619964927592143E-4</v>
      </c>
      <c r="BZ125" s="34">
        <v>-0.16087613528317607</v>
      </c>
      <c r="CA125" s="34">
        <v>0.1548029749660621</v>
      </c>
      <c r="CB125" s="34">
        <v>-9.8635900196433993E-2</v>
      </c>
      <c r="CC125" s="34">
        <v>3.6299483783862607E-2</v>
      </c>
      <c r="CD125" s="34">
        <v>0.15417140553276151</v>
      </c>
      <c r="CE125" s="34">
        <v>-3.8958399681825492E-3</v>
      </c>
      <c r="CF125" s="34">
        <v>-3.9448277345231078E-3</v>
      </c>
      <c r="CG125" s="34">
        <v>6.2893124383086835E-2</v>
      </c>
      <c r="CH125" s="34">
        <v>0.1307410048340811</v>
      </c>
      <c r="CI125" s="34">
        <v>0.14760167292934401</v>
      </c>
      <c r="CJ125" s="34">
        <v>8.4341582289323633E-2</v>
      </c>
      <c r="CK125" s="34">
        <v>-0.31873725699457195</v>
      </c>
      <c r="CL125" s="34">
        <v>-0.21599322187721079</v>
      </c>
      <c r="CM125" s="34">
        <v>-7.2461722106634735E-2</v>
      </c>
      <c r="CN125" s="34">
        <v>-4.2972565519312562E-2</v>
      </c>
      <c r="CO125" s="34">
        <v>-3.4480938821270603E-2</v>
      </c>
      <c r="CP125" s="34">
        <v>-5.2770859803657954E-3</v>
      </c>
      <c r="CQ125" s="34">
        <v>5.7759882528636182E-2</v>
      </c>
      <c r="CR125" s="34">
        <v>-0.11086250489817823</v>
      </c>
      <c r="CS125" s="34">
        <v>0.20704445265186083</v>
      </c>
      <c r="CT125" s="34">
        <v>-0.17723455912773459</v>
      </c>
      <c r="CU125" s="34">
        <v>5.7954371760349357E-2</v>
      </c>
      <c r="CV125" s="34">
        <v>-0.10407478451439151</v>
      </c>
      <c r="CW125" s="34">
        <v>-0.16042401919287874</v>
      </c>
      <c r="CX125" s="34">
        <v>-0.11850678117473624</v>
      </c>
      <c r="CY125" s="34">
        <v>0.41785340028757595</v>
      </c>
      <c r="CZ125" s="34">
        <v>9.2741723546325289E-2</v>
      </c>
      <c r="DA125" s="34">
        <v>7.5061913553476051E-2</v>
      </c>
      <c r="DB125" s="34">
        <v>0.28082771544708557</v>
      </c>
      <c r="DC125" s="34">
        <v>0.33329121017610408</v>
      </c>
      <c r="DD125" s="34">
        <v>0.16397658467806986</v>
      </c>
      <c r="DE125" s="34">
        <v>0.27962355053949822</v>
      </c>
      <c r="DF125" s="34">
        <v>0.11690919093655025</v>
      </c>
      <c r="DG125" s="34">
        <v>0.26298447099595018</v>
      </c>
      <c r="DH125" s="34">
        <v>0.28727587195841586</v>
      </c>
      <c r="DI125" s="34">
        <v>-0.13251917866292429</v>
      </c>
      <c r="DJ125" s="34">
        <v>0.23133210919021077</v>
      </c>
      <c r="DK125" s="34">
        <v>0.14905968580448753</v>
      </c>
      <c r="DL125" s="34">
        <v>0.1753196385951962</v>
      </c>
      <c r="DM125" s="34">
        <v>-4.8055671450995235E-2</v>
      </c>
      <c r="DN125" s="34">
        <v>-5.8389561742083686E-2</v>
      </c>
      <c r="DO125" s="34">
        <v>-3.3325297539691115E-2</v>
      </c>
      <c r="DP125" s="34">
        <v>0.28864808347143228</v>
      </c>
      <c r="DQ125" s="34">
        <v>0.36233797121161654</v>
      </c>
      <c r="DR125" s="34">
        <v>0.33369046927274731</v>
      </c>
      <c r="DS125" s="34">
        <v>-7.8779699504692186E-2</v>
      </c>
      <c r="DT125" s="34">
        <v>0.20424229570600683</v>
      </c>
      <c r="DU125" s="34">
        <v>1</v>
      </c>
      <c r="DV125" s="34"/>
      <c r="DW125" s="34"/>
      <c r="DX125" s="34"/>
      <c r="DY125" s="34"/>
      <c r="DZ125" s="34"/>
      <c r="EA125" s="34"/>
      <c r="EB125" s="34"/>
      <c r="EC125" s="34"/>
      <c r="ED125" s="34"/>
      <c r="EE125" s="34"/>
      <c r="EF125" s="34"/>
      <c r="EG125" s="34"/>
      <c r="EH125" s="34"/>
      <c r="EI125" s="34"/>
      <c r="EJ125" s="34"/>
      <c r="EK125" s="34"/>
      <c r="EL125" s="34"/>
      <c r="EM125" s="34"/>
      <c r="EN125" s="34"/>
      <c r="EO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  <c r="FO125" s="34"/>
      <c r="FP125" s="34"/>
      <c r="FQ125" s="34"/>
      <c r="FR125" s="34"/>
      <c r="FS125" s="34"/>
      <c r="FT125" s="34"/>
      <c r="FU125" s="34"/>
      <c r="FV125" s="34"/>
      <c r="FW125" s="34"/>
      <c r="FX125" s="34"/>
      <c r="FY125" s="34"/>
      <c r="FZ125" s="34"/>
      <c r="GA125" s="34"/>
      <c r="GB125" s="34"/>
      <c r="GC125" s="34"/>
      <c r="GD125" s="34"/>
      <c r="GE125" s="34"/>
      <c r="GF125" s="34"/>
      <c r="GG125" s="34"/>
      <c r="GH125" s="34"/>
      <c r="GI125" s="34"/>
      <c r="GJ125" s="34"/>
      <c r="GK125" s="34"/>
      <c r="GL125" s="34"/>
      <c r="GM125" s="34"/>
      <c r="GN125" s="34"/>
      <c r="GO125" s="34"/>
      <c r="GP125" s="34"/>
      <c r="GQ125" s="34"/>
      <c r="GR125" s="34"/>
      <c r="GS125" s="34"/>
      <c r="GT125" s="34"/>
      <c r="GU125" s="34"/>
      <c r="GV125" s="34"/>
      <c r="GW125" s="34"/>
      <c r="GX125" s="34"/>
      <c r="GY125" s="34"/>
      <c r="GZ125" s="34"/>
      <c r="HA125" s="34"/>
      <c r="HB125" s="34"/>
      <c r="HC125" s="34"/>
    </row>
    <row r="126" spans="1:211" x14ac:dyDescent="0.3">
      <c r="A126" s="34" t="s">
        <v>505</v>
      </c>
      <c r="B126" s="34">
        <v>0.16516239300841101</v>
      </c>
      <c r="C126" s="34">
        <v>0.31701504319414503</v>
      </c>
      <c r="D126" s="34">
        <v>9.6268201327106714E-2</v>
      </c>
      <c r="E126" s="34">
        <v>-7.6605106661860614E-2</v>
      </c>
      <c r="F126" s="34">
        <v>0.14325987144593719</v>
      </c>
      <c r="G126" s="34">
        <v>0.1782730548272127</v>
      </c>
      <c r="H126" s="34">
        <v>-9.6779259449372365E-2</v>
      </c>
      <c r="I126" s="34">
        <v>-0.11770124401505346</v>
      </c>
      <c r="J126" s="34">
        <v>8.9996474261732878E-2</v>
      </c>
      <c r="K126" s="34">
        <v>0.24648412301423867</v>
      </c>
      <c r="L126" s="34">
        <v>0.21861843806011827</v>
      </c>
      <c r="M126" s="34">
        <v>0.16383223168508332</v>
      </c>
      <c r="N126" s="34">
        <v>0.13595870092787951</v>
      </c>
      <c r="O126" s="34">
        <v>0.12871531475282713</v>
      </c>
      <c r="P126" s="34">
        <v>0.3262907719976228</v>
      </c>
      <c r="Q126" s="34">
        <v>0.30137050701820728</v>
      </c>
      <c r="R126" s="34">
        <v>0.26941050999257737</v>
      </c>
      <c r="S126" s="34">
        <v>-7.8639200866084349E-2</v>
      </c>
      <c r="T126" s="34">
        <v>-0.25006152205359578</v>
      </c>
      <c r="U126" s="34">
        <v>-8.5313614827442513E-2</v>
      </c>
      <c r="V126" s="34">
        <v>8.8900110634543256E-2</v>
      </c>
      <c r="W126" s="34">
        <v>0.20526792059293544</v>
      </c>
      <c r="X126" s="34">
        <v>0.17610798058236038</v>
      </c>
      <c r="Y126" s="34">
        <v>0.25702299261246786</v>
      </c>
      <c r="Z126" s="34">
        <v>0.17035850777251785</v>
      </c>
      <c r="AA126" s="34">
        <v>0.19732260838338375</v>
      </c>
      <c r="AB126" s="34">
        <v>-7.9314788337918912E-2</v>
      </c>
      <c r="AC126" s="34">
        <v>0.31775923781939941</v>
      </c>
      <c r="AD126" s="34">
        <v>-2.7630594513444E-2</v>
      </c>
      <c r="AE126" s="34">
        <v>0.18428653574220571</v>
      </c>
      <c r="AF126" s="34">
        <v>-5.1351420925208969E-4</v>
      </c>
      <c r="AG126" s="34">
        <v>0.25876899898283806</v>
      </c>
      <c r="AH126" s="34">
        <v>0.16595094824529177</v>
      </c>
      <c r="AI126" s="34">
        <v>0.18915675815446048</v>
      </c>
      <c r="AJ126" s="34">
        <v>0.18829550292088498</v>
      </c>
      <c r="AK126" s="34">
        <v>0.24577936255257302</v>
      </c>
      <c r="AL126" s="34">
        <v>0.18463715374261497</v>
      </c>
      <c r="AM126" s="34">
        <v>-1.5188172536418534E-3</v>
      </c>
      <c r="AN126" s="34">
        <v>0.22387926834186736</v>
      </c>
      <c r="AO126" s="34">
        <v>0.25254789249625154</v>
      </c>
      <c r="AP126" s="34">
        <v>0.20103517636601992</v>
      </c>
      <c r="AQ126" s="34">
        <v>-0.15947315616358124</v>
      </c>
      <c r="AR126" s="34">
        <v>0.11595366913932716</v>
      </c>
      <c r="AS126" s="34">
        <v>3.8337432678939222E-2</v>
      </c>
      <c r="AT126" s="34">
        <v>1.2243986787449887E-2</v>
      </c>
      <c r="AU126" s="34">
        <v>5.8586936802790035E-2</v>
      </c>
      <c r="AV126" s="34">
        <v>0.13487079049443257</v>
      </c>
      <c r="AW126" s="34">
        <v>0.21718080613429905</v>
      </c>
      <c r="AX126" s="34">
        <v>0.24929441948277917</v>
      </c>
      <c r="AY126" s="34">
        <v>0.18425789901730757</v>
      </c>
      <c r="AZ126" s="34">
        <v>0.24112685046971061</v>
      </c>
      <c r="BA126" s="34">
        <v>9.9867641307900087E-2</v>
      </c>
      <c r="BB126" s="34">
        <v>4.0528373555922197E-2</v>
      </c>
      <c r="BC126" s="34">
        <v>0.20193086896204332</v>
      </c>
      <c r="BD126" s="34">
        <v>0.62482593093491146</v>
      </c>
      <c r="BE126" s="34">
        <v>3.9425161020221339E-2</v>
      </c>
      <c r="BF126" s="34">
        <v>8.9996474261732559E-2</v>
      </c>
      <c r="BG126" s="34">
        <v>3.0514314387068669E-2</v>
      </c>
      <c r="BH126" s="34">
        <v>9.1214170620130347E-2</v>
      </c>
      <c r="BI126" s="34">
        <v>-0.65726163472860322</v>
      </c>
      <c r="BJ126" s="34">
        <v>2.8611364949534878E-2</v>
      </c>
      <c r="BK126" s="34">
        <v>0.10582116490518724</v>
      </c>
      <c r="BL126" s="34">
        <v>8.9789252653037402E-2</v>
      </c>
      <c r="BM126" s="34">
        <v>-6.810090369912887E-2</v>
      </c>
      <c r="BN126" s="34">
        <v>-8.9260060905638233E-2</v>
      </c>
      <c r="BO126" s="34">
        <v>-8.5679579651820534E-2</v>
      </c>
      <c r="BP126" s="34">
        <v>-6.9372597796790933E-2</v>
      </c>
      <c r="BQ126" s="34">
        <v>-2.6221773007844663E-2</v>
      </c>
      <c r="BR126" s="34">
        <v>-8.5219076940410057E-3</v>
      </c>
      <c r="BS126" s="34">
        <v>-4.5489835844902855E-2</v>
      </c>
      <c r="BT126" s="34">
        <v>-0.13819502191170535</v>
      </c>
      <c r="BU126" s="34">
        <v>0.28059754328375425</v>
      </c>
      <c r="BV126" s="34">
        <v>0.111246859460013</v>
      </c>
      <c r="BW126" s="34">
        <v>-8.4832357593594476E-2</v>
      </c>
      <c r="BX126" s="34">
        <v>0.16359486517266494</v>
      </c>
      <c r="BY126" s="34">
        <v>6.1013292246398454E-2</v>
      </c>
      <c r="BZ126" s="34">
        <v>-0.17487161182176211</v>
      </c>
      <c r="CA126" s="34">
        <v>-0.13415828391040643</v>
      </c>
      <c r="CB126" s="34">
        <v>0.11661828781093617</v>
      </c>
      <c r="CC126" s="34">
        <v>0.33972155431792417</v>
      </c>
      <c r="CD126" s="34">
        <v>0.25657501816939537</v>
      </c>
      <c r="CE126" s="34">
        <v>7.0695119094610959E-2</v>
      </c>
      <c r="CF126" s="34">
        <v>0.1452189985658969</v>
      </c>
      <c r="CG126" s="34">
        <v>0.14486507665074033</v>
      </c>
      <c r="CH126" s="34">
        <v>0.40784578139382788</v>
      </c>
      <c r="CI126" s="34">
        <v>0.32646553999681516</v>
      </c>
      <c r="CJ126" s="34">
        <v>0.21585607889166811</v>
      </c>
      <c r="CK126" s="34">
        <v>7.6076069270679822E-2</v>
      </c>
      <c r="CL126" s="34">
        <v>-0.1754482133015354</v>
      </c>
      <c r="CM126" s="34">
        <v>1.5157289211812803E-2</v>
      </c>
      <c r="CN126" s="34">
        <v>5.5857917894942752E-2</v>
      </c>
      <c r="CO126" s="34">
        <v>0.27480219053963961</v>
      </c>
      <c r="CP126" s="34">
        <v>0.20782763723995884</v>
      </c>
      <c r="CQ126" s="34">
        <v>0.24344439338539681</v>
      </c>
      <c r="CR126" s="34">
        <v>7.4652246904385197E-2</v>
      </c>
      <c r="CS126" s="34">
        <v>0.18263378708340827</v>
      </c>
      <c r="CT126" s="34">
        <v>5.8224518183995246E-2</v>
      </c>
      <c r="CU126" s="34">
        <v>0.28580581856563225</v>
      </c>
      <c r="CV126" s="34">
        <v>-3.9159213127029954E-2</v>
      </c>
      <c r="CW126" s="34">
        <v>0.2140894124720954</v>
      </c>
      <c r="CX126" s="34">
        <v>-0.12895195772160825</v>
      </c>
      <c r="CY126" s="34">
        <v>0.2821779804216788</v>
      </c>
      <c r="CZ126" s="34">
        <v>0.21298188356821807</v>
      </c>
      <c r="DA126" s="34">
        <v>0.29492448138237537</v>
      </c>
      <c r="DB126" s="34">
        <v>0.2092200895640543</v>
      </c>
      <c r="DC126" s="34">
        <v>0.37470935164839658</v>
      </c>
      <c r="DD126" s="34">
        <v>0.14349915880387951</v>
      </c>
      <c r="DE126" s="34">
        <v>-0.12133607037210872</v>
      </c>
      <c r="DF126" s="34">
        <v>0.2512714194888267</v>
      </c>
      <c r="DG126" s="34">
        <v>0.32088650140467895</v>
      </c>
      <c r="DH126" s="34">
        <v>0.22300852450906092</v>
      </c>
      <c r="DI126" s="34">
        <v>-0.18758723288598272</v>
      </c>
      <c r="DJ126" s="34">
        <v>5.336205721085998E-2</v>
      </c>
      <c r="DK126" s="34">
        <v>-7.5839898234513495E-2</v>
      </c>
      <c r="DL126" s="34">
        <v>4.1462080763362566E-2</v>
      </c>
      <c r="DM126" s="34">
        <v>6.0472782743046828E-2</v>
      </c>
      <c r="DN126" s="34">
        <v>0.12825688927421067</v>
      </c>
      <c r="DO126" s="34">
        <v>0.26001189729154295</v>
      </c>
      <c r="DP126" s="34">
        <v>0.24278747796634637</v>
      </c>
      <c r="DQ126" s="34">
        <v>0.13162990090228016</v>
      </c>
      <c r="DR126" s="34">
        <v>0.22201795178303591</v>
      </c>
      <c r="DS126" s="34">
        <v>0.1081155721421825</v>
      </c>
      <c r="DT126" s="34">
        <v>-6.4206049312561811E-2</v>
      </c>
      <c r="DU126" s="34">
        <v>0.15542242356716995</v>
      </c>
      <c r="DV126" s="34">
        <v>1</v>
      </c>
      <c r="DW126" s="34"/>
      <c r="DX126" s="34"/>
      <c r="DY126" s="34"/>
      <c r="DZ126" s="34"/>
      <c r="EA126" s="34"/>
      <c r="EB126" s="34"/>
      <c r="EC126" s="34"/>
      <c r="ED126" s="34"/>
      <c r="EE126" s="34"/>
      <c r="EF126" s="34"/>
      <c r="EG126" s="34"/>
      <c r="EH126" s="34"/>
      <c r="EI126" s="34"/>
      <c r="EJ126" s="34"/>
      <c r="EK126" s="34"/>
      <c r="EL126" s="34"/>
      <c r="EM126" s="34"/>
      <c r="EN126" s="34"/>
      <c r="EO126" s="34"/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  <c r="FO126" s="34"/>
      <c r="FP126" s="34"/>
      <c r="FQ126" s="34"/>
      <c r="FR126" s="34"/>
      <c r="FS126" s="34"/>
      <c r="FT126" s="34"/>
      <c r="FU126" s="34"/>
      <c r="FV126" s="34"/>
      <c r="FW126" s="34"/>
      <c r="FX126" s="34"/>
      <c r="FY126" s="34"/>
      <c r="FZ126" s="34"/>
      <c r="GA126" s="34"/>
      <c r="GB126" s="34"/>
      <c r="GC126" s="34"/>
      <c r="GD126" s="34"/>
      <c r="GE126" s="34"/>
      <c r="GF126" s="34"/>
      <c r="GG126" s="34"/>
      <c r="GH126" s="34"/>
      <c r="GI126" s="34"/>
      <c r="GJ126" s="34"/>
      <c r="GK126" s="34"/>
      <c r="GL126" s="34"/>
      <c r="GM126" s="34"/>
      <c r="GN126" s="34"/>
      <c r="GO126" s="34"/>
      <c r="GP126" s="34"/>
      <c r="GQ126" s="34"/>
      <c r="GR126" s="34"/>
      <c r="GS126" s="34"/>
      <c r="GT126" s="34"/>
      <c r="GU126" s="34"/>
      <c r="GV126" s="34"/>
      <c r="GW126" s="34"/>
      <c r="GX126" s="34"/>
      <c r="GY126" s="34"/>
      <c r="GZ126" s="34"/>
      <c r="HA126" s="34"/>
      <c r="HB126" s="34"/>
      <c r="HC126" s="34"/>
    </row>
    <row r="127" spans="1:211" x14ac:dyDescent="0.3">
      <c r="A127" s="34" t="s">
        <v>506</v>
      </c>
      <c r="B127" s="34">
        <v>2.5984214134457489E-2</v>
      </c>
      <c r="C127" s="34">
        <v>-8.4752031653878013E-2</v>
      </c>
      <c r="D127" s="34">
        <v>4.9146768295520289E-2</v>
      </c>
      <c r="E127" s="34">
        <v>8.6065298008246895E-3</v>
      </c>
      <c r="F127" s="34">
        <v>2.5256468877736696E-2</v>
      </c>
      <c r="G127" s="34">
        <v>-0.16494209888456557</v>
      </c>
      <c r="H127" s="34">
        <v>-6.4513851757670396E-2</v>
      </c>
      <c r="I127" s="34">
        <v>-1.3760256361720596E-2</v>
      </c>
      <c r="J127" s="34">
        <v>5.1237180165407244E-2</v>
      </c>
      <c r="K127" s="34">
        <v>-8.1696794109760357E-2</v>
      </c>
      <c r="L127" s="34">
        <v>-1.7203058681287853E-2</v>
      </c>
      <c r="M127" s="34">
        <v>4.047226131799881E-2</v>
      </c>
      <c r="N127" s="34">
        <v>9.4351803738613529E-2</v>
      </c>
      <c r="O127" s="34">
        <v>4.4176878181486974E-2</v>
      </c>
      <c r="P127" s="34">
        <v>-7.4272826628220184E-2</v>
      </c>
      <c r="Q127" s="34">
        <v>-6.1639658329660792E-2</v>
      </c>
      <c r="R127" s="34">
        <v>-9.283480159656271E-2</v>
      </c>
      <c r="S127" s="34">
        <v>6.135440721014266E-2</v>
      </c>
      <c r="T127" s="34">
        <v>0.22564461707828201</v>
      </c>
      <c r="U127" s="34">
        <v>9.2864896732827884E-2</v>
      </c>
      <c r="V127" s="34">
        <v>-7.4556858660923792E-2</v>
      </c>
      <c r="W127" s="34">
        <v>-3.3967642324892746E-4</v>
      </c>
      <c r="X127" s="34">
        <v>-1.8932250060345705E-2</v>
      </c>
      <c r="Y127" s="34">
        <v>-0.1140071278865586</v>
      </c>
      <c r="Z127" s="34">
        <v>-7.2777489457829053E-2</v>
      </c>
      <c r="AA127" s="34">
        <v>-3.884351575962372E-2</v>
      </c>
      <c r="AB127" s="34">
        <v>8.2894512857543609E-2</v>
      </c>
      <c r="AC127" s="34">
        <v>-5.5403872432287803E-2</v>
      </c>
      <c r="AD127" s="34">
        <v>6.5595151371224972E-2</v>
      </c>
      <c r="AE127" s="34">
        <v>-2.4154560121534472E-2</v>
      </c>
      <c r="AF127" s="34">
        <v>1.8971702284611613E-3</v>
      </c>
      <c r="AG127" s="34">
        <v>-0.13786222448971369</v>
      </c>
      <c r="AH127" s="34">
        <v>-4.6567735755401723E-3</v>
      </c>
      <c r="AI127" s="34">
        <v>-8.520465207476834E-3</v>
      </c>
      <c r="AJ127" s="34">
        <v>-8.9485641605126245E-2</v>
      </c>
      <c r="AK127" s="34">
        <v>-7.7269327502657761E-2</v>
      </c>
      <c r="AL127" s="34">
        <v>-3.0365759942714704E-2</v>
      </c>
      <c r="AM127" s="34">
        <v>-0.15919851163694043</v>
      </c>
      <c r="AN127" s="34">
        <v>-3.554540762667175E-2</v>
      </c>
      <c r="AO127" s="34">
        <v>-6.9468816995787636E-2</v>
      </c>
      <c r="AP127" s="34">
        <v>-8.8831197938169418E-2</v>
      </c>
      <c r="AQ127" s="34">
        <v>1.2536616058923457E-2</v>
      </c>
      <c r="AR127" s="34">
        <v>-3.6460916277588282E-2</v>
      </c>
      <c r="AS127" s="34">
        <v>-1.749048426857934E-2</v>
      </c>
      <c r="AT127" s="34">
        <v>6.9650154055508492E-2</v>
      </c>
      <c r="AU127" s="34">
        <v>0.1135535968304778</v>
      </c>
      <c r="AV127" s="34">
        <v>-8.6133102732743327E-3</v>
      </c>
      <c r="AW127" s="34">
        <v>1.2465603568414478E-5</v>
      </c>
      <c r="AX127" s="34">
        <v>-0.10481128382387693</v>
      </c>
      <c r="AY127" s="34">
        <v>-0.1002441246181016</v>
      </c>
      <c r="AZ127" s="34">
        <v>-0.10883941269331834</v>
      </c>
      <c r="BA127" s="34">
        <v>3.5477542100044994E-2</v>
      </c>
      <c r="BB127" s="34">
        <v>-0.1496858399419379</v>
      </c>
      <c r="BC127" s="34">
        <v>3.6163977986925695E-3</v>
      </c>
      <c r="BD127" s="34">
        <v>-4.4939399739601517E-2</v>
      </c>
      <c r="BE127" s="34">
        <v>0.51627453678255908</v>
      </c>
      <c r="BF127" s="34">
        <v>5.123718016540723E-2</v>
      </c>
      <c r="BG127" s="34">
        <v>0.12192536037900778</v>
      </c>
      <c r="BH127" s="34">
        <v>-4.0642116109278995E-2</v>
      </c>
      <c r="BI127" s="34">
        <v>6.7752752676687372E-2</v>
      </c>
      <c r="BJ127" s="34">
        <v>-3.3468103953733529E-2</v>
      </c>
      <c r="BK127" s="34">
        <v>-6.5541946513562668E-3</v>
      </c>
      <c r="BL127" s="34">
        <v>6.3952557719803613E-2</v>
      </c>
      <c r="BM127" s="34">
        <v>6.3178989217972881E-2</v>
      </c>
      <c r="BN127" s="34">
        <v>-1.7545205448761779E-2</v>
      </c>
      <c r="BO127" s="34">
        <v>-1.6846279081554238E-2</v>
      </c>
      <c r="BP127" s="34">
        <v>-1.3622085915382763E-2</v>
      </c>
      <c r="BQ127" s="34">
        <v>1.24085293994832E-2</v>
      </c>
      <c r="BR127" s="34">
        <v>7.5224918662654641E-2</v>
      </c>
      <c r="BS127" s="34">
        <v>-1.5881728353730806E-2</v>
      </c>
      <c r="BT127" s="34">
        <v>-0.18002780321342662</v>
      </c>
      <c r="BU127" s="34">
        <v>-4.7894522988277032E-2</v>
      </c>
      <c r="BV127" s="34">
        <v>0.10879825076595506</v>
      </c>
      <c r="BW127" s="34">
        <v>-3.1541133705656386E-2</v>
      </c>
      <c r="BX127" s="34">
        <v>0.11558643110105943</v>
      </c>
      <c r="BY127" s="34">
        <v>-0.3152663228377135</v>
      </c>
      <c r="BZ127" s="34">
        <v>-0.16037509190774069</v>
      </c>
      <c r="CA127" s="34">
        <v>-8.229991762485285E-2</v>
      </c>
      <c r="CB127" s="34">
        <v>0.10955372213290467</v>
      </c>
      <c r="CC127" s="34">
        <v>-8.3124479534459214E-2</v>
      </c>
      <c r="CD127" s="34">
        <v>2.5233626567152783E-4</v>
      </c>
      <c r="CE127" s="34">
        <v>0.15429157819556846</v>
      </c>
      <c r="CF127" s="34">
        <v>0.20350817441985278</v>
      </c>
      <c r="CG127" s="34">
        <v>0.1670465851810258</v>
      </c>
      <c r="CH127" s="34">
        <v>-3.2183287276857486E-2</v>
      </c>
      <c r="CI127" s="34">
        <v>-6.598447925768333E-3</v>
      </c>
      <c r="CJ127" s="34">
        <v>-6.9731440399759995E-2</v>
      </c>
      <c r="CK127" s="34">
        <v>3.3035270743310322E-2</v>
      </c>
      <c r="CL127" s="34">
        <v>0.10903213577374217</v>
      </c>
      <c r="CM127" s="34">
        <v>0.11807554944358095</v>
      </c>
      <c r="CN127" s="34">
        <v>-8.2515009572128276E-2</v>
      </c>
      <c r="CO127" s="34">
        <v>8.1632343665415663E-2</v>
      </c>
      <c r="CP127" s="34">
        <v>9.0872281438381372E-2</v>
      </c>
      <c r="CQ127" s="34">
        <v>-0.12333391815561942</v>
      </c>
      <c r="CR127" s="34">
        <v>-7.4339145900870832E-2</v>
      </c>
      <c r="CS127" s="34">
        <v>-3.0448483340127737E-2</v>
      </c>
      <c r="CT127" s="34">
        <v>9.1181590480922045E-2</v>
      </c>
      <c r="CU127" s="34">
        <v>-3.3257354378786103E-2</v>
      </c>
      <c r="CV127" s="34">
        <v>7.1284391772861083E-2</v>
      </c>
      <c r="CW127" s="34">
        <v>0.12256100974002535</v>
      </c>
      <c r="CX127" s="34">
        <v>6.9415287121109448E-2</v>
      </c>
      <c r="CY127" s="34">
        <v>-0.17534444676922045</v>
      </c>
      <c r="CZ127" s="34">
        <v>5.2699370105638008E-2</v>
      </c>
      <c r="DA127" s="34">
        <v>3.4282223085634625E-2</v>
      </c>
      <c r="DB127" s="34">
        <v>-9.3153906676174444E-2</v>
      </c>
      <c r="DC127" s="34">
        <v>-9.8952080400513343E-2</v>
      </c>
      <c r="DD127" s="34">
        <v>-0.12931616373039101</v>
      </c>
      <c r="DE127" s="34">
        <v>-0.16659452563902249</v>
      </c>
      <c r="DF127" s="34">
        <v>-2.0803686635077447E-2</v>
      </c>
      <c r="DG127" s="34">
        <v>-8.8216454621775561E-2</v>
      </c>
      <c r="DH127" s="34">
        <v>-8.5101850467355175E-2</v>
      </c>
      <c r="DI127" s="34">
        <v>3.0123148032920818E-2</v>
      </c>
      <c r="DJ127" s="34">
        <v>1.0305187102502979E-2</v>
      </c>
      <c r="DK127" s="34">
        <v>2.4716825180971416E-2</v>
      </c>
      <c r="DL127" s="34">
        <v>0.11205846233225608</v>
      </c>
      <c r="DM127" s="34">
        <v>0.15732891738763352</v>
      </c>
      <c r="DN127" s="34">
        <v>0.1506950161869309</v>
      </c>
      <c r="DO127" s="34">
        <v>1.8555862092900815E-2</v>
      </c>
      <c r="DP127" s="34">
        <v>-0.14562399464523521</v>
      </c>
      <c r="DQ127" s="34">
        <v>-0.1090831821925901</v>
      </c>
      <c r="DR127" s="34">
        <v>-0.1433742702621853</v>
      </c>
      <c r="DS127" s="34">
        <v>8.4382536534309632E-2</v>
      </c>
      <c r="DT127" s="34">
        <v>-8.1063092680385057E-2</v>
      </c>
      <c r="DU127" s="34">
        <v>0.16104137525767673</v>
      </c>
      <c r="DV127" s="34">
        <v>1.3837946089697335E-2</v>
      </c>
      <c r="DW127" s="34">
        <v>1</v>
      </c>
      <c r="DX127" s="34"/>
      <c r="DY127" s="34"/>
      <c r="DZ127" s="34"/>
      <c r="EA127" s="34"/>
      <c r="EB127" s="34"/>
      <c r="EC127" s="34"/>
      <c r="ED127" s="34"/>
      <c r="EE127" s="34"/>
      <c r="EF127" s="34"/>
      <c r="EG127" s="34"/>
      <c r="EH127" s="34"/>
      <c r="EI127" s="34"/>
      <c r="EJ127" s="34"/>
      <c r="EK127" s="34"/>
      <c r="EL127" s="34"/>
      <c r="EM127" s="34"/>
      <c r="EN127" s="34"/>
      <c r="EO127" s="34"/>
      <c r="EP127" s="34"/>
      <c r="EQ127" s="34"/>
      <c r="ER127" s="34"/>
      <c r="ES127" s="34"/>
      <c r="ET127" s="34"/>
      <c r="EU127" s="34"/>
      <c r="EV127" s="34"/>
      <c r="EW127" s="34"/>
      <c r="EX127" s="34"/>
      <c r="EY127" s="34"/>
      <c r="EZ127" s="34"/>
      <c r="FA127" s="34"/>
      <c r="FB127" s="34"/>
      <c r="FC127" s="34"/>
      <c r="FD127" s="34"/>
      <c r="FE127" s="34"/>
      <c r="FF127" s="34"/>
      <c r="FG127" s="34"/>
      <c r="FH127" s="34"/>
      <c r="FI127" s="34"/>
      <c r="FJ127" s="34"/>
      <c r="FK127" s="34"/>
      <c r="FL127" s="34"/>
      <c r="FM127" s="34"/>
      <c r="FN127" s="34"/>
      <c r="FO127" s="34"/>
      <c r="FP127" s="34"/>
      <c r="FQ127" s="34"/>
      <c r="FR127" s="34"/>
      <c r="FS127" s="34"/>
      <c r="FT127" s="34"/>
      <c r="FU127" s="34"/>
      <c r="FV127" s="34"/>
      <c r="FW127" s="34"/>
      <c r="FX127" s="34"/>
      <c r="FY127" s="34"/>
      <c r="FZ127" s="34"/>
      <c r="GA127" s="34"/>
      <c r="GB127" s="34"/>
      <c r="GC127" s="34"/>
      <c r="GD127" s="34"/>
      <c r="GE127" s="34"/>
      <c r="GF127" s="34"/>
      <c r="GG127" s="34"/>
      <c r="GH127" s="34"/>
      <c r="GI127" s="34"/>
      <c r="GJ127" s="34"/>
      <c r="GK127" s="34"/>
      <c r="GL127" s="34"/>
      <c r="GM127" s="34"/>
      <c r="GN127" s="34"/>
      <c r="GO127" s="34"/>
      <c r="GP127" s="34"/>
      <c r="GQ127" s="34"/>
      <c r="GR127" s="34"/>
      <c r="GS127" s="34"/>
      <c r="GT127" s="34"/>
      <c r="GU127" s="34"/>
      <c r="GV127" s="34"/>
      <c r="GW127" s="34"/>
      <c r="GX127" s="34"/>
      <c r="GY127" s="34"/>
      <c r="GZ127" s="34"/>
      <c r="HA127" s="34"/>
      <c r="HB127" s="34"/>
      <c r="HC127" s="34"/>
    </row>
    <row r="128" spans="1:211" x14ac:dyDescent="0.3">
      <c r="A128" s="34" t="s">
        <v>507</v>
      </c>
      <c r="B128" s="34">
        <v>-2.8929234395102445E-3</v>
      </c>
      <c r="C128" s="34">
        <v>0.1510027087290032</v>
      </c>
      <c r="D128" s="34">
        <v>0.60206093955363171</v>
      </c>
      <c r="E128" s="34">
        <v>0.23018617526927607</v>
      </c>
      <c r="F128" s="34">
        <v>0.10963025903923056</v>
      </c>
      <c r="G128" s="34">
        <v>0.4125647366694894</v>
      </c>
      <c r="H128" s="34">
        <v>3.7165869331473818E-2</v>
      </c>
      <c r="I128" s="34">
        <v>5.711000855888089E-2</v>
      </c>
      <c r="J128" s="34">
        <v>0.61879636770057278</v>
      </c>
      <c r="K128" s="34">
        <v>0.3752677413639724</v>
      </c>
      <c r="L128" s="34">
        <v>0.3550739922050144</v>
      </c>
      <c r="M128" s="34">
        <v>0.25559799358577523</v>
      </c>
      <c r="N128" s="34">
        <v>9.1718954754793358E-2</v>
      </c>
      <c r="O128" s="34">
        <v>0.43684321252531955</v>
      </c>
      <c r="P128" s="34">
        <v>0.30476729255002172</v>
      </c>
      <c r="Q128" s="34">
        <v>0.30362502677850028</v>
      </c>
      <c r="R128" s="34">
        <v>0.11764534898126704</v>
      </c>
      <c r="S128" s="34">
        <v>2.663321667177504E-3</v>
      </c>
      <c r="T128" s="34">
        <v>2.2812349487012419E-2</v>
      </c>
      <c r="U128" s="34">
        <v>3.6194196209862584E-2</v>
      </c>
      <c r="V128" s="34">
        <v>0.25060085967248924</v>
      </c>
      <c r="W128" s="34">
        <v>0.54127254989880358</v>
      </c>
      <c r="X128" s="34">
        <v>0.50567937121607232</v>
      </c>
      <c r="Y128" s="34">
        <v>0.12549866235531676</v>
      </c>
      <c r="Z128" s="34">
        <v>0.2951651161462473</v>
      </c>
      <c r="AA128" s="34">
        <v>2.2067799773772798E-2</v>
      </c>
      <c r="AB128" s="34">
        <v>-3.6077639513966135E-2</v>
      </c>
      <c r="AC128" s="34">
        <v>0.22314742633442075</v>
      </c>
      <c r="AD128" s="34">
        <v>0.18436936179193253</v>
      </c>
      <c r="AE128" s="34">
        <v>0.29990702992469742</v>
      </c>
      <c r="AF128" s="34">
        <v>0.13327628391089014</v>
      </c>
      <c r="AG128" s="34">
        <v>0.19563143411412703</v>
      </c>
      <c r="AH128" s="34">
        <v>0.55807892564904404</v>
      </c>
      <c r="AI128" s="34">
        <v>0.55288268962058884</v>
      </c>
      <c r="AJ128" s="34">
        <v>0.37286963577501475</v>
      </c>
      <c r="AK128" s="34">
        <v>0.42616387018421548</v>
      </c>
      <c r="AL128" s="34">
        <v>0.40214151915517299</v>
      </c>
      <c r="AM128" s="34">
        <v>5.652170941811744E-2</v>
      </c>
      <c r="AN128" s="34">
        <v>0.334529750379019</v>
      </c>
      <c r="AO128" s="34">
        <v>0.42632716035521506</v>
      </c>
      <c r="AP128" s="34">
        <v>0.3712677132060152</v>
      </c>
      <c r="AQ128" s="34">
        <v>-9.9771719903751707E-3</v>
      </c>
      <c r="AR128" s="34">
        <v>0.20392712506369681</v>
      </c>
      <c r="AS128" s="34">
        <v>0.30551073687373875</v>
      </c>
      <c r="AT128" s="34">
        <v>0.27129937695061407</v>
      </c>
      <c r="AU128" s="34">
        <v>0.10821402999089152</v>
      </c>
      <c r="AV128" s="34">
        <v>0.42232115659298974</v>
      </c>
      <c r="AW128" s="34">
        <v>0.30378699444470697</v>
      </c>
      <c r="AX128" s="34">
        <v>0.26413322572241071</v>
      </c>
      <c r="AY128" s="34">
        <v>0.17881663387877483</v>
      </c>
      <c r="AZ128" s="34">
        <v>0.25010356157313013</v>
      </c>
      <c r="BA128" s="34">
        <v>0.59395147317050612</v>
      </c>
      <c r="BB128" s="34">
        <v>0.13414784221020931</v>
      </c>
      <c r="BC128" s="34">
        <v>3.9686932033962757E-2</v>
      </c>
      <c r="BD128" s="34">
        <v>0.20192993644326535</v>
      </c>
      <c r="BE128" s="34">
        <v>5.6624066459704317E-2</v>
      </c>
      <c r="BF128" s="34">
        <v>0.61879636770057278</v>
      </c>
      <c r="BG128" s="34">
        <v>0.37979147554439474</v>
      </c>
      <c r="BH128" s="34">
        <v>0.24886597352604087</v>
      </c>
      <c r="BI128" s="34">
        <v>-1.4516674324822501E-2</v>
      </c>
      <c r="BJ128" s="34">
        <v>3.4482457649820122E-2</v>
      </c>
      <c r="BK128" s="34">
        <v>9.1747244166300021E-2</v>
      </c>
      <c r="BL128" s="34">
        <v>5.0971256863877851E-2</v>
      </c>
      <c r="BM128" s="34">
        <v>-5.5521204023723757E-2</v>
      </c>
      <c r="BN128" s="34">
        <v>9.2042113487460261E-2</v>
      </c>
      <c r="BO128" s="34">
        <v>0.10140646101534137</v>
      </c>
      <c r="BP128" s="34">
        <v>3.3988140291195852E-2</v>
      </c>
      <c r="BQ128" s="34">
        <v>6.736996401751838E-2</v>
      </c>
      <c r="BR128" s="34">
        <v>0.20518622001923359</v>
      </c>
      <c r="BS128" s="34">
        <v>0.12902591826044216</v>
      </c>
      <c r="BT128" s="34">
        <v>8.295495463242096E-2</v>
      </c>
      <c r="BU128" s="34">
        <v>-0.22905156906891413</v>
      </c>
      <c r="BV128" s="34">
        <v>0.97017137653234731</v>
      </c>
      <c r="BW128" s="34">
        <v>0.33959267322421377</v>
      </c>
      <c r="BX128" s="34">
        <v>0.10927686741319706</v>
      </c>
      <c r="BY128" s="34">
        <v>-7.1008662740242798E-2</v>
      </c>
      <c r="BZ128" s="34">
        <v>-3.2588464520570841E-2</v>
      </c>
      <c r="CA128" s="34">
        <v>0.11184135970871728</v>
      </c>
      <c r="CB128" s="34">
        <v>0.99999999999999989</v>
      </c>
      <c r="CC128" s="34">
        <v>0.29872236614070957</v>
      </c>
      <c r="CD128" s="34">
        <v>0.25679419494673572</v>
      </c>
      <c r="CE128" s="34">
        <v>0.26609216151431631</v>
      </c>
      <c r="CF128" s="34">
        <v>0.23543461415297712</v>
      </c>
      <c r="CG128" s="34">
        <v>0.5409446100185672</v>
      </c>
      <c r="CH128" s="34">
        <v>9.4742270831876613E-2</v>
      </c>
      <c r="CI128" s="34">
        <v>9.5782341493277592E-2</v>
      </c>
      <c r="CJ128" s="34">
        <v>-0.26913399224238632</v>
      </c>
      <c r="CK128" s="34">
        <v>0.13463036150610103</v>
      </c>
      <c r="CL128" s="34">
        <v>0.22441443353989818</v>
      </c>
      <c r="CM128" s="34">
        <v>0.20341151155996892</v>
      </c>
      <c r="CN128" s="34">
        <v>-9.6370070373795275E-2</v>
      </c>
      <c r="CO128" s="34">
        <v>0.85470808012501531</v>
      </c>
      <c r="CP128" s="34">
        <v>0.7827187316471641</v>
      </c>
      <c r="CQ128" s="34">
        <v>-0.27286295460189586</v>
      </c>
      <c r="CR128" s="34">
        <v>9.6970601543027765E-2</v>
      </c>
      <c r="CS128" s="34">
        <v>-0.24627967006401785</v>
      </c>
      <c r="CT128" s="34">
        <v>0.2397279292701367</v>
      </c>
      <c r="CU128" s="34">
        <v>3.6499111320636692E-2</v>
      </c>
      <c r="CV128" s="34">
        <v>0.44288570238018093</v>
      </c>
      <c r="CW128" s="34">
        <v>0.27420077466582482</v>
      </c>
      <c r="CX128" s="34">
        <v>0.20119701237575752</v>
      </c>
      <c r="CY128" s="34">
        <v>-0.19220234492453109</v>
      </c>
      <c r="CZ128" s="34">
        <v>0.8702266931993583</v>
      </c>
      <c r="DA128" s="34">
        <v>0.86687142116473337</v>
      </c>
      <c r="DB128" s="34">
        <v>0.22831207632154965</v>
      </c>
      <c r="DC128" s="34">
        <v>0.38756673606504116</v>
      </c>
      <c r="DD128" s="34">
        <v>0.19412257541314359</v>
      </c>
      <c r="DE128" s="34">
        <v>-0.25379148043297101</v>
      </c>
      <c r="DF128" s="34">
        <v>0.28888769321389307</v>
      </c>
      <c r="DG128" s="34">
        <v>0.34383927938978942</v>
      </c>
      <c r="DH128" s="34">
        <v>0.21952281011941077</v>
      </c>
      <c r="DI128" s="34">
        <v>0.22400204662988485</v>
      </c>
      <c r="DJ128" s="34">
        <v>3.943098359164933E-2</v>
      </c>
      <c r="DK128" s="34">
        <v>0.35017089246136318</v>
      </c>
      <c r="DL128" s="34">
        <v>0.44820485912266994</v>
      </c>
      <c r="DM128" s="34">
        <v>0.25399581428995732</v>
      </c>
      <c r="DN128" s="34">
        <v>0.55591294474939723</v>
      </c>
      <c r="DO128" s="34">
        <v>0.31363417800676141</v>
      </c>
      <c r="DP128" s="34">
        <v>-2.7766445230916027E-2</v>
      </c>
      <c r="DQ128" s="34">
        <v>-9.8876550816516195E-2</v>
      </c>
      <c r="DR128" s="34">
        <v>-5.3788250062719214E-2</v>
      </c>
      <c r="DS128" s="34">
        <v>0.94738038175337602</v>
      </c>
      <c r="DT128" s="34">
        <v>-0.11381856595068027</v>
      </c>
      <c r="DU128" s="34">
        <v>-9.8635900196434215E-2</v>
      </c>
      <c r="DV128" s="34">
        <v>0.11661828781093597</v>
      </c>
      <c r="DW128" s="34">
        <v>0.10955372213290453</v>
      </c>
      <c r="DX128" s="34">
        <v>1</v>
      </c>
      <c r="DY128" s="34"/>
      <c r="DZ128" s="34"/>
      <c r="EA128" s="34"/>
      <c r="EB128" s="34"/>
      <c r="EC128" s="34"/>
      <c r="ED128" s="34"/>
      <c r="EE128" s="34"/>
      <c r="EF128" s="34"/>
      <c r="EG128" s="34"/>
      <c r="EH128" s="34"/>
      <c r="EI128" s="34"/>
      <c r="EJ128" s="34"/>
      <c r="EK128" s="34"/>
      <c r="EL128" s="34"/>
      <c r="EM128" s="34"/>
      <c r="EN128" s="34"/>
      <c r="EO128" s="34"/>
      <c r="EP128" s="34"/>
      <c r="EQ128" s="34"/>
      <c r="ER128" s="34"/>
      <c r="ES128" s="34"/>
      <c r="ET128" s="34"/>
      <c r="EU128" s="34"/>
      <c r="EV128" s="34"/>
      <c r="EW128" s="34"/>
      <c r="EX128" s="34"/>
      <c r="EY128" s="34"/>
      <c r="EZ128" s="34"/>
      <c r="FA128" s="34"/>
      <c r="FB128" s="34"/>
      <c r="FC128" s="34"/>
      <c r="FD128" s="34"/>
      <c r="FE128" s="34"/>
      <c r="FF128" s="34"/>
      <c r="FG128" s="34"/>
      <c r="FH128" s="34"/>
      <c r="FI128" s="34"/>
      <c r="FJ128" s="34"/>
      <c r="FK128" s="34"/>
      <c r="FL128" s="34"/>
      <c r="FM128" s="34"/>
      <c r="FN128" s="34"/>
      <c r="FO128" s="34"/>
      <c r="FP128" s="34"/>
      <c r="FQ128" s="34"/>
      <c r="FR128" s="34"/>
      <c r="FS128" s="34"/>
      <c r="FT128" s="34"/>
      <c r="FU128" s="34"/>
      <c r="FV128" s="34"/>
      <c r="FW128" s="34"/>
      <c r="FX128" s="34"/>
      <c r="FY128" s="34"/>
      <c r="FZ128" s="34"/>
      <c r="GA128" s="34"/>
      <c r="GB128" s="34"/>
      <c r="GC128" s="34"/>
      <c r="GD128" s="34"/>
      <c r="GE128" s="34"/>
      <c r="GF128" s="34"/>
      <c r="GG128" s="34"/>
      <c r="GH128" s="34"/>
      <c r="GI128" s="34"/>
      <c r="GJ128" s="34"/>
      <c r="GK128" s="34"/>
      <c r="GL128" s="34"/>
      <c r="GM128" s="34"/>
      <c r="GN128" s="34"/>
      <c r="GO128" s="34"/>
      <c r="GP128" s="34"/>
      <c r="GQ128" s="34"/>
      <c r="GR128" s="34"/>
      <c r="GS128" s="34"/>
      <c r="GT128" s="34"/>
      <c r="GU128" s="34"/>
      <c r="GV128" s="34"/>
      <c r="GW128" s="34"/>
      <c r="GX128" s="34"/>
      <c r="GY128" s="34"/>
      <c r="GZ128" s="34"/>
      <c r="HA128" s="34"/>
      <c r="HB128" s="34"/>
      <c r="HC128" s="34"/>
    </row>
    <row r="129" spans="1:211" x14ac:dyDescent="0.3">
      <c r="A129" s="34" t="s">
        <v>508</v>
      </c>
      <c r="B129" s="34">
        <v>7.7174986908538398E-2</v>
      </c>
      <c r="C129" s="34">
        <v>9.6251465310435005E-2</v>
      </c>
      <c r="D129" s="34">
        <v>0.36934793944893435</v>
      </c>
      <c r="E129" s="34">
        <v>6.1504058503973301E-2</v>
      </c>
      <c r="F129" s="34">
        <v>0.15293031518957778</v>
      </c>
      <c r="G129" s="34">
        <v>0.22759772114506668</v>
      </c>
      <c r="H129" s="34">
        <v>-5.3663699952525403E-3</v>
      </c>
      <c r="I129" s="34">
        <v>-5.1527854123210128E-2</v>
      </c>
      <c r="J129" s="34">
        <v>0.36310315441347274</v>
      </c>
      <c r="K129" s="34">
        <v>0.21340227265579156</v>
      </c>
      <c r="L129" s="34">
        <v>0.24704265693185354</v>
      </c>
      <c r="M129" s="34">
        <v>0.12264221304649491</v>
      </c>
      <c r="N129" s="34">
        <v>0.14567125314285892</v>
      </c>
      <c r="O129" s="34">
        <v>8.3745860346706072E-2</v>
      </c>
      <c r="P129" s="34">
        <v>0.19794156342191166</v>
      </c>
      <c r="Q129" s="34">
        <v>0.1884474812543811</v>
      </c>
      <c r="R129" s="34">
        <v>4.7140967025976296E-2</v>
      </c>
      <c r="S129" s="34">
        <v>5.718251399940931E-2</v>
      </c>
      <c r="T129" s="34">
        <v>3.4251723489519048E-2</v>
      </c>
      <c r="U129" s="34">
        <v>9.5858484218641196E-2</v>
      </c>
      <c r="V129" s="34">
        <v>0.12845053557883293</v>
      </c>
      <c r="W129" s="34">
        <v>0.30850184317299401</v>
      </c>
      <c r="X129" s="34">
        <v>0.24550963567253312</v>
      </c>
      <c r="Y129" s="34">
        <v>8.0141447133754665E-2</v>
      </c>
      <c r="Z129" s="34">
        <v>0.19149745653570491</v>
      </c>
      <c r="AA129" s="34">
        <v>4.7638363544710918E-3</v>
      </c>
      <c r="AB129" s="34">
        <v>0.13444809744429417</v>
      </c>
      <c r="AC129" s="34">
        <v>0.1821697389951813</v>
      </c>
      <c r="AD129" s="34">
        <v>0.16338714950957989</v>
      </c>
      <c r="AE129" s="34">
        <v>9.6372085867095697E-2</v>
      </c>
      <c r="AF129" s="34">
        <v>5.6009977829656839E-2</v>
      </c>
      <c r="AG129" s="34">
        <v>4.9165586307380063E-2</v>
      </c>
      <c r="AH129" s="34">
        <v>0.30105466776577716</v>
      </c>
      <c r="AI129" s="34">
        <v>0.32542607795552903</v>
      </c>
      <c r="AJ129" s="34">
        <v>0.16494520768151807</v>
      </c>
      <c r="AK129" s="34">
        <v>0.2187385537049677</v>
      </c>
      <c r="AL129" s="34">
        <v>0.22157859234388153</v>
      </c>
      <c r="AM129" s="34">
        <v>-2.1538676684547262E-2</v>
      </c>
      <c r="AN129" s="34">
        <v>0.21022081853779051</v>
      </c>
      <c r="AO129" s="34">
        <v>0.2355835003524816</v>
      </c>
      <c r="AP129" s="34">
        <v>0.16837439205854246</v>
      </c>
      <c r="AQ129" s="34">
        <v>-5.3789948779539498E-3</v>
      </c>
      <c r="AR129" s="34">
        <v>0.11355193696444776</v>
      </c>
      <c r="AS129" s="34">
        <v>6.7798705533545528E-2</v>
      </c>
      <c r="AT129" s="34">
        <v>0.19699575418145046</v>
      </c>
      <c r="AU129" s="34">
        <v>3.0004151949844138E-3</v>
      </c>
      <c r="AV129" s="34">
        <v>0.2183956678871273</v>
      </c>
      <c r="AW129" s="34">
        <v>0.11188488899956413</v>
      </c>
      <c r="AX129" s="34">
        <v>0.12863854080178999</v>
      </c>
      <c r="AY129" s="34">
        <v>-1.0233479191969763E-2</v>
      </c>
      <c r="AZ129" s="34">
        <v>8.9921156886481141E-2</v>
      </c>
      <c r="BA129" s="34">
        <v>0.35210260093457774</v>
      </c>
      <c r="BB129" s="34">
        <v>-1.3892429142807557E-2</v>
      </c>
      <c r="BC129" s="34">
        <v>-3.4050633745503572E-2</v>
      </c>
      <c r="BD129" s="34">
        <v>0.23951581612961675</v>
      </c>
      <c r="BE129" s="34">
        <v>5.6365677920929808E-2</v>
      </c>
      <c r="BF129" s="34">
        <v>0.36310315441347302</v>
      </c>
      <c r="BG129" s="34">
        <v>0.54732263070224407</v>
      </c>
      <c r="BH129" s="34">
        <v>0.22901247115510723</v>
      </c>
      <c r="BI129" s="34">
        <v>-9.9176005223924571E-2</v>
      </c>
      <c r="BJ129" s="34">
        <v>3.3059652617045979E-2</v>
      </c>
      <c r="BK129" s="34">
        <v>2.5345134034270713E-2</v>
      </c>
      <c r="BL129" s="34">
        <v>0.17063851805456601</v>
      </c>
      <c r="BM129" s="34">
        <v>9.1162970117582759E-2</v>
      </c>
      <c r="BN129" s="34">
        <v>4.0933590942912402E-3</v>
      </c>
      <c r="BO129" s="34">
        <v>4.231879157660396E-3</v>
      </c>
      <c r="BP129" s="34">
        <v>2.3108148375611021E-3</v>
      </c>
      <c r="BQ129" s="34">
        <v>5.388794924574997E-3</v>
      </c>
      <c r="BR129" s="34">
        <v>0.22149666600683754</v>
      </c>
      <c r="BS129" s="34">
        <v>3.5450243700223462E-2</v>
      </c>
      <c r="BT129" s="34">
        <v>4.5531550906401236E-2</v>
      </c>
      <c r="BU129" s="34">
        <v>-0.18475447823847727</v>
      </c>
      <c r="BV129" s="34">
        <v>0.59888499481766655</v>
      </c>
      <c r="BW129" s="34">
        <v>0.19996147844321818</v>
      </c>
      <c r="BX129" s="34">
        <v>8.1345526498161805E-2</v>
      </c>
      <c r="BY129" s="34">
        <v>-9.7959976434286736E-2</v>
      </c>
      <c r="BZ129" s="34">
        <v>6.5579718308401827E-2</v>
      </c>
      <c r="CA129" s="34">
        <v>6.1134083212567518E-2</v>
      </c>
      <c r="CB129" s="34">
        <v>0.62562533942086063</v>
      </c>
      <c r="CC129" s="34">
        <v>0.14211164858601952</v>
      </c>
      <c r="CD129" s="34">
        <v>4.7678955542971781E-2</v>
      </c>
      <c r="CE129" s="34">
        <v>0.20382055618055406</v>
      </c>
      <c r="CF129" s="34">
        <v>0.22604746549210969</v>
      </c>
      <c r="CG129" s="34">
        <v>5.8204563988708456E-2</v>
      </c>
      <c r="CH129" s="34">
        <v>3.1819175438390156E-2</v>
      </c>
      <c r="CI129" s="34">
        <v>2.2930921774006578E-2</v>
      </c>
      <c r="CJ129" s="34">
        <v>-0.18909198321568382</v>
      </c>
      <c r="CK129" s="34">
        <v>0.15441386815207395</v>
      </c>
      <c r="CL129" s="34">
        <v>0.17555173796359655</v>
      </c>
      <c r="CM129" s="34">
        <v>0.20336573699862079</v>
      </c>
      <c r="CN129" s="34">
        <v>8.6753646677749624E-2</v>
      </c>
      <c r="CO129" s="34">
        <v>0.49360180642930418</v>
      </c>
      <c r="CP129" s="34">
        <v>0.39878058816366452</v>
      </c>
      <c r="CQ129" s="34">
        <v>-0.16113125099897108</v>
      </c>
      <c r="CR129" s="34">
        <v>1.4030961300705094E-2</v>
      </c>
      <c r="CS129" s="34">
        <v>-0.15484824728989993</v>
      </c>
      <c r="CT129" s="34">
        <v>0.32248426104771061</v>
      </c>
      <c r="CU129" s="34">
        <v>0.13036182158636328</v>
      </c>
      <c r="CV129" s="34">
        <v>0.27092484268684375</v>
      </c>
      <c r="CW129" s="34">
        <v>0.1080742236935915</v>
      </c>
      <c r="CX129" s="34">
        <v>0.141795569607882</v>
      </c>
      <c r="CY129" s="34">
        <v>-0.15565786032945547</v>
      </c>
      <c r="CZ129" s="34">
        <v>0.52380562044846013</v>
      </c>
      <c r="DA129" s="34">
        <v>0.53454218595461778</v>
      </c>
      <c r="DB129" s="34">
        <v>0.14346485663014966</v>
      </c>
      <c r="DC129" s="34">
        <v>0.21407051606938574</v>
      </c>
      <c r="DD129" s="34">
        <v>0.1346967099588644</v>
      </c>
      <c r="DE129" s="34">
        <v>-0.19003091996087068</v>
      </c>
      <c r="DF129" s="34">
        <v>0.17651812222145535</v>
      </c>
      <c r="DG129" s="34">
        <v>0.19899810978427018</v>
      </c>
      <c r="DH129" s="34">
        <v>0.13703002514161994</v>
      </c>
      <c r="DI129" s="34">
        <v>0.11007061891196696</v>
      </c>
      <c r="DJ129" s="34">
        <v>0.10759308727957018</v>
      </c>
      <c r="DK129" s="34">
        <v>0.1889965808906863</v>
      </c>
      <c r="DL129" s="34">
        <v>0.34188410370588096</v>
      </c>
      <c r="DM129" s="34">
        <v>8.8390532790307369E-2</v>
      </c>
      <c r="DN129" s="34">
        <v>0.30188916995220455</v>
      </c>
      <c r="DO129" s="34">
        <v>9.2657302413019713E-2</v>
      </c>
      <c r="DP129" s="34">
        <v>-3.6216972435875384E-2</v>
      </c>
      <c r="DQ129" s="34">
        <v>-0.11413734280527961</v>
      </c>
      <c r="DR129" s="34">
        <v>-6.513374071277904E-2</v>
      </c>
      <c r="DS129" s="34">
        <v>0.55731315249822178</v>
      </c>
      <c r="DT129" s="34">
        <v>-5.3632958554102245E-2</v>
      </c>
      <c r="DU129" s="34">
        <v>-0.15115865609415025</v>
      </c>
      <c r="DV129" s="34">
        <v>0.16499596311896284</v>
      </c>
      <c r="DW129" s="34">
        <v>0.17558138835330939</v>
      </c>
      <c r="DX129" s="34">
        <v>0.62562533942086107</v>
      </c>
      <c r="DY129" s="34">
        <v>1</v>
      </c>
      <c r="DZ129" s="34"/>
      <c r="EA129" s="34"/>
      <c r="EB129" s="34"/>
      <c r="EC129" s="34"/>
      <c r="ED129" s="34"/>
      <c r="EE129" s="34"/>
      <c r="EF129" s="34"/>
      <c r="EG129" s="34"/>
      <c r="EH129" s="34"/>
      <c r="EI129" s="34"/>
      <c r="EJ129" s="34"/>
      <c r="EK129" s="34"/>
      <c r="EL129" s="34"/>
      <c r="EM129" s="34"/>
      <c r="EN129" s="34"/>
      <c r="EO129" s="34"/>
      <c r="EP129" s="34"/>
      <c r="EQ129" s="34"/>
      <c r="ER129" s="34"/>
      <c r="ES129" s="34"/>
      <c r="ET129" s="34"/>
      <c r="EU129" s="34"/>
      <c r="EV129" s="34"/>
      <c r="EW129" s="34"/>
      <c r="EX129" s="34"/>
      <c r="EY129" s="34"/>
      <c r="EZ129" s="34"/>
      <c r="FA129" s="34"/>
      <c r="FB129" s="34"/>
      <c r="FC129" s="34"/>
      <c r="FD129" s="34"/>
      <c r="FE129" s="34"/>
      <c r="FF129" s="34"/>
      <c r="FG129" s="34"/>
      <c r="FH129" s="34"/>
      <c r="FI129" s="34"/>
      <c r="FJ129" s="34"/>
      <c r="FK129" s="34"/>
      <c r="FL129" s="34"/>
      <c r="FM129" s="34"/>
      <c r="FN129" s="34"/>
      <c r="FO129" s="34"/>
      <c r="FP129" s="34"/>
      <c r="FQ129" s="34"/>
      <c r="FR129" s="34"/>
      <c r="FS129" s="34"/>
      <c r="FT129" s="34"/>
      <c r="FU129" s="34"/>
      <c r="FV129" s="34"/>
      <c r="FW129" s="34"/>
      <c r="FX129" s="34"/>
      <c r="FY129" s="34"/>
      <c r="FZ129" s="34"/>
      <c r="GA129" s="34"/>
      <c r="GB129" s="34"/>
      <c r="GC129" s="34"/>
      <c r="GD129" s="34"/>
      <c r="GE129" s="34"/>
      <c r="GF129" s="34"/>
      <c r="GG129" s="34"/>
      <c r="GH129" s="34"/>
      <c r="GI129" s="34"/>
      <c r="GJ129" s="34"/>
      <c r="GK129" s="34"/>
      <c r="GL129" s="34"/>
      <c r="GM129" s="34"/>
      <c r="GN129" s="34"/>
      <c r="GO129" s="34"/>
      <c r="GP129" s="34"/>
      <c r="GQ129" s="34"/>
      <c r="GR129" s="34"/>
      <c r="GS129" s="34"/>
      <c r="GT129" s="34"/>
      <c r="GU129" s="34"/>
      <c r="GV129" s="34"/>
      <c r="GW129" s="34"/>
      <c r="GX129" s="34"/>
      <c r="GY129" s="34"/>
      <c r="GZ129" s="34"/>
      <c r="HA129" s="34"/>
      <c r="HB129" s="34"/>
      <c r="HC129" s="34"/>
    </row>
    <row r="130" spans="1:211" x14ac:dyDescent="0.3">
      <c r="A130" s="34" t="s">
        <v>509</v>
      </c>
      <c r="B130" s="34">
        <v>2.6433167778889863E-2</v>
      </c>
      <c r="C130" s="34">
        <v>0.1117277380364896</v>
      </c>
      <c r="D130" s="34">
        <v>0.15873449805046744</v>
      </c>
      <c r="E130" s="34">
        <v>7.969008508803728E-2</v>
      </c>
      <c r="F130" s="34">
        <v>2.018406648071891E-2</v>
      </c>
      <c r="G130" s="34">
        <v>0.10469843302821309</v>
      </c>
      <c r="H130" s="34">
        <v>-1.5787347469290555E-2</v>
      </c>
      <c r="I130" s="34">
        <v>2.890206645826085E-2</v>
      </c>
      <c r="J130" s="34">
        <v>0.15100957482212246</v>
      </c>
      <c r="K130" s="34">
        <v>0.16370615421404447</v>
      </c>
      <c r="L130" s="34">
        <v>0.11802659849157482</v>
      </c>
      <c r="M130" s="34">
        <v>0.1724500816674035</v>
      </c>
      <c r="N130" s="34">
        <v>9.2378955367154916E-2</v>
      </c>
      <c r="O130" s="34">
        <v>-1.6394248962653866E-2</v>
      </c>
      <c r="P130" s="34">
        <v>0.13392661291732388</v>
      </c>
      <c r="Q130" s="34">
        <v>0.14279635686227823</v>
      </c>
      <c r="R130" s="34">
        <v>0.15299714457683489</v>
      </c>
      <c r="S130" s="34">
        <v>-9.3611135849593866E-2</v>
      </c>
      <c r="T130" s="34">
        <v>-0.13517131663911949</v>
      </c>
      <c r="U130" s="34">
        <v>-4.2228322366721041E-2</v>
      </c>
      <c r="V130" s="34">
        <v>4.9348849830755902E-2</v>
      </c>
      <c r="W130" s="34">
        <v>0.16133094370012657</v>
      </c>
      <c r="X130" s="34">
        <v>0.14155824310456722</v>
      </c>
      <c r="Y130" s="34">
        <v>0.15949397311437963</v>
      </c>
      <c r="Z130" s="34">
        <v>0.11472130194338402</v>
      </c>
      <c r="AA130" s="34">
        <v>5.4363510725848274E-2</v>
      </c>
      <c r="AB130" s="34">
        <v>-7.76322438699628E-2</v>
      </c>
      <c r="AC130" s="34">
        <v>0.12501871535734263</v>
      </c>
      <c r="AD130" s="34">
        <v>6.270232542599373E-2</v>
      </c>
      <c r="AE130" s="34">
        <v>4.2051609710191194E-2</v>
      </c>
      <c r="AF130" s="34">
        <v>0.10558087832754896</v>
      </c>
      <c r="AG130" s="34">
        <v>0.16167079265049358</v>
      </c>
      <c r="AH130" s="34">
        <v>0.18910041981596748</v>
      </c>
      <c r="AI130" s="34">
        <v>0.18505149417697131</v>
      </c>
      <c r="AJ130" s="34">
        <v>0.19063175632199739</v>
      </c>
      <c r="AK130" s="34">
        <v>0.19258790943915527</v>
      </c>
      <c r="AL130" s="34">
        <v>0.22009533101979628</v>
      </c>
      <c r="AM130" s="34">
        <v>0.14470066261677572</v>
      </c>
      <c r="AN130" s="34">
        <v>0.16138702507375366</v>
      </c>
      <c r="AO130" s="34">
        <v>0.20930463277183126</v>
      </c>
      <c r="AP130" s="34">
        <v>0.19406306032185835</v>
      </c>
      <c r="AQ130" s="34">
        <v>-0.11887464132656814</v>
      </c>
      <c r="AR130" s="34">
        <v>0.15575994282313199</v>
      </c>
      <c r="AS130" s="34">
        <v>0.15233601835845956</v>
      </c>
      <c r="AT130" s="34">
        <v>5.1225535376517653E-2</v>
      </c>
      <c r="AU130" s="34">
        <v>2.4101164335039667E-2</v>
      </c>
      <c r="AV130" s="34">
        <v>6.025689551651521E-2</v>
      </c>
      <c r="AW130" s="34">
        <v>0.1524506981223214</v>
      </c>
      <c r="AX130" s="34">
        <v>0.19007419534431602</v>
      </c>
      <c r="AY130" s="34">
        <v>0.15680039995515457</v>
      </c>
      <c r="AZ130" s="34">
        <v>0.1891914327495208</v>
      </c>
      <c r="BA130" s="34">
        <v>0.1534715275096975</v>
      </c>
      <c r="BB130" s="34">
        <v>6.2750190110659035E-2</v>
      </c>
      <c r="BC130" s="34">
        <v>7.7948837382981945E-2</v>
      </c>
      <c r="BD130" s="34">
        <v>1.7734289852677138E-2</v>
      </c>
      <c r="BE130" s="34">
        <v>-3.77895946349825E-2</v>
      </c>
      <c r="BF130" s="34">
        <v>0.15100957482212243</v>
      </c>
      <c r="BG130" s="34">
        <v>0.25115044491929445</v>
      </c>
      <c r="BH130" s="34">
        <v>0.52580534465203888</v>
      </c>
      <c r="BI130" s="34">
        <v>4.2667502556161051E-2</v>
      </c>
      <c r="BJ130" s="34">
        <v>-6.6143437369302768E-2</v>
      </c>
      <c r="BK130" s="34">
        <v>7.1947584302607453E-4</v>
      </c>
      <c r="BL130" s="34">
        <v>5.3399931801464663E-2</v>
      </c>
      <c r="BM130" s="34">
        <v>3.1689333043933919E-2</v>
      </c>
      <c r="BN130" s="34">
        <v>-0.1120230453948339</v>
      </c>
      <c r="BO130" s="34">
        <v>-0.10591713599949765</v>
      </c>
      <c r="BP130" s="34">
        <v>-9.1700545811679579E-2</v>
      </c>
      <c r="BQ130" s="34">
        <v>-6.5392651145934566E-2</v>
      </c>
      <c r="BR130" s="34">
        <v>0.10312291818030443</v>
      </c>
      <c r="BS130" s="34">
        <v>-0.11904632828471792</v>
      </c>
      <c r="BT130" s="34">
        <v>6.4649235811186756E-2</v>
      </c>
      <c r="BU130" s="34">
        <v>5.7472075041516073E-2</v>
      </c>
      <c r="BV130" s="34">
        <v>0.28190884061033183</v>
      </c>
      <c r="BW130" s="34">
        <v>0.17240937573929541</v>
      </c>
      <c r="BX130" s="34">
        <v>-4.7387867641336567E-2</v>
      </c>
      <c r="BY130" s="34">
        <v>-7.2381254592968514E-2</v>
      </c>
      <c r="BZ130" s="34">
        <v>2.6385720641582969E-2</v>
      </c>
      <c r="CA130" s="34">
        <v>0.12022535341181527</v>
      </c>
      <c r="CB130" s="34">
        <v>0.26734479148027235</v>
      </c>
      <c r="CC130" s="34">
        <v>0.24737483813100161</v>
      </c>
      <c r="CD130" s="34">
        <v>8.8947850036342826E-2</v>
      </c>
      <c r="CE130" s="34">
        <v>0.38552200252592883</v>
      </c>
      <c r="CF130" s="34">
        <v>0.18615768275707906</v>
      </c>
      <c r="CG130" s="34">
        <v>7.3147830934909295E-3</v>
      </c>
      <c r="CH130" s="34">
        <v>0.15179375657342808</v>
      </c>
      <c r="CI130" s="34">
        <v>0.15212848250365982</v>
      </c>
      <c r="CJ130" s="34">
        <v>0.19930380017269725</v>
      </c>
      <c r="CK130" s="34">
        <v>-0.10672805458290417</v>
      </c>
      <c r="CL130" s="34">
        <v>-9.8131418304254342E-2</v>
      </c>
      <c r="CM130" s="34">
        <v>-6.1787463741599359E-2</v>
      </c>
      <c r="CN130" s="34">
        <v>-2.805362121964167E-2</v>
      </c>
      <c r="CO130" s="34">
        <v>0.30776579945658167</v>
      </c>
      <c r="CP130" s="34">
        <v>0.29931288944146445</v>
      </c>
      <c r="CQ130" s="34">
        <v>0.15817048446431459</v>
      </c>
      <c r="CR130" s="34">
        <v>9.1685794559866182E-2</v>
      </c>
      <c r="CS130" s="34">
        <v>-5.2495812305132269E-2</v>
      </c>
      <c r="CT130" s="34">
        <v>-9.8577837602754431E-2</v>
      </c>
      <c r="CU130" s="34">
        <v>9.5374950853700277E-2</v>
      </c>
      <c r="CV130" s="34">
        <v>0.11265364889533054</v>
      </c>
      <c r="CW130" s="34">
        <v>0.15159428789289547</v>
      </c>
      <c r="CX130" s="34">
        <v>6.6934928680971714E-2</v>
      </c>
      <c r="CY130" s="34">
        <v>0.19600054468986053</v>
      </c>
      <c r="CZ130" s="34">
        <v>0.34791903080665021</v>
      </c>
      <c r="DA130" s="34">
        <v>0.35020415435617691</v>
      </c>
      <c r="DB130" s="34">
        <v>0.31966464200060785</v>
      </c>
      <c r="DC130" s="34">
        <v>0.33667634698817228</v>
      </c>
      <c r="DD130" s="34">
        <v>0.32405151333458287</v>
      </c>
      <c r="DE130" s="34">
        <v>0.11642958527898216</v>
      </c>
      <c r="DF130" s="34">
        <v>0.21407195701657236</v>
      </c>
      <c r="DG130" s="34">
        <v>0.32666596634327372</v>
      </c>
      <c r="DH130" s="34">
        <v>0.30589915656907724</v>
      </c>
      <c r="DI130" s="34">
        <v>-0.14846172618109482</v>
      </c>
      <c r="DJ130" s="34">
        <v>0.12783703055474041</v>
      </c>
      <c r="DK130" s="34">
        <v>0.21022138130293797</v>
      </c>
      <c r="DL130" s="34">
        <v>9.9642479749074794E-2</v>
      </c>
      <c r="DM130" s="34">
        <v>0.11275168213169059</v>
      </c>
      <c r="DN130" s="34">
        <v>0.14937391287900753</v>
      </c>
      <c r="DO130" s="34">
        <v>0.15400231708525</v>
      </c>
      <c r="DP130" s="34">
        <v>0.23837163503232922</v>
      </c>
      <c r="DQ130" s="34">
        <v>0.20770404202321952</v>
      </c>
      <c r="DR130" s="34">
        <v>0.24456303115303479</v>
      </c>
      <c r="DS130" s="34">
        <v>0.28247085128328986</v>
      </c>
      <c r="DT130" s="34">
        <v>9.9936258698104505E-2</v>
      </c>
      <c r="DU130" s="34">
        <v>-8.7368417512537044E-2</v>
      </c>
      <c r="DV130" s="34">
        <v>8.319860386239504E-2</v>
      </c>
      <c r="DW130" s="34">
        <v>-6.881295422480907E-2</v>
      </c>
      <c r="DX130" s="34">
        <v>0.26734479148027229</v>
      </c>
      <c r="DY130" s="34">
        <v>0.43839569283363794</v>
      </c>
      <c r="DZ130" s="34">
        <v>1</v>
      </c>
      <c r="EA130" s="34"/>
      <c r="EB130" s="34"/>
      <c r="EC130" s="34"/>
      <c r="ED130" s="34"/>
      <c r="EE130" s="34"/>
      <c r="EF130" s="34"/>
      <c r="EG130" s="34"/>
      <c r="EH130" s="34"/>
      <c r="EI130" s="34"/>
      <c r="EJ130" s="34"/>
      <c r="EK130" s="34"/>
      <c r="EL130" s="34"/>
      <c r="EM130" s="34"/>
      <c r="EN130" s="34"/>
      <c r="EO130" s="34"/>
      <c r="EP130" s="34"/>
      <c r="EQ130" s="34"/>
      <c r="ER130" s="34"/>
      <c r="ES130" s="34"/>
      <c r="ET130" s="34"/>
      <c r="EU130" s="34"/>
      <c r="EV130" s="34"/>
      <c r="EW130" s="34"/>
      <c r="EX130" s="34"/>
      <c r="EY130" s="34"/>
      <c r="EZ130" s="34"/>
      <c r="FA130" s="34"/>
      <c r="FB130" s="34"/>
      <c r="FC130" s="34"/>
      <c r="FD130" s="34"/>
      <c r="FE130" s="34"/>
      <c r="FF130" s="34"/>
      <c r="FG130" s="34"/>
      <c r="FH130" s="34"/>
      <c r="FI130" s="34"/>
      <c r="FJ130" s="34"/>
      <c r="FK130" s="34"/>
      <c r="FL130" s="34"/>
      <c r="FM130" s="34"/>
      <c r="FN130" s="34"/>
      <c r="FO130" s="34"/>
      <c r="FP130" s="34"/>
      <c r="FQ130" s="34"/>
      <c r="FR130" s="34"/>
      <c r="FS130" s="34"/>
      <c r="FT130" s="34"/>
      <c r="FU130" s="34"/>
      <c r="FV130" s="34"/>
      <c r="FW130" s="34"/>
      <c r="FX130" s="34"/>
      <c r="FY130" s="34"/>
      <c r="FZ130" s="34"/>
      <c r="GA130" s="34"/>
      <c r="GB130" s="34"/>
      <c r="GC130" s="34"/>
      <c r="GD130" s="34"/>
      <c r="GE130" s="34"/>
      <c r="GF130" s="34"/>
      <c r="GG130" s="34"/>
      <c r="GH130" s="34"/>
      <c r="GI130" s="34"/>
      <c r="GJ130" s="34"/>
      <c r="GK130" s="34"/>
      <c r="GL130" s="34"/>
      <c r="GM130" s="34"/>
      <c r="GN130" s="34"/>
      <c r="GO130" s="34"/>
      <c r="GP130" s="34"/>
      <c r="GQ130" s="34"/>
      <c r="GR130" s="34"/>
      <c r="GS130" s="34"/>
      <c r="GT130" s="34"/>
      <c r="GU130" s="34"/>
      <c r="GV130" s="34"/>
      <c r="GW130" s="34"/>
      <c r="GX130" s="34"/>
      <c r="GY130" s="34"/>
      <c r="GZ130" s="34"/>
      <c r="HA130" s="34"/>
      <c r="HB130" s="34"/>
      <c r="HC130" s="34"/>
    </row>
    <row r="131" spans="1:211" x14ac:dyDescent="0.3">
      <c r="A131" s="34" t="s">
        <v>510</v>
      </c>
      <c r="B131" s="34">
        <v>-0.15470531007187943</v>
      </c>
      <c r="C131" s="34">
        <v>-0.27684347206388049</v>
      </c>
      <c r="D131" s="34">
        <v>3.4793719384799221E-2</v>
      </c>
      <c r="E131" s="34">
        <v>0.11616433919778439</v>
      </c>
      <c r="F131" s="34">
        <v>-0.10354037260459581</v>
      </c>
      <c r="G131" s="34">
        <v>-8.1448782875519862E-2</v>
      </c>
      <c r="H131" s="34">
        <v>9.2956377325732503E-2</v>
      </c>
      <c r="I131" s="34">
        <v>0.11574863089200357</v>
      </c>
      <c r="J131" s="34">
        <v>4.3020208029122556E-2</v>
      </c>
      <c r="K131" s="34">
        <v>-0.16126646771921463</v>
      </c>
      <c r="L131" s="34">
        <v>-0.13753179825294853</v>
      </c>
      <c r="M131" s="34">
        <v>-0.11150720591934417</v>
      </c>
      <c r="N131" s="34">
        <v>-0.10640024763726603</v>
      </c>
      <c r="O131" s="34">
        <v>-6.9579152788458443E-2</v>
      </c>
      <c r="P131" s="34">
        <v>-0.25275140855690975</v>
      </c>
      <c r="Q131" s="34">
        <v>-0.22959444912739685</v>
      </c>
      <c r="R131" s="34">
        <v>-0.24042973771672427</v>
      </c>
      <c r="S131" s="34">
        <v>7.9538449391201818E-2</v>
      </c>
      <c r="T131" s="34">
        <v>0.26283106753346486</v>
      </c>
      <c r="U131" s="34">
        <v>0.10264233120422302</v>
      </c>
      <c r="V131" s="34">
        <v>-3.1563769115091636E-2</v>
      </c>
      <c r="W131" s="34">
        <v>-8.8448082192218724E-2</v>
      </c>
      <c r="X131" s="34">
        <v>-7.6281598988770336E-2</v>
      </c>
      <c r="Y131" s="34">
        <v>-0.22074951985488153</v>
      </c>
      <c r="Z131" s="34">
        <v>-8.6833597086799261E-2</v>
      </c>
      <c r="AA131" s="34">
        <v>-0.17128310787593298</v>
      </c>
      <c r="AB131" s="34">
        <v>8.4444326130612785E-2</v>
      </c>
      <c r="AC131" s="34">
        <v>-0.25486507430770633</v>
      </c>
      <c r="AD131" s="34">
        <v>6.9874705078333446E-2</v>
      </c>
      <c r="AE131" s="34">
        <v>-0.13566098843546659</v>
      </c>
      <c r="AF131" s="34">
        <v>3.7336039963729667E-2</v>
      </c>
      <c r="AG131" s="34">
        <v>-0.22773378050274484</v>
      </c>
      <c r="AH131" s="34">
        <v>-5.3112421686824479E-2</v>
      </c>
      <c r="AI131" s="34">
        <v>-7.1257297759493493E-2</v>
      </c>
      <c r="AJ131" s="34">
        <v>-0.11739615316228004</v>
      </c>
      <c r="AK131" s="34">
        <v>-0.16020373171097158</v>
      </c>
      <c r="AL131" s="34">
        <v>-9.7728052789651923E-2</v>
      </c>
      <c r="AM131" s="34">
        <v>1.4950126738570883E-2</v>
      </c>
      <c r="AN131" s="34">
        <v>-0.14956070744426697</v>
      </c>
      <c r="AO131" s="34">
        <v>-0.16273096858420164</v>
      </c>
      <c r="AP131" s="34">
        <v>-0.12980370462830046</v>
      </c>
      <c r="AQ131" s="34">
        <v>0.13811391396238823</v>
      </c>
      <c r="AR131" s="34">
        <v>-5.8791505696698394E-2</v>
      </c>
      <c r="AS131" s="34">
        <v>7.3374181795596224E-3</v>
      </c>
      <c r="AT131" s="34">
        <v>4.7603414456957406E-2</v>
      </c>
      <c r="AU131" s="34">
        <v>-4.9577893744080608E-2</v>
      </c>
      <c r="AV131" s="34">
        <v>-4.8510650232574525E-2</v>
      </c>
      <c r="AW131" s="34">
        <v>-0.14978073864574418</v>
      </c>
      <c r="AX131" s="34">
        <v>-0.19493423883586153</v>
      </c>
      <c r="AY131" s="34">
        <v>-0.16649881331383304</v>
      </c>
      <c r="AZ131" s="34">
        <v>-0.19589280443712706</v>
      </c>
      <c r="BA131" s="34">
        <v>2.6392160357119384E-2</v>
      </c>
      <c r="BB131" s="34">
        <v>-2.3036347258056762E-2</v>
      </c>
      <c r="BC131" s="34">
        <v>-0.21098436093942516</v>
      </c>
      <c r="BD131" s="34">
        <v>-0.56226993754041077</v>
      </c>
      <c r="BE131" s="34">
        <v>-2.0719155303149675E-2</v>
      </c>
      <c r="BF131" s="34">
        <v>4.3020208029122819E-2</v>
      </c>
      <c r="BG131" s="34">
        <v>0.10154808888991905</v>
      </c>
      <c r="BH131" s="34">
        <v>-2.5541068511236626E-2</v>
      </c>
      <c r="BI131" s="34">
        <v>0.65137226062053089</v>
      </c>
      <c r="BJ131" s="34">
        <v>1.1514265862685932E-2</v>
      </c>
      <c r="BK131" s="34">
        <v>-8.2179907011946315E-2</v>
      </c>
      <c r="BL131" s="34">
        <v>-5.9419907180826209E-2</v>
      </c>
      <c r="BM131" s="34">
        <v>6.2916074449630224E-2</v>
      </c>
      <c r="BN131" s="34">
        <v>0.10612830970394804</v>
      </c>
      <c r="BO131" s="34">
        <v>0.10230937874014516</v>
      </c>
      <c r="BP131" s="34">
        <v>8.1222441635696724E-2</v>
      </c>
      <c r="BQ131" s="34">
        <v>2.7451363415678342E-2</v>
      </c>
      <c r="BR131" s="34">
        <v>7.2261085283557999E-2</v>
      </c>
      <c r="BS131" s="34">
        <v>5.8550744278174721E-2</v>
      </c>
      <c r="BT131" s="34">
        <v>0.15779473428149657</v>
      </c>
      <c r="BU131" s="34">
        <v>-0.3279776747097059</v>
      </c>
      <c r="BV131" s="34">
        <v>0.11425640821500302</v>
      </c>
      <c r="BW131" s="34">
        <v>0.16639486768197215</v>
      </c>
      <c r="BX131" s="34">
        <v>-0.13642745909026349</v>
      </c>
      <c r="BY131" s="34">
        <v>-6.3828090283455235E-2</v>
      </c>
      <c r="BZ131" s="34">
        <v>0.16536938681254351</v>
      </c>
      <c r="CA131" s="34">
        <v>0.15949290122826659</v>
      </c>
      <c r="CB131" s="34">
        <v>0.1189986989405447</v>
      </c>
      <c r="CC131" s="34">
        <v>-0.26345545749012633</v>
      </c>
      <c r="CD131" s="34">
        <v>-0.1944641623936964</v>
      </c>
      <c r="CE131" s="34">
        <v>-8.3217968881489079E-3</v>
      </c>
      <c r="CF131" s="34">
        <v>-8.2655618795335853E-2</v>
      </c>
      <c r="CG131" s="34">
        <v>-5.9222391560303372E-2</v>
      </c>
      <c r="CH131" s="34">
        <v>-0.37735733202607569</v>
      </c>
      <c r="CI131" s="34">
        <v>-0.29809704426821287</v>
      </c>
      <c r="CJ131" s="34">
        <v>-0.2734596647585803</v>
      </c>
      <c r="CK131" s="34">
        <v>-4.7579106112933145E-2</v>
      </c>
      <c r="CL131" s="34">
        <v>0.23670864876674497</v>
      </c>
      <c r="CM131" s="34">
        <v>3.3667560874716368E-2</v>
      </c>
      <c r="CN131" s="34">
        <v>-5.4544328823706599E-2</v>
      </c>
      <c r="CO131" s="34">
        <v>-7.5316361584429906E-2</v>
      </c>
      <c r="CP131" s="34">
        <v>-3.3559295425447562E-2</v>
      </c>
      <c r="CQ131" s="34">
        <v>-0.29467471633910408</v>
      </c>
      <c r="CR131" s="34">
        <v>-3.9035833796077092E-2</v>
      </c>
      <c r="CS131" s="34">
        <v>-0.2254869742179447</v>
      </c>
      <c r="CT131" s="34">
        <v>7.5519626507787119E-3</v>
      </c>
      <c r="CU131" s="34">
        <v>-0.26258915921216414</v>
      </c>
      <c r="CV131" s="34">
        <v>0.12940778315665996</v>
      </c>
      <c r="CW131" s="34">
        <v>-0.16638725030515666</v>
      </c>
      <c r="CX131" s="34">
        <v>0.18609558620754157</v>
      </c>
      <c r="CY131" s="34">
        <v>-0.33425624322186631</v>
      </c>
      <c r="CZ131" s="34">
        <v>-9.9666562896821662E-3</v>
      </c>
      <c r="DA131" s="34">
        <v>-8.9717657162999842E-2</v>
      </c>
      <c r="DB131" s="34">
        <v>-0.14849637548529548</v>
      </c>
      <c r="DC131" s="34">
        <v>-0.28720549195217582</v>
      </c>
      <c r="DD131" s="34">
        <v>-9.0017188399637321E-2</v>
      </c>
      <c r="DE131" s="34">
        <v>6.7520523026307733E-2</v>
      </c>
      <c r="DF131" s="34">
        <v>-0.17839861802973159</v>
      </c>
      <c r="DG131" s="34">
        <v>-0.23747739449862232</v>
      </c>
      <c r="DH131" s="34">
        <v>-0.16506497306142887</v>
      </c>
      <c r="DI131" s="34">
        <v>0.21201713332082037</v>
      </c>
      <c r="DJ131" s="34">
        <v>-1.5126024365760693E-2</v>
      </c>
      <c r="DK131" s="34">
        <v>0.1578786973163408</v>
      </c>
      <c r="DL131" s="34">
        <v>8.162124650648156E-2</v>
      </c>
      <c r="DM131" s="34">
        <v>-8.46127765621312E-3</v>
      </c>
      <c r="DN131" s="34">
        <v>3.2104458382530791E-3</v>
      </c>
      <c r="DO131" s="34">
        <v>-0.19580593371797142</v>
      </c>
      <c r="DP131" s="34">
        <v>-0.24668954914265834</v>
      </c>
      <c r="DQ131" s="34">
        <v>-0.16303483246627015</v>
      </c>
      <c r="DR131" s="34">
        <v>-0.23550875815456798</v>
      </c>
      <c r="DS131" s="34">
        <v>0.10576511686830437</v>
      </c>
      <c r="DT131" s="34">
        <v>3.6507455981343674E-2</v>
      </c>
      <c r="DU131" s="34">
        <v>-0.19976834249824407</v>
      </c>
      <c r="DV131" s="34">
        <v>-0.95835112147298884</v>
      </c>
      <c r="DW131" s="34">
        <v>2.0515154808865659E-2</v>
      </c>
      <c r="DX131" s="34">
        <v>0.11899869894054492</v>
      </c>
      <c r="DY131" s="34">
        <v>6.067612865439901E-2</v>
      </c>
      <c r="DZ131" s="34">
        <v>2.7946269188781855E-3</v>
      </c>
      <c r="EA131" s="34">
        <v>1</v>
      </c>
      <c r="EB131" s="34"/>
      <c r="EC131" s="34"/>
      <c r="ED131" s="34"/>
      <c r="EE131" s="34"/>
      <c r="EF131" s="34"/>
      <c r="EG131" s="34"/>
      <c r="EH131" s="34"/>
      <c r="EI131" s="34"/>
      <c r="EJ131" s="34"/>
      <c r="EK131" s="34"/>
      <c r="EL131" s="34"/>
      <c r="EM131" s="34"/>
      <c r="EN131" s="34"/>
      <c r="EO131" s="34"/>
      <c r="EP131" s="34"/>
      <c r="EQ131" s="34"/>
      <c r="ER131" s="34"/>
      <c r="ES131" s="34"/>
      <c r="ET131" s="34"/>
      <c r="EU131" s="34"/>
      <c r="EV131" s="34"/>
      <c r="EW131" s="34"/>
      <c r="EX131" s="34"/>
      <c r="EY131" s="34"/>
      <c r="EZ131" s="34"/>
      <c r="FA131" s="34"/>
      <c r="FB131" s="34"/>
      <c r="FC131" s="34"/>
      <c r="FD131" s="34"/>
      <c r="FE131" s="34"/>
      <c r="FF131" s="34"/>
      <c r="FG131" s="34"/>
      <c r="FH131" s="34"/>
      <c r="FI131" s="34"/>
      <c r="FJ131" s="34"/>
      <c r="FK131" s="34"/>
      <c r="FL131" s="34"/>
      <c r="FM131" s="34"/>
      <c r="FN131" s="34"/>
      <c r="FO131" s="34"/>
      <c r="FP131" s="34"/>
      <c r="FQ131" s="34"/>
      <c r="FR131" s="34"/>
      <c r="FS131" s="34"/>
      <c r="FT131" s="34"/>
      <c r="FU131" s="34"/>
      <c r="FV131" s="34"/>
      <c r="FW131" s="34"/>
      <c r="FX131" s="34"/>
      <c r="FY131" s="34"/>
      <c r="FZ131" s="34"/>
      <c r="GA131" s="34"/>
      <c r="GB131" s="34"/>
      <c r="GC131" s="34"/>
      <c r="GD131" s="34"/>
      <c r="GE131" s="34"/>
      <c r="GF131" s="34"/>
      <c r="GG131" s="34"/>
      <c r="GH131" s="34"/>
      <c r="GI131" s="34"/>
      <c r="GJ131" s="34"/>
      <c r="GK131" s="34"/>
      <c r="GL131" s="34"/>
      <c r="GM131" s="34"/>
      <c r="GN131" s="34"/>
      <c r="GO131" s="34"/>
      <c r="GP131" s="34"/>
      <c r="GQ131" s="34"/>
      <c r="GR131" s="34"/>
      <c r="GS131" s="34"/>
      <c r="GT131" s="34"/>
      <c r="GU131" s="34"/>
      <c r="GV131" s="34"/>
      <c r="GW131" s="34"/>
      <c r="GX131" s="34"/>
      <c r="GY131" s="34"/>
      <c r="GZ131" s="34"/>
      <c r="HA131" s="34"/>
      <c r="HB131" s="34"/>
      <c r="HC131" s="34"/>
    </row>
    <row r="132" spans="1:211" x14ac:dyDescent="0.3">
      <c r="A132" s="34" t="s">
        <v>511</v>
      </c>
      <c r="B132" s="34">
        <v>0.13509517967280024</v>
      </c>
      <c r="C132" s="34">
        <v>4.6655302014691334E-2</v>
      </c>
      <c r="D132" s="34">
        <v>1.4064295534407434E-2</v>
      </c>
      <c r="E132" s="34">
        <v>-0.13958201781904669</v>
      </c>
      <c r="F132" s="34">
        <v>0.1617798327030073</v>
      </c>
      <c r="G132" s="34">
        <v>-2.7840386337560454E-2</v>
      </c>
      <c r="H132" s="34">
        <v>4.6598013652795318E-2</v>
      </c>
      <c r="I132" s="34">
        <v>-0.15738287230324086</v>
      </c>
      <c r="J132" s="34">
        <v>-3.5115435726970851E-4</v>
      </c>
      <c r="K132" s="34">
        <v>1.4996822187545385E-2</v>
      </c>
      <c r="L132" s="34">
        <v>1.9493818437269137E-2</v>
      </c>
      <c r="M132" s="34">
        <v>0.13992620632838068</v>
      </c>
      <c r="N132" s="34">
        <v>-9.9015768042759425E-2</v>
      </c>
      <c r="O132" s="34">
        <v>-5.2619591202167628E-3</v>
      </c>
      <c r="P132" s="34">
        <v>5.7556727249452065E-2</v>
      </c>
      <c r="Q132" s="34">
        <v>4.0980718966326136E-2</v>
      </c>
      <c r="R132" s="34">
        <v>8.3146613645802295E-2</v>
      </c>
      <c r="S132" s="34">
        <v>1.353867331659522E-2</v>
      </c>
      <c r="T132" s="34">
        <v>-6.3706944994274553E-2</v>
      </c>
      <c r="U132" s="34">
        <v>6.0247534066221797E-2</v>
      </c>
      <c r="V132" s="34">
        <v>6.3246100105323971E-2</v>
      </c>
      <c r="W132" s="34">
        <v>2.9202471260952989E-2</v>
      </c>
      <c r="X132" s="34">
        <v>3.8771572576951303E-2</v>
      </c>
      <c r="Y132" s="34">
        <v>2.1555798768906703E-2</v>
      </c>
      <c r="Z132" s="34">
        <v>8.3428200143511114E-2</v>
      </c>
      <c r="AA132" s="34">
        <v>8.2360933875338903E-3</v>
      </c>
      <c r="AB132" s="34">
        <v>-1.5923270283833519E-2</v>
      </c>
      <c r="AC132" s="34">
        <v>6.6635091807661834E-2</v>
      </c>
      <c r="AD132" s="34">
        <v>1.831193044635936E-2</v>
      </c>
      <c r="AE132" s="34">
        <v>1.7984689505778112E-2</v>
      </c>
      <c r="AF132" s="34">
        <v>1.1386858925620223E-2</v>
      </c>
      <c r="AG132" s="34">
        <v>-4.0683349095191147E-2</v>
      </c>
      <c r="AH132" s="34">
        <v>-1.0641624248855411E-2</v>
      </c>
      <c r="AI132" s="34">
        <v>-7.6118501462327827E-3</v>
      </c>
      <c r="AJ132" s="34">
        <v>-9.6802970422385101E-2</v>
      </c>
      <c r="AK132" s="34">
        <v>-2.681926045548845E-2</v>
      </c>
      <c r="AL132" s="34">
        <v>-6.4055597323077404E-2</v>
      </c>
      <c r="AM132" s="34">
        <v>-0.11379667463680042</v>
      </c>
      <c r="AN132" s="34">
        <v>-8.5552474924660865E-2</v>
      </c>
      <c r="AO132" s="34">
        <v>-6.8345954878020643E-2</v>
      </c>
      <c r="AP132" s="34">
        <v>-9.4139843055377648E-2</v>
      </c>
      <c r="AQ132" s="34">
        <v>2.3185401750007703E-2</v>
      </c>
      <c r="AR132" s="34">
        <v>-9.2357099596282105E-2</v>
      </c>
      <c r="AS132" s="34">
        <v>3.4540158297694919E-2</v>
      </c>
      <c r="AT132" s="34">
        <v>-2.610670312294187E-2</v>
      </c>
      <c r="AU132" s="34">
        <v>-0.18545425485471886</v>
      </c>
      <c r="AV132" s="34">
        <v>1.0396605250096261E-2</v>
      </c>
      <c r="AW132" s="34">
        <v>0.13668747468068207</v>
      </c>
      <c r="AX132" s="34">
        <v>-9.7707354422754036E-2</v>
      </c>
      <c r="AY132" s="34">
        <v>-2.9547226233563557E-2</v>
      </c>
      <c r="AZ132" s="34">
        <v>-8.0526504225273965E-2</v>
      </c>
      <c r="BA132" s="34">
        <v>9.9096719851223987E-3</v>
      </c>
      <c r="BB132" s="34">
        <v>-2.6243669067743211E-2</v>
      </c>
      <c r="BC132" s="34">
        <v>-4.2423574341651761E-2</v>
      </c>
      <c r="BD132" s="34">
        <v>7.0998664595738989E-2</v>
      </c>
      <c r="BE132" s="34">
        <v>0.12727005170899364</v>
      </c>
      <c r="BF132" s="34">
        <v>-3.5115435726981584E-4</v>
      </c>
      <c r="BG132" s="34">
        <v>-3.8726410874546938E-2</v>
      </c>
      <c r="BH132" s="34">
        <v>2.4189010832361829E-2</v>
      </c>
      <c r="BI132" s="34">
        <v>-6.2906656276079873E-2</v>
      </c>
      <c r="BJ132" s="34">
        <v>0.57994994622305829</v>
      </c>
      <c r="BK132" s="34">
        <v>3.7659853143019499E-2</v>
      </c>
      <c r="BL132" s="34">
        <v>7.8464152138751925E-3</v>
      </c>
      <c r="BM132" s="34">
        <v>-6.4510934433561354E-3</v>
      </c>
      <c r="BN132" s="34">
        <v>-0.16832179964398075</v>
      </c>
      <c r="BO132" s="34">
        <v>-0.1850541915036841</v>
      </c>
      <c r="BP132" s="34">
        <v>-6.3284846512187798E-2</v>
      </c>
      <c r="BQ132" s="34">
        <v>-0.1701390590847478</v>
      </c>
      <c r="BR132" s="34">
        <v>2.7339144668820849E-2</v>
      </c>
      <c r="BS132" s="34">
        <v>-0.1643889073408536</v>
      </c>
      <c r="BT132" s="34">
        <v>-0.18024737909103694</v>
      </c>
      <c r="BU132" s="34">
        <v>0.12543402016880695</v>
      </c>
      <c r="BV132" s="34">
        <v>0.10641637589265034</v>
      </c>
      <c r="BW132" s="34">
        <v>-0.20157613954522041</v>
      </c>
      <c r="BX132" s="34">
        <v>0.25296508056784955</v>
      </c>
      <c r="BY132" s="34">
        <v>3.1740737165173968E-4</v>
      </c>
      <c r="BZ132" s="34">
        <v>4.7871073453432313E-2</v>
      </c>
      <c r="CA132" s="34">
        <v>-0.23899194437928753</v>
      </c>
      <c r="CB132" s="34">
        <v>8.888569892663363E-2</v>
      </c>
      <c r="CC132" s="34">
        <v>8.623542426256342E-2</v>
      </c>
      <c r="CD132" s="34">
        <v>0.16034123780420317</v>
      </c>
      <c r="CE132" s="34">
        <v>0.25935667346030145</v>
      </c>
      <c r="CF132" s="34">
        <v>2.2862393679607632E-2</v>
      </c>
      <c r="CG132" s="34">
        <v>6.9176795011191117E-2</v>
      </c>
      <c r="CH132" s="34">
        <v>0.19832086835149762</v>
      </c>
      <c r="CI132" s="34">
        <v>0.15446058006374444</v>
      </c>
      <c r="CJ132" s="34">
        <v>0.13815042471604072</v>
      </c>
      <c r="CK132" s="34">
        <v>8.7031748311356461E-2</v>
      </c>
      <c r="CL132" s="34">
        <v>-0.102445033279821</v>
      </c>
      <c r="CM132" s="34">
        <v>7.9773085755619425E-3</v>
      </c>
      <c r="CN132" s="34">
        <v>2.1229246580691436E-2</v>
      </c>
      <c r="CO132" s="34">
        <v>0.1668271458832645</v>
      </c>
      <c r="CP132" s="34">
        <v>0.18421501463063225</v>
      </c>
      <c r="CQ132" s="34">
        <v>2.9720245288447716E-2</v>
      </c>
      <c r="CR132" s="34">
        <v>0.23029497663380064</v>
      </c>
      <c r="CS132" s="34">
        <v>-2.7789375054990597E-2</v>
      </c>
      <c r="CT132" s="34">
        <v>-8.8736111931605938E-2</v>
      </c>
      <c r="CU132" s="34">
        <v>0.12539707507364461</v>
      </c>
      <c r="CV132" s="34">
        <v>4.477332565882175E-2</v>
      </c>
      <c r="CW132" s="34">
        <v>6.100223806454904E-2</v>
      </c>
      <c r="CX132" s="34">
        <v>0.1025641032113417</v>
      </c>
      <c r="CY132" s="34">
        <v>-4.6812073755430157E-3</v>
      </c>
      <c r="CZ132" s="34">
        <v>9.4279906151820372E-2</v>
      </c>
      <c r="DA132" s="34">
        <v>0.12250834327556827</v>
      </c>
      <c r="DB132" s="34">
        <v>-4.4670324919591699E-2</v>
      </c>
      <c r="DC132" s="34">
        <v>6.8070741485777561E-2</v>
      </c>
      <c r="DD132" s="34">
        <v>-3.5478658709352434E-2</v>
      </c>
      <c r="DE132" s="34">
        <v>-0.16707281577909092</v>
      </c>
      <c r="DF132" s="34">
        <v>1.0279112824228293E-2</v>
      </c>
      <c r="DG132" s="34">
        <v>1.9030283919461686E-2</v>
      </c>
      <c r="DH132" s="34">
        <v>-4.9509466838607762E-2</v>
      </c>
      <c r="DI132" s="34">
        <v>-3.3055688065191276E-2</v>
      </c>
      <c r="DJ132" s="34">
        <v>-0.13995157917071083</v>
      </c>
      <c r="DK132" s="34">
        <v>2.0759561149186333E-2</v>
      </c>
      <c r="DL132" s="34">
        <v>8.0625705864904737E-2</v>
      </c>
      <c r="DM132" s="34">
        <v>-6.3157981601617522E-2</v>
      </c>
      <c r="DN132" s="34">
        <v>0.16047245143621347</v>
      </c>
      <c r="DO132" s="34">
        <v>0.21994447009577037</v>
      </c>
      <c r="DP132" s="34">
        <v>-3.7144374050984197E-2</v>
      </c>
      <c r="DQ132" s="34">
        <v>-1.5550593173730708E-2</v>
      </c>
      <c r="DR132" s="34">
        <v>-3.2412635050971077E-2</v>
      </c>
      <c r="DS132" s="34">
        <v>0.10542603763836124</v>
      </c>
      <c r="DT132" s="34">
        <v>-4.4763089269306375E-2</v>
      </c>
      <c r="DU132" s="34">
        <v>-7.4679474656176442E-2</v>
      </c>
      <c r="DV132" s="34">
        <v>0.11835664244498961</v>
      </c>
      <c r="DW132" s="34">
        <v>3.9728827747604972E-2</v>
      </c>
      <c r="DX132" s="34">
        <v>8.8885698926633575E-2</v>
      </c>
      <c r="DY132" s="34">
        <v>1.7105308827705383E-2</v>
      </c>
      <c r="DZ132" s="34">
        <v>-2.4572907428154181E-3</v>
      </c>
      <c r="EA132" s="34">
        <v>-5.7342224673265468E-2</v>
      </c>
      <c r="EB132" s="34">
        <v>1</v>
      </c>
      <c r="EC132" s="34"/>
      <c r="ED132" s="34"/>
      <c r="EE132" s="34"/>
      <c r="EF132" s="34"/>
      <c r="EG132" s="34"/>
      <c r="EH132" s="34"/>
      <c r="EI132" s="34"/>
      <c r="EJ132" s="34"/>
      <c r="EK132" s="34"/>
      <c r="EL132" s="34"/>
      <c r="EM132" s="34"/>
      <c r="EN132" s="34"/>
      <c r="EO132" s="34"/>
      <c r="EP132" s="34"/>
      <c r="EQ132" s="34"/>
      <c r="ER132" s="34"/>
      <c r="ES132" s="34"/>
      <c r="ET132" s="34"/>
      <c r="EU132" s="34"/>
      <c r="EV132" s="34"/>
      <c r="EW132" s="34"/>
      <c r="EX132" s="34"/>
      <c r="EY132" s="34"/>
      <c r="EZ132" s="34"/>
      <c r="FA132" s="34"/>
      <c r="FB132" s="34"/>
      <c r="FC132" s="34"/>
      <c r="FD132" s="34"/>
      <c r="FE132" s="34"/>
      <c r="FF132" s="34"/>
      <c r="FG132" s="34"/>
      <c r="FH132" s="34"/>
      <c r="FI132" s="34"/>
      <c r="FJ132" s="34"/>
      <c r="FK132" s="34"/>
      <c r="FL132" s="34"/>
      <c r="FM132" s="34"/>
      <c r="FN132" s="34"/>
      <c r="FO132" s="34"/>
      <c r="FP132" s="34"/>
      <c r="FQ132" s="34"/>
      <c r="FR132" s="34"/>
      <c r="FS132" s="34"/>
      <c r="FT132" s="34"/>
      <c r="FU132" s="34"/>
      <c r="FV132" s="34"/>
      <c r="FW132" s="34"/>
      <c r="FX132" s="34"/>
      <c r="FY132" s="34"/>
      <c r="FZ132" s="34"/>
      <c r="GA132" s="34"/>
      <c r="GB132" s="34"/>
      <c r="GC132" s="34"/>
      <c r="GD132" s="34"/>
      <c r="GE132" s="34"/>
      <c r="GF132" s="34"/>
      <c r="GG132" s="34"/>
      <c r="GH132" s="34"/>
      <c r="GI132" s="34"/>
      <c r="GJ132" s="34"/>
      <c r="GK132" s="34"/>
      <c r="GL132" s="34"/>
      <c r="GM132" s="34"/>
      <c r="GN132" s="34"/>
      <c r="GO132" s="34"/>
      <c r="GP132" s="34"/>
      <c r="GQ132" s="34"/>
      <c r="GR132" s="34"/>
      <c r="GS132" s="34"/>
      <c r="GT132" s="34"/>
      <c r="GU132" s="34"/>
      <c r="GV132" s="34"/>
      <c r="GW132" s="34"/>
      <c r="GX132" s="34"/>
      <c r="GY132" s="34"/>
      <c r="GZ132" s="34"/>
      <c r="HA132" s="34"/>
      <c r="HB132" s="34"/>
      <c r="HC132" s="34"/>
    </row>
    <row r="133" spans="1:211" x14ac:dyDescent="0.3">
      <c r="A133" s="34" t="s">
        <v>512</v>
      </c>
      <c r="B133" s="34">
        <v>0.14856406774959408</v>
      </c>
      <c r="C133" s="34">
        <v>-9.5886934237348568E-3</v>
      </c>
      <c r="D133" s="34">
        <v>-0.17982557334967647</v>
      </c>
      <c r="E133" s="34">
        <v>-0.15504269646970684</v>
      </c>
      <c r="F133" s="34">
        <v>8.8322448804868281E-2</v>
      </c>
      <c r="G133" s="34">
        <v>-0.20697362718129378</v>
      </c>
      <c r="H133" s="34">
        <v>-0.14307020457911671</v>
      </c>
      <c r="I133" s="34">
        <v>-0.12765677174603507</v>
      </c>
      <c r="J133" s="34">
        <v>-0.18059636215209751</v>
      </c>
      <c r="K133" s="34">
        <v>-0.13774686362167529</v>
      </c>
      <c r="L133" s="34">
        <v>-0.1019437753263204</v>
      </c>
      <c r="M133" s="34">
        <v>3.8302120467917436E-2</v>
      </c>
      <c r="N133" s="34">
        <v>-2.2293041894333225E-2</v>
      </c>
      <c r="O133" s="34">
        <v>-0.10102466603054114</v>
      </c>
      <c r="P133" s="34">
        <v>-6.7174265719375972E-2</v>
      </c>
      <c r="Q133" s="34">
        <v>-5.7144170735774782E-2</v>
      </c>
      <c r="R133" s="34">
        <v>-6.3797146614199681E-3</v>
      </c>
      <c r="S133" s="34">
        <v>-1.3011514561419295E-2</v>
      </c>
      <c r="T133" s="34">
        <v>-0.13850497225373784</v>
      </c>
      <c r="U133" s="34">
        <v>-0.1042934374231733</v>
      </c>
      <c r="V133" s="34">
        <v>-5.9178738971908069E-2</v>
      </c>
      <c r="W133" s="34">
        <v>-0.14720724528782483</v>
      </c>
      <c r="X133" s="34">
        <v>-0.14828272091688849</v>
      </c>
      <c r="Y133" s="34">
        <v>-6.1746611980362243E-2</v>
      </c>
      <c r="Z133" s="34">
        <v>-9.7450779218672748E-2</v>
      </c>
      <c r="AA133" s="34">
        <v>-9.4400174040593102E-2</v>
      </c>
      <c r="AB133" s="34">
        <v>3.6810406058520179E-2</v>
      </c>
      <c r="AC133" s="34">
        <v>-2.1582049839482778E-3</v>
      </c>
      <c r="AD133" s="34">
        <v>0.10395613167746259</v>
      </c>
      <c r="AE133" s="34">
        <v>-2.7024494098176578E-2</v>
      </c>
      <c r="AF133" s="34">
        <v>3.6883131845383797E-2</v>
      </c>
      <c r="AG133" s="34">
        <v>-0.15371681683568211</v>
      </c>
      <c r="AH133" s="34">
        <v>-0.17984854310307541</v>
      </c>
      <c r="AI133" s="34">
        <v>-0.18866652940483206</v>
      </c>
      <c r="AJ133" s="34">
        <v>-0.18028768169149292</v>
      </c>
      <c r="AK133" s="34">
        <v>-0.19377100152947327</v>
      </c>
      <c r="AL133" s="34">
        <v>-0.20685928345236188</v>
      </c>
      <c r="AM133" s="34">
        <v>-6.3865901011372905E-2</v>
      </c>
      <c r="AN133" s="34">
        <v>-0.11504334100933654</v>
      </c>
      <c r="AO133" s="34">
        <v>-0.18174617615129493</v>
      </c>
      <c r="AP133" s="34">
        <v>-0.18832562449843832</v>
      </c>
      <c r="AQ133" s="34">
        <v>7.9878161408230619E-2</v>
      </c>
      <c r="AR133" s="34">
        <v>-6.5727365091962156E-2</v>
      </c>
      <c r="AS133" s="34">
        <v>-9.5987210556005925E-2</v>
      </c>
      <c r="AT133" s="34">
        <v>0.11533376089782006</v>
      </c>
      <c r="AU133" s="34">
        <v>-6.5645089826538459E-5</v>
      </c>
      <c r="AV133" s="34">
        <v>-0.16052951945724284</v>
      </c>
      <c r="AW133" s="34">
        <v>6.0920937683612932E-2</v>
      </c>
      <c r="AX133" s="34">
        <v>-0.1475630970518412</v>
      </c>
      <c r="AY133" s="34">
        <v>-0.12453840159285962</v>
      </c>
      <c r="AZ133" s="34">
        <v>-0.14779748629537051</v>
      </c>
      <c r="BA133" s="34">
        <v>-0.18033154175731814</v>
      </c>
      <c r="BB133" s="34">
        <v>-0.17037522328605362</v>
      </c>
      <c r="BC133" s="34">
        <v>-6.2573016425961506E-3</v>
      </c>
      <c r="BD133" s="34">
        <v>-9.9481288251042382E-2</v>
      </c>
      <c r="BE133" s="34">
        <v>-3.0357197941318404E-2</v>
      </c>
      <c r="BF133" s="34">
        <v>-0.18059636215209734</v>
      </c>
      <c r="BG133" s="34">
        <v>-5.1125280935759097E-2</v>
      </c>
      <c r="BH133" s="34">
        <v>-9.8691076704199993E-2</v>
      </c>
      <c r="BI133" s="34">
        <v>6.4482494726914821E-2</v>
      </c>
      <c r="BJ133" s="34">
        <v>8.285556545084867E-2</v>
      </c>
      <c r="BK133" s="34">
        <v>0.3878942105992334</v>
      </c>
      <c r="BL133" s="34">
        <v>6.3140087894625621E-2</v>
      </c>
      <c r="BM133" s="34">
        <v>-0.32250666202436923</v>
      </c>
      <c r="BN133" s="34">
        <v>-7.3067942421463764E-2</v>
      </c>
      <c r="BO133" s="34">
        <v>-2.5580654964412943E-2</v>
      </c>
      <c r="BP133" s="34">
        <v>-0.18491976361483284</v>
      </c>
      <c r="BQ133" s="34">
        <v>0.13330873391985174</v>
      </c>
      <c r="BR133" s="34">
        <v>-0.1286486648064645</v>
      </c>
      <c r="BS133" s="34">
        <v>-3.9902693078092626E-2</v>
      </c>
      <c r="BT133" s="34">
        <v>-0.23783531721733625</v>
      </c>
      <c r="BU133" s="34">
        <v>0.18963474828420102</v>
      </c>
      <c r="BV133" s="34">
        <v>-1.08587174117544E-2</v>
      </c>
      <c r="BW133" s="34">
        <v>-0.19522600541574894</v>
      </c>
      <c r="BX133" s="34">
        <v>0.28218381976625995</v>
      </c>
      <c r="BY133" s="34">
        <v>-0.19668108036094584</v>
      </c>
      <c r="BZ133" s="34">
        <v>-0.12441543477068688</v>
      </c>
      <c r="CA133" s="34">
        <v>-0.24283130822610782</v>
      </c>
      <c r="CB133" s="34">
        <v>-2.2086015637530078E-2</v>
      </c>
      <c r="CC133" s="34">
        <v>-8.4832394777059391E-3</v>
      </c>
      <c r="CD133" s="34">
        <v>5.183639115945169E-2</v>
      </c>
      <c r="CE133" s="34">
        <v>0.20919768995800142</v>
      </c>
      <c r="CF133" s="34">
        <v>0.19294390286571594</v>
      </c>
      <c r="CG133" s="34">
        <v>0.16305907724023916</v>
      </c>
      <c r="CH133" s="34">
        <v>0.18048532106271603</v>
      </c>
      <c r="CI133" s="34">
        <v>0.19090866552401442</v>
      </c>
      <c r="CJ133" s="34">
        <v>0.10247989394470974</v>
      </c>
      <c r="CK133" s="34">
        <v>-6.4171649737083669E-2</v>
      </c>
      <c r="CL133" s="34">
        <v>-0.2963241027674311</v>
      </c>
      <c r="CM133" s="34">
        <v>-0.20621560438058881</v>
      </c>
      <c r="CN133" s="34">
        <v>-2.6277233649432841E-3</v>
      </c>
      <c r="CO133" s="34">
        <v>4.2523003736111266E-2</v>
      </c>
      <c r="CP133" s="34">
        <v>6.6941525039573943E-2</v>
      </c>
      <c r="CQ133" s="34">
        <v>2.3123429229287003E-2</v>
      </c>
      <c r="CR133" s="34">
        <v>-2.2034692711568923E-2</v>
      </c>
      <c r="CS133" s="34">
        <v>-9.3042334385879041E-2</v>
      </c>
      <c r="CT133" s="34">
        <v>4.0161782731094782E-2</v>
      </c>
      <c r="CU133" s="34">
        <v>1.0841368110231576E-2</v>
      </c>
      <c r="CV133" s="34">
        <v>0.25096301871849841</v>
      </c>
      <c r="CW133" s="34">
        <v>0.1868953971234503</v>
      </c>
      <c r="CX133" s="34">
        <v>0.10962397786893856</v>
      </c>
      <c r="CY133" s="34">
        <v>-8.6501578873714721E-2</v>
      </c>
      <c r="CZ133" s="34">
        <v>-2.1784905599393594E-2</v>
      </c>
      <c r="DA133" s="34">
        <v>-5.6512627080039391E-3</v>
      </c>
      <c r="DB133" s="34">
        <v>-5.6183461641405689E-2</v>
      </c>
      <c r="DC133" s="34">
        <v>-7.2869615696390042E-2</v>
      </c>
      <c r="DD133" s="34">
        <v>-5.0041849116825722E-2</v>
      </c>
      <c r="DE133" s="34">
        <v>-5.7125656734736949E-2</v>
      </c>
      <c r="DF133" s="34">
        <v>4.2591377664342948E-2</v>
      </c>
      <c r="DG133" s="34">
        <v>-2.1952513189551156E-2</v>
      </c>
      <c r="DH133" s="34">
        <v>-8.0327359359894115E-2</v>
      </c>
      <c r="DI133" s="34">
        <v>-3.7160298966600371E-2</v>
      </c>
      <c r="DJ133" s="34">
        <v>-0.17753521481583956</v>
      </c>
      <c r="DK133" s="34">
        <v>-8.7805420540715204E-2</v>
      </c>
      <c r="DL133" s="34">
        <v>9.7288603454340775E-2</v>
      </c>
      <c r="DM133" s="34">
        <v>0.21809742437971438</v>
      </c>
      <c r="DN133" s="34">
        <v>0.16007074317189085</v>
      </c>
      <c r="DO133" s="34">
        <v>4.8106606861676407E-2</v>
      </c>
      <c r="DP133" s="34">
        <v>-2.0325774280259747E-2</v>
      </c>
      <c r="DQ133" s="34">
        <v>-7.6792679344448347E-2</v>
      </c>
      <c r="DR133" s="34">
        <v>-4.0869248617802056E-2</v>
      </c>
      <c r="DS133" s="34">
        <v>-3.140792938361099E-5</v>
      </c>
      <c r="DT133" s="34">
        <v>-0.14448855868757893</v>
      </c>
      <c r="DU133" s="34">
        <v>-1.7825648867552588E-2</v>
      </c>
      <c r="DV133" s="34">
        <v>3.7466116160021018E-2</v>
      </c>
      <c r="DW133" s="34">
        <v>3.4928052579722098E-2</v>
      </c>
      <c r="DX133" s="34">
        <v>-2.2086015637530012E-2</v>
      </c>
      <c r="DY133" s="34">
        <v>5.4375540141876989E-2</v>
      </c>
      <c r="DZ133" s="34">
        <v>-4.667280258905223E-2</v>
      </c>
      <c r="EA133" s="34">
        <v>-2.843567607317864E-2</v>
      </c>
      <c r="EB133" s="34">
        <v>7.0674626566741242E-2</v>
      </c>
      <c r="EC133" s="34">
        <v>1</v>
      </c>
      <c r="ED133" s="34"/>
      <c r="EE133" s="34"/>
      <c r="EF133" s="34"/>
      <c r="EG133" s="34"/>
      <c r="EH133" s="34"/>
      <c r="EI133" s="34"/>
      <c r="EJ133" s="34"/>
      <c r="EK133" s="34"/>
      <c r="EL133" s="34"/>
      <c r="EM133" s="34"/>
      <c r="EN133" s="34"/>
      <c r="EO133" s="34"/>
      <c r="EP133" s="34"/>
      <c r="EQ133" s="34"/>
      <c r="ER133" s="34"/>
      <c r="ES133" s="34"/>
      <c r="ET133" s="34"/>
      <c r="EU133" s="34"/>
      <c r="EV133" s="34"/>
      <c r="EW133" s="34"/>
      <c r="EX133" s="34"/>
      <c r="EY133" s="34"/>
      <c r="EZ133" s="34"/>
      <c r="FA133" s="34"/>
      <c r="FB133" s="34"/>
      <c r="FC133" s="34"/>
      <c r="FD133" s="34"/>
      <c r="FE133" s="34"/>
      <c r="FF133" s="34"/>
      <c r="FG133" s="34"/>
      <c r="FH133" s="34"/>
      <c r="FI133" s="34"/>
      <c r="FJ133" s="34"/>
      <c r="FK133" s="34"/>
      <c r="FL133" s="34"/>
      <c r="FM133" s="34"/>
      <c r="FN133" s="34"/>
      <c r="FO133" s="34"/>
      <c r="FP133" s="34"/>
      <c r="FQ133" s="34"/>
      <c r="FR133" s="34"/>
      <c r="FS133" s="34"/>
      <c r="FT133" s="34"/>
      <c r="FU133" s="34"/>
      <c r="FV133" s="34"/>
      <c r="FW133" s="34"/>
      <c r="FX133" s="34"/>
      <c r="FY133" s="34"/>
      <c r="FZ133" s="34"/>
      <c r="GA133" s="34"/>
      <c r="GB133" s="34"/>
      <c r="GC133" s="34"/>
      <c r="GD133" s="34"/>
      <c r="GE133" s="34"/>
      <c r="GF133" s="34"/>
      <c r="GG133" s="34"/>
      <c r="GH133" s="34"/>
      <c r="GI133" s="34"/>
      <c r="GJ133" s="34"/>
      <c r="GK133" s="34"/>
      <c r="GL133" s="34"/>
      <c r="GM133" s="34"/>
      <c r="GN133" s="34"/>
      <c r="GO133" s="34"/>
      <c r="GP133" s="34"/>
      <c r="GQ133" s="34"/>
      <c r="GR133" s="34"/>
      <c r="GS133" s="34"/>
      <c r="GT133" s="34"/>
      <c r="GU133" s="34"/>
      <c r="GV133" s="34"/>
      <c r="GW133" s="34"/>
      <c r="GX133" s="34"/>
      <c r="GY133" s="34"/>
      <c r="GZ133" s="34"/>
      <c r="HA133" s="34"/>
      <c r="HB133" s="34"/>
      <c r="HC133" s="34"/>
    </row>
    <row r="134" spans="1:211" x14ac:dyDescent="0.3">
      <c r="A134" s="34" t="s">
        <v>513</v>
      </c>
      <c r="B134" s="34">
        <v>8.9124045182341127E-2</v>
      </c>
      <c r="C134" s="34">
        <v>2.3602346222816716E-2</v>
      </c>
      <c r="D134" s="34">
        <v>7.490685460683455E-2</v>
      </c>
      <c r="E134" s="34">
        <v>-7.2624652364340306E-2</v>
      </c>
      <c r="F134" s="34">
        <v>0.13470091719711069</v>
      </c>
      <c r="G134" s="34">
        <v>-4.2336231595060621E-2</v>
      </c>
      <c r="H134" s="34">
        <v>-1.303819024671201E-2</v>
      </c>
      <c r="I134" s="34">
        <v>-0.11246991472141148</v>
      </c>
      <c r="J134" s="34">
        <v>8.1555349809597638E-2</v>
      </c>
      <c r="K134" s="34">
        <v>5.8949412165847502E-2</v>
      </c>
      <c r="L134" s="34">
        <v>1.5168361638987446E-2</v>
      </c>
      <c r="M134" s="34">
        <v>2.8318745504538594E-2</v>
      </c>
      <c r="N134" s="34">
        <v>-1.291102507311404E-2</v>
      </c>
      <c r="O134" s="34">
        <v>-4.1403839102774655E-3</v>
      </c>
      <c r="P134" s="34">
        <v>6.2649044855717345E-2</v>
      </c>
      <c r="Q134" s="34">
        <v>4.7952629989729344E-2</v>
      </c>
      <c r="R134" s="34">
        <v>1.8085288848333891E-2</v>
      </c>
      <c r="S134" s="34">
        <v>2.8055030253932179E-2</v>
      </c>
      <c r="T134" s="34">
        <v>-4.9546083343175097E-2</v>
      </c>
      <c r="U134" s="34">
        <v>-3.9593365004677618E-2</v>
      </c>
      <c r="V134" s="34">
        <v>0.10208738460829694</v>
      </c>
      <c r="W134" s="34">
        <v>6.3256494818318854E-2</v>
      </c>
      <c r="X134" s="34">
        <v>1.7482694263987617E-2</v>
      </c>
      <c r="Y134" s="34">
        <v>4.5658006090704667E-2</v>
      </c>
      <c r="Z134" s="34">
        <v>-3.0858084270262803E-2</v>
      </c>
      <c r="AA134" s="34">
        <v>1.2191797460328987E-2</v>
      </c>
      <c r="AB134" s="34">
        <v>8.8930188682935618E-2</v>
      </c>
      <c r="AC134" s="34">
        <v>0.13003329570119201</v>
      </c>
      <c r="AD134" s="34">
        <v>4.403935481908923E-2</v>
      </c>
      <c r="AE134" s="34">
        <v>8.7178666795132323E-2</v>
      </c>
      <c r="AF134" s="34">
        <v>3.6043180279160057E-2</v>
      </c>
      <c r="AG134" s="34">
        <v>-5.2759794296425508E-3</v>
      </c>
      <c r="AH134" s="34">
        <v>4.6449635538997877E-2</v>
      </c>
      <c r="AI134" s="34">
        <v>6.6826113845823709E-2</v>
      </c>
      <c r="AJ134" s="34">
        <v>-4.2911421684914762E-2</v>
      </c>
      <c r="AK134" s="34">
        <v>4.0230338050841689E-2</v>
      </c>
      <c r="AL134" s="34">
        <v>-3.5907436871242689E-3</v>
      </c>
      <c r="AM134" s="34">
        <v>-8.6548204637251422E-2</v>
      </c>
      <c r="AN134" s="34">
        <v>-4.8789356197577488E-2</v>
      </c>
      <c r="AO134" s="34">
        <v>-7.9104248800142135E-3</v>
      </c>
      <c r="AP134" s="34">
        <v>-4.6421320076212455E-2</v>
      </c>
      <c r="AQ134" s="34">
        <v>9.7355378066544124E-3</v>
      </c>
      <c r="AR134" s="34">
        <v>-3.5955199883210637E-2</v>
      </c>
      <c r="AS134" s="34">
        <v>-3.9902689624257762E-2</v>
      </c>
      <c r="AT134" s="34">
        <v>7.3269867522698668E-3</v>
      </c>
      <c r="AU134" s="34">
        <v>-5.5910139234034643E-2</v>
      </c>
      <c r="AV134" s="34">
        <v>-2.7291516672068177E-2</v>
      </c>
      <c r="AW134" s="34">
        <v>0.13686392255857541</v>
      </c>
      <c r="AX134" s="34">
        <v>-6.5863317625528883E-2</v>
      </c>
      <c r="AY134" s="34">
        <v>-4.550813685915446E-2</v>
      </c>
      <c r="AZ134" s="34">
        <v>-6.2666036152377494E-2</v>
      </c>
      <c r="BA134" s="34">
        <v>7.1766701624809678E-2</v>
      </c>
      <c r="BB134" s="34">
        <v>-6.7644029011792034E-2</v>
      </c>
      <c r="BC134" s="34">
        <v>-4.1908633540429695E-2</v>
      </c>
      <c r="BD134" s="34">
        <v>0.21384264501383096</v>
      </c>
      <c r="BE134" s="34">
        <v>3.1827839902223887E-3</v>
      </c>
      <c r="BF134" s="34">
        <v>8.1555349809597819E-2</v>
      </c>
      <c r="BG134" s="34">
        <v>0.23218347280859419</v>
      </c>
      <c r="BH134" s="34">
        <v>-1.4587250456186567E-2</v>
      </c>
      <c r="BI134" s="34">
        <v>-0.19217830510155487</v>
      </c>
      <c r="BJ134" s="34">
        <v>4.2830111245559938E-2</v>
      </c>
      <c r="BK134" s="34">
        <v>0.14185394890565192</v>
      </c>
      <c r="BL134" s="34">
        <v>0.57063676151457732</v>
      </c>
      <c r="BM134" s="34">
        <v>0.24499764170826405</v>
      </c>
      <c r="BN134" s="34">
        <v>-1.6261292212068894E-2</v>
      </c>
      <c r="BO134" s="34">
        <v>-3.593085744206153E-2</v>
      </c>
      <c r="BP134" s="34">
        <v>4.5801797895023519E-2</v>
      </c>
      <c r="BQ134" s="34">
        <v>-7.7536607032007709E-2</v>
      </c>
      <c r="BR134" s="34">
        <v>0.18483226431054209</v>
      </c>
      <c r="BS134" s="34">
        <v>-5.8753811075136067E-2</v>
      </c>
      <c r="BT134" s="34">
        <v>-7.585861632686422E-2</v>
      </c>
      <c r="BU134" s="34">
        <v>-8.9676829953472578E-2</v>
      </c>
      <c r="BV134" s="34">
        <v>8.0339292097068818E-2</v>
      </c>
      <c r="BW134" s="34">
        <v>-5.5970207419986331E-2</v>
      </c>
      <c r="BX134" s="34">
        <v>0.1177205769578661</v>
      </c>
      <c r="BY134" s="34">
        <v>-0.21338244789047373</v>
      </c>
      <c r="BZ134" s="34">
        <v>0.13359376168002671</v>
      </c>
      <c r="CA134" s="34">
        <v>-9.1788889071694829E-2</v>
      </c>
      <c r="CB134" s="34">
        <v>0.10597643417133146</v>
      </c>
      <c r="CC134" s="34">
        <v>-1.5678203603681343E-2</v>
      </c>
      <c r="CD134" s="34">
        <v>-0.14363800278151256</v>
      </c>
      <c r="CE134" s="34">
        <v>0.11864396388681638</v>
      </c>
      <c r="CF134" s="34">
        <v>4.0074366966379671E-2</v>
      </c>
      <c r="CG134" s="34">
        <v>-1.0345808203669087E-2</v>
      </c>
      <c r="CH134" s="34">
        <v>-2.1917423164956831E-2</v>
      </c>
      <c r="CI134" s="34">
        <v>-5.2914893621397084E-2</v>
      </c>
      <c r="CJ134" s="34">
        <v>-2.6582611300109808E-2</v>
      </c>
      <c r="CK134" s="34">
        <v>7.1413605272384439E-2</v>
      </c>
      <c r="CL134" s="34">
        <v>-2.808433302601672E-2</v>
      </c>
      <c r="CM134" s="34">
        <v>-2.3288706321547822E-2</v>
      </c>
      <c r="CN134" s="34">
        <v>0.15992036418029187</v>
      </c>
      <c r="CO134" s="34">
        <v>5.2514417918835134E-2</v>
      </c>
      <c r="CP134" s="34">
        <v>1.6097514636272563E-2</v>
      </c>
      <c r="CQ134" s="34">
        <v>-2.6908825207574406E-2</v>
      </c>
      <c r="CR134" s="34">
        <v>-0.21247278614503323</v>
      </c>
      <c r="CS134" s="34">
        <v>-6.9394352031967631E-3</v>
      </c>
      <c r="CT134" s="34">
        <v>0.14426147056289468</v>
      </c>
      <c r="CU134" s="34">
        <v>0.15044189141849446</v>
      </c>
      <c r="CV134" s="34">
        <v>-1.0945527043273026E-2</v>
      </c>
      <c r="CW134" s="34">
        <v>4.4487926220490692E-2</v>
      </c>
      <c r="CX134" s="34">
        <v>6.1843994527879281E-2</v>
      </c>
      <c r="CY134" s="34">
        <v>-0.10284953776045083</v>
      </c>
      <c r="CZ134" s="34">
        <v>2.3284516987043438E-2</v>
      </c>
      <c r="DA134" s="34">
        <v>5.5727015053227517E-2</v>
      </c>
      <c r="DB134" s="34">
        <v>-0.15382251533463756</v>
      </c>
      <c r="DC134" s="34">
        <v>-3.4211898867745831E-2</v>
      </c>
      <c r="DD134" s="34">
        <v>-0.10613646993166286</v>
      </c>
      <c r="DE134" s="34">
        <v>-9.9485575597654682E-2</v>
      </c>
      <c r="DF134" s="34">
        <v>-0.17352288144517972</v>
      </c>
      <c r="DG134" s="34">
        <v>-0.13302037296532843</v>
      </c>
      <c r="DH134" s="34">
        <v>-0.17414891103270466</v>
      </c>
      <c r="DI134" s="34">
        <v>-4.0204783561119256E-2</v>
      </c>
      <c r="DJ134" s="34">
        <v>-6.4590690899185829E-2</v>
      </c>
      <c r="DK134" s="34">
        <v>-4.9390391252715944E-2</v>
      </c>
      <c r="DL134" s="34">
        <v>-3.115978501806118E-2</v>
      </c>
      <c r="DM134" s="34">
        <v>-4.1904353578344558E-2</v>
      </c>
      <c r="DN134" s="34">
        <v>-4.6821254754671138E-2</v>
      </c>
      <c r="DO134" s="34">
        <v>0.10949932571550591</v>
      </c>
      <c r="DP134" s="34">
        <v>-0.20423907951489023</v>
      </c>
      <c r="DQ134" s="34">
        <v>-0.11440772644325174</v>
      </c>
      <c r="DR134" s="34">
        <v>-0.18801298820755513</v>
      </c>
      <c r="DS134" s="34">
        <v>6.6922925842843276E-2</v>
      </c>
      <c r="DT134" s="34">
        <v>-0.15978401508383039</v>
      </c>
      <c r="DU134" s="34">
        <v>-4.6445265858392856E-2</v>
      </c>
      <c r="DV134" s="34">
        <v>0.23421634843489056</v>
      </c>
      <c r="DW134" s="34">
        <v>7.0942454866026239E-2</v>
      </c>
      <c r="DX134" s="34">
        <v>0.10597643417133164</v>
      </c>
      <c r="DY134" s="34">
        <v>0.3556742113260678</v>
      </c>
      <c r="DZ134" s="34">
        <v>2.8274322085535923E-2</v>
      </c>
      <c r="EA134" s="34">
        <v>-0.18238372186671395</v>
      </c>
      <c r="EB134" s="34">
        <v>3.2226763193981829E-2</v>
      </c>
      <c r="EC134" s="34">
        <v>0.2300379903780374</v>
      </c>
      <c r="ED134" s="34">
        <v>1</v>
      </c>
      <c r="EE134" s="34"/>
      <c r="EF134" s="34"/>
      <c r="EG134" s="34"/>
      <c r="EH134" s="34"/>
      <c r="EI134" s="34"/>
      <c r="EJ134" s="34"/>
      <c r="EK134" s="34"/>
      <c r="EL134" s="34"/>
      <c r="EM134" s="34"/>
      <c r="EN134" s="34"/>
      <c r="EO134" s="34"/>
      <c r="EP134" s="34"/>
      <c r="EQ134" s="34"/>
      <c r="ER134" s="34"/>
      <c r="ES134" s="34"/>
      <c r="ET134" s="34"/>
      <c r="EU134" s="34"/>
      <c r="EV134" s="34"/>
      <c r="EW134" s="34"/>
      <c r="EX134" s="34"/>
      <c r="EY134" s="34"/>
      <c r="EZ134" s="34"/>
      <c r="FA134" s="34"/>
      <c r="FB134" s="34"/>
      <c r="FC134" s="34"/>
      <c r="FD134" s="34"/>
      <c r="FE134" s="34"/>
      <c r="FF134" s="34"/>
      <c r="FG134" s="34"/>
      <c r="FH134" s="34"/>
      <c r="FI134" s="34"/>
      <c r="FJ134" s="34"/>
      <c r="FK134" s="34"/>
      <c r="FL134" s="34"/>
      <c r="FM134" s="34"/>
      <c r="FN134" s="34"/>
      <c r="FO134" s="34"/>
      <c r="FP134" s="34"/>
      <c r="FQ134" s="34"/>
      <c r="FR134" s="34"/>
      <c r="FS134" s="34"/>
      <c r="FT134" s="34"/>
      <c r="FU134" s="34"/>
      <c r="FV134" s="34"/>
      <c r="FW134" s="34"/>
      <c r="FX134" s="34"/>
      <c r="FY134" s="34"/>
      <c r="FZ134" s="34"/>
      <c r="GA134" s="34"/>
      <c r="GB134" s="34"/>
      <c r="GC134" s="34"/>
      <c r="GD134" s="34"/>
      <c r="GE134" s="34"/>
      <c r="GF134" s="34"/>
      <c r="GG134" s="34"/>
      <c r="GH134" s="34"/>
      <c r="GI134" s="34"/>
      <c r="GJ134" s="34"/>
      <c r="GK134" s="34"/>
      <c r="GL134" s="34"/>
      <c r="GM134" s="34"/>
      <c r="GN134" s="34"/>
      <c r="GO134" s="34"/>
      <c r="GP134" s="34"/>
      <c r="GQ134" s="34"/>
      <c r="GR134" s="34"/>
      <c r="GS134" s="34"/>
      <c r="GT134" s="34"/>
      <c r="GU134" s="34"/>
      <c r="GV134" s="34"/>
      <c r="GW134" s="34"/>
      <c r="GX134" s="34"/>
      <c r="GY134" s="34"/>
      <c r="GZ134" s="34"/>
      <c r="HA134" s="34"/>
      <c r="HB134" s="34"/>
      <c r="HC134" s="34"/>
    </row>
    <row r="135" spans="1:211" x14ac:dyDescent="0.3">
      <c r="A135" s="34" t="s">
        <v>514</v>
      </c>
      <c r="B135" s="34">
        <v>-5.706749260703671E-2</v>
      </c>
      <c r="C135" s="34">
        <v>-9.0827230379444748E-3</v>
      </c>
      <c r="D135" s="34">
        <v>0.21328154403094979</v>
      </c>
      <c r="E135" s="34">
        <v>7.23808690058306E-2</v>
      </c>
      <c r="F135" s="34">
        <v>3.3098969686308287E-2</v>
      </c>
      <c r="G135" s="34">
        <v>0.12286967425471636</v>
      </c>
      <c r="H135" s="34">
        <v>0.11938622720736028</v>
      </c>
      <c r="I135" s="34">
        <v>1.7169605197370541E-2</v>
      </c>
      <c r="J135" s="34">
        <v>0.22394649682398118</v>
      </c>
      <c r="K135" s="34">
        <v>0.13556585640434485</v>
      </c>
      <c r="L135" s="34">
        <v>8.9397229733919822E-2</v>
      </c>
      <c r="M135" s="34">
        <v>-1.8114007759022905E-2</v>
      </c>
      <c r="N135" s="34">
        <v>-2.3883261357925983E-2</v>
      </c>
      <c r="O135" s="34">
        <v>8.1596088215197163E-2</v>
      </c>
      <c r="P135" s="34">
        <v>7.623570676141421E-2</v>
      </c>
      <c r="Q135" s="34">
        <v>5.6935394711561768E-2</v>
      </c>
      <c r="R135" s="34">
        <v>-1.5614843334240673E-2</v>
      </c>
      <c r="S135" s="34">
        <v>4.1859361779876321E-2</v>
      </c>
      <c r="T135" s="34">
        <v>7.2111527226993447E-2</v>
      </c>
      <c r="U135" s="34">
        <v>8.7728779795935782E-2</v>
      </c>
      <c r="V135" s="34">
        <v>0.14321812614986459</v>
      </c>
      <c r="W135" s="34">
        <v>0.1636966726525392</v>
      </c>
      <c r="X135" s="34">
        <v>0.13043269539710517</v>
      </c>
      <c r="Y135" s="34">
        <v>4.9596407676446089E-2</v>
      </c>
      <c r="Z135" s="34">
        <v>3.7973783827866876E-2</v>
      </c>
      <c r="AA135" s="34">
        <v>6.1462949900147411E-2</v>
      </c>
      <c r="AB135" s="34">
        <v>7.1438048852365779E-2</v>
      </c>
      <c r="AC135" s="34">
        <v>9.6473147449235103E-2</v>
      </c>
      <c r="AD135" s="34">
        <v>-3.3424057663297972E-2</v>
      </c>
      <c r="AE135" s="34">
        <v>6.7169576641836481E-2</v>
      </c>
      <c r="AF135" s="34">
        <v>1.2553862068655615E-2</v>
      </c>
      <c r="AG135" s="34">
        <v>9.0233702640833829E-2</v>
      </c>
      <c r="AH135" s="34">
        <v>0.18550532851437809</v>
      </c>
      <c r="AI135" s="34">
        <v>0.20841600592291007</v>
      </c>
      <c r="AJ135" s="34">
        <v>9.7222809865190982E-2</v>
      </c>
      <c r="AK135" s="34">
        <v>0.17494681225640493</v>
      </c>
      <c r="AL135" s="34">
        <v>0.16192763016184361</v>
      </c>
      <c r="AM135" s="34">
        <v>-2.1527043002539152E-2</v>
      </c>
      <c r="AN135" s="34">
        <v>4.5470876017594343E-2</v>
      </c>
      <c r="AO135" s="34">
        <v>0.12899268671532457</v>
      </c>
      <c r="AP135" s="34">
        <v>0.1013961136119145</v>
      </c>
      <c r="AQ135" s="34">
        <v>-5.4264264721826702E-2</v>
      </c>
      <c r="AR135" s="34">
        <v>5.951540890237454E-3</v>
      </c>
      <c r="AS135" s="34">
        <v>6.3280798249834014E-2</v>
      </c>
      <c r="AT135" s="34">
        <v>-5.6491825870971339E-2</v>
      </c>
      <c r="AU135" s="34">
        <v>-9.0721931226681277E-2</v>
      </c>
      <c r="AV135" s="34">
        <v>0.10828888455383909</v>
      </c>
      <c r="AW135" s="34">
        <v>4.3354864085554438E-2</v>
      </c>
      <c r="AX135" s="34">
        <v>4.6891821593113302E-2</v>
      </c>
      <c r="AY135" s="34">
        <v>4.1175737885558367E-2</v>
      </c>
      <c r="AZ135" s="34">
        <v>4.7490692754977741E-2</v>
      </c>
      <c r="BA135" s="34">
        <v>0.20714812156195966</v>
      </c>
      <c r="BB135" s="34">
        <v>6.5729939313697555E-2</v>
      </c>
      <c r="BC135" s="34">
        <v>-2.1499137025908218E-2</v>
      </c>
      <c r="BD135" s="34">
        <v>0.20128851443635673</v>
      </c>
      <c r="BE135" s="34">
        <v>-6.8138037956378187E-4</v>
      </c>
      <c r="BF135" s="34">
        <v>0.22394649682398124</v>
      </c>
      <c r="BG135" s="34">
        <v>0.23818959652813559</v>
      </c>
      <c r="BH135" s="34">
        <v>5.0685565405927495E-2</v>
      </c>
      <c r="BI135" s="34">
        <v>-0.14398848560532795</v>
      </c>
      <c r="BJ135" s="34">
        <v>-2.1530050741535627E-2</v>
      </c>
      <c r="BK135" s="34">
        <v>-0.18505888667526538</v>
      </c>
      <c r="BL135" s="34">
        <v>0.39045666692236392</v>
      </c>
      <c r="BM135" s="34">
        <v>0.46891357805829587</v>
      </c>
      <c r="BN135" s="34">
        <v>5.8787791084306353E-2</v>
      </c>
      <c r="BO135" s="34">
        <v>7.9434352683646677E-3</v>
      </c>
      <c r="BP135" s="34">
        <v>0.18512254656601265</v>
      </c>
      <c r="BQ135" s="34">
        <v>-0.14469425050059245</v>
      </c>
      <c r="BR135" s="34">
        <v>0.26205204217831224</v>
      </c>
      <c r="BS135" s="34">
        <v>-2.0484351302883227E-2</v>
      </c>
      <c r="BT135" s="34">
        <v>0.10090801673869432</v>
      </c>
      <c r="BU135" s="34">
        <v>-0.23921503938741967</v>
      </c>
      <c r="BV135" s="34">
        <v>9.8020379214955558E-2</v>
      </c>
      <c r="BW135" s="34">
        <v>8.7989932862095471E-2</v>
      </c>
      <c r="BX135" s="34">
        <v>-0.10102398380660198</v>
      </c>
      <c r="BY135" s="34">
        <v>-3.8528238837125708E-2</v>
      </c>
      <c r="BZ135" s="34">
        <v>0.22085552760984517</v>
      </c>
      <c r="CA135" s="34">
        <v>9.2078479963927817E-2</v>
      </c>
      <c r="CB135" s="34">
        <v>0.12731928972416912</v>
      </c>
      <c r="CC135" s="34">
        <v>-1.3179199691045581E-2</v>
      </c>
      <c r="CD135" s="34">
        <v>-0.13881797095211507</v>
      </c>
      <c r="CE135" s="34">
        <v>-3.5194496991724757E-2</v>
      </c>
      <c r="CF135" s="34">
        <v>-0.170611335603083</v>
      </c>
      <c r="CG135" s="34">
        <v>-0.12996370528079831</v>
      </c>
      <c r="CH135" s="34">
        <v>-0.17102627980210733</v>
      </c>
      <c r="CI135" s="34">
        <v>-0.20293118597037657</v>
      </c>
      <c r="CJ135" s="34">
        <v>-0.1057004916214046</v>
      </c>
      <c r="CK135" s="34">
        <v>0.10002114467452815</v>
      </c>
      <c r="CL135" s="34">
        <v>0.19106467119384221</v>
      </c>
      <c r="CM135" s="34">
        <v>0.1671074418009863</v>
      </c>
      <c r="CN135" s="34">
        <v>0.13718377706042828</v>
      </c>
      <c r="CO135" s="34">
        <v>2.6584485668403428E-2</v>
      </c>
      <c r="CP135" s="34">
        <v>-1.1773239734702399E-2</v>
      </c>
      <c r="CQ135" s="34">
        <v>-5.7562844508725335E-2</v>
      </c>
      <c r="CR135" s="34">
        <v>-0.14824990621469308</v>
      </c>
      <c r="CS135" s="34">
        <v>4.5700412059912571E-2</v>
      </c>
      <c r="CT135" s="34">
        <v>0.11592573639217532</v>
      </c>
      <c r="CU135" s="34">
        <v>0.12756968495646479</v>
      </c>
      <c r="CV135" s="34">
        <v>-0.19292714071106784</v>
      </c>
      <c r="CW135" s="34">
        <v>-0.12663069871026472</v>
      </c>
      <c r="CX135" s="34">
        <v>-3.9286909884136377E-2</v>
      </c>
      <c r="CY135" s="34">
        <v>-5.3139957902946067E-2</v>
      </c>
      <c r="CZ135" s="34">
        <v>5.7794981162242617E-2</v>
      </c>
      <c r="DA135" s="34">
        <v>6.815666470843626E-2</v>
      </c>
      <c r="DB135" s="34">
        <v>-9.0079279666340037E-2</v>
      </c>
      <c r="DC135" s="34">
        <v>1.5039019593605242E-2</v>
      </c>
      <c r="DD135" s="34">
        <v>-4.7827736763468909E-2</v>
      </c>
      <c r="DE135" s="34">
        <v>-3.7093312713130371E-2</v>
      </c>
      <c r="DF135" s="34">
        <v>-0.1474696426614929</v>
      </c>
      <c r="DG135" s="34">
        <v>-8.3008567982603559E-2</v>
      </c>
      <c r="DH135" s="34">
        <v>-8.4188407667575266E-2</v>
      </c>
      <c r="DI135" s="34">
        <v>-1.7605620245303273E-2</v>
      </c>
      <c r="DJ135" s="34">
        <v>7.0187066936868381E-2</v>
      </c>
      <c r="DK135" s="34">
        <v>7.0788581787072133E-2</v>
      </c>
      <c r="DL135" s="34">
        <v>-9.0198137706220177E-2</v>
      </c>
      <c r="DM135" s="34">
        <v>-0.24059495897565075</v>
      </c>
      <c r="DN135" s="34">
        <v>-0.15841916707454615</v>
      </c>
      <c r="DO135" s="34">
        <v>2.1146667959065751E-2</v>
      </c>
      <c r="DP135" s="34">
        <v>-0.1495259317484019</v>
      </c>
      <c r="DQ135" s="34">
        <v>-5.0843285692735961E-2</v>
      </c>
      <c r="DR135" s="34">
        <v>-0.12649545327306655</v>
      </c>
      <c r="DS135" s="34">
        <v>7.3072081853326268E-2</v>
      </c>
      <c r="DT135" s="34">
        <v>-5.1334051282678136E-2</v>
      </c>
      <c r="DU135" s="34">
        <v>-6.4177260558290206E-3</v>
      </c>
      <c r="DV135" s="34">
        <v>9.2177968084943274E-2</v>
      </c>
      <c r="DW135" s="34">
        <v>1.6254831162192066E-2</v>
      </c>
      <c r="DX135" s="34">
        <v>0.12731928972416917</v>
      </c>
      <c r="DY135" s="34">
        <v>0.25388842019864166</v>
      </c>
      <c r="DZ135" s="34">
        <v>4.3656815398670785E-2</v>
      </c>
      <c r="EA135" s="34">
        <v>-5.2793254316538293E-2</v>
      </c>
      <c r="EB135" s="34">
        <v>7.0139005847393568E-3</v>
      </c>
      <c r="EC135" s="34">
        <v>-0.5957252159621329</v>
      </c>
      <c r="ED135" s="34">
        <v>0.59898357719014983</v>
      </c>
      <c r="EE135" s="34">
        <v>1</v>
      </c>
      <c r="EF135" s="34"/>
      <c r="EG135" s="34"/>
      <c r="EH135" s="34"/>
      <c r="EI135" s="34"/>
      <c r="EJ135" s="34"/>
      <c r="EK135" s="34"/>
      <c r="EL135" s="34"/>
      <c r="EM135" s="34"/>
      <c r="EN135" s="34"/>
      <c r="EO135" s="34"/>
      <c r="EP135" s="34"/>
      <c r="EQ135" s="34"/>
      <c r="ER135" s="34"/>
      <c r="ES135" s="34"/>
      <c r="ET135" s="34"/>
      <c r="EU135" s="34"/>
      <c r="EV135" s="34"/>
      <c r="EW135" s="34"/>
      <c r="EX135" s="34"/>
      <c r="EY135" s="34"/>
      <c r="EZ135" s="34"/>
      <c r="FA135" s="34"/>
      <c r="FB135" s="34"/>
      <c r="FC135" s="34"/>
      <c r="FD135" s="34"/>
      <c r="FE135" s="34"/>
      <c r="FF135" s="34"/>
      <c r="FG135" s="34"/>
      <c r="FH135" s="34"/>
      <c r="FI135" s="34"/>
      <c r="FJ135" s="34"/>
      <c r="FK135" s="34"/>
      <c r="FL135" s="34"/>
      <c r="FM135" s="34"/>
      <c r="FN135" s="34"/>
      <c r="FO135" s="34"/>
      <c r="FP135" s="34"/>
      <c r="FQ135" s="34"/>
      <c r="FR135" s="34"/>
      <c r="FS135" s="34"/>
      <c r="FT135" s="34"/>
      <c r="FU135" s="34"/>
      <c r="FV135" s="34"/>
      <c r="FW135" s="34"/>
      <c r="FX135" s="34"/>
      <c r="FY135" s="34"/>
      <c r="FZ135" s="34"/>
      <c r="GA135" s="34"/>
      <c r="GB135" s="34"/>
      <c r="GC135" s="34"/>
      <c r="GD135" s="34"/>
      <c r="GE135" s="34"/>
      <c r="GF135" s="34"/>
      <c r="GG135" s="34"/>
      <c r="GH135" s="34"/>
      <c r="GI135" s="34"/>
      <c r="GJ135" s="34"/>
      <c r="GK135" s="34"/>
      <c r="GL135" s="34"/>
      <c r="GM135" s="34"/>
      <c r="GN135" s="34"/>
      <c r="GO135" s="34"/>
      <c r="GP135" s="34"/>
      <c r="GQ135" s="34"/>
      <c r="GR135" s="34"/>
      <c r="GS135" s="34"/>
      <c r="GT135" s="34"/>
      <c r="GU135" s="34"/>
      <c r="GV135" s="34"/>
      <c r="GW135" s="34"/>
      <c r="GX135" s="34"/>
      <c r="GY135" s="34"/>
      <c r="GZ135" s="34"/>
      <c r="HA135" s="34"/>
      <c r="HB135" s="34"/>
      <c r="HC135" s="34"/>
    </row>
    <row r="136" spans="1:211" x14ac:dyDescent="0.3">
      <c r="A136" s="34" t="s">
        <v>515</v>
      </c>
      <c r="B136" s="34">
        <v>-0.11565873998092316</v>
      </c>
      <c r="C136" s="34">
        <v>-0.13432737516547552</v>
      </c>
      <c r="D136" s="34">
        <v>-4.6353628142009523E-2</v>
      </c>
      <c r="E136" s="34">
        <v>9.2853410841344269E-2</v>
      </c>
      <c r="F136" s="34">
        <v>-0.12156984637873279</v>
      </c>
      <c r="G136" s="34">
        <v>-9.5501767151058112E-2</v>
      </c>
      <c r="H136" s="34">
        <v>-5.3920350375336108E-2</v>
      </c>
      <c r="I136" s="34">
        <v>0.11942404924985728</v>
      </c>
      <c r="J136" s="34">
        <v>-1.8382231931859359E-2</v>
      </c>
      <c r="K136" s="34">
        <v>-9.2838938760581108E-2</v>
      </c>
      <c r="L136" s="34">
        <v>-8.4023071806650154E-2</v>
      </c>
      <c r="M136" s="34">
        <v>-8.2550839484522673E-2</v>
      </c>
      <c r="N136" s="34">
        <v>-3.4619846706643149E-3</v>
      </c>
      <c r="O136" s="34">
        <v>-5.8150945634725733E-2</v>
      </c>
      <c r="P136" s="34">
        <v>-0.11966959312568191</v>
      </c>
      <c r="Q136" s="34">
        <v>-0.11800483549627147</v>
      </c>
      <c r="R136" s="34">
        <v>-0.12384944937532201</v>
      </c>
      <c r="S136" s="34">
        <v>0.10634232685285781</v>
      </c>
      <c r="T136" s="34">
        <v>7.4366842488069365E-2</v>
      </c>
      <c r="U136" s="34">
        <v>0.20088206740324069</v>
      </c>
      <c r="V136" s="34">
        <v>6.197220509300963E-2</v>
      </c>
      <c r="W136" s="34">
        <v>-7.4702767745877599E-2</v>
      </c>
      <c r="X136" s="34">
        <v>-9.6404183392981818E-2</v>
      </c>
      <c r="Y136" s="34">
        <v>-0.10331918649835112</v>
      </c>
      <c r="Z136" s="34">
        <v>-7.9041623707946415E-2</v>
      </c>
      <c r="AA136" s="34">
        <v>-7.3538473626083678E-2</v>
      </c>
      <c r="AB136" s="34">
        <v>8.4471532574281541E-2</v>
      </c>
      <c r="AC136" s="34">
        <v>5.9048938358052298E-2</v>
      </c>
      <c r="AD136" s="34">
        <v>4.4635795497492296E-2</v>
      </c>
      <c r="AE136" s="34">
        <v>-6.1428967397960679E-2</v>
      </c>
      <c r="AF136" s="34">
        <v>-9.1721848506103196E-2</v>
      </c>
      <c r="AG136" s="34">
        <v>-2.7861306052380144E-2</v>
      </c>
      <c r="AH136" s="34">
        <v>-4.8774097794432494E-2</v>
      </c>
      <c r="AI136" s="34">
        <v>-6.0161150181051448E-2</v>
      </c>
      <c r="AJ136" s="34">
        <v>-1.4678877668797026E-2</v>
      </c>
      <c r="AK136" s="34">
        <v>-4.9805481176076534E-2</v>
      </c>
      <c r="AL136" s="34">
        <v>-7.2018818756212466E-2</v>
      </c>
      <c r="AM136" s="34">
        <v>0.13112279908785229</v>
      </c>
      <c r="AN136" s="34">
        <v>-7.5400669526794167E-2</v>
      </c>
      <c r="AO136" s="34">
        <v>-6.1449035840138257E-2</v>
      </c>
      <c r="AP136" s="34">
        <v>-1.7010106876295197E-2</v>
      </c>
      <c r="AQ136" s="34">
        <v>-1.9567915691741593E-2</v>
      </c>
      <c r="AR136" s="34">
        <v>7.5673687682597801E-2</v>
      </c>
      <c r="AS136" s="34">
        <v>2.3316177526907164E-2</v>
      </c>
      <c r="AT136" s="34">
        <v>0.12426669921350951</v>
      </c>
      <c r="AU136" s="34">
        <v>-3.2634044364764699E-2</v>
      </c>
      <c r="AV136" s="34">
        <v>-6.347768517450425E-2</v>
      </c>
      <c r="AW136" s="34">
        <v>-0.16253235589936627</v>
      </c>
      <c r="AX136" s="34">
        <v>-5.4116750636442182E-2</v>
      </c>
      <c r="AY136" s="34">
        <v>-2.1056541589425074E-3</v>
      </c>
      <c r="AZ136" s="34">
        <v>-3.992910872670815E-2</v>
      </c>
      <c r="BA136" s="34">
        <v>-3.2385199583935972E-2</v>
      </c>
      <c r="BB136" s="34">
        <v>4.009816687699902E-2</v>
      </c>
      <c r="BC136" s="34">
        <v>5.6077860722645874E-2</v>
      </c>
      <c r="BD136" s="34">
        <v>-0.1141359926979451</v>
      </c>
      <c r="BE136" s="34">
        <v>2.9016440713495604E-2</v>
      </c>
      <c r="BF136" s="34">
        <v>-1.838223193185938E-2</v>
      </c>
      <c r="BG136" s="34">
        <v>9.5696136380988589E-2</v>
      </c>
      <c r="BH136" s="34">
        <v>-4.0809629125414968E-3</v>
      </c>
      <c r="BI136" s="34">
        <v>0.14167793779971585</v>
      </c>
      <c r="BJ136" s="34">
        <v>-2.2707031884942906E-2</v>
      </c>
      <c r="BK136" s="34">
        <v>5.1546276710879274E-2</v>
      </c>
      <c r="BL136" s="34">
        <v>5.9287554718028046E-2</v>
      </c>
      <c r="BM136" s="34">
        <v>-4.3434302270925615E-3</v>
      </c>
      <c r="BN136" s="34">
        <v>0.49481964092058406</v>
      </c>
      <c r="BO136" s="34">
        <v>0.47611509411623376</v>
      </c>
      <c r="BP136" s="34">
        <v>0.38128189498019882</v>
      </c>
      <c r="BQ136" s="34">
        <v>0.22099143978905714</v>
      </c>
      <c r="BR136" s="34">
        <v>0.16211160536491068</v>
      </c>
      <c r="BS136" s="34">
        <v>0.2757956570475939</v>
      </c>
      <c r="BT136" s="34">
        <v>0.24516157819806111</v>
      </c>
      <c r="BU136" s="34">
        <v>-0.18526342258542031</v>
      </c>
      <c r="BV136" s="34">
        <v>2.1449463357512005E-2</v>
      </c>
      <c r="BW136" s="34">
        <v>0.29374203211262273</v>
      </c>
      <c r="BX136" s="34">
        <v>-0.28528610729528203</v>
      </c>
      <c r="BY136" s="34">
        <v>-0.1054008342087534</v>
      </c>
      <c r="BZ136" s="34">
        <v>-6.2929268634871596E-2</v>
      </c>
      <c r="CA136" s="34">
        <v>0.30365897800447822</v>
      </c>
      <c r="CB136" s="34">
        <v>7.3966012012007323E-2</v>
      </c>
      <c r="CC136" s="34">
        <v>-0.13505567845967892</v>
      </c>
      <c r="CD136" s="34">
        <v>-8.467460234150187E-2</v>
      </c>
      <c r="CE136" s="34">
        <v>-0.14023595635001765</v>
      </c>
      <c r="CF136" s="34">
        <v>3.6833663171858079E-2</v>
      </c>
      <c r="CG136" s="34">
        <v>8.7787292240660911E-2</v>
      </c>
      <c r="CH136" s="34">
        <v>-0.18488903474051691</v>
      </c>
      <c r="CI136" s="34">
        <v>-0.16464675717189892</v>
      </c>
      <c r="CJ136" s="34">
        <v>-0.21062999822981535</v>
      </c>
      <c r="CK136" s="34">
        <v>8.2378762263301472E-2</v>
      </c>
      <c r="CL136" s="34">
        <v>0.13315055917699997</v>
      </c>
      <c r="CM136" s="34">
        <v>0.24355725277928517</v>
      </c>
      <c r="CN136" s="34">
        <v>9.0106988511796091E-2</v>
      </c>
      <c r="CO136" s="34">
        <v>-4.4663746896123319E-2</v>
      </c>
      <c r="CP136" s="34">
        <v>-4.7062682391729643E-2</v>
      </c>
      <c r="CQ136" s="34">
        <v>-0.17164287820508206</v>
      </c>
      <c r="CR136" s="34">
        <v>-0.13807291994954374</v>
      </c>
      <c r="CS136" s="34">
        <v>-6.4329516743698523E-2</v>
      </c>
      <c r="CT136" s="34">
        <v>5.8347758837144006E-2</v>
      </c>
      <c r="CU136" s="34">
        <v>5.5566566990455583E-2</v>
      </c>
      <c r="CV136" s="34">
        <v>1.9289067935681598E-2</v>
      </c>
      <c r="CW136" s="34">
        <v>-7.3875583409542617E-2</v>
      </c>
      <c r="CX136" s="34">
        <v>-0.12136262352297923</v>
      </c>
      <c r="CY136" s="34">
        <v>7.919370579100601E-3</v>
      </c>
      <c r="CZ136" s="34">
        <v>2.5060462273589244E-2</v>
      </c>
      <c r="DA136" s="34">
        <v>-3.3003873655842564E-2</v>
      </c>
      <c r="DB136" s="34">
        <v>8.8928413395368708E-2</v>
      </c>
      <c r="DC136" s="34">
        <v>-1.5061113541639795E-2</v>
      </c>
      <c r="DD136" s="34">
        <v>-3.0564024562018424E-2</v>
      </c>
      <c r="DE136" s="34">
        <v>0.25170730059226049</v>
      </c>
      <c r="DF136" s="34">
        <v>-9.0239121608715736E-2</v>
      </c>
      <c r="DG136" s="34">
        <v>-4.0470463861919589E-2</v>
      </c>
      <c r="DH136" s="34">
        <v>8.0262134598488799E-2</v>
      </c>
      <c r="DI136" s="34">
        <v>2.4303517781184125E-2</v>
      </c>
      <c r="DJ136" s="34">
        <v>0.2152525079926535</v>
      </c>
      <c r="DK136" s="34">
        <v>0.13847640068317826</v>
      </c>
      <c r="DL136" s="34">
        <v>0.14634314957745836</v>
      </c>
      <c r="DM136" s="34">
        <v>4.9529086317778998E-2</v>
      </c>
      <c r="DN136" s="34">
        <v>-4.3234583302846005E-2</v>
      </c>
      <c r="DO136" s="34">
        <v>-0.27205125538889174</v>
      </c>
      <c r="DP136" s="34">
        <v>-3.1945106119150711E-2</v>
      </c>
      <c r="DQ136" s="34">
        <v>8.0390913065657488E-2</v>
      </c>
      <c r="DR136" s="34">
        <v>3.8895894403337536E-3</v>
      </c>
      <c r="DS136" s="34">
        <v>5.4903955718349419E-2</v>
      </c>
      <c r="DT136" s="34">
        <v>5.6955297162579285E-2</v>
      </c>
      <c r="DU136" s="34">
        <v>0.19443907038081251</v>
      </c>
      <c r="DV136" s="34">
        <v>-0.14138992008756812</v>
      </c>
      <c r="DW136" s="34">
        <v>-1.8406901346172764E-3</v>
      </c>
      <c r="DX136" s="34">
        <v>7.3966012012007309E-2</v>
      </c>
      <c r="DY136" s="34">
        <v>8.6850213721757927E-2</v>
      </c>
      <c r="DZ136" s="34">
        <v>-7.6966240766442318E-2</v>
      </c>
      <c r="EA136" s="34">
        <v>0.16934139855966984</v>
      </c>
      <c r="EB136" s="34">
        <v>-0.25476139959283534</v>
      </c>
      <c r="EC136" s="34">
        <v>3.1932456192115273E-2</v>
      </c>
      <c r="ED136" s="34">
        <v>2.7907581823220753E-2</v>
      </c>
      <c r="EE136" s="34">
        <v>1.5725383302065483E-2</v>
      </c>
      <c r="EF136" s="34">
        <v>1</v>
      </c>
      <c r="EG136" s="34"/>
      <c r="EH136" s="34"/>
      <c r="EI136" s="34"/>
      <c r="EJ136" s="34"/>
      <c r="EK136" s="34"/>
      <c r="EL136" s="34"/>
      <c r="EM136" s="34"/>
      <c r="EN136" s="34"/>
      <c r="EO136" s="34"/>
      <c r="EP136" s="34"/>
      <c r="EQ136" s="34"/>
      <c r="ER136" s="34"/>
      <c r="ES136" s="34"/>
      <c r="ET136" s="34"/>
      <c r="EU136" s="34"/>
      <c r="EV136" s="34"/>
      <c r="EW136" s="34"/>
      <c r="EX136" s="34"/>
      <c r="EY136" s="34"/>
      <c r="EZ136" s="34"/>
      <c r="FA136" s="34"/>
      <c r="FB136" s="34"/>
      <c r="FC136" s="34"/>
      <c r="FD136" s="34"/>
      <c r="FE136" s="34"/>
      <c r="FF136" s="34"/>
      <c r="FG136" s="34"/>
      <c r="FH136" s="34"/>
      <c r="FI136" s="34"/>
      <c r="FJ136" s="34"/>
      <c r="FK136" s="34"/>
      <c r="FL136" s="34"/>
      <c r="FM136" s="34"/>
      <c r="FN136" s="34"/>
      <c r="FO136" s="34"/>
      <c r="FP136" s="34"/>
      <c r="FQ136" s="34"/>
      <c r="FR136" s="34"/>
      <c r="FS136" s="34"/>
      <c r="FT136" s="34"/>
      <c r="FU136" s="34"/>
      <c r="FV136" s="34"/>
      <c r="FW136" s="34"/>
      <c r="FX136" s="34"/>
      <c r="FY136" s="34"/>
      <c r="FZ136" s="34"/>
      <c r="GA136" s="34"/>
      <c r="GB136" s="34"/>
      <c r="GC136" s="34"/>
      <c r="GD136" s="34"/>
      <c r="GE136" s="34"/>
      <c r="GF136" s="34"/>
      <c r="GG136" s="34"/>
      <c r="GH136" s="34"/>
      <c r="GI136" s="34"/>
      <c r="GJ136" s="34"/>
      <c r="GK136" s="34"/>
      <c r="GL136" s="34"/>
      <c r="GM136" s="34"/>
      <c r="GN136" s="34"/>
      <c r="GO136" s="34"/>
      <c r="GP136" s="34"/>
      <c r="GQ136" s="34"/>
      <c r="GR136" s="34"/>
      <c r="GS136" s="34"/>
      <c r="GT136" s="34"/>
      <c r="GU136" s="34"/>
      <c r="GV136" s="34"/>
      <c r="GW136" s="34"/>
      <c r="GX136" s="34"/>
      <c r="GY136" s="34"/>
      <c r="GZ136" s="34"/>
      <c r="HA136" s="34"/>
      <c r="HB136" s="34"/>
      <c r="HC136" s="34"/>
    </row>
    <row r="137" spans="1:211" x14ac:dyDescent="0.3">
      <c r="A137" s="34" t="s">
        <v>516</v>
      </c>
      <c r="B137" s="34">
        <v>-0.10439385814818636</v>
      </c>
      <c r="C137" s="34">
        <v>-0.13363126697213959</v>
      </c>
      <c r="D137" s="34">
        <v>-8.9173276982423388E-2</v>
      </c>
      <c r="E137" s="34">
        <v>7.0574092046134268E-2</v>
      </c>
      <c r="F137" s="34">
        <v>-0.12999695983283668</v>
      </c>
      <c r="G137" s="34">
        <v>-0.11737248090994695</v>
      </c>
      <c r="H137" s="34">
        <v>-8.1948835916410681E-2</v>
      </c>
      <c r="I137" s="34">
        <v>0.11256582027795629</v>
      </c>
      <c r="J137" s="34">
        <v>-5.9317249443222857E-2</v>
      </c>
      <c r="K137" s="34">
        <v>-0.10969235285820396</v>
      </c>
      <c r="L137" s="34">
        <v>-8.9324641926273846E-2</v>
      </c>
      <c r="M137" s="34">
        <v>-8.71073636296298E-2</v>
      </c>
      <c r="N137" s="34">
        <v>-6.3526881821729282E-3</v>
      </c>
      <c r="O137" s="34">
        <v>-7.5896701518344128E-2</v>
      </c>
      <c r="P137" s="34">
        <v>-0.12920170378664256</v>
      </c>
      <c r="Q137" s="34">
        <v>-0.12951140315615953</v>
      </c>
      <c r="R137" s="34">
        <v>-0.11615851347442432</v>
      </c>
      <c r="S137" s="34">
        <v>8.7453348883741136E-2</v>
      </c>
      <c r="T137" s="34">
        <v>4.9005976983445512E-2</v>
      </c>
      <c r="U137" s="34">
        <v>0.18925289924178784</v>
      </c>
      <c r="V137" s="34">
        <v>3.367496340296855E-2</v>
      </c>
      <c r="W137" s="34">
        <v>-0.10493520207950624</v>
      </c>
      <c r="X137" s="34">
        <v>-0.12169305208220992</v>
      </c>
      <c r="Y137" s="34">
        <v>-9.7852451606646726E-2</v>
      </c>
      <c r="Z137" s="34">
        <v>-8.5126104665481622E-2</v>
      </c>
      <c r="AA137" s="34">
        <v>-8.3420037057887753E-2</v>
      </c>
      <c r="AB137" s="34">
        <v>9.3030492385954358E-2</v>
      </c>
      <c r="AC137" s="34">
        <v>6.4854572677203071E-2</v>
      </c>
      <c r="AD137" s="34">
        <v>5.9139949441848229E-2</v>
      </c>
      <c r="AE137" s="34">
        <v>-6.96382171767191E-2</v>
      </c>
      <c r="AF137" s="34">
        <v>-9.3264800315912527E-2</v>
      </c>
      <c r="AG137" s="34">
        <v>-3.9670738697342688E-2</v>
      </c>
      <c r="AH137" s="34">
        <v>-7.8405846952477307E-2</v>
      </c>
      <c r="AI137" s="34">
        <v>-9.3150811051353616E-2</v>
      </c>
      <c r="AJ137" s="34">
        <v>-2.5440389860583161E-2</v>
      </c>
      <c r="AK137" s="34">
        <v>-7.6417449131856427E-2</v>
      </c>
      <c r="AL137" s="34">
        <v>-7.5958552694288542E-2</v>
      </c>
      <c r="AM137" s="34">
        <v>0.10508665015469439</v>
      </c>
      <c r="AN137" s="34">
        <v>-5.9924919636260267E-2</v>
      </c>
      <c r="AO137" s="34">
        <v>-6.9886419526084292E-2</v>
      </c>
      <c r="AP137" s="34">
        <v>-2.755554557993278E-2</v>
      </c>
      <c r="AQ137" s="34">
        <v>-2.6024573076588883E-2</v>
      </c>
      <c r="AR137" s="34">
        <v>6.0072690301157299E-2</v>
      </c>
      <c r="AS137" s="34">
        <v>1.7484070868966011E-2</v>
      </c>
      <c r="AT137" s="34">
        <v>0.13951547835746997</v>
      </c>
      <c r="AU137" s="34">
        <v>-6.5022837551756002E-3</v>
      </c>
      <c r="AV137" s="34">
        <v>-6.6179516844995123E-2</v>
      </c>
      <c r="AW137" s="34">
        <v>-0.14706554408122138</v>
      </c>
      <c r="AX137" s="34">
        <v>-4.2619849972600772E-2</v>
      </c>
      <c r="AY137" s="34">
        <v>-1.9764726711029288E-3</v>
      </c>
      <c r="AZ137" s="34">
        <v>-3.1550554977083568E-2</v>
      </c>
      <c r="BA137" s="34">
        <v>-7.1721618545489835E-2</v>
      </c>
      <c r="BB137" s="34">
        <v>9.1024788823445401E-3</v>
      </c>
      <c r="BC137" s="34">
        <v>6.3480789487889183E-2</v>
      </c>
      <c r="BD137" s="34">
        <v>-0.1122511989842859</v>
      </c>
      <c r="BE137" s="34">
        <v>3.3255632147004728E-2</v>
      </c>
      <c r="BF137" s="34">
        <v>-5.9317249443222801E-2</v>
      </c>
      <c r="BG137" s="34">
        <v>7.0537191135181712E-2</v>
      </c>
      <c r="BH137" s="34">
        <v>-1.9629447064209708E-2</v>
      </c>
      <c r="BI137" s="34">
        <v>0.13084071313594514</v>
      </c>
      <c r="BJ137" s="34">
        <v>8.2449931364718008E-4</v>
      </c>
      <c r="BK137" s="34">
        <v>5.938367019270617E-2</v>
      </c>
      <c r="BL137" s="34">
        <v>3.9332008609469706E-2</v>
      </c>
      <c r="BM137" s="34">
        <v>-3.1588144474753256E-2</v>
      </c>
      <c r="BN137" s="34">
        <v>0.4681633655659509</v>
      </c>
      <c r="BO137" s="34">
        <v>0.47703910017316997</v>
      </c>
      <c r="BP137" s="34">
        <v>0.28432638844730401</v>
      </c>
      <c r="BQ137" s="34">
        <v>0.29984391354483853</v>
      </c>
      <c r="BR137" s="34">
        <v>0.12039141670842829</v>
      </c>
      <c r="BS137" s="34">
        <v>0.26371448674026093</v>
      </c>
      <c r="BT137" s="34">
        <v>0.20813349948501964</v>
      </c>
      <c r="BU137" s="34">
        <v>-0.14956345438848792</v>
      </c>
      <c r="BV137" s="34">
        <v>-8.4872284527703559E-5</v>
      </c>
      <c r="BW137" s="34">
        <v>0.26553857041817053</v>
      </c>
      <c r="BX137" s="34">
        <v>-0.27959088319788472</v>
      </c>
      <c r="BY137" s="34">
        <v>-8.9243258388745014E-2</v>
      </c>
      <c r="BZ137" s="34">
        <v>-0.10110687425429143</v>
      </c>
      <c r="CA137" s="34">
        <v>0.28502782461046949</v>
      </c>
      <c r="CB137" s="34">
        <v>5.9176173442877331E-2</v>
      </c>
      <c r="CC137" s="34">
        <v>-0.1147657955070409</v>
      </c>
      <c r="CD137" s="34">
        <v>-5.1599274747638264E-2</v>
      </c>
      <c r="CE137" s="34">
        <v>-0.12403603742837027</v>
      </c>
      <c r="CF137" s="34">
        <v>4.5107288896930713E-2</v>
      </c>
      <c r="CG137" s="34">
        <v>0.10759252878309017</v>
      </c>
      <c r="CH137" s="34">
        <v>-0.1519295673496211</v>
      </c>
      <c r="CI137" s="34">
        <v>-0.13450926671789049</v>
      </c>
      <c r="CJ137" s="34">
        <v>-0.17622535214938856</v>
      </c>
      <c r="CK137" s="34">
        <v>5.7300175929743943E-2</v>
      </c>
      <c r="CL137" s="34">
        <v>0.10144214869368696</v>
      </c>
      <c r="CM137" s="34">
        <v>0.20223575066980884</v>
      </c>
      <c r="CN137" s="34">
        <v>6.4007486148152076E-2</v>
      </c>
      <c r="CO137" s="34">
        <v>-4.1637966047360073E-2</v>
      </c>
      <c r="CP137" s="34">
        <v>-3.6619899176056278E-2</v>
      </c>
      <c r="CQ137" s="34">
        <v>-0.13909942697114733</v>
      </c>
      <c r="CR137" s="34">
        <v>-0.1340377994793239</v>
      </c>
      <c r="CS137" s="34">
        <v>-5.7733761028506199E-2</v>
      </c>
      <c r="CT137" s="34">
        <v>6.5407966895033393E-2</v>
      </c>
      <c r="CU137" s="34">
        <v>8.8483787898508262E-2</v>
      </c>
      <c r="CV137" s="34">
        <v>6.7826051372779056E-2</v>
      </c>
      <c r="CW137" s="34">
        <v>-5.396493866998063E-2</v>
      </c>
      <c r="CX137" s="34">
        <v>-0.11252977850785738</v>
      </c>
      <c r="CY137" s="34">
        <v>2.0417294132752121E-2</v>
      </c>
      <c r="CZ137" s="34">
        <v>3.5281333503040253E-2</v>
      </c>
      <c r="DA137" s="34">
        <v>-2.1330048362405572E-2</v>
      </c>
      <c r="DB137" s="34">
        <v>0.12242517137621198</v>
      </c>
      <c r="DC137" s="34">
        <v>-6.5958378937718042E-4</v>
      </c>
      <c r="DD137" s="34">
        <v>2.7470706121626599E-3</v>
      </c>
      <c r="DE137" s="34">
        <v>0.22428731466213692</v>
      </c>
      <c r="DF137" s="34">
        <v>-3.2477826520255604E-2</v>
      </c>
      <c r="DG137" s="34">
        <v>1.2942298830169831E-4</v>
      </c>
      <c r="DH137" s="34">
        <v>0.11545816470666995</v>
      </c>
      <c r="DI137" s="34">
        <v>-2.7710663126502218E-2</v>
      </c>
      <c r="DJ137" s="34">
        <v>0.23724027738696937</v>
      </c>
      <c r="DK137" s="34">
        <v>0.14992915250384106</v>
      </c>
      <c r="DL137" s="34">
        <v>0.16978054346467517</v>
      </c>
      <c r="DM137" s="34">
        <v>7.9910715743429311E-2</v>
      </c>
      <c r="DN137" s="34">
        <v>-3.93080018984326E-3</v>
      </c>
      <c r="DO137" s="34">
        <v>-0.22083155547544669</v>
      </c>
      <c r="DP137" s="34">
        <v>1.4052132619931511E-2</v>
      </c>
      <c r="DQ137" s="34">
        <v>9.7271241245320897E-2</v>
      </c>
      <c r="DR137" s="34">
        <v>4.322222723483251E-2</v>
      </c>
      <c r="DS137" s="34">
        <v>3.6834840489879707E-2</v>
      </c>
      <c r="DT137" s="34">
        <v>4.4079955356074375E-2</v>
      </c>
      <c r="DU137" s="34">
        <v>0.22634804419857471</v>
      </c>
      <c r="DV137" s="34">
        <v>-0.12965595530233784</v>
      </c>
      <c r="DW137" s="34">
        <v>2.5805237179582653E-3</v>
      </c>
      <c r="DX137" s="34">
        <v>5.9176173442877372E-2</v>
      </c>
      <c r="DY137" s="34">
        <v>7.5811957315574108E-2</v>
      </c>
      <c r="DZ137" s="34">
        <v>-8.1333234256071141E-2</v>
      </c>
      <c r="EA137" s="34">
        <v>0.15623963009648553</v>
      </c>
      <c r="EB137" s="34">
        <v>-0.24867106938442618</v>
      </c>
      <c r="EC137" s="34">
        <v>7.6725733228675833E-2</v>
      </c>
      <c r="ED137" s="34">
        <v>1.1284001258883949E-2</v>
      </c>
      <c r="EE137" s="34">
        <v>-3.5947819569836149E-2</v>
      </c>
      <c r="EF137" s="34">
        <v>0.96989559583594132</v>
      </c>
      <c r="EG137" s="34">
        <v>1</v>
      </c>
      <c r="EH137" s="34"/>
      <c r="EI137" s="34"/>
      <c r="EJ137" s="34"/>
      <c r="EK137" s="34"/>
      <c r="EL137" s="34"/>
      <c r="EM137" s="34"/>
      <c r="EN137" s="34"/>
      <c r="EO137" s="34"/>
      <c r="EP137" s="34"/>
      <c r="EQ137" s="34"/>
      <c r="ER137" s="34"/>
      <c r="ES137" s="34"/>
      <c r="ET137" s="34"/>
      <c r="EU137" s="34"/>
      <c r="EV137" s="34"/>
      <c r="EW137" s="34"/>
      <c r="EX137" s="34"/>
      <c r="EY137" s="34"/>
      <c r="EZ137" s="34"/>
      <c r="FA137" s="34"/>
      <c r="FB137" s="34"/>
      <c r="FC137" s="34"/>
      <c r="FD137" s="34"/>
      <c r="FE137" s="34"/>
      <c r="FF137" s="34"/>
      <c r="FG137" s="34"/>
      <c r="FH137" s="34"/>
      <c r="FI137" s="34"/>
      <c r="FJ137" s="34"/>
      <c r="FK137" s="34"/>
      <c r="FL137" s="34"/>
      <c r="FM137" s="34"/>
      <c r="FN137" s="34"/>
      <c r="FO137" s="34"/>
      <c r="FP137" s="34"/>
      <c r="FQ137" s="34"/>
      <c r="FR137" s="34"/>
      <c r="FS137" s="34"/>
      <c r="FT137" s="34"/>
      <c r="FU137" s="34"/>
      <c r="FV137" s="34"/>
      <c r="FW137" s="34"/>
      <c r="FX137" s="34"/>
      <c r="FY137" s="34"/>
      <c r="FZ137" s="34"/>
      <c r="GA137" s="34"/>
      <c r="GB137" s="34"/>
      <c r="GC137" s="34"/>
      <c r="GD137" s="34"/>
      <c r="GE137" s="34"/>
      <c r="GF137" s="34"/>
      <c r="GG137" s="34"/>
      <c r="GH137" s="34"/>
      <c r="GI137" s="34"/>
      <c r="GJ137" s="34"/>
      <c r="GK137" s="34"/>
      <c r="GL137" s="34"/>
      <c r="GM137" s="34"/>
      <c r="GN137" s="34"/>
      <c r="GO137" s="34"/>
      <c r="GP137" s="34"/>
      <c r="GQ137" s="34"/>
      <c r="GR137" s="34"/>
      <c r="GS137" s="34"/>
      <c r="GT137" s="34"/>
      <c r="GU137" s="34"/>
      <c r="GV137" s="34"/>
      <c r="GW137" s="34"/>
      <c r="GX137" s="34"/>
      <c r="GY137" s="34"/>
      <c r="GZ137" s="34"/>
      <c r="HA137" s="34"/>
      <c r="HB137" s="34"/>
      <c r="HC137" s="34"/>
    </row>
    <row r="138" spans="1:211" x14ac:dyDescent="0.3">
      <c r="A138" s="34" t="s">
        <v>517</v>
      </c>
      <c r="B138" s="34">
        <v>-0.10607206124823544</v>
      </c>
      <c r="C138" s="34">
        <v>-8.8294769222234046E-2</v>
      </c>
      <c r="D138" s="34">
        <v>9.0845506194687425E-2</v>
      </c>
      <c r="E138" s="34">
        <v>0.12244624181513655</v>
      </c>
      <c r="F138" s="34">
        <v>-5.4392165733418679E-2</v>
      </c>
      <c r="G138" s="34">
        <v>2.3723747752397837E-4</v>
      </c>
      <c r="H138" s="34">
        <v>4.4310575235429001E-2</v>
      </c>
      <c r="I138" s="34">
        <v>9.6077029905127911E-2</v>
      </c>
      <c r="J138" s="34">
        <v>0.1035133672954083</v>
      </c>
      <c r="K138" s="34">
        <v>-1.2186768756491993E-2</v>
      </c>
      <c r="L138" s="34">
        <v>-3.9066179395160779E-2</v>
      </c>
      <c r="M138" s="34">
        <v>-4.0219007446439331E-2</v>
      </c>
      <c r="N138" s="34">
        <v>5.9190380934498119E-3</v>
      </c>
      <c r="O138" s="34">
        <v>1.2621593265454926E-2</v>
      </c>
      <c r="P138" s="34">
        <v>-5.0057701623675191E-2</v>
      </c>
      <c r="Q138" s="34">
        <v>-4.3425030074750952E-2</v>
      </c>
      <c r="R138" s="34">
        <v>-0.10126729808720063</v>
      </c>
      <c r="S138" s="34">
        <v>0.12156396878194001</v>
      </c>
      <c r="T138" s="34">
        <v>0.1192464941951854</v>
      </c>
      <c r="U138" s="34">
        <v>0.16187229529712924</v>
      </c>
      <c r="V138" s="34">
        <v>0.11955309918522047</v>
      </c>
      <c r="W138" s="34">
        <v>3.7162770878865152E-2</v>
      </c>
      <c r="X138" s="34">
        <v>9.2873461480838838E-3</v>
      </c>
      <c r="Y138" s="34">
        <v>-8.1805957226151818E-2</v>
      </c>
      <c r="Z138" s="34">
        <v>-3.3658825882296489E-2</v>
      </c>
      <c r="AA138" s="34">
        <v>-1.9424226012644281E-2</v>
      </c>
      <c r="AB138" s="34">
        <v>3.0177238999341275E-2</v>
      </c>
      <c r="AC138" s="34">
        <v>2.1594925244526338E-2</v>
      </c>
      <c r="AD138" s="34">
        <v>-1.217522903265352E-2</v>
      </c>
      <c r="AE138" s="34">
        <v>-1.6352795180732203E-2</v>
      </c>
      <c r="AF138" s="34">
        <v>-5.4603564664891101E-2</v>
      </c>
      <c r="AG138" s="34">
        <v>1.5364424075851446E-2</v>
      </c>
      <c r="AH138" s="34">
        <v>5.2135062115821834E-2</v>
      </c>
      <c r="AI138" s="34">
        <v>5.427686088473916E-2</v>
      </c>
      <c r="AJ138" s="34">
        <v>2.0884560367230579E-2</v>
      </c>
      <c r="AK138" s="34">
        <v>4.2964434192264832E-2</v>
      </c>
      <c r="AL138" s="34">
        <v>-3.5187675605209683E-2</v>
      </c>
      <c r="AM138" s="34">
        <v>0.15762663814748795</v>
      </c>
      <c r="AN138" s="34">
        <v>-9.2061224531709465E-2</v>
      </c>
      <c r="AO138" s="34">
        <v>-1.5722962839249253E-2</v>
      </c>
      <c r="AP138" s="34">
        <v>1.8777502939817798E-2</v>
      </c>
      <c r="AQ138" s="34">
        <v>5.6140899250538383E-3</v>
      </c>
      <c r="AR138" s="34">
        <v>9.2589560762314116E-2</v>
      </c>
      <c r="AS138" s="34">
        <v>3.1416570115978384E-2</v>
      </c>
      <c r="AT138" s="34">
        <v>3.6906516711401924E-2</v>
      </c>
      <c r="AU138" s="34">
        <v>-9.4596265009903632E-2</v>
      </c>
      <c r="AV138" s="34">
        <v>-3.3185790757740023E-2</v>
      </c>
      <c r="AW138" s="34">
        <v>-0.14803648102699321</v>
      </c>
      <c r="AX138" s="34">
        <v>-6.7172062411646125E-2</v>
      </c>
      <c r="AY138" s="34">
        <v>-1.7172737903794351E-3</v>
      </c>
      <c r="AZ138" s="34">
        <v>-4.9268077731739461E-2</v>
      </c>
      <c r="BA138" s="34">
        <v>9.0009720901730178E-2</v>
      </c>
      <c r="BB138" s="34">
        <v>0.11309686588515537</v>
      </c>
      <c r="BC138" s="34">
        <v>1.5185263027839567E-2</v>
      </c>
      <c r="BD138" s="34">
        <v>-7.8666488386647762E-2</v>
      </c>
      <c r="BE138" s="34">
        <v>6.705928197922215E-3</v>
      </c>
      <c r="BF138" s="34">
        <v>0.10351336729540823</v>
      </c>
      <c r="BG138" s="34">
        <v>0.13238617468306763</v>
      </c>
      <c r="BH138" s="34">
        <v>4.1182472488874786E-2</v>
      </c>
      <c r="BI138" s="34">
        <v>0.12159001422250609</v>
      </c>
      <c r="BJ138" s="34">
        <v>-8.0890343642660414E-2</v>
      </c>
      <c r="BK138" s="34">
        <v>1.1048732648735952E-2</v>
      </c>
      <c r="BL138" s="34">
        <v>9.4326262879400338E-2</v>
      </c>
      <c r="BM138" s="34">
        <v>7.3966026374586394E-2</v>
      </c>
      <c r="BN138" s="34">
        <v>0.3931254749314087</v>
      </c>
      <c r="BO138" s="34">
        <v>0.30340086836037078</v>
      </c>
      <c r="BP138" s="34">
        <v>0.51821034917941489</v>
      </c>
      <c r="BQ138" s="34">
        <v>-8.0120654568740138E-2</v>
      </c>
      <c r="BR138" s="34">
        <v>0.22173072083098416</v>
      </c>
      <c r="BS138" s="34">
        <v>0.21129347918736027</v>
      </c>
      <c r="BT138" s="34">
        <v>0.26188853530720241</v>
      </c>
      <c r="BU138" s="34">
        <v>-0.21964963230952597</v>
      </c>
      <c r="BV138" s="34">
        <v>7.4455314527131125E-2</v>
      </c>
      <c r="BW138" s="34">
        <v>0.26824975959994779</v>
      </c>
      <c r="BX138" s="34">
        <v>-0.19940171509991844</v>
      </c>
      <c r="BY138" s="34">
        <v>-0.11326357609946056</v>
      </c>
      <c r="BZ138" s="34">
        <v>6.7113961152285365E-2</v>
      </c>
      <c r="CA138" s="34">
        <v>0.24765504673085686</v>
      </c>
      <c r="CB138" s="34">
        <v>8.9206710608384338E-2</v>
      </c>
      <c r="CC138" s="34">
        <v>-0.14396516165728615</v>
      </c>
      <c r="CD138" s="34">
        <v>-0.14760565265302536</v>
      </c>
      <c r="CE138" s="34">
        <v>-0.13577176508339905</v>
      </c>
      <c r="CF138" s="34">
        <v>3.6376933005524876E-4</v>
      </c>
      <c r="CG138" s="34">
        <v>6.2373889108800176E-4</v>
      </c>
      <c r="CH138" s="34">
        <v>-0.21168808975998493</v>
      </c>
      <c r="CI138" s="34">
        <v>-0.19072770265122008</v>
      </c>
      <c r="CJ138" s="34">
        <v>-0.23230363201458812</v>
      </c>
      <c r="CK138" s="34">
        <v>0.12360056199263253</v>
      </c>
      <c r="CL138" s="34">
        <v>0.17491058384725497</v>
      </c>
      <c r="CM138" s="34">
        <v>0.27295344759470391</v>
      </c>
      <c r="CN138" s="34">
        <v>0.1314438395893634</v>
      </c>
      <c r="CO138" s="34">
        <v>-3.7230503302971334E-2</v>
      </c>
      <c r="CP138" s="34">
        <v>-5.9668533504949585E-2</v>
      </c>
      <c r="CQ138" s="34">
        <v>-0.20200258912624924</v>
      </c>
      <c r="CR138" s="34">
        <v>-0.10010919894850255</v>
      </c>
      <c r="CS138" s="34">
        <v>-5.9927726607384692E-2</v>
      </c>
      <c r="CT138" s="34">
        <v>1.7609710466672458E-2</v>
      </c>
      <c r="CU138" s="34">
        <v>-5.7025759205152453E-2</v>
      </c>
      <c r="CV138" s="34">
        <v>-0.12434784892008373</v>
      </c>
      <c r="CW138" s="34">
        <v>-0.10357563777019037</v>
      </c>
      <c r="CX138" s="34">
        <v>-0.1028861343311402</v>
      </c>
      <c r="CY138" s="34">
        <v>-3.0121024968830994E-2</v>
      </c>
      <c r="CZ138" s="34">
        <v>-1.2689039493188541E-2</v>
      </c>
      <c r="DA138" s="34">
        <v>-5.4101054157566553E-2</v>
      </c>
      <c r="DB138" s="34">
        <v>-3.7216507032953629E-2</v>
      </c>
      <c r="DC138" s="34">
        <v>-5.0253924183576333E-2</v>
      </c>
      <c r="DD138" s="34">
        <v>-0.11349246056341504</v>
      </c>
      <c r="DE138" s="34">
        <v>0.23902628513321689</v>
      </c>
      <c r="DF138" s="34">
        <v>-0.22073076404551575</v>
      </c>
      <c r="DG138" s="34">
        <v>-0.14039442831603002</v>
      </c>
      <c r="DH138" s="34">
        <v>-4.7573839765984192E-2</v>
      </c>
      <c r="DI138" s="34">
        <v>0.16216169945005252</v>
      </c>
      <c r="DJ138" s="34">
        <v>7.6398019648490328E-2</v>
      </c>
      <c r="DK138" s="34">
        <v>5.673393469578536E-2</v>
      </c>
      <c r="DL138" s="34">
        <v>2.8025177138776121E-2</v>
      </c>
      <c r="DM138" s="34">
        <v>-5.3762490033925192E-2</v>
      </c>
      <c r="DN138" s="34">
        <v>-0.13851939302230237</v>
      </c>
      <c r="DO138" s="34">
        <v>-0.31915341643358897</v>
      </c>
      <c r="DP138" s="34">
        <v>-0.15012126209706655</v>
      </c>
      <c r="DQ138" s="34">
        <v>4.1104675099894079E-3</v>
      </c>
      <c r="DR138" s="34">
        <v>-0.10831349210910683</v>
      </c>
      <c r="DS138" s="34">
        <v>8.6194163208381691E-2</v>
      </c>
      <c r="DT138" s="34">
        <v>7.2879961579460917E-2</v>
      </c>
      <c r="DU138" s="34">
        <v>3.5069612108930406E-2</v>
      </c>
      <c r="DV138" s="34">
        <v>-0.1239313231048681</v>
      </c>
      <c r="DW138" s="34">
        <v>-1.3639088522711418E-2</v>
      </c>
      <c r="DX138" s="34">
        <v>8.9206710608384185E-2</v>
      </c>
      <c r="DY138" s="34">
        <v>8.6918042144339042E-2</v>
      </c>
      <c r="DZ138" s="34">
        <v>-3.7163700051636668E-2</v>
      </c>
      <c r="EA138" s="34">
        <v>0.14574959462192663</v>
      </c>
      <c r="EB138" s="34">
        <v>-0.18089631685476223</v>
      </c>
      <c r="EC138" s="34">
        <v>-0.10567452244728848</v>
      </c>
      <c r="ED138" s="34">
        <v>6.4770752770747897E-2</v>
      </c>
      <c r="EE138" s="34">
        <v>0.15568779280235365</v>
      </c>
      <c r="EF138" s="34">
        <v>0.72752467613958671</v>
      </c>
      <c r="EG138" s="34">
        <v>0.5385476440523268</v>
      </c>
      <c r="EH138" s="34">
        <v>1</v>
      </c>
      <c r="EI138" s="34"/>
      <c r="EJ138" s="34"/>
      <c r="EK138" s="34"/>
      <c r="EL138" s="34"/>
      <c r="EM138" s="34"/>
      <c r="EN138" s="34"/>
      <c r="EO138" s="34"/>
      <c r="EP138" s="34"/>
      <c r="EQ138" s="34"/>
      <c r="ER138" s="34"/>
      <c r="ES138" s="34"/>
      <c r="ET138" s="34"/>
      <c r="EU138" s="34"/>
      <c r="EV138" s="34"/>
      <c r="EW138" s="34"/>
      <c r="EX138" s="34"/>
      <c r="EY138" s="34"/>
      <c r="EZ138" s="34"/>
      <c r="FA138" s="34"/>
      <c r="FB138" s="34"/>
      <c r="FC138" s="34"/>
      <c r="FD138" s="34"/>
      <c r="FE138" s="34"/>
      <c r="FF138" s="34"/>
      <c r="FG138" s="34"/>
      <c r="FH138" s="34"/>
      <c r="FI138" s="34"/>
      <c r="FJ138" s="34"/>
      <c r="FK138" s="34"/>
      <c r="FL138" s="34"/>
      <c r="FM138" s="34"/>
      <c r="FN138" s="34"/>
      <c r="FO138" s="34"/>
      <c r="FP138" s="34"/>
      <c r="FQ138" s="34"/>
      <c r="FR138" s="34"/>
      <c r="FS138" s="34"/>
      <c r="FT138" s="34"/>
      <c r="FU138" s="34"/>
      <c r="FV138" s="34"/>
      <c r="FW138" s="34"/>
      <c r="FX138" s="34"/>
      <c r="FY138" s="34"/>
      <c r="FZ138" s="34"/>
      <c r="GA138" s="34"/>
      <c r="GB138" s="34"/>
      <c r="GC138" s="34"/>
      <c r="GD138" s="34"/>
      <c r="GE138" s="34"/>
      <c r="GF138" s="34"/>
      <c r="GG138" s="34"/>
      <c r="GH138" s="34"/>
      <c r="GI138" s="34"/>
      <c r="GJ138" s="34"/>
      <c r="GK138" s="34"/>
      <c r="GL138" s="34"/>
      <c r="GM138" s="34"/>
      <c r="GN138" s="34"/>
      <c r="GO138" s="34"/>
      <c r="GP138" s="34"/>
      <c r="GQ138" s="34"/>
      <c r="GR138" s="34"/>
      <c r="GS138" s="34"/>
      <c r="GT138" s="34"/>
      <c r="GU138" s="34"/>
      <c r="GV138" s="34"/>
      <c r="GW138" s="34"/>
      <c r="GX138" s="34"/>
      <c r="GY138" s="34"/>
      <c r="GZ138" s="34"/>
      <c r="HA138" s="34"/>
      <c r="HB138" s="34"/>
      <c r="HC138" s="34"/>
    </row>
    <row r="139" spans="1:211" x14ac:dyDescent="0.3">
      <c r="A139" s="34" t="s">
        <v>518</v>
      </c>
      <c r="B139" s="34">
        <v>-5.4225561144712879E-2</v>
      </c>
      <c r="C139" s="34">
        <v>-8.4978338878846024E-2</v>
      </c>
      <c r="D139" s="34">
        <v>-0.16545180806648746</v>
      </c>
      <c r="E139" s="34">
        <v>1.1348419002659553E-2</v>
      </c>
      <c r="F139" s="34">
        <v>-0.12326739090314691</v>
      </c>
      <c r="G139" s="34">
        <v>-0.12293241299313583</v>
      </c>
      <c r="H139" s="34">
        <v>-9.5693081358637355E-2</v>
      </c>
      <c r="I139" s="34">
        <v>7.6624763924098838E-2</v>
      </c>
      <c r="J139" s="34">
        <v>-0.14391768208190628</v>
      </c>
      <c r="K139" s="34">
        <v>-0.11420663914583454</v>
      </c>
      <c r="L139" s="34">
        <v>-5.4375240860188162E-2</v>
      </c>
      <c r="M139" s="34">
        <v>-8.2120692172309454E-2</v>
      </c>
      <c r="N139" s="34">
        <v>-9.513032995719253E-3</v>
      </c>
      <c r="O139" s="34">
        <v>-7.6307221746815604E-2</v>
      </c>
      <c r="P139" s="34">
        <v>-0.10863804859792547</v>
      </c>
      <c r="Q139" s="34">
        <v>-0.113358353323451</v>
      </c>
      <c r="R139" s="34">
        <v>-6.1753958633218094E-2</v>
      </c>
      <c r="S139" s="34">
        <v>-1.141211951242573E-2</v>
      </c>
      <c r="T139" s="34">
        <v>-3.7127280092674866E-2</v>
      </c>
      <c r="U139" s="34">
        <v>7.8251199600152171E-2</v>
      </c>
      <c r="V139" s="34">
        <v>-8.5188912705589107E-2</v>
      </c>
      <c r="W139" s="34">
        <v>-0.14872263679149977</v>
      </c>
      <c r="X139" s="34">
        <v>-0.14464584458503923</v>
      </c>
      <c r="Y139" s="34">
        <v>-5.2472499003454173E-2</v>
      </c>
      <c r="Z139" s="34">
        <v>-9.3749143795068088E-2</v>
      </c>
      <c r="AA139" s="34">
        <v>-7.0213807806072198E-2</v>
      </c>
      <c r="AB139" s="34">
        <v>5.069658815071304E-2</v>
      </c>
      <c r="AC139" s="34">
        <v>4.6416521164948307E-2</v>
      </c>
      <c r="AD139" s="34">
        <v>4.5272839221952334E-2</v>
      </c>
      <c r="AE139" s="34">
        <v>-7.3822876759880737E-2</v>
      </c>
      <c r="AF139" s="34">
        <v>-8.5449159302821959E-2</v>
      </c>
      <c r="AG139" s="34">
        <v>-3.093190074730004E-2</v>
      </c>
      <c r="AH139" s="34">
        <v>-0.1166251033673843</v>
      </c>
      <c r="AI139" s="34">
        <v>-0.13070288530982552</v>
      </c>
      <c r="AJ139" s="34">
        <v>-2.0488933012404193E-2</v>
      </c>
      <c r="AK139" s="34">
        <v>-9.6615293968202634E-2</v>
      </c>
      <c r="AL139" s="34">
        <v>-4.4687917342923697E-2</v>
      </c>
      <c r="AM139" s="34">
        <v>-1.439469162575726E-2</v>
      </c>
      <c r="AN139" s="34">
        <v>3.6930688477366969E-2</v>
      </c>
      <c r="AO139" s="34">
        <v>-3.8435397775004612E-2</v>
      </c>
      <c r="AP139" s="34">
        <v>-2.1638850473498606E-2</v>
      </c>
      <c r="AQ139" s="34">
        <v>-4.6880284167443977E-2</v>
      </c>
      <c r="AR139" s="34">
        <v>-1.6375474754016E-2</v>
      </c>
      <c r="AS139" s="34">
        <v>-9.8914187204151398E-3</v>
      </c>
      <c r="AT139" s="34">
        <v>0.11099871181145093</v>
      </c>
      <c r="AU139" s="34">
        <v>7.6765503230779839E-2</v>
      </c>
      <c r="AV139" s="34">
        <v>-3.3482132090117855E-2</v>
      </c>
      <c r="AW139" s="34">
        <v>-4.014515247165238E-2</v>
      </c>
      <c r="AX139" s="34">
        <v>3.6175345009334496E-2</v>
      </c>
      <c r="AY139" s="34">
        <v>1.3764179009405682E-2</v>
      </c>
      <c r="AZ139" s="34">
        <v>3.0739668687330506E-2</v>
      </c>
      <c r="BA139" s="34">
        <v>-0.1443678495450989</v>
      </c>
      <c r="BB139" s="34">
        <v>-8.0465110943816767E-2</v>
      </c>
      <c r="BC139" s="34">
        <v>3.9235308601100895E-2</v>
      </c>
      <c r="BD139" s="34">
        <v>-4.4687820777482276E-2</v>
      </c>
      <c r="BE139" s="34">
        <v>3.2180930101972628E-2</v>
      </c>
      <c r="BF139" s="34">
        <v>-0.14391768208190633</v>
      </c>
      <c r="BG139" s="34">
        <v>-2.8171421296881854E-2</v>
      </c>
      <c r="BH139" s="34">
        <v>-5.724443848536883E-2</v>
      </c>
      <c r="BI139" s="34">
        <v>2.5188443047209633E-2</v>
      </c>
      <c r="BJ139" s="34">
        <v>5.0493507002997394E-2</v>
      </c>
      <c r="BK139" s="34">
        <v>4.1705889151567838E-2</v>
      </c>
      <c r="BL139" s="34">
        <v>-1.4164697993157168E-2</v>
      </c>
      <c r="BM139" s="34">
        <v>-6.2318368868007026E-2</v>
      </c>
      <c r="BN139" s="34">
        <v>0.18331996499152403</v>
      </c>
      <c r="BO139" s="34">
        <v>0.27021447183646446</v>
      </c>
      <c r="BP139" s="34">
        <v>-0.1285555179055308</v>
      </c>
      <c r="BQ139" s="34">
        <v>0.44833378839655258</v>
      </c>
      <c r="BR139" s="34">
        <v>-5.815079444646741E-2</v>
      </c>
      <c r="BS139" s="34">
        <v>8.8589631936648677E-2</v>
      </c>
      <c r="BT139" s="34">
        <v>3.1835354412359421E-2</v>
      </c>
      <c r="BU139" s="34">
        <v>-1.3852769791638133E-2</v>
      </c>
      <c r="BV139" s="34">
        <v>-8.8350357050896861E-2</v>
      </c>
      <c r="BW139" s="34">
        <v>8.3480989883662038E-2</v>
      </c>
      <c r="BX139" s="34">
        <v>-0.15484928545368265</v>
      </c>
      <c r="BY139" s="34">
        <v>-3.2358228077531616E-2</v>
      </c>
      <c r="BZ139" s="34">
        <v>-0.1424156044691717</v>
      </c>
      <c r="CA139" s="34">
        <v>0.12485803806408606</v>
      </c>
      <c r="CB139" s="34">
        <v>-4.2260191247238572E-2</v>
      </c>
      <c r="CC139" s="34">
        <v>-5.963059678485054E-2</v>
      </c>
      <c r="CD139" s="34">
        <v>5.0932775003822039E-2</v>
      </c>
      <c r="CE139" s="34">
        <v>-4.058189611729731E-2</v>
      </c>
      <c r="CF139" s="34">
        <v>3.4886188980071684E-3</v>
      </c>
      <c r="CG139" s="34">
        <v>0.11400452755646982</v>
      </c>
      <c r="CH139" s="34">
        <v>-3.63583963972373E-2</v>
      </c>
      <c r="CI139" s="34">
        <v>-2.9372880542059759E-2</v>
      </c>
      <c r="CJ139" s="34">
        <v>-3.1426040153440957E-2</v>
      </c>
      <c r="CK139" s="34">
        <v>-2.9684147799346763E-2</v>
      </c>
      <c r="CL139" s="34">
        <v>-4.3918798394869084E-3</v>
      </c>
      <c r="CM139" s="34">
        <v>3.3494432639047549E-2</v>
      </c>
      <c r="CN139" s="34">
        <v>-3.8699487871276785E-2</v>
      </c>
      <c r="CO139" s="34">
        <v>-6.6145649080241287E-2</v>
      </c>
      <c r="CP139" s="34">
        <v>-4.0966599767463703E-2</v>
      </c>
      <c r="CQ139" s="34">
        <v>-2.3554577634683008E-2</v>
      </c>
      <c r="CR139" s="34">
        <v>-0.13884157803683547</v>
      </c>
      <c r="CS139" s="34">
        <v>-2.7960692977712929E-3</v>
      </c>
      <c r="CT139" s="34">
        <v>5.9728284159875314E-2</v>
      </c>
      <c r="CU139" s="34">
        <v>0.11230338608521866</v>
      </c>
      <c r="CV139" s="34">
        <v>0.13596883278182101</v>
      </c>
      <c r="CW139" s="34">
        <v>-1.4813533080538068E-2</v>
      </c>
      <c r="CX139" s="34">
        <v>-0.10126855529455507</v>
      </c>
      <c r="CY139" s="34">
        <v>2.6096057170559801E-2</v>
      </c>
      <c r="CZ139" s="34">
        <v>-3.1310756244864205E-4</v>
      </c>
      <c r="DA139" s="34">
        <v>-1.9467385376467427E-2</v>
      </c>
      <c r="DB139" s="34">
        <v>0.12723597478905799</v>
      </c>
      <c r="DC139" s="34">
        <v>7.0497759086249952E-4</v>
      </c>
      <c r="DD139" s="34">
        <v>4.2614531084587091E-2</v>
      </c>
      <c r="DE139" s="34">
        <v>4.6512145695203781E-2</v>
      </c>
      <c r="DF139" s="34">
        <v>0.1568294222650789</v>
      </c>
      <c r="DG139" s="34">
        <v>9.5440389970971373E-2</v>
      </c>
      <c r="DH139" s="34">
        <v>0.12965798468193854</v>
      </c>
      <c r="DI139" s="34">
        <v>-0.15468331417103254</v>
      </c>
      <c r="DJ139" s="34">
        <v>0.14318212250375142</v>
      </c>
      <c r="DK139" s="34">
        <v>7.519057053504459E-2</v>
      </c>
      <c r="DL139" s="34">
        <v>0.11025912549566852</v>
      </c>
      <c r="DM139" s="34">
        <v>9.9892161597752716E-2</v>
      </c>
      <c r="DN139" s="34">
        <v>0.1000995430485285</v>
      </c>
      <c r="DO139" s="34">
        <v>1.3496323081788112E-2</v>
      </c>
      <c r="DP139" s="34">
        <v>0.13533413181999174</v>
      </c>
      <c r="DQ139" s="34">
        <v>6.915925184983493E-2</v>
      </c>
      <c r="DR139" s="34">
        <v>0.1223293431078657</v>
      </c>
      <c r="DS139" s="34">
        <v>-4.9425502064128955E-2</v>
      </c>
      <c r="DT139" s="34">
        <v>-5.2267258664487885E-2</v>
      </c>
      <c r="DU139" s="34">
        <v>0.21598166984913356</v>
      </c>
      <c r="DV139" s="34">
        <v>-1.856720858079736E-2</v>
      </c>
      <c r="DW139" s="34">
        <v>3.7644066377297218E-2</v>
      </c>
      <c r="DX139" s="34">
        <v>-4.2260191247238378E-2</v>
      </c>
      <c r="DY139" s="34">
        <v>8.6027128175828142E-3</v>
      </c>
      <c r="DZ139" s="34">
        <v>-8.6209196115443712E-2</v>
      </c>
      <c r="EA139" s="34">
        <v>1.5029040016600466E-2</v>
      </c>
      <c r="EB139" s="34">
        <v>-0.15917547532201051</v>
      </c>
      <c r="EC139" s="34">
        <v>0.18159734053828422</v>
      </c>
      <c r="ED139" s="34">
        <v>-2.4685850716839253E-2</v>
      </c>
      <c r="EE139" s="34">
        <v>-0.15261748774596873</v>
      </c>
      <c r="EF139" s="34">
        <v>0.45049475974313136</v>
      </c>
      <c r="EG139" s="34">
        <v>0.6417927103716855</v>
      </c>
      <c r="EH139" s="34">
        <v>-0.24941351087706132</v>
      </c>
      <c r="EI139" s="34">
        <v>1</v>
      </c>
      <c r="EJ139" s="34"/>
      <c r="EK139" s="34"/>
      <c r="EL139" s="34"/>
      <c r="EM139" s="34"/>
      <c r="EN139" s="34"/>
      <c r="EO139" s="34"/>
      <c r="EP139" s="34"/>
      <c r="EQ139" s="34"/>
      <c r="ER139" s="34"/>
      <c r="ES139" s="34"/>
      <c r="ET139" s="34"/>
      <c r="EU139" s="34"/>
      <c r="EV139" s="34"/>
      <c r="EW139" s="34"/>
      <c r="EX139" s="34"/>
      <c r="EY139" s="34"/>
      <c r="EZ139" s="34"/>
      <c r="FA139" s="34"/>
      <c r="FB139" s="34"/>
      <c r="FC139" s="34"/>
      <c r="FD139" s="34"/>
      <c r="FE139" s="34"/>
      <c r="FF139" s="34"/>
      <c r="FG139" s="34"/>
      <c r="FH139" s="34"/>
      <c r="FI139" s="34"/>
      <c r="FJ139" s="34"/>
      <c r="FK139" s="34"/>
      <c r="FL139" s="34"/>
      <c r="FM139" s="34"/>
      <c r="FN139" s="34"/>
      <c r="FO139" s="34"/>
      <c r="FP139" s="34"/>
      <c r="FQ139" s="34"/>
      <c r="FR139" s="34"/>
      <c r="FS139" s="34"/>
      <c r="FT139" s="34"/>
      <c r="FU139" s="34"/>
      <c r="FV139" s="34"/>
      <c r="FW139" s="34"/>
      <c r="FX139" s="34"/>
      <c r="FY139" s="34"/>
      <c r="FZ139" s="34"/>
      <c r="GA139" s="34"/>
      <c r="GB139" s="34"/>
      <c r="GC139" s="34"/>
      <c r="GD139" s="34"/>
      <c r="GE139" s="34"/>
      <c r="GF139" s="34"/>
      <c r="GG139" s="34"/>
      <c r="GH139" s="34"/>
      <c r="GI139" s="34"/>
      <c r="GJ139" s="34"/>
      <c r="GK139" s="34"/>
      <c r="GL139" s="34"/>
      <c r="GM139" s="34"/>
      <c r="GN139" s="34"/>
      <c r="GO139" s="34"/>
      <c r="GP139" s="34"/>
      <c r="GQ139" s="34"/>
      <c r="GR139" s="34"/>
      <c r="GS139" s="34"/>
      <c r="GT139" s="34"/>
      <c r="GU139" s="34"/>
      <c r="GV139" s="34"/>
      <c r="GW139" s="34"/>
      <c r="GX139" s="34"/>
      <c r="GY139" s="34"/>
      <c r="GZ139" s="34"/>
      <c r="HA139" s="34"/>
      <c r="HB139" s="34"/>
      <c r="HC139" s="34"/>
    </row>
    <row r="140" spans="1:211" x14ac:dyDescent="0.3">
      <c r="A140" s="34" t="s">
        <v>519</v>
      </c>
      <c r="B140" s="34">
        <v>-1.3163391836188981E-2</v>
      </c>
      <c r="C140" s="34">
        <v>-8.1184763423962927E-2</v>
      </c>
      <c r="D140" s="34">
        <v>0.10867054340106348</v>
      </c>
      <c r="E140" s="34">
        <v>5.6110011310164742E-2</v>
      </c>
      <c r="F140" s="34">
        <v>5.6880383112760903E-3</v>
      </c>
      <c r="G140" s="34">
        <v>1.6793352597624309E-2</v>
      </c>
      <c r="H140" s="34">
        <v>3.2292122907051302E-2</v>
      </c>
      <c r="I140" s="34">
        <v>2.503437855868933E-2</v>
      </c>
      <c r="J140" s="34">
        <v>0.1117009972000209</v>
      </c>
      <c r="K140" s="34">
        <v>-1.4340120101631307E-2</v>
      </c>
      <c r="L140" s="34">
        <v>-1.8206299376556524E-2</v>
      </c>
      <c r="M140" s="34">
        <v>6.2914018228453869E-2</v>
      </c>
      <c r="N140" s="34">
        <v>-8.7781543429738484E-2</v>
      </c>
      <c r="O140" s="34">
        <v>5.6671280502114049E-2</v>
      </c>
      <c r="P140" s="34">
        <v>-2.6346183427070624E-2</v>
      </c>
      <c r="Q140" s="34">
        <v>-3.8172427108488421E-2</v>
      </c>
      <c r="R140" s="34">
        <v>-5.3579492228055338E-2</v>
      </c>
      <c r="S140" s="34">
        <v>0.12978732785448024</v>
      </c>
      <c r="T140" s="34">
        <v>9.0445853597320002E-3</v>
      </c>
      <c r="U140" s="34">
        <v>0.13516231744295495</v>
      </c>
      <c r="V140" s="34">
        <v>3.9292267642738916E-2</v>
      </c>
      <c r="W140" s="34">
        <v>5.0695396028084892E-2</v>
      </c>
      <c r="X140" s="34">
        <v>4.41273317253126E-2</v>
      </c>
      <c r="Y140" s="34">
        <v>-7.2278366015542439E-2</v>
      </c>
      <c r="Z140" s="34">
        <v>9.3353397159495095E-3</v>
      </c>
      <c r="AA140" s="34">
        <v>-6.2911841414845557E-2</v>
      </c>
      <c r="AB140" s="34">
        <v>-1.0209856208920004E-2</v>
      </c>
      <c r="AC140" s="34">
        <v>7.9383288460742191E-2</v>
      </c>
      <c r="AD140" s="34">
        <v>-9.7953551961058628E-3</v>
      </c>
      <c r="AE140" s="34">
        <v>5.891463295855065E-2</v>
      </c>
      <c r="AF140" s="34">
        <v>2.9742906828675253E-2</v>
      </c>
      <c r="AG140" s="34">
        <v>-1.7105279732328654E-2</v>
      </c>
      <c r="AH140" s="34">
        <v>7.1296059584510726E-2</v>
      </c>
      <c r="AI140" s="34">
        <v>7.3318268354046687E-2</v>
      </c>
      <c r="AJ140" s="34">
        <v>-2.3454186938636389E-2</v>
      </c>
      <c r="AK140" s="34">
        <v>3.5435810856117231E-2</v>
      </c>
      <c r="AL140" s="34">
        <v>6.9618150001517316E-3</v>
      </c>
      <c r="AM140" s="34">
        <v>1.721357197742375E-2</v>
      </c>
      <c r="AN140" s="34">
        <v>-4.6486902043135485E-2</v>
      </c>
      <c r="AO140" s="34">
        <v>-1.7106102909846081E-3</v>
      </c>
      <c r="AP140" s="34">
        <v>-3.0614011334819106E-2</v>
      </c>
      <c r="AQ140" s="34">
        <v>2.1203413019236211E-2</v>
      </c>
      <c r="AR140" s="34">
        <v>-9.8212106197786073E-2</v>
      </c>
      <c r="AS140" s="34">
        <v>4.1001529825506693E-2</v>
      </c>
      <c r="AT140" s="34">
        <v>-1.1231600635450749E-2</v>
      </c>
      <c r="AU140" s="34">
        <v>-4.8921093326008899E-3</v>
      </c>
      <c r="AV140" s="34">
        <v>3.3854420337508018E-2</v>
      </c>
      <c r="AW140" s="34">
        <v>-8.7427256290350461E-2</v>
      </c>
      <c r="AX140" s="34">
        <v>-5.9235388848125306E-2</v>
      </c>
      <c r="AY140" s="34">
        <v>-7.2900424256508375E-3</v>
      </c>
      <c r="AZ140" s="34">
        <v>-4.5339083512687867E-2</v>
      </c>
      <c r="BA140" s="34">
        <v>9.6115353579769816E-2</v>
      </c>
      <c r="BB140" s="34">
        <v>-9.2354793301398549E-2</v>
      </c>
      <c r="BC140" s="34">
        <v>-6.3138326487443677E-2</v>
      </c>
      <c r="BD140" s="34">
        <v>2.3457176598217409E-2</v>
      </c>
      <c r="BE140" s="34">
        <v>1.504224377640582E-2</v>
      </c>
      <c r="BF140" s="34">
        <v>0.11170099720002089</v>
      </c>
      <c r="BG140" s="34">
        <v>0.16240716810739472</v>
      </c>
      <c r="BH140" s="34">
        <v>8.1917106765032013E-2</v>
      </c>
      <c r="BI140" s="34">
        <v>2.248094913314953E-2</v>
      </c>
      <c r="BJ140" s="34">
        <v>1.0267004821246883E-2</v>
      </c>
      <c r="BK140" s="34">
        <v>6.9069710439181795E-2</v>
      </c>
      <c r="BL140" s="34">
        <v>0.21434239332157767</v>
      </c>
      <c r="BM140" s="34">
        <v>9.3361085580237826E-2</v>
      </c>
      <c r="BN140" s="34">
        <v>3.3646849798140893E-2</v>
      </c>
      <c r="BO140" s="34">
        <v>4.166140267066641E-3</v>
      </c>
      <c r="BP140" s="34">
        <v>0.10704727213409571</v>
      </c>
      <c r="BQ140" s="34">
        <v>-8.8863722888766969E-2</v>
      </c>
      <c r="BR140" s="34">
        <v>0.56651497882703405</v>
      </c>
      <c r="BS140" s="34">
        <v>0.13264600162327014</v>
      </c>
      <c r="BT140" s="34">
        <v>0.2212860175314133</v>
      </c>
      <c r="BU140" s="34">
        <v>-0.24842738437734413</v>
      </c>
      <c r="BV140" s="34">
        <v>0.23664425382147167</v>
      </c>
      <c r="BW140" s="34">
        <v>0.29022347340415033</v>
      </c>
      <c r="BX140" s="34">
        <v>-0.17410211092364031</v>
      </c>
      <c r="BY140" s="34">
        <v>-8.7682746345821863E-2</v>
      </c>
      <c r="BZ140" s="34">
        <v>6.9824669980236551E-2</v>
      </c>
      <c r="CA140" s="34">
        <v>0.23704093743764343</v>
      </c>
      <c r="CB140" s="34">
        <v>0.23791208161873206</v>
      </c>
      <c r="CC140" s="34">
        <v>-0.1126747781739596</v>
      </c>
      <c r="CD140" s="34">
        <v>-3.1822014454231634E-2</v>
      </c>
      <c r="CE140" s="34">
        <v>9.780041687979589E-2</v>
      </c>
      <c r="CF140" s="34">
        <v>-9.7464189840664989E-2</v>
      </c>
      <c r="CG140" s="34">
        <v>7.5981253813834776E-2</v>
      </c>
      <c r="CH140" s="34">
        <v>-0.14397501032681567</v>
      </c>
      <c r="CI140" s="34">
        <v>-0.17463147623631467</v>
      </c>
      <c r="CJ140" s="34">
        <v>-0.18674797695101469</v>
      </c>
      <c r="CK140" s="34">
        <v>0.26836206370725257</v>
      </c>
      <c r="CL140" s="34">
        <v>9.7546587603908344E-2</v>
      </c>
      <c r="CM140" s="34">
        <v>0.2798050158659296</v>
      </c>
      <c r="CN140" s="34">
        <v>9.1298416724945777E-2</v>
      </c>
      <c r="CO140" s="34">
        <v>9.4603606463619067E-2</v>
      </c>
      <c r="CP140" s="34">
        <v>9.2326583345570507E-2</v>
      </c>
      <c r="CQ140" s="34">
        <v>-0.21975121978765361</v>
      </c>
      <c r="CR140" s="34">
        <v>-4.2582176320033263E-2</v>
      </c>
      <c r="CS140" s="34">
        <v>-0.183903967421503</v>
      </c>
      <c r="CT140" s="34">
        <v>1.7112103968458043E-2</v>
      </c>
      <c r="CU140" s="34">
        <v>3.1224626525378392E-2</v>
      </c>
      <c r="CV140" s="34">
        <v>2.5817826766936273E-2</v>
      </c>
      <c r="CW140" s="34">
        <v>-5.0538935348676942E-2</v>
      </c>
      <c r="CX140" s="34">
        <v>-3.9625731260139976E-2</v>
      </c>
      <c r="CY140" s="34">
        <v>3.2759152530844597E-2</v>
      </c>
      <c r="CZ140" s="34">
        <v>0.19011291280049253</v>
      </c>
      <c r="DA140" s="34">
        <v>0.14530896111618113</v>
      </c>
      <c r="DB140" s="34">
        <v>8.6070997595990101E-2</v>
      </c>
      <c r="DC140" s="34">
        <v>0.11709949770811511</v>
      </c>
      <c r="DD140" s="34">
        <v>5.4602035417750917E-2</v>
      </c>
      <c r="DE140" s="34">
        <v>7.4708918176542669E-2</v>
      </c>
      <c r="DF140" s="34">
        <v>-2.7983080309598785E-2</v>
      </c>
      <c r="DG140" s="34">
        <v>5.2442356185060816E-2</v>
      </c>
      <c r="DH140" s="34">
        <v>5.8594518890192133E-2</v>
      </c>
      <c r="DI140" s="34">
        <v>0.1344134177490322</v>
      </c>
      <c r="DJ140" s="34">
        <v>-4.50632079710803E-2</v>
      </c>
      <c r="DK140" s="34">
        <v>0.19742282739230643</v>
      </c>
      <c r="DL140" s="34">
        <v>6.0654629678753361E-3</v>
      </c>
      <c r="DM140" s="34">
        <v>1.6008046986752296E-2</v>
      </c>
      <c r="DN140" s="34">
        <v>3.3131011534637271E-3</v>
      </c>
      <c r="DO140" s="34">
        <v>-0.11681989815140247</v>
      </c>
      <c r="DP140" s="34">
        <v>-2.5918653520560508E-2</v>
      </c>
      <c r="DQ140" s="34">
        <v>0.10988225006054514</v>
      </c>
      <c r="DR140" s="34">
        <v>1.828457688146375E-2</v>
      </c>
      <c r="DS140" s="34">
        <v>0.20151995707268189</v>
      </c>
      <c r="DT140" s="34">
        <v>5.1774844666805826E-2</v>
      </c>
      <c r="DU140" s="34">
        <v>-4.8722875978684438E-2</v>
      </c>
      <c r="DV140" s="34">
        <v>-3.3356309833345706E-2</v>
      </c>
      <c r="DW140" s="34">
        <v>8.5576302892425654E-2</v>
      </c>
      <c r="DX140" s="34">
        <v>0.23791208161873201</v>
      </c>
      <c r="DY140" s="34">
        <v>0.30546288056096305</v>
      </c>
      <c r="DZ140" s="34">
        <v>0.1523742240226347</v>
      </c>
      <c r="EA140" s="34">
        <v>0.10876770133991798</v>
      </c>
      <c r="EB140" s="34">
        <v>3.3621645359189718E-2</v>
      </c>
      <c r="EC140" s="34">
        <v>2.482835119342227E-2</v>
      </c>
      <c r="ED140" s="34">
        <v>0.3422428467813044</v>
      </c>
      <c r="EE140" s="34">
        <v>0.27876331044957786</v>
      </c>
      <c r="EF140" s="34">
        <v>0.18156412002962749</v>
      </c>
      <c r="EG140" s="34">
        <v>0.12502971876446356</v>
      </c>
      <c r="EH140" s="34">
        <v>0.27596971151536348</v>
      </c>
      <c r="EI140" s="34">
        <v>-0.10064546602375274</v>
      </c>
      <c r="EJ140" s="34">
        <v>1</v>
      </c>
      <c r="EK140" s="34"/>
      <c r="EL140" s="34"/>
      <c r="EM140" s="34"/>
      <c r="EN140" s="34"/>
      <c r="EO140" s="34"/>
      <c r="EP140" s="34"/>
      <c r="EQ140" s="34"/>
      <c r="ER140" s="34"/>
      <c r="ES140" s="34"/>
      <c r="ET140" s="34"/>
      <c r="EU140" s="34"/>
      <c r="EV140" s="34"/>
      <c r="EW140" s="34"/>
      <c r="EX140" s="34"/>
      <c r="EY140" s="34"/>
      <c r="EZ140" s="34"/>
      <c r="FA140" s="34"/>
      <c r="FB140" s="34"/>
      <c r="FC140" s="34"/>
      <c r="FD140" s="34"/>
      <c r="FE140" s="34"/>
      <c r="FF140" s="34"/>
      <c r="FG140" s="34"/>
      <c r="FH140" s="34"/>
      <c r="FI140" s="34"/>
      <c r="FJ140" s="34"/>
      <c r="FK140" s="34"/>
      <c r="FL140" s="34"/>
      <c r="FM140" s="34"/>
      <c r="FN140" s="34"/>
      <c r="FO140" s="34"/>
      <c r="FP140" s="34"/>
      <c r="FQ140" s="34"/>
      <c r="FR140" s="34"/>
      <c r="FS140" s="34"/>
      <c r="FT140" s="34"/>
      <c r="FU140" s="34"/>
      <c r="FV140" s="34"/>
      <c r="FW140" s="34"/>
      <c r="FX140" s="34"/>
      <c r="FY140" s="34"/>
      <c r="FZ140" s="34"/>
      <c r="GA140" s="34"/>
      <c r="GB140" s="34"/>
      <c r="GC140" s="34"/>
      <c r="GD140" s="34"/>
      <c r="GE140" s="34"/>
      <c r="GF140" s="34"/>
      <c r="GG140" s="34"/>
      <c r="GH140" s="34"/>
      <c r="GI140" s="34"/>
      <c r="GJ140" s="34"/>
      <c r="GK140" s="34"/>
      <c r="GL140" s="34"/>
      <c r="GM140" s="34"/>
      <c r="GN140" s="34"/>
      <c r="GO140" s="34"/>
      <c r="GP140" s="34"/>
      <c r="GQ140" s="34"/>
      <c r="GR140" s="34"/>
      <c r="GS140" s="34"/>
      <c r="GT140" s="34"/>
      <c r="GU140" s="34"/>
      <c r="GV140" s="34"/>
      <c r="GW140" s="34"/>
      <c r="GX140" s="34"/>
      <c r="GY140" s="34"/>
      <c r="GZ140" s="34"/>
      <c r="HA140" s="34"/>
      <c r="HB140" s="34"/>
      <c r="HC140" s="34"/>
    </row>
    <row r="141" spans="1:211" x14ac:dyDescent="0.3">
      <c r="A141" s="34" t="s">
        <v>520</v>
      </c>
      <c r="B141" s="34">
        <v>2.1967190906245118E-2</v>
      </c>
      <c r="C141" s="34">
        <v>-0.12628741483419711</v>
      </c>
      <c r="D141" s="34">
        <v>7.8752464367266503E-2</v>
      </c>
      <c r="E141" s="34">
        <v>3.6928465581769335E-2</v>
      </c>
      <c r="F141" s="34">
        <v>-2.8796802303549876E-2</v>
      </c>
      <c r="G141" s="34">
        <v>-0.150636263728958</v>
      </c>
      <c r="H141" s="34">
        <v>-2.820643695757585E-2</v>
      </c>
      <c r="I141" s="34">
        <v>4.1238860964484828E-2</v>
      </c>
      <c r="J141" s="34">
        <v>0.10009637238436223</v>
      </c>
      <c r="K141" s="34">
        <v>-8.2207705300623879E-2</v>
      </c>
      <c r="L141" s="34">
        <v>-5.0937410868042654E-2</v>
      </c>
      <c r="M141" s="34">
        <v>8.2062797078931174E-2</v>
      </c>
      <c r="N141" s="34">
        <v>7.4186097053330152E-2</v>
      </c>
      <c r="O141" s="34">
        <v>5.8857545500489529E-2</v>
      </c>
      <c r="P141" s="34">
        <v>-7.9473649195105953E-2</v>
      </c>
      <c r="Q141" s="34">
        <v>-8.0150061987040236E-2</v>
      </c>
      <c r="R141" s="34">
        <v>-0.10697239107487876</v>
      </c>
      <c r="S141" s="34">
        <v>0.22787535990248126</v>
      </c>
      <c r="T141" s="34">
        <v>0.17029221521310101</v>
      </c>
      <c r="U141" s="34">
        <v>0.15878389074677299</v>
      </c>
      <c r="V141" s="34">
        <v>-2.5399955226722462E-2</v>
      </c>
      <c r="W141" s="34">
        <v>3.1852594180579688E-2</v>
      </c>
      <c r="X141" s="34">
        <v>5.4011961188796163E-2</v>
      </c>
      <c r="Y141" s="34">
        <v>-0.15653521343304053</v>
      </c>
      <c r="Z141" s="34">
        <v>-7.1732631736281319E-2</v>
      </c>
      <c r="AA141" s="34">
        <v>-0.18971681488837022</v>
      </c>
      <c r="AB141" s="34">
        <v>7.1880860726231594E-2</v>
      </c>
      <c r="AC141" s="34">
        <v>4.9188502157152258E-2</v>
      </c>
      <c r="AD141" s="34">
        <v>0.13954864552939925</v>
      </c>
      <c r="AE141" s="34">
        <v>9.2693025534025975E-2</v>
      </c>
      <c r="AF141" s="34">
        <v>-6.9437396343962149E-2</v>
      </c>
      <c r="AG141" s="34">
        <v>-0.1770350610150255</v>
      </c>
      <c r="AH141" s="34">
        <v>1.1777454130928018E-2</v>
      </c>
      <c r="AI141" s="34">
        <v>-3.8796386663790244E-3</v>
      </c>
      <c r="AJ141" s="34">
        <v>-8.3641807215684288E-2</v>
      </c>
      <c r="AK141" s="34">
        <v>-9.7832891679368025E-2</v>
      </c>
      <c r="AL141" s="34">
        <v>-9.6435518282219149E-2</v>
      </c>
      <c r="AM141" s="34">
        <v>2.1913163458114879E-2</v>
      </c>
      <c r="AN141" s="34">
        <v>-4.3105359475491586E-2</v>
      </c>
      <c r="AO141" s="34">
        <v>-8.0506198330260764E-2</v>
      </c>
      <c r="AP141" s="34">
        <v>-9.077894716354401E-2</v>
      </c>
      <c r="AQ141" s="34">
        <v>0.14595576064367691</v>
      </c>
      <c r="AR141" s="34">
        <v>-0.1054901058000982</v>
      </c>
      <c r="AS141" s="34">
        <v>4.7818247063339779E-3</v>
      </c>
      <c r="AT141" s="34">
        <v>0.19334452089794243</v>
      </c>
      <c r="AU141" s="34">
        <v>8.2613557745489216E-2</v>
      </c>
      <c r="AV141" s="34">
        <v>6.9530314618704264E-2</v>
      </c>
      <c r="AW141" s="34">
        <v>-0.14434035364208392</v>
      </c>
      <c r="AX141" s="34">
        <v>-0.11503703077174647</v>
      </c>
      <c r="AY141" s="34">
        <v>-0.12228327426743517</v>
      </c>
      <c r="AZ141" s="34">
        <v>-0.12347448927102249</v>
      </c>
      <c r="BA141" s="34">
        <v>8.1361026523557756E-2</v>
      </c>
      <c r="BB141" s="34">
        <v>-0.12030422007688711</v>
      </c>
      <c r="BC141" s="34">
        <v>-3.2011378643507893E-2</v>
      </c>
      <c r="BD141" s="34">
        <v>-8.363461262489133E-2</v>
      </c>
      <c r="BE141" s="34">
        <v>6.7177289972103871E-2</v>
      </c>
      <c r="BF141" s="34">
        <v>0.10009637238436234</v>
      </c>
      <c r="BG141" s="34">
        <v>0.12404338917220374</v>
      </c>
      <c r="BH141" s="34">
        <v>6.1344127706827983E-2</v>
      </c>
      <c r="BI141" s="34">
        <v>0.12774516405176653</v>
      </c>
      <c r="BJ141" s="34">
        <v>5.2119620633498023E-2</v>
      </c>
      <c r="BK141" s="34">
        <v>0.12830718190631502</v>
      </c>
      <c r="BL141" s="34">
        <v>0.12481225175179032</v>
      </c>
      <c r="BM141" s="34">
        <v>-1.8483873606269938E-2</v>
      </c>
      <c r="BN141" s="34">
        <v>0.18476463325617684</v>
      </c>
      <c r="BO141" s="34">
        <v>0.17015031689775842</v>
      </c>
      <c r="BP141" s="34">
        <v>0.16431185976542342</v>
      </c>
      <c r="BQ141" s="34">
        <v>4.2992077789939839E-2</v>
      </c>
      <c r="BR141" s="34">
        <v>0.19272956402858768</v>
      </c>
      <c r="BS141" s="34">
        <v>0.6039142053207992</v>
      </c>
      <c r="BT141" s="34">
        <v>0.13326227509158792</v>
      </c>
      <c r="BU141" s="34">
        <v>-0.28259764045684627</v>
      </c>
      <c r="BV141" s="34">
        <v>0.14844910878999246</v>
      </c>
      <c r="BW141" s="34">
        <v>0.19864118379947818</v>
      </c>
      <c r="BX141" s="34">
        <v>-0.16001587863678529</v>
      </c>
      <c r="BY141" s="34">
        <v>-0.23493116190342594</v>
      </c>
      <c r="BZ141" s="34">
        <v>4.0851300481884664E-2</v>
      </c>
      <c r="CA141" s="34">
        <v>0.190168754278319</v>
      </c>
      <c r="CB141" s="34">
        <v>0.18906024432194116</v>
      </c>
      <c r="CC141" s="34">
        <v>-0.26686726834210417</v>
      </c>
      <c r="CD141" s="34">
        <v>-0.10500576060874939</v>
      </c>
      <c r="CE141" s="34">
        <v>-2.9465585842613468E-2</v>
      </c>
      <c r="CF141" s="34">
        <v>0.20946879609558483</v>
      </c>
      <c r="CG141" s="34">
        <v>0.19493849310404995</v>
      </c>
      <c r="CH141" s="34">
        <v>-0.21616893112679228</v>
      </c>
      <c r="CI141" s="34">
        <v>-0.22106759817762991</v>
      </c>
      <c r="CJ141" s="34">
        <v>-0.3441725387380587</v>
      </c>
      <c r="CK141" s="34">
        <v>0.25319129810711322</v>
      </c>
      <c r="CL141" s="34">
        <v>0.27732667630753155</v>
      </c>
      <c r="CM141" s="34">
        <v>0.26108616662130046</v>
      </c>
      <c r="CN141" s="34">
        <v>0.11752834940819466</v>
      </c>
      <c r="CO141" s="34">
        <v>3.0238417493332063E-2</v>
      </c>
      <c r="CP141" s="34">
        <v>8.5743323411357805E-2</v>
      </c>
      <c r="CQ141" s="34">
        <v>-0.37410845078220445</v>
      </c>
      <c r="CR141" s="34">
        <v>-0.22646711218977617</v>
      </c>
      <c r="CS141" s="34">
        <v>-0.3644395018586386</v>
      </c>
      <c r="CT141" s="34">
        <v>7.4366647380065196E-2</v>
      </c>
      <c r="CU141" s="34">
        <v>8.8564610175728836E-2</v>
      </c>
      <c r="CV141" s="34">
        <v>0.16014835324837409</v>
      </c>
      <c r="CW141" s="34">
        <v>8.3902644042942426E-2</v>
      </c>
      <c r="CX141" s="34">
        <v>-5.5408804048908147E-2</v>
      </c>
      <c r="CY141" s="34">
        <v>-0.21879072679382397</v>
      </c>
      <c r="CZ141" s="34">
        <v>7.3510896134685755E-2</v>
      </c>
      <c r="DA141" s="34">
        <v>4.267285104391551E-3</v>
      </c>
      <c r="DB141" s="34">
        <v>-5.3031770621240447E-2</v>
      </c>
      <c r="DC141" s="34">
        <v>-0.1447670024645909</v>
      </c>
      <c r="DD141" s="34">
        <v>-3.9704799624646833E-3</v>
      </c>
      <c r="DE141" s="34">
        <v>6.8291793286245253E-2</v>
      </c>
      <c r="DF141" s="34">
        <v>-7.668888860431114E-2</v>
      </c>
      <c r="DG141" s="34">
        <v>-0.10406647738254279</v>
      </c>
      <c r="DH141" s="34">
        <v>-6.3229225342562881E-2</v>
      </c>
      <c r="DI141" s="34">
        <v>0.27693917411987057</v>
      </c>
      <c r="DJ141" s="34">
        <v>-7.5662213148618096E-2</v>
      </c>
      <c r="DK141" s="34">
        <v>7.0722120772146915E-2</v>
      </c>
      <c r="DL141" s="34">
        <v>0.19419229940107341</v>
      </c>
      <c r="DM141" s="34">
        <v>0.27499977421655331</v>
      </c>
      <c r="DN141" s="34">
        <v>0.13789494546727754</v>
      </c>
      <c r="DO141" s="34">
        <v>-0.30144800892103113</v>
      </c>
      <c r="DP141" s="34">
        <v>-0.13983166731623159</v>
      </c>
      <c r="DQ141" s="34">
        <v>-9.114451037068462E-2</v>
      </c>
      <c r="DR141" s="34">
        <v>-0.1330641443868647</v>
      </c>
      <c r="DS141" s="34">
        <v>0.1542476211779627</v>
      </c>
      <c r="DT141" s="34">
        <v>-4.7950314102460249E-2</v>
      </c>
      <c r="DU141" s="34">
        <v>2.0739518383768633E-2</v>
      </c>
      <c r="DV141" s="34">
        <v>-0.12313151904840501</v>
      </c>
      <c r="DW141" s="34">
        <v>4.3064608402373264E-2</v>
      </c>
      <c r="DX141" s="34">
        <v>0.1890602443219413</v>
      </c>
      <c r="DY141" s="34">
        <v>0.12046649882607079</v>
      </c>
      <c r="DZ141" s="34">
        <v>-3.3880082575524155E-2</v>
      </c>
      <c r="EA141" s="34">
        <v>0.15126154911640177</v>
      </c>
      <c r="EB141" s="34">
        <v>-0.1199992100533982</v>
      </c>
      <c r="EC141" s="34">
        <v>0.10555889897850279</v>
      </c>
      <c r="ED141" s="34">
        <v>4.2785184010381332E-2</v>
      </c>
      <c r="EE141" s="34">
        <v>-3.4699735930738614E-2</v>
      </c>
      <c r="EF141" s="34">
        <v>0.40076019173874994</v>
      </c>
      <c r="EG141" s="34">
        <v>0.38729021482798032</v>
      </c>
      <c r="EH141" s="34">
        <v>0.29552221997320072</v>
      </c>
      <c r="EI141" s="34">
        <v>0.14113111868959158</v>
      </c>
      <c r="EJ141" s="34">
        <v>0.26523734976040286</v>
      </c>
      <c r="EK141" s="34">
        <v>1</v>
      </c>
      <c r="EL141" s="34"/>
      <c r="EM141" s="34"/>
      <c r="EN141" s="34"/>
      <c r="EO141" s="34"/>
      <c r="EP141" s="34"/>
      <c r="EQ141" s="34"/>
      <c r="ER141" s="34"/>
      <c r="ES141" s="34"/>
      <c r="ET141" s="34"/>
      <c r="EU141" s="34"/>
      <c r="EV141" s="34"/>
      <c r="EW141" s="34"/>
      <c r="EX141" s="34"/>
      <c r="EY141" s="34"/>
      <c r="EZ141" s="34"/>
      <c r="FA141" s="34"/>
      <c r="FB141" s="34"/>
      <c r="FC141" s="34"/>
      <c r="FD141" s="34"/>
      <c r="FE141" s="34"/>
      <c r="FF141" s="34"/>
      <c r="FG141" s="34"/>
      <c r="FH141" s="34"/>
      <c r="FI141" s="34"/>
      <c r="FJ141" s="34"/>
      <c r="FK141" s="34"/>
      <c r="FL141" s="34"/>
      <c r="FM141" s="34"/>
      <c r="FN141" s="34"/>
      <c r="FO141" s="34"/>
      <c r="FP141" s="34"/>
      <c r="FQ141" s="34"/>
      <c r="FR141" s="34"/>
      <c r="FS141" s="34"/>
      <c r="FT141" s="34"/>
      <c r="FU141" s="34"/>
      <c r="FV141" s="34"/>
      <c r="FW141" s="34"/>
      <c r="FX141" s="34"/>
      <c r="FY141" s="34"/>
      <c r="FZ141" s="34"/>
      <c r="GA141" s="34"/>
      <c r="GB141" s="34"/>
      <c r="GC141" s="34"/>
      <c r="GD141" s="34"/>
      <c r="GE141" s="34"/>
      <c r="GF141" s="34"/>
      <c r="GG141" s="34"/>
      <c r="GH141" s="34"/>
      <c r="GI141" s="34"/>
      <c r="GJ141" s="34"/>
      <c r="GK141" s="34"/>
      <c r="GL141" s="34"/>
      <c r="GM141" s="34"/>
      <c r="GN141" s="34"/>
      <c r="GO141" s="34"/>
      <c r="GP141" s="34"/>
      <c r="GQ141" s="34"/>
      <c r="GR141" s="34"/>
      <c r="GS141" s="34"/>
      <c r="GT141" s="34"/>
      <c r="GU141" s="34"/>
      <c r="GV141" s="34"/>
      <c r="GW141" s="34"/>
      <c r="GX141" s="34"/>
      <c r="GY141" s="34"/>
      <c r="GZ141" s="34"/>
      <c r="HA141" s="34"/>
      <c r="HB141" s="34"/>
      <c r="HC141" s="34"/>
    </row>
    <row r="142" spans="1:211" x14ac:dyDescent="0.3">
      <c r="A142" s="34" t="s">
        <v>521</v>
      </c>
      <c r="B142" s="34">
        <v>0.12859799907922512</v>
      </c>
      <c r="C142" s="34">
        <v>0.33552878144286441</v>
      </c>
      <c r="D142" s="34">
        <v>0.1716924012514158</v>
      </c>
      <c r="E142" s="34">
        <v>-2.7754533566814961E-2</v>
      </c>
      <c r="F142" s="34">
        <v>0.16849310790668587</v>
      </c>
      <c r="G142" s="34">
        <v>0.2186087170777371</v>
      </c>
      <c r="H142" s="34">
        <v>-8.4849528560845086E-2</v>
      </c>
      <c r="I142" s="34">
        <v>-0.10401353759901685</v>
      </c>
      <c r="J142" s="34">
        <v>0.1184210516455713</v>
      </c>
      <c r="K142" s="34">
        <v>0.25067326119113648</v>
      </c>
      <c r="L142" s="34">
        <v>0.37066652809406425</v>
      </c>
      <c r="M142" s="34">
        <v>0.18337616460513331</v>
      </c>
      <c r="N142" s="34">
        <v>0.17715370849818682</v>
      </c>
      <c r="O142" s="34">
        <v>0.23760889106503733</v>
      </c>
      <c r="P142" s="34">
        <v>0.32356457013100431</v>
      </c>
      <c r="Q142" s="34">
        <v>0.32483529057763</v>
      </c>
      <c r="R142" s="34">
        <v>0.26831823122171267</v>
      </c>
      <c r="S142" s="34">
        <v>4.6094820909531597E-2</v>
      </c>
      <c r="T142" s="34">
        <v>-0.13614175790517963</v>
      </c>
      <c r="U142" s="34">
        <v>-0.12658819159261764</v>
      </c>
      <c r="V142" s="34">
        <v>3.8676791658889285E-2</v>
      </c>
      <c r="W142" s="34">
        <v>0.20679772461975196</v>
      </c>
      <c r="X142" s="34">
        <v>0.24456277138940524</v>
      </c>
      <c r="Y142" s="34">
        <v>0.25895114928400559</v>
      </c>
      <c r="Z142" s="34">
        <v>0.26939443328265333</v>
      </c>
      <c r="AA142" s="34">
        <v>6.1831985973031467E-2</v>
      </c>
      <c r="AB142" s="34">
        <v>-0.19839767856809948</v>
      </c>
      <c r="AC142" s="34">
        <v>0.147681483876517</v>
      </c>
      <c r="AD142" s="34">
        <v>-4.4217974566034456E-2</v>
      </c>
      <c r="AE142" s="34">
        <v>0.27211215845667786</v>
      </c>
      <c r="AF142" s="34">
        <v>-6.0562470803513388E-2</v>
      </c>
      <c r="AG142" s="34">
        <v>0.19396728165343288</v>
      </c>
      <c r="AH142" s="34">
        <v>0.18202134117102745</v>
      </c>
      <c r="AI142" s="34">
        <v>0.19168567189113925</v>
      </c>
      <c r="AJ142" s="34">
        <v>0.2569568993423561</v>
      </c>
      <c r="AK142" s="34">
        <v>0.20607342542093676</v>
      </c>
      <c r="AL142" s="34">
        <v>0.21945781549533083</v>
      </c>
      <c r="AM142" s="34">
        <v>3.7791049237735401E-2</v>
      </c>
      <c r="AN142" s="34">
        <v>0.3188631621529272</v>
      </c>
      <c r="AO142" s="34">
        <v>0.27428080533421617</v>
      </c>
      <c r="AP142" s="34">
        <v>0.25814899283309883</v>
      </c>
      <c r="AQ142" s="34">
        <v>-9.6121240523032378E-2</v>
      </c>
      <c r="AR142" s="34">
        <v>-3.1919486504519631E-2</v>
      </c>
      <c r="AS142" s="34">
        <v>8.5419773595383608E-2</v>
      </c>
      <c r="AT142" s="34">
        <v>-1.1285562894390455E-2</v>
      </c>
      <c r="AU142" s="34">
        <v>0.1268353497719702</v>
      </c>
      <c r="AV142" s="34">
        <v>0.22246245331226991</v>
      </c>
      <c r="AW142" s="34">
        <v>3.4391288196079874E-2</v>
      </c>
      <c r="AX142" s="34">
        <v>0.30025896526866319</v>
      </c>
      <c r="AY142" s="34">
        <v>0.17048968035624965</v>
      </c>
      <c r="AZ142" s="34">
        <v>0.27220689211046523</v>
      </c>
      <c r="BA142" s="34">
        <v>0.18237118256728499</v>
      </c>
      <c r="BB142" s="34">
        <v>0.11799931496125361</v>
      </c>
      <c r="BC142" s="34">
        <v>-0.10667010742329477</v>
      </c>
      <c r="BD142" s="34">
        <v>7.5168185083624689E-2</v>
      </c>
      <c r="BE142" s="34">
        <v>8.1668860424811918E-2</v>
      </c>
      <c r="BF142" s="34">
        <v>0.11842105164557118</v>
      </c>
      <c r="BG142" s="34">
        <v>6.863428151364627E-2</v>
      </c>
      <c r="BH142" s="34">
        <v>0.1343883830359662</v>
      </c>
      <c r="BI142" s="34">
        <v>-4.3597343463660426E-2</v>
      </c>
      <c r="BJ142" s="34">
        <v>9.1949699292030229E-2</v>
      </c>
      <c r="BK142" s="34">
        <v>9.9625450543063682E-2</v>
      </c>
      <c r="BL142" s="34">
        <v>1.3231842053088671E-2</v>
      </c>
      <c r="BM142" s="34">
        <v>-7.910910725096186E-2</v>
      </c>
      <c r="BN142" s="34">
        <v>5.7532559082997953E-2</v>
      </c>
      <c r="BO142" s="34">
        <v>7.0531942153326269E-2</v>
      </c>
      <c r="BP142" s="34">
        <v>4.4256125901265177E-3</v>
      </c>
      <c r="BQ142" s="34">
        <v>0.1129536971848747</v>
      </c>
      <c r="BR142" s="34">
        <v>3.2550176990329791E-2</v>
      </c>
      <c r="BS142" s="34">
        <v>8.8559385028023838E-2</v>
      </c>
      <c r="BT142" s="34">
        <v>7.4359697887089404E-2</v>
      </c>
      <c r="BU142" s="34">
        <v>-0.15846500421404161</v>
      </c>
      <c r="BV142" s="34">
        <v>0.4114254438595738</v>
      </c>
      <c r="BW142" s="34">
        <v>0.21368119984989162</v>
      </c>
      <c r="BX142" s="34">
        <v>1.6743702008836587E-2</v>
      </c>
      <c r="BY142" s="34">
        <v>0.18677973034452652</v>
      </c>
      <c r="BZ142" s="34">
        <v>2.9209501611780087E-2</v>
      </c>
      <c r="CA142" s="34">
        <v>0.10535395544240572</v>
      </c>
      <c r="CB142" s="34">
        <v>0.3805015436286644</v>
      </c>
      <c r="CC142" s="34">
        <v>3.7216527960173669E-2</v>
      </c>
      <c r="CD142" s="34">
        <v>0.13393212816736688</v>
      </c>
      <c r="CE142" s="34">
        <v>1.4210281311724212E-2</v>
      </c>
      <c r="CF142" s="34">
        <v>0.15127081192543826</v>
      </c>
      <c r="CG142" s="34">
        <v>0.35680922514956048</v>
      </c>
      <c r="CH142" s="34">
        <v>-7.0717432735468615E-3</v>
      </c>
      <c r="CI142" s="34">
        <v>-3.1262846594607922E-2</v>
      </c>
      <c r="CJ142" s="34">
        <v>-0.20934329956298323</v>
      </c>
      <c r="CK142" s="34">
        <v>0.22076392249459847</v>
      </c>
      <c r="CL142" s="34">
        <v>0.25968968794487651</v>
      </c>
      <c r="CM142" s="34">
        <v>0.16624944030731673</v>
      </c>
      <c r="CN142" s="34">
        <v>1.0955887964751498E-2</v>
      </c>
      <c r="CO142" s="34">
        <v>0.27460615590643495</v>
      </c>
      <c r="CP142" s="34">
        <v>0.30895456770667989</v>
      </c>
      <c r="CQ142" s="34">
        <v>-0.19169001618480028</v>
      </c>
      <c r="CR142" s="34">
        <v>-6.7786348576095307E-2</v>
      </c>
      <c r="CS142" s="34">
        <v>-0.2589806489912162</v>
      </c>
      <c r="CT142" s="34">
        <v>0.12461426554814763</v>
      </c>
      <c r="CU142" s="34">
        <v>-0.13472608150700902</v>
      </c>
      <c r="CV142" s="34">
        <v>4.0045352968610837E-2</v>
      </c>
      <c r="CW142" s="34">
        <v>0.25678278020414214</v>
      </c>
      <c r="CX142" s="34">
        <v>-3.0465464605894971E-2</v>
      </c>
      <c r="CY142" s="34">
        <v>-8.386582282501312E-2</v>
      </c>
      <c r="CZ142" s="34">
        <v>0.29979099703247336</v>
      </c>
      <c r="DA142" s="34">
        <v>0.32525115353063483</v>
      </c>
      <c r="DB142" s="34">
        <v>0.12002176173765905</v>
      </c>
      <c r="DC142" s="34">
        <v>0.14220700527749569</v>
      </c>
      <c r="DD142" s="34">
        <v>4.3699862089797452E-3</v>
      </c>
      <c r="DE142" s="34">
        <v>-0.14330022542796181</v>
      </c>
      <c r="DF142" s="34">
        <v>0.178811790238952</v>
      </c>
      <c r="DG142" s="34">
        <v>0.15142323613927899</v>
      </c>
      <c r="DH142" s="34">
        <v>0.10468201925737287</v>
      </c>
      <c r="DI142" s="34">
        <v>0.26102554545107587</v>
      </c>
      <c r="DJ142" s="34">
        <v>-0.28180469567082006</v>
      </c>
      <c r="DK142" s="34">
        <v>3.0096946878200226E-3</v>
      </c>
      <c r="DL142" s="34">
        <v>0.17033418504746783</v>
      </c>
      <c r="DM142" s="34">
        <v>0.12216463289646221</v>
      </c>
      <c r="DN142" s="34">
        <v>0.32704171229471329</v>
      </c>
      <c r="DO142" s="34">
        <v>-4.8023167134666297E-2</v>
      </c>
      <c r="DP142" s="34">
        <v>1.9544817468689833E-2</v>
      </c>
      <c r="DQ142" s="34">
        <v>-9.5195882788792111E-2</v>
      </c>
      <c r="DR142" s="34">
        <v>-1.7396110813403771E-2</v>
      </c>
      <c r="DS142" s="34">
        <v>0.4166481798638525</v>
      </c>
      <c r="DT142" s="34">
        <v>-4.1151208763751515E-2</v>
      </c>
      <c r="DU142" s="34">
        <v>-0.24814235552132188</v>
      </c>
      <c r="DV142" s="34">
        <v>8.3368301169377795E-2</v>
      </c>
      <c r="DW142" s="34">
        <v>4.1453461625191458E-2</v>
      </c>
      <c r="DX142" s="34">
        <v>0.38050154362866467</v>
      </c>
      <c r="DY142" s="34">
        <v>0.30772087068544052</v>
      </c>
      <c r="DZ142" s="34">
        <v>0.12560158584991488</v>
      </c>
      <c r="EA142" s="34">
        <v>6.2684819470050284E-3</v>
      </c>
      <c r="EB142" s="34">
        <v>-8.4629832132793008E-3</v>
      </c>
      <c r="EC142" s="34">
        <v>-2.2080027077384531E-2</v>
      </c>
      <c r="ED142" s="34">
        <v>9.8416240010811437E-2</v>
      </c>
      <c r="EE142" s="34">
        <v>8.6346655347333393E-2</v>
      </c>
      <c r="EF142" s="34">
        <v>7.9104654023873663E-2</v>
      </c>
      <c r="EG142" s="34">
        <v>5.1336359555081063E-2</v>
      </c>
      <c r="EH142" s="34">
        <v>0.13077565672847424</v>
      </c>
      <c r="EI142" s="34">
        <v>-1.1660125288266191E-2</v>
      </c>
      <c r="EJ142" s="34">
        <v>0.18393526444262251</v>
      </c>
      <c r="EK142" s="34">
        <v>0.19834420355474341</v>
      </c>
      <c r="EL142" s="34">
        <v>1</v>
      </c>
      <c r="EM142" s="34"/>
      <c r="EN142" s="34"/>
      <c r="EO142" s="34"/>
      <c r="EP142" s="34"/>
      <c r="EQ142" s="34"/>
      <c r="ER142" s="34"/>
      <c r="ES142" s="34"/>
      <c r="ET142" s="34"/>
      <c r="EU142" s="34"/>
      <c r="EV142" s="34"/>
      <c r="EW142" s="34"/>
      <c r="EX142" s="34"/>
      <c r="EY142" s="34"/>
      <c r="EZ142" s="34"/>
      <c r="FA142" s="34"/>
      <c r="FB142" s="34"/>
      <c r="FC142" s="34"/>
      <c r="FD142" s="34"/>
      <c r="FE142" s="34"/>
      <c r="FF142" s="34"/>
      <c r="FG142" s="34"/>
      <c r="FH142" s="34"/>
      <c r="FI142" s="34"/>
      <c r="FJ142" s="34"/>
      <c r="FK142" s="34"/>
      <c r="FL142" s="34"/>
      <c r="FM142" s="34"/>
      <c r="FN142" s="34"/>
      <c r="FO142" s="34"/>
      <c r="FP142" s="34"/>
      <c r="FQ142" s="34"/>
      <c r="FR142" s="34"/>
      <c r="FS142" s="34"/>
      <c r="FT142" s="34"/>
      <c r="FU142" s="34"/>
      <c r="FV142" s="34"/>
      <c r="FW142" s="34"/>
      <c r="FX142" s="34"/>
      <c r="FY142" s="34"/>
      <c r="FZ142" s="34"/>
      <c r="GA142" s="34"/>
      <c r="GB142" s="34"/>
      <c r="GC142" s="34"/>
      <c r="GD142" s="34"/>
      <c r="GE142" s="34"/>
      <c r="GF142" s="34"/>
      <c r="GG142" s="34"/>
      <c r="GH142" s="34"/>
      <c r="GI142" s="34"/>
      <c r="GJ142" s="34"/>
      <c r="GK142" s="34"/>
      <c r="GL142" s="34"/>
      <c r="GM142" s="34"/>
      <c r="GN142" s="34"/>
      <c r="GO142" s="34"/>
      <c r="GP142" s="34"/>
      <c r="GQ142" s="34"/>
      <c r="GR142" s="34"/>
      <c r="GS142" s="34"/>
      <c r="GT142" s="34"/>
      <c r="GU142" s="34"/>
      <c r="GV142" s="34"/>
      <c r="GW142" s="34"/>
      <c r="GX142" s="34"/>
      <c r="GY142" s="34"/>
      <c r="GZ142" s="34"/>
      <c r="HA142" s="34"/>
      <c r="HB142" s="34"/>
      <c r="HC142" s="34"/>
    </row>
    <row r="143" spans="1:211" x14ac:dyDescent="0.3">
      <c r="A143" s="34" t="s">
        <v>522</v>
      </c>
      <c r="B143" s="34">
        <v>1.3826652166568931E-2</v>
      </c>
      <c r="C143" s="34">
        <v>0.30017352830129113</v>
      </c>
      <c r="D143" s="34">
        <v>0.63979824716584632</v>
      </c>
      <c r="E143" s="34">
        <v>0.26435662147067279</v>
      </c>
      <c r="F143" s="34">
        <v>0.15464234422566117</v>
      </c>
      <c r="G143" s="34">
        <v>0.37047694805065989</v>
      </c>
      <c r="H143" s="34">
        <v>0.17843076998034554</v>
      </c>
      <c r="I143" s="34">
        <v>5.6670574311762027E-2</v>
      </c>
      <c r="J143" s="34">
        <v>0.65132269659839592</v>
      </c>
      <c r="K143" s="34">
        <v>0.54508765357665745</v>
      </c>
      <c r="L143" s="34">
        <v>0.39038568561358494</v>
      </c>
      <c r="M143" s="34">
        <v>0.35329217982270306</v>
      </c>
      <c r="N143" s="34">
        <v>0.1616277295758177</v>
      </c>
      <c r="O143" s="34">
        <v>0.37885085958466486</v>
      </c>
      <c r="P143" s="34">
        <v>0.45699582283694268</v>
      </c>
      <c r="Q143" s="34">
        <v>0.45710508815588075</v>
      </c>
      <c r="R143" s="34">
        <v>0.27548404654138869</v>
      </c>
      <c r="S143" s="34">
        <v>-8.9612595329912087E-2</v>
      </c>
      <c r="T143" s="34">
        <v>-0.21841174709707514</v>
      </c>
      <c r="U143" s="34">
        <v>-6.1388824035981726E-2</v>
      </c>
      <c r="V143" s="34">
        <v>0.15595738313715715</v>
      </c>
      <c r="W143" s="34">
        <v>0.6512161209759828</v>
      </c>
      <c r="X143" s="34">
        <v>0.59268932472071201</v>
      </c>
      <c r="Y143" s="34">
        <v>0.27796027435310078</v>
      </c>
      <c r="Z143" s="34">
        <v>0.28075512664463209</v>
      </c>
      <c r="AA143" s="34">
        <v>0.10259060921514493</v>
      </c>
      <c r="AB143" s="34">
        <v>-0.28444052537673631</v>
      </c>
      <c r="AC143" s="34">
        <v>0.37306937928645229</v>
      </c>
      <c r="AD143" s="34">
        <v>-2.731641735575949E-3</v>
      </c>
      <c r="AE143" s="34">
        <v>0.34931672754530657</v>
      </c>
      <c r="AF143" s="34">
        <v>0.30256304677736878</v>
      </c>
      <c r="AG143" s="34">
        <v>0.36986992733122698</v>
      </c>
      <c r="AH143" s="34">
        <v>0.66142375526989461</v>
      </c>
      <c r="AI143" s="34">
        <v>0.66195334031642805</v>
      </c>
      <c r="AJ143" s="34">
        <v>0.53218598497221226</v>
      </c>
      <c r="AK143" s="34">
        <v>0.58607784968544385</v>
      </c>
      <c r="AL143" s="34">
        <v>0.37491289090216867</v>
      </c>
      <c r="AM143" s="34">
        <v>0.22569745551151646</v>
      </c>
      <c r="AN143" s="34">
        <v>0.37614551549953068</v>
      </c>
      <c r="AO143" s="34">
        <v>0.52658839212904685</v>
      </c>
      <c r="AP143" s="34">
        <v>0.5270695643589739</v>
      </c>
      <c r="AQ143" s="34">
        <v>-0.19633705533451087</v>
      </c>
      <c r="AR143" s="34">
        <v>0.38986930548484616</v>
      </c>
      <c r="AS143" s="34">
        <v>0.38549856543895616</v>
      </c>
      <c r="AT143" s="34">
        <v>9.5430560985361266E-3</v>
      </c>
      <c r="AU143" s="34">
        <v>0.23484927497974234</v>
      </c>
      <c r="AV143" s="34">
        <v>0.40204242270497959</v>
      </c>
      <c r="AW143" s="34">
        <v>0.24577969732841168</v>
      </c>
      <c r="AX143" s="34">
        <v>0.34153846916281977</v>
      </c>
      <c r="AY143" s="34">
        <v>0.34658478779659535</v>
      </c>
      <c r="AZ143" s="34">
        <v>0.35835670255545932</v>
      </c>
      <c r="BA143" s="34">
        <v>0.64230418840272152</v>
      </c>
      <c r="BB143" s="34">
        <v>0.39601721105167986</v>
      </c>
      <c r="BC143" s="34">
        <v>0.17164304746891917</v>
      </c>
      <c r="BD143" s="34">
        <v>0.29515901578785486</v>
      </c>
      <c r="BE143" s="34">
        <v>9.6590659974080506E-2</v>
      </c>
      <c r="BF143" s="34">
        <v>0.65132269659839581</v>
      </c>
      <c r="BG143" s="34">
        <v>0.39315823220622198</v>
      </c>
      <c r="BH143" s="34">
        <v>0.27162438336766487</v>
      </c>
      <c r="BI143" s="34">
        <v>-0.11089418973533666</v>
      </c>
      <c r="BJ143" s="34">
        <v>-0.12746829159262316</v>
      </c>
      <c r="BK143" s="34">
        <v>4.412559649850703E-2</v>
      </c>
      <c r="BL143" s="34">
        <v>0.24481751262857354</v>
      </c>
      <c r="BM143" s="34">
        <v>0.13839967112399865</v>
      </c>
      <c r="BN143" s="34">
        <v>0.13751631846905529</v>
      </c>
      <c r="BO143" s="34">
        <v>9.1587214614994195E-2</v>
      </c>
      <c r="BP143" s="34">
        <v>0.22344471007392644</v>
      </c>
      <c r="BQ143" s="34">
        <v>-7.4209870150813567E-2</v>
      </c>
      <c r="BR143" s="34">
        <v>0.14731065009814495</v>
      </c>
      <c r="BS143" s="34">
        <v>9.4873441796581678E-2</v>
      </c>
      <c r="BT143" s="34">
        <v>2.2458509291595829E-2</v>
      </c>
      <c r="BU143" s="34">
        <v>6.9364208985545198E-2</v>
      </c>
      <c r="BV143" s="34">
        <v>-2.9314357461312442E-2</v>
      </c>
      <c r="BW143" s="34">
        <v>1.0341204827145917E-3</v>
      </c>
      <c r="BX143" s="34">
        <v>-3.0677205378023722E-2</v>
      </c>
      <c r="BY143" s="34">
        <v>-0.20049371735116725</v>
      </c>
      <c r="BZ143" s="34">
        <v>0.12240423026434097</v>
      </c>
      <c r="CA143" s="34">
        <v>1.8306410619548286E-2</v>
      </c>
      <c r="CB143" s="34">
        <v>1.044828509759465E-4</v>
      </c>
      <c r="CC143" s="34">
        <v>0.10671161033792662</v>
      </c>
      <c r="CD143" s="34">
        <v>-8.5078478399508037E-2</v>
      </c>
      <c r="CE143" s="34">
        <v>2.8563891668356215E-2</v>
      </c>
      <c r="CF143" s="34">
        <v>6.3757214592675207E-2</v>
      </c>
      <c r="CG143" s="34">
        <v>-0.14459741638804252</v>
      </c>
      <c r="CH143" s="34">
        <v>7.7288163751564623E-2</v>
      </c>
      <c r="CI143" s="34">
        <v>8.0118737402312887E-2</v>
      </c>
      <c r="CJ143" s="34">
        <v>8.1025009449216895E-2</v>
      </c>
      <c r="CK143" s="34">
        <v>-6.3794939665947986E-2</v>
      </c>
      <c r="CL143" s="34">
        <v>-0.12901465807641335</v>
      </c>
      <c r="CM143" s="34">
        <v>-5.8782155986737777E-2</v>
      </c>
      <c r="CN143" s="34">
        <v>-0.17295379744521527</v>
      </c>
      <c r="CO143" s="34">
        <v>5.5648266145149068E-2</v>
      </c>
      <c r="CP143" s="34">
        <v>8.1297497720634933E-3</v>
      </c>
      <c r="CQ143" s="34">
        <v>7.6342446439782302E-2</v>
      </c>
      <c r="CR143" s="34">
        <v>-0.1446836056765117</v>
      </c>
      <c r="CS143" s="34">
        <v>3.1614954689865665E-2</v>
      </c>
      <c r="CT143" s="34">
        <v>-0.15460101506859561</v>
      </c>
      <c r="CU143" s="34">
        <v>9.9845365536022843E-2</v>
      </c>
      <c r="CV143" s="34">
        <v>-0.18895690783774047</v>
      </c>
      <c r="CW143" s="34">
        <v>-2.4637339292195039E-3</v>
      </c>
      <c r="CX143" s="34">
        <v>0.1377646180497529</v>
      </c>
      <c r="CY143" s="34">
        <v>0.10644037205945134</v>
      </c>
      <c r="CZ143" s="34">
        <v>6.7986900169878919E-2</v>
      </c>
      <c r="DA143" s="34">
        <v>7.1740904168173691E-2</v>
      </c>
      <c r="DB143" s="34">
        <v>0.11077431686001508</v>
      </c>
      <c r="DC143" s="34">
        <v>0.12877640932673867</v>
      </c>
      <c r="DD143" s="34">
        <v>-0.11384829878877156</v>
      </c>
      <c r="DE143" s="34">
        <v>0.1184180077002522</v>
      </c>
      <c r="DF143" s="34">
        <v>-5.6142773823625924E-2</v>
      </c>
      <c r="DG143" s="34">
        <v>2.164072244839968E-2</v>
      </c>
      <c r="DH143" s="34">
        <v>9.9487016820001495E-2</v>
      </c>
      <c r="DI143" s="34">
        <v>-0.14236729925478972</v>
      </c>
      <c r="DJ143" s="34">
        <v>0.14585823017438235</v>
      </c>
      <c r="DK143" s="34">
        <v>3.7138563188670509E-2</v>
      </c>
      <c r="DL143" s="34">
        <v>-0.15787697060627667</v>
      </c>
      <c r="DM143" s="34">
        <v>9.275355638971168E-2</v>
      </c>
      <c r="DN143" s="34">
        <v>-0.12033006011826036</v>
      </c>
      <c r="DO143" s="34">
        <v>-9.1361147203963128E-2</v>
      </c>
      <c r="DP143" s="34">
        <v>-1.5824169595732063E-2</v>
      </c>
      <c r="DQ143" s="34">
        <v>0.10289050937145303</v>
      </c>
      <c r="DR143" s="34">
        <v>2.2690831783974488E-2</v>
      </c>
      <c r="DS143" s="34">
        <v>-1.9837545007210342E-2</v>
      </c>
      <c r="DT143" s="34">
        <v>0.2137822548969826</v>
      </c>
      <c r="DU143" s="34">
        <v>7.0423990652496479E-2</v>
      </c>
      <c r="DV143" s="34">
        <v>4.8523023372395703E-2</v>
      </c>
      <c r="DW143" s="34">
        <v>2.8439082481515342E-2</v>
      </c>
      <c r="DX143" s="34">
        <v>1.0448285097604501E-4</v>
      </c>
      <c r="DY143" s="34">
        <v>1.9912156837309774E-2</v>
      </c>
      <c r="DZ143" s="34">
        <v>-1.3336219676926133E-2</v>
      </c>
      <c r="EA143" s="34">
        <v>-6.3980766856526497E-2</v>
      </c>
      <c r="EB143" s="34">
        <v>-0.14473554181062101</v>
      </c>
      <c r="EC143" s="34">
        <v>-6.8137083542727475E-2</v>
      </c>
      <c r="ED143" s="34">
        <v>0.16301679117826745</v>
      </c>
      <c r="EE143" s="34">
        <v>0.1815545675022795</v>
      </c>
      <c r="EF143" s="34">
        <v>4.8941131495977064E-2</v>
      </c>
      <c r="EG143" s="34">
        <v>-3.3142946509346462E-3</v>
      </c>
      <c r="EH143" s="34">
        <v>0.18065918962231017</v>
      </c>
      <c r="EI143" s="34">
        <v>-0.12418624423047467</v>
      </c>
      <c r="EJ143" s="34">
        <v>-7.1247861634200493E-2</v>
      </c>
      <c r="EK143" s="34">
        <v>-1.6727916293851289E-2</v>
      </c>
      <c r="EL143" s="34">
        <v>-0.13890395146732318</v>
      </c>
      <c r="EM143" s="34">
        <v>1</v>
      </c>
      <c r="EN143" s="34"/>
      <c r="EO143" s="34"/>
      <c r="EP143" s="34"/>
      <c r="EQ143" s="34"/>
      <c r="ER143" s="34"/>
      <c r="ES143" s="34"/>
      <c r="ET143" s="34"/>
      <c r="EU143" s="34"/>
      <c r="EV143" s="34"/>
      <c r="EW143" s="34"/>
      <c r="EX143" s="34"/>
      <c r="EY143" s="34"/>
      <c r="EZ143" s="34"/>
      <c r="FA143" s="34"/>
      <c r="FB143" s="34"/>
      <c r="FC143" s="34"/>
      <c r="FD143" s="34"/>
      <c r="FE143" s="34"/>
      <c r="FF143" s="34"/>
      <c r="FG143" s="34"/>
      <c r="FH143" s="34"/>
      <c r="FI143" s="34"/>
      <c r="FJ143" s="34"/>
      <c r="FK143" s="34"/>
      <c r="FL143" s="34"/>
      <c r="FM143" s="34"/>
      <c r="FN143" s="34"/>
      <c r="FO143" s="34"/>
      <c r="FP143" s="34"/>
      <c r="FQ143" s="34"/>
      <c r="FR143" s="34"/>
      <c r="FS143" s="34"/>
      <c r="FT143" s="34"/>
      <c r="FU143" s="34"/>
      <c r="FV143" s="34"/>
      <c r="FW143" s="34"/>
      <c r="FX143" s="34"/>
      <c r="FY143" s="34"/>
      <c r="FZ143" s="34"/>
      <c r="GA143" s="34"/>
      <c r="GB143" s="34"/>
      <c r="GC143" s="34"/>
      <c r="GD143" s="34"/>
      <c r="GE143" s="34"/>
      <c r="GF143" s="34"/>
      <c r="GG143" s="34"/>
      <c r="GH143" s="34"/>
      <c r="GI143" s="34"/>
      <c r="GJ143" s="34"/>
      <c r="GK143" s="34"/>
      <c r="GL143" s="34"/>
      <c r="GM143" s="34"/>
      <c r="GN143" s="34"/>
      <c r="GO143" s="34"/>
      <c r="GP143" s="34"/>
      <c r="GQ143" s="34"/>
      <c r="GR143" s="34"/>
      <c r="GS143" s="34"/>
      <c r="GT143" s="34"/>
      <c r="GU143" s="34"/>
      <c r="GV143" s="34"/>
      <c r="GW143" s="34"/>
      <c r="GX143" s="34"/>
      <c r="GY143" s="34"/>
      <c r="GZ143" s="34"/>
      <c r="HA143" s="34"/>
      <c r="HB143" s="34"/>
      <c r="HC143" s="34"/>
    </row>
    <row r="144" spans="1:211" x14ac:dyDescent="0.3">
      <c r="A144" s="34" t="s">
        <v>523</v>
      </c>
      <c r="B144" s="34">
        <v>-0.10495647509546756</v>
      </c>
      <c r="C144" s="34">
        <v>7.3834120702547801E-3</v>
      </c>
      <c r="D144" s="34">
        <v>0.21655036560368274</v>
      </c>
      <c r="E144" s="34">
        <v>0.20141128984612003</v>
      </c>
      <c r="F144" s="34">
        <v>-6.7130615258425452E-2</v>
      </c>
      <c r="G144" s="34">
        <v>0.20120113592331018</v>
      </c>
      <c r="H144" s="34">
        <v>0.12720709517518508</v>
      </c>
      <c r="I144" s="34">
        <v>0.13780185357317035</v>
      </c>
      <c r="J144" s="34">
        <v>0.24741732794950208</v>
      </c>
      <c r="K144" s="34">
        <v>0.16226237717633682</v>
      </c>
      <c r="L144" s="34">
        <v>0.12096858886878054</v>
      </c>
      <c r="M144" s="34">
        <v>3.4682856676864611E-2</v>
      </c>
      <c r="N144" s="34">
        <v>-1.4393873029451791E-2</v>
      </c>
      <c r="O144" s="34">
        <v>0.14913875855213068</v>
      </c>
      <c r="P144" s="34">
        <v>8.7754655453870484E-2</v>
      </c>
      <c r="Q144" s="34">
        <v>7.802023348844736E-2</v>
      </c>
      <c r="R144" s="34">
        <v>1.2152387355894237E-2</v>
      </c>
      <c r="S144" s="34">
        <v>-6.927779264644672E-2</v>
      </c>
      <c r="T144" s="34">
        <v>-4.7749934958822522E-2</v>
      </c>
      <c r="U144" s="34">
        <v>-1.3668472329209209E-2</v>
      </c>
      <c r="V144" s="34">
        <v>0.16455149206440461</v>
      </c>
      <c r="W144" s="34">
        <v>0.21207507739710288</v>
      </c>
      <c r="X144" s="34">
        <v>0.17820073458440369</v>
      </c>
      <c r="Y144" s="34">
        <v>5.1508149313799621E-2</v>
      </c>
      <c r="Z144" s="34">
        <v>5.1681278769851256E-2</v>
      </c>
      <c r="AA144" s="34">
        <v>-9.1496451555965821E-3</v>
      </c>
      <c r="AB144" s="34">
        <v>-4.8225219767477852E-2</v>
      </c>
      <c r="AC144" s="34">
        <v>0.11181514980132493</v>
      </c>
      <c r="AD144" s="34">
        <v>4.4645443311636251E-2</v>
      </c>
      <c r="AE144" s="34">
        <v>1.9182111673511651E-2</v>
      </c>
      <c r="AF144" s="34">
        <v>0.10996894381667036</v>
      </c>
      <c r="AG144" s="34">
        <v>0.19233286236607922</v>
      </c>
      <c r="AH144" s="34">
        <v>0.27355114131263891</v>
      </c>
      <c r="AI144" s="34">
        <v>0.2490109535275023</v>
      </c>
      <c r="AJ144" s="34">
        <v>0.26861466200630491</v>
      </c>
      <c r="AK144" s="34">
        <v>0.24861199296644626</v>
      </c>
      <c r="AL144" s="34">
        <v>0.22874866567791521</v>
      </c>
      <c r="AM144" s="34">
        <v>8.3723034689348344E-2</v>
      </c>
      <c r="AN144" s="34">
        <v>0.18149129110072498</v>
      </c>
      <c r="AO144" s="34">
        <v>0.24073610168712134</v>
      </c>
      <c r="AP144" s="34">
        <v>0.26908235653306556</v>
      </c>
      <c r="AQ144" s="34">
        <v>-5.4705497179857711E-2</v>
      </c>
      <c r="AR144" s="34">
        <v>0.23058972752253709</v>
      </c>
      <c r="AS144" s="34">
        <v>0.23829676071110481</v>
      </c>
      <c r="AT144" s="34">
        <v>4.9887824849591143E-3</v>
      </c>
      <c r="AU144" s="34">
        <v>0.13838031428696709</v>
      </c>
      <c r="AV144" s="34">
        <v>0.20560186116064119</v>
      </c>
      <c r="AW144" s="34">
        <v>6.6071134511601126E-2</v>
      </c>
      <c r="AX144" s="34">
        <v>0.1915797583360063</v>
      </c>
      <c r="AY144" s="34">
        <v>0.21929219181932927</v>
      </c>
      <c r="AZ144" s="34">
        <v>0.20895574811641185</v>
      </c>
      <c r="BA144" s="34">
        <v>0.21652186837452675</v>
      </c>
      <c r="BB144" s="34">
        <v>0.18732237534839058</v>
      </c>
      <c r="BC144" s="34">
        <v>9.0687033658963426E-2</v>
      </c>
      <c r="BD144" s="34">
        <v>0.13862264537949054</v>
      </c>
      <c r="BE144" s="34">
        <v>-5.2897685877921985E-2</v>
      </c>
      <c r="BF144" s="34">
        <v>0.24741732794950208</v>
      </c>
      <c r="BG144" s="34">
        <v>0.11410838964996174</v>
      </c>
      <c r="BH144" s="34">
        <v>6.1467075150972945E-2</v>
      </c>
      <c r="BI144" s="34">
        <v>-4.8121638257267486E-2</v>
      </c>
      <c r="BJ144" s="34">
        <v>-4.5507072666051147E-2</v>
      </c>
      <c r="BK144" s="34">
        <v>5.3500385206754781E-3</v>
      </c>
      <c r="BL144" s="34">
        <v>1.1438096324617236E-2</v>
      </c>
      <c r="BM144" s="34">
        <v>-4.270678511065165E-3</v>
      </c>
      <c r="BN144" s="34">
        <v>6.1390482804481672E-2</v>
      </c>
      <c r="BO144" s="34">
        <v>6.7752556464258359E-2</v>
      </c>
      <c r="BP144" s="34">
        <v>2.5480822828213821E-2</v>
      </c>
      <c r="BQ144" s="34">
        <v>1.8552574355283496E-2</v>
      </c>
      <c r="BR144" s="34">
        <v>7.3967139027061479E-2</v>
      </c>
      <c r="BS144" s="34">
        <v>5.105867599094159E-2</v>
      </c>
      <c r="BT144" s="34">
        <v>-0.24082099414708752</v>
      </c>
      <c r="BU144" s="34">
        <v>0.15680352247614496</v>
      </c>
      <c r="BV144" s="34">
        <v>3.4242433795110404E-2</v>
      </c>
      <c r="BW144" s="34">
        <v>-0.26203663847146935</v>
      </c>
      <c r="BX144" s="34">
        <v>0.25971018938391904</v>
      </c>
      <c r="BY144" s="34">
        <v>1.1006475984616617E-2</v>
      </c>
      <c r="BZ144" s="34">
        <v>-3.3300714677254678E-2</v>
      </c>
      <c r="CA144" s="34">
        <v>-0.27975350238350499</v>
      </c>
      <c r="CB144" s="34">
        <v>3.2489585378342789E-2</v>
      </c>
      <c r="CC144" s="34">
        <v>0.16315974743277281</v>
      </c>
      <c r="CD144" s="34">
        <v>0.11756719164234826</v>
      </c>
      <c r="CE144" s="34">
        <v>6.0010869433179861E-2</v>
      </c>
      <c r="CF144" s="34">
        <v>1.4706852814214905E-2</v>
      </c>
      <c r="CG144" s="34">
        <v>-7.5800335280255208E-3</v>
      </c>
      <c r="CH144" s="34">
        <v>0.1771532506019618</v>
      </c>
      <c r="CI144" s="34">
        <v>0.16721612451483026</v>
      </c>
      <c r="CJ144" s="34">
        <v>0.13432388693463634</v>
      </c>
      <c r="CK144" s="34">
        <v>-2.9812447733114249E-2</v>
      </c>
      <c r="CL144" s="34">
        <v>-0.16017815431031265</v>
      </c>
      <c r="CM144" s="34">
        <v>-0.18403018524269218</v>
      </c>
      <c r="CN144" s="34">
        <v>7.7067413548342678E-2</v>
      </c>
      <c r="CO144" s="34">
        <v>0.12078771736686271</v>
      </c>
      <c r="CP144" s="34">
        <v>8.0218856621572368E-2</v>
      </c>
      <c r="CQ144" s="34">
        <v>0.14896895552625727</v>
      </c>
      <c r="CR144" s="34">
        <v>4.5366095139422469E-2</v>
      </c>
      <c r="CS144" s="34">
        <v>9.5862679404511847E-2</v>
      </c>
      <c r="CT144" s="34">
        <v>0.11560780241980388</v>
      </c>
      <c r="CU144" s="34">
        <v>0.148015215330353</v>
      </c>
      <c r="CV144" s="34">
        <v>4.8658033999767394E-3</v>
      </c>
      <c r="CW144" s="34">
        <v>3.3653281504537884E-2</v>
      </c>
      <c r="CX144" s="34">
        <v>0.13493883644808796</v>
      </c>
      <c r="CY144" s="34">
        <v>-1.6228161117763592E-2</v>
      </c>
      <c r="CZ144" s="34">
        <v>0.12405360667597891</v>
      </c>
      <c r="DA144" s="34">
        <v>0.11083132024364044</v>
      </c>
      <c r="DB144" s="34">
        <v>3.2908968496838095E-2</v>
      </c>
      <c r="DC144" s="34">
        <v>6.7114149050802735E-2</v>
      </c>
      <c r="DD144" s="34">
        <v>9.5901255773082478E-2</v>
      </c>
      <c r="DE144" s="34">
        <v>-0.12601983360496261</v>
      </c>
      <c r="DF144" s="34">
        <v>4.4214847728835896E-2</v>
      </c>
      <c r="DG144" s="34">
        <v>5.7992329667468152E-2</v>
      </c>
      <c r="DH144" s="34">
        <v>4.579273999407879E-2</v>
      </c>
      <c r="DI144" s="34">
        <v>-8.0462674838583617E-2</v>
      </c>
      <c r="DJ144" s="34">
        <v>0.10675372442934528</v>
      </c>
      <c r="DK144" s="34">
        <v>0.11971045211379847</v>
      </c>
      <c r="DL144" s="34">
        <v>-0.11134823352362069</v>
      </c>
      <c r="DM144" s="34">
        <v>4.540377932091224E-2</v>
      </c>
      <c r="DN144" s="34">
        <v>0.12384456965578826</v>
      </c>
      <c r="DO144" s="34">
        <v>6.9915993627669107E-2</v>
      </c>
      <c r="DP144" s="34">
        <v>1.9964315334177539E-3</v>
      </c>
      <c r="DQ144" s="34">
        <v>2.6113529129440888E-2</v>
      </c>
      <c r="DR144" s="34">
        <v>1.0169978009731816E-2</v>
      </c>
      <c r="DS144" s="34">
        <v>3.137862678538663E-2</v>
      </c>
      <c r="DT144" s="34">
        <v>-8.5703451423824892E-2</v>
      </c>
      <c r="DU144" s="34">
        <v>1.8115748064143841E-2</v>
      </c>
      <c r="DV144" s="34">
        <v>1.182662174229767E-2</v>
      </c>
      <c r="DW144" s="34">
        <v>-3.4587278782664328E-2</v>
      </c>
      <c r="DX144" s="34">
        <v>3.2489585378342595E-2</v>
      </c>
      <c r="DY144" s="34">
        <v>-9.1412404986631043E-2</v>
      </c>
      <c r="DZ144" s="34">
        <v>-0.14367971020306347</v>
      </c>
      <c r="EA144" s="34">
        <v>-5.3053530505231972E-3</v>
      </c>
      <c r="EB144" s="34">
        <v>6.4274883039879951E-2</v>
      </c>
      <c r="EC144" s="34">
        <v>-2.5389449801652222E-2</v>
      </c>
      <c r="ED144" s="34">
        <v>-6.9776353547968207E-3</v>
      </c>
      <c r="EE144" s="34">
        <v>5.6743092411339749E-2</v>
      </c>
      <c r="EF144" s="34">
        <v>-0.15374199808883965</v>
      </c>
      <c r="EG144" s="34">
        <v>-0.11997413416080603</v>
      </c>
      <c r="EH144" s="34">
        <v>-0.19671842562403824</v>
      </c>
      <c r="EI144" s="34">
        <v>1.6802858563082848E-2</v>
      </c>
      <c r="EJ144" s="34">
        <v>-0.17752214327106902</v>
      </c>
      <c r="EK144" s="34">
        <v>-0.11757051384761179</v>
      </c>
      <c r="EL144" s="34">
        <v>-0.49425551623308128</v>
      </c>
      <c r="EM144" s="34">
        <v>0.29010508445485372</v>
      </c>
      <c r="EN144" s="34">
        <v>1</v>
      </c>
      <c r="EO144" s="34"/>
      <c r="EP144" s="34"/>
      <c r="EQ144" s="34"/>
      <c r="ER144" s="34"/>
      <c r="ES144" s="34"/>
      <c r="ET144" s="34"/>
      <c r="EU144" s="34"/>
      <c r="EV144" s="34"/>
      <c r="EW144" s="34"/>
      <c r="EX144" s="34"/>
      <c r="EY144" s="34"/>
      <c r="EZ144" s="34"/>
      <c r="FA144" s="34"/>
      <c r="FB144" s="34"/>
      <c r="FC144" s="34"/>
      <c r="FD144" s="34"/>
      <c r="FE144" s="34"/>
      <c r="FF144" s="34"/>
      <c r="FG144" s="34"/>
      <c r="FH144" s="34"/>
      <c r="FI144" s="34"/>
      <c r="FJ144" s="34"/>
      <c r="FK144" s="34"/>
      <c r="FL144" s="34"/>
      <c r="FM144" s="34"/>
      <c r="FN144" s="34"/>
      <c r="FO144" s="34"/>
      <c r="FP144" s="34"/>
      <c r="FQ144" s="34"/>
      <c r="FR144" s="34"/>
      <c r="FS144" s="34"/>
      <c r="FT144" s="34"/>
      <c r="FU144" s="34"/>
      <c r="FV144" s="34"/>
      <c r="FW144" s="34"/>
      <c r="FX144" s="34"/>
      <c r="FY144" s="34"/>
      <c r="FZ144" s="34"/>
      <c r="GA144" s="34"/>
      <c r="GB144" s="34"/>
      <c r="GC144" s="34"/>
      <c r="GD144" s="34"/>
      <c r="GE144" s="34"/>
      <c r="GF144" s="34"/>
      <c r="GG144" s="34"/>
      <c r="GH144" s="34"/>
      <c r="GI144" s="34"/>
      <c r="GJ144" s="34"/>
      <c r="GK144" s="34"/>
      <c r="GL144" s="34"/>
      <c r="GM144" s="34"/>
      <c r="GN144" s="34"/>
      <c r="GO144" s="34"/>
      <c r="GP144" s="34"/>
      <c r="GQ144" s="34"/>
      <c r="GR144" s="34"/>
      <c r="GS144" s="34"/>
      <c r="GT144" s="34"/>
      <c r="GU144" s="34"/>
      <c r="GV144" s="34"/>
      <c r="GW144" s="34"/>
      <c r="GX144" s="34"/>
      <c r="GY144" s="34"/>
      <c r="GZ144" s="34"/>
      <c r="HA144" s="34"/>
      <c r="HB144" s="34"/>
      <c r="HC144" s="34"/>
    </row>
    <row r="145" spans="1:211" x14ac:dyDescent="0.3">
      <c r="A145" s="34" t="s">
        <v>524</v>
      </c>
      <c r="B145" s="34">
        <v>0.11794644952030058</v>
      </c>
      <c r="C145" s="34">
        <v>0.17180500062205606</v>
      </c>
      <c r="D145" s="34">
        <v>0.1761346284427299</v>
      </c>
      <c r="E145" s="34">
        <v>-5.074340261952693E-2</v>
      </c>
      <c r="F145" s="34">
        <v>0.1761206887792327</v>
      </c>
      <c r="G145" s="34">
        <v>5.3880978747743641E-2</v>
      </c>
      <c r="H145" s="34">
        <v>-1.9510858251191612E-2</v>
      </c>
      <c r="I145" s="34">
        <v>-0.11627820410802626</v>
      </c>
      <c r="J145" s="34">
        <v>0.14444580735231841</v>
      </c>
      <c r="K145" s="34">
        <v>0.17637300781560469</v>
      </c>
      <c r="L145" s="34">
        <v>0.14493354434181996</v>
      </c>
      <c r="M145" s="34">
        <v>0.18569107658644832</v>
      </c>
      <c r="N145" s="34">
        <v>7.919158692039982E-2</v>
      </c>
      <c r="O145" s="34">
        <v>5.3486248061786229E-2</v>
      </c>
      <c r="P145" s="34">
        <v>0.19035600400893285</v>
      </c>
      <c r="Q145" s="34">
        <v>0.19690300170298478</v>
      </c>
      <c r="R145" s="34">
        <v>0.16751149454097183</v>
      </c>
      <c r="S145" s="34">
        <v>2.3239312848689554E-2</v>
      </c>
      <c r="T145" s="34">
        <v>-7.5447865164195063E-2</v>
      </c>
      <c r="U145" s="34">
        <v>-2.568768403101775E-2</v>
      </c>
      <c r="V145" s="34">
        <v>-1.9567789332060041E-2</v>
      </c>
      <c r="W145" s="34">
        <v>0.18220750686089623</v>
      </c>
      <c r="X145" s="34">
        <v>0.17836421838559668</v>
      </c>
      <c r="Y145" s="34">
        <v>0.1292016560402138</v>
      </c>
      <c r="Z145" s="34">
        <v>0.128335093589898</v>
      </c>
      <c r="AA145" s="34">
        <v>6.2427886872325054E-2</v>
      </c>
      <c r="AB145" s="34">
        <v>-0.13764869287993986</v>
      </c>
      <c r="AC145" s="34">
        <v>0.12074284812274334</v>
      </c>
      <c r="AD145" s="34">
        <v>-5.4336803399313863E-2</v>
      </c>
      <c r="AE145" s="34">
        <v>0.15474413824844793</v>
      </c>
      <c r="AF145" s="34">
        <v>3.4021276209104299E-2</v>
      </c>
      <c r="AG145" s="34">
        <v>3.5659285278608552E-2</v>
      </c>
      <c r="AH145" s="34">
        <v>0.12867739570199241</v>
      </c>
      <c r="AI145" s="34">
        <v>0.15305495791254234</v>
      </c>
      <c r="AJ145" s="34">
        <v>5.8342773868140865E-2</v>
      </c>
      <c r="AK145" s="34">
        <v>0.10923670763737275</v>
      </c>
      <c r="AL145" s="34">
        <v>1.7374426314040438E-2</v>
      </c>
      <c r="AM145" s="34">
        <v>3.2590337884488868E-2</v>
      </c>
      <c r="AN145" s="34">
        <v>6.7040787033089536E-2</v>
      </c>
      <c r="AO145" s="34">
        <v>8.9781476425409998E-2</v>
      </c>
      <c r="AP145" s="34">
        <v>5.7802540082691208E-2</v>
      </c>
      <c r="AQ145" s="34">
        <v>-5.8134845648033506E-2</v>
      </c>
      <c r="AR145" s="34">
        <v>3.8442840649497291E-3</v>
      </c>
      <c r="AS145" s="34">
        <v>9.1826607541434756E-3</v>
      </c>
      <c r="AT145" s="34">
        <v>1.2968981992194989E-2</v>
      </c>
      <c r="AU145" s="34">
        <v>-4.5698380307502999E-2</v>
      </c>
      <c r="AV145" s="34">
        <v>2.9907667270509582E-2</v>
      </c>
      <c r="AW145" s="34">
        <v>0.11346742696004065</v>
      </c>
      <c r="AX145" s="34">
        <v>3.1962375451480202E-2</v>
      </c>
      <c r="AY145" s="34">
        <v>-5.9819252840877281E-3</v>
      </c>
      <c r="AZ145" s="34">
        <v>2.1273967016779697E-2</v>
      </c>
      <c r="BA145" s="34">
        <v>0.17814353324268906</v>
      </c>
      <c r="BB145" s="34">
        <v>4.5457903039195668E-2</v>
      </c>
      <c r="BC145" s="34">
        <v>2.3047954784385073E-2</v>
      </c>
      <c r="BD145" s="34">
        <v>2.7447853815284366E-2</v>
      </c>
      <c r="BE145" s="34">
        <v>8.2446966448077516E-2</v>
      </c>
      <c r="BF145" s="34">
        <v>0.14444580735231841</v>
      </c>
      <c r="BG145" s="34">
        <v>0.12963161498710715</v>
      </c>
      <c r="BH145" s="34">
        <v>0.13249945071270391</v>
      </c>
      <c r="BI145" s="34">
        <v>-3.6235009214864375E-4</v>
      </c>
      <c r="BJ145" s="34">
        <v>3.1574420273930257E-3</v>
      </c>
      <c r="BK145" s="34">
        <v>-4.8856589772839883E-3</v>
      </c>
      <c r="BL145" s="34">
        <v>0.11002775783068755</v>
      </c>
      <c r="BM145" s="34">
        <v>9.6766554560874407E-2</v>
      </c>
      <c r="BN145" s="34">
        <v>-2.2462380087164269E-2</v>
      </c>
      <c r="BO145" s="34">
        <v>-5.2285339753702101E-2</v>
      </c>
      <c r="BP145" s="34">
        <v>6.668629928663232E-2</v>
      </c>
      <c r="BQ145" s="34">
        <v>-7.7050680417419831E-2</v>
      </c>
      <c r="BR145" s="34">
        <v>3.2280455309555055E-2</v>
      </c>
      <c r="BS145" s="34">
        <v>-4.8694476162804728E-2</v>
      </c>
      <c r="BT145" s="34">
        <v>0.25415781110373958</v>
      </c>
      <c r="BU145" s="34">
        <v>-0.12571116103800403</v>
      </c>
      <c r="BV145" s="34">
        <v>3.4460712993820884E-2</v>
      </c>
      <c r="BW145" s="34">
        <v>0.26147880741402041</v>
      </c>
      <c r="BX145" s="34">
        <v>-0.26549700167237028</v>
      </c>
      <c r="BY145" s="34">
        <v>-8.3747951537404566E-2</v>
      </c>
      <c r="BZ145" s="34">
        <v>0.11167213939874857</v>
      </c>
      <c r="CA145" s="34">
        <v>0.28382921804504191</v>
      </c>
      <c r="CB145" s="34">
        <v>5.1725599374786407E-2</v>
      </c>
      <c r="CC145" s="34">
        <v>-4.4608283594558457E-2</v>
      </c>
      <c r="CD145" s="34">
        <v>-8.681012041331726E-2</v>
      </c>
      <c r="CE145" s="34">
        <v>-5.7975442905213162E-3</v>
      </c>
      <c r="CF145" s="34">
        <v>-2.4038656166218667E-3</v>
      </c>
      <c r="CG145" s="34">
        <v>-8.2937200694308544E-2</v>
      </c>
      <c r="CH145" s="34">
        <v>-0.10879674540709455</v>
      </c>
      <c r="CI145" s="34">
        <v>-0.10255999790537194</v>
      </c>
      <c r="CJ145" s="34">
        <v>-7.7718709761915486E-2</v>
      </c>
      <c r="CK145" s="34">
        <v>3.9126933642726354E-2</v>
      </c>
      <c r="CL145" s="34">
        <v>0.10397660652170253</v>
      </c>
      <c r="CM145" s="34">
        <v>0.16325097351437573</v>
      </c>
      <c r="CN145" s="34">
        <v>-0.11263451133293365</v>
      </c>
      <c r="CO145" s="34">
        <v>-9.8175812343362472E-3</v>
      </c>
      <c r="CP145" s="34">
        <v>-1.1582196264334543E-2</v>
      </c>
      <c r="CQ145" s="34">
        <v>-9.3616315831602306E-2</v>
      </c>
      <c r="CR145" s="34">
        <v>-0.10279921162412917</v>
      </c>
      <c r="CS145" s="34">
        <v>-0.10767185168650861</v>
      </c>
      <c r="CT145" s="34">
        <v>-0.20325581274169655</v>
      </c>
      <c r="CU145" s="34">
        <v>-4.8407341491873361E-2</v>
      </c>
      <c r="CV145" s="34">
        <v>-8.5700282577172437E-2</v>
      </c>
      <c r="CW145" s="34">
        <v>-6.3388140144050822E-2</v>
      </c>
      <c r="CX145" s="34">
        <v>-6.8791803382207736E-2</v>
      </c>
      <c r="CY145" s="34">
        <v>9.0465430192799248E-2</v>
      </c>
      <c r="CZ145" s="34">
        <v>8.9865667286410621E-3</v>
      </c>
      <c r="DA145" s="34">
        <v>2.1191681214098868E-2</v>
      </c>
      <c r="DB145" s="34">
        <v>8.2452498105662991E-2</v>
      </c>
      <c r="DC145" s="34">
        <v>7.1065379499287096E-2</v>
      </c>
      <c r="DD145" s="34">
        <v>-0.10540284581768529</v>
      </c>
      <c r="DE145" s="34">
        <v>0.1483329578806136</v>
      </c>
      <c r="DF145" s="34">
        <v>-1.5208642559766781E-2</v>
      </c>
      <c r="DG145" s="34">
        <v>2.1137269965148357E-2</v>
      </c>
      <c r="DH145" s="34">
        <v>6.6403225366174101E-2</v>
      </c>
      <c r="DI145" s="34">
        <v>1.5389367349917403E-2</v>
      </c>
      <c r="DJ145" s="34">
        <v>-1.099501354651866E-2</v>
      </c>
      <c r="DK145" s="34">
        <v>-2.4369641112297395E-2</v>
      </c>
      <c r="DL145" s="34">
        <v>8.2155029020729811E-2</v>
      </c>
      <c r="DM145" s="34">
        <v>-4.2657669496244825E-2</v>
      </c>
      <c r="DN145" s="34">
        <v>-0.17034724183972527</v>
      </c>
      <c r="DO145" s="34">
        <v>-5.9588294612524136E-2</v>
      </c>
      <c r="DP145" s="34">
        <v>2.5831977207557102E-2</v>
      </c>
      <c r="DQ145" s="34">
        <v>5.6135704121540737E-2</v>
      </c>
      <c r="DR145" s="34">
        <v>3.7664949701009136E-2</v>
      </c>
      <c r="DS145" s="34">
        <v>4.130436205672499E-2</v>
      </c>
      <c r="DT145" s="34">
        <v>0.21960223960216235</v>
      </c>
      <c r="DU145" s="34">
        <v>7.3175312004357318E-3</v>
      </c>
      <c r="DV145" s="34">
        <v>-9.9801201444932623E-4</v>
      </c>
      <c r="DW145" s="34">
        <v>7.4209572959880871E-3</v>
      </c>
      <c r="DX145" s="34">
        <v>5.1725599374786664E-2</v>
      </c>
      <c r="DY145" s="34">
        <v>0.1851762817117191</v>
      </c>
      <c r="DZ145" s="34">
        <v>0.21193655637960079</v>
      </c>
      <c r="EA145" s="34">
        <v>1.387642573895667E-2</v>
      </c>
      <c r="EB145" s="34">
        <v>-9.4232040274462012E-2</v>
      </c>
      <c r="EC145" s="34">
        <v>-9.0842462608437438E-2</v>
      </c>
      <c r="ED145" s="34">
        <v>8.9732193740832675E-2</v>
      </c>
      <c r="EE145" s="34">
        <v>0.10767252754355246</v>
      </c>
      <c r="EF145" s="34">
        <v>0.14582613084699539</v>
      </c>
      <c r="EG145" s="34">
        <v>8.9197205342986252E-2</v>
      </c>
      <c r="EH145" s="34">
        <v>0.25654788320404487</v>
      </c>
      <c r="EI145" s="34">
        <v>-9.7317330045998907E-2</v>
      </c>
      <c r="EJ145" s="34">
        <v>0.17533892858168915</v>
      </c>
      <c r="EK145" s="34">
        <v>7.3202465142236744E-2</v>
      </c>
      <c r="EL145" s="34">
        <v>0.45286381863825126</v>
      </c>
      <c r="EM145" s="34">
        <v>0.2254968777659577</v>
      </c>
      <c r="EN145" s="34">
        <v>-0.82826023630190704</v>
      </c>
      <c r="EO145" s="34">
        <v>1</v>
      </c>
      <c r="EP145" s="34"/>
      <c r="EQ145" s="34"/>
      <c r="ER145" s="34"/>
      <c r="ES145" s="34"/>
      <c r="ET145" s="34"/>
      <c r="EU145" s="34"/>
      <c r="EV145" s="34"/>
      <c r="EW145" s="34"/>
      <c r="EX145" s="34"/>
      <c r="EY145" s="34"/>
      <c r="EZ145" s="34"/>
      <c r="FA145" s="34"/>
      <c r="FB145" s="34"/>
      <c r="FC145" s="34"/>
      <c r="FD145" s="34"/>
      <c r="FE145" s="34"/>
      <c r="FF145" s="34"/>
      <c r="FG145" s="34"/>
      <c r="FH145" s="34"/>
      <c r="FI145" s="34"/>
      <c r="FJ145" s="34"/>
      <c r="FK145" s="34"/>
      <c r="FL145" s="34"/>
      <c r="FM145" s="34"/>
      <c r="FN145" s="34"/>
      <c r="FO145" s="34"/>
      <c r="FP145" s="34"/>
      <c r="FQ145" s="34"/>
      <c r="FR145" s="34"/>
      <c r="FS145" s="34"/>
      <c r="FT145" s="34"/>
      <c r="FU145" s="34"/>
      <c r="FV145" s="34"/>
      <c r="FW145" s="34"/>
      <c r="FX145" s="34"/>
      <c r="FY145" s="34"/>
      <c r="FZ145" s="34"/>
      <c r="GA145" s="34"/>
      <c r="GB145" s="34"/>
      <c r="GC145" s="34"/>
      <c r="GD145" s="34"/>
      <c r="GE145" s="34"/>
      <c r="GF145" s="34"/>
      <c r="GG145" s="34"/>
      <c r="GH145" s="34"/>
      <c r="GI145" s="34"/>
      <c r="GJ145" s="34"/>
      <c r="GK145" s="34"/>
      <c r="GL145" s="34"/>
      <c r="GM145" s="34"/>
      <c r="GN145" s="34"/>
      <c r="GO145" s="34"/>
      <c r="GP145" s="34"/>
      <c r="GQ145" s="34"/>
      <c r="GR145" s="34"/>
      <c r="GS145" s="34"/>
      <c r="GT145" s="34"/>
      <c r="GU145" s="34"/>
      <c r="GV145" s="34"/>
      <c r="GW145" s="34"/>
      <c r="GX145" s="34"/>
      <c r="GY145" s="34"/>
      <c r="GZ145" s="34"/>
      <c r="HA145" s="34"/>
      <c r="HB145" s="34"/>
      <c r="HC145" s="34"/>
    </row>
    <row r="146" spans="1:211" x14ac:dyDescent="0.3">
      <c r="A146" s="34" t="s">
        <v>525</v>
      </c>
      <c r="B146" s="34">
        <v>4.2057334234261348E-2</v>
      </c>
      <c r="C146" s="34">
        <v>0.15480239180429603</v>
      </c>
      <c r="D146" s="34">
        <v>0.58505281412101318</v>
      </c>
      <c r="E146" s="34">
        <v>0.27836955956220444</v>
      </c>
      <c r="F146" s="34">
        <v>0.12280883450577103</v>
      </c>
      <c r="G146" s="34">
        <v>0.50029955817808647</v>
      </c>
      <c r="H146" s="34">
        <v>5.1934233599848285E-2</v>
      </c>
      <c r="I146" s="34">
        <v>7.516873884660856E-2</v>
      </c>
      <c r="J146" s="34">
        <v>0.57181955612772406</v>
      </c>
      <c r="K146" s="34">
        <v>0.36778780720313581</v>
      </c>
      <c r="L146" s="34">
        <v>0.38767410253105256</v>
      </c>
      <c r="M146" s="34">
        <v>0.17570539963121468</v>
      </c>
      <c r="N146" s="34">
        <v>0.22388682339828303</v>
      </c>
      <c r="O146" s="34">
        <v>0.54744927508963104</v>
      </c>
      <c r="P146" s="34">
        <v>0.30085728874983825</v>
      </c>
      <c r="Q146" s="34">
        <v>0.29982848607615126</v>
      </c>
      <c r="R146" s="34">
        <v>7.5876763169046735E-2</v>
      </c>
      <c r="S146" s="34">
        <v>-2.8828448609672888E-2</v>
      </c>
      <c r="T146" s="34">
        <v>6.3457097560780428E-3</v>
      </c>
      <c r="U146" s="34">
        <v>0.10178127181257023</v>
      </c>
      <c r="V146" s="34">
        <v>0.12029870278931598</v>
      </c>
      <c r="W146" s="34">
        <v>0.51018497126567031</v>
      </c>
      <c r="X146" s="34">
        <v>0.52589595458934824</v>
      </c>
      <c r="Y146" s="34">
        <v>0.11575356206038401</v>
      </c>
      <c r="Z146" s="34">
        <v>0.3310804044209234</v>
      </c>
      <c r="AA146" s="34">
        <v>1.5518904819349011E-3</v>
      </c>
      <c r="AB146" s="34">
        <v>-2.9605179472506092E-2</v>
      </c>
      <c r="AC146" s="34">
        <v>0.11963511659698557</v>
      </c>
      <c r="AD146" s="34">
        <v>7.6332772786710648E-2</v>
      </c>
      <c r="AE146" s="34">
        <v>0.34344812397692265</v>
      </c>
      <c r="AF146" s="34">
        <v>0.14427668385828482</v>
      </c>
      <c r="AG146" s="34">
        <v>0.22784895442666464</v>
      </c>
      <c r="AH146" s="34">
        <v>0.53240037190880063</v>
      </c>
      <c r="AI146" s="34">
        <v>0.54063675830894964</v>
      </c>
      <c r="AJ146" s="34">
        <v>0.40521703269695741</v>
      </c>
      <c r="AK146" s="34">
        <v>0.43782623738765009</v>
      </c>
      <c r="AL146" s="34">
        <v>0.45608047766456078</v>
      </c>
      <c r="AM146" s="34">
        <v>5.0250384030584364E-2</v>
      </c>
      <c r="AN146" s="34">
        <v>0.4111827499470147</v>
      </c>
      <c r="AO146" s="34">
        <v>0.46430277903224304</v>
      </c>
      <c r="AP146" s="34">
        <v>0.4022110011003121</v>
      </c>
      <c r="AQ146" s="34">
        <v>-1.3597347949084551E-2</v>
      </c>
      <c r="AR146" s="34">
        <v>0.17955863719514323</v>
      </c>
      <c r="AS146" s="34">
        <v>0.20874779150147621</v>
      </c>
      <c r="AT146" s="34">
        <v>0.15140458458834394</v>
      </c>
      <c r="AU146" s="34">
        <v>0.29909706894084609</v>
      </c>
      <c r="AV146" s="34">
        <v>0.52499794214016138</v>
      </c>
      <c r="AW146" s="34">
        <v>0.20031430396968081</v>
      </c>
      <c r="AX146" s="34">
        <v>0.32761233033421144</v>
      </c>
      <c r="AY146" s="34">
        <v>0.18322568402761447</v>
      </c>
      <c r="AZ146" s="34">
        <v>0.29611243594475495</v>
      </c>
      <c r="BA146" s="34">
        <v>0.57464380906327139</v>
      </c>
      <c r="BB146" s="34">
        <v>0.13314782086969126</v>
      </c>
      <c r="BC146" s="34">
        <v>8.9647244540409357E-2</v>
      </c>
      <c r="BD146" s="34">
        <v>0.27342009921485633</v>
      </c>
      <c r="BE146" s="34">
        <v>0.15258575027266935</v>
      </c>
      <c r="BF146" s="34">
        <v>0.57181955612772417</v>
      </c>
      <c r="BG146" s="34">
        <v>0.24848788406268185</v>
      </c>
      <c r="BH146" s="34">
        <v>0.16564072919427184</v>
      </c>
      <c r="BI146" s="34">
        <v>-0.10610745473221496</v>
      </c>
      <c r="BJ146" s="34">
        <v>-2.5279970231481458E-2</v>
      </c>
      <c r="BK146" s="34">
        <v>5.3309970075112553E-2</v>
      </c>
      <c r="BL146" s="34">
        <v>-1.2841217888280257E-2</v>
      </c>
      <c r="BM146" s="34">
        <v>-7.1711622966658117E-2</v>
      </c>
      <c r="BN146" s="34">
        <v>1.7911285841105962E-2</v>
      </c>
      <c r="BO146" s="34">
        <v>3.1231183951568244E-2</v>
      </c>
      <c r="BP146" s="34">
        <v>-2.4256827090615968E-2</v>
      </c>
      <c r="BQ146" s="34">
        <v>2.9617917741749329E-2</v>
      </c>
      <c r="BR146" s="34">
        <v>0.14128034815949894</v>
      </c>
      <c r="BS146" s="34">
        <v>0.17186887778922985</v>
      </c>
      <c r="BT146" s="34">
        <v>-6.6014287190988147E-2</v>
      </c>
      <c r="BU146" s="34">
        <v>-0.21958617192891056</v>
      </c>
      <c r="BV146" s="34">
        <v>0.80312294242120497</v>
      </c>
      <c r="BW146" s="34">
        <v>0.28068306544935212</v>
      </c>
      <c r="BX146" s="34">
        <v>0.18186623105379843</v>
      </c>
      <c r="BY146" s="34">
        <v>-0.12130897104507428</v>
      </c>
      <c r="BZ146" s="34">
        <v>-0.11363474115983516</v>
      </c>
      <c r="CA146" s="34">
        <v>3.9243351870395043E-2</v>
      </c>
      <c r="CB146" s="34">
        <v>0.79198427527807203</v>
      </c>
      <c r="CC146" s="34">
        <v>0.21979866147818367</v>
      </c>
      <c r="CD146" s="34">
        <v>0.19669378090090736</v>
      </c>
      <c r="CE146" s="34">
        <v>0.10817888964733452</v>
      </c>
      <c r="CF146" s="34">
        <v>0.28678616437557647</v>
      </c>
      <c r="CG146" s="34">
        <v>0.53153387358028692</v>
      </c>
      <c r="CH146" s="34">
        <v>4.5245034083570265E-2</v>
      </c>
      <c r="CI146" s="34">
        <v>4.3667833859583186E-2</v>
      </c>
      <c r="CJ146" s="34">
        <v>-0.29179790775937231</v>
      </c>
      <c r="CK146" s="34">
        <v>0.10112074273492785</v>
      </c>
      <c r="CL146" s="34">
        <v>0.19056787293500488</v>
      </c>
      <c r="CM146" s="34">
        <v>0.19776661949647875</v>
      </c>
      <c r="CN146" s="34">
        <v>-0.21334696775203491</v>
      </c>
      <c r="CO146" s="34">
        <v>0.64967310844613779</v>
      </c>
      <c r="CP146" s="34">
        <v>0.59074702148271374</v>
      </c>
      <c r="CQ146" s="34">
        <v>-0.24831050672067292</v>
      </c>
      <c r="CR146" s="34">
        <v>1.5695556325100724E-2</v>
      </c>
      <c r="CS146" s="34">
        <v>-0.22431675081159752</v>
      </c>
      <c r="CT146" s="34">
        <v>0.21086252110281001</v>
      </c>
      <c r="CU146" s="34">
        <v>-5.8624634418195487E-2</v>
      </c>
      <c r="CV146" s="34">
        <v>0.28696569862904786</v>
      </c>
      <c r="CW146" s="34">
        <v>0.27493951540012723</v>
      </c>
      <c r="CX146" s="34">
        <v>0.15657497167600701</v>
      </c>
      <c r="CY146" s="34">
        <v>-0.20407308092895979</v>
      </c>
      <c r="CZ146" s="34">
        <v>0.67647718351912656</v>
      </c>
      <c r="DA146" s="34">
        <v>0.7170375550777992</v>
      </c>
      <c r="DB146" s="34">
        <v>0.14065779242849993</v>
      </c>
      <c r="DC146" s="34">
        <v>0.31625357543213162</v>
      </c>
      <c r="DD146" s="34">
        <v>0.16731611819743739</v>
      </c>
      <c r="DE146" s="34">
        <v>-0.2335936909602756</v>
      </c>
      <c r="DF146" s="34">
        <v>0.23980288455484383</v>
      </c>
      <c r="DG146" s="34">
        <v>0.27927722866529131</v>
      </c>
      <c r="DH146" s="34">
        <v>0.12823432761546527</v>
      </c>
      <c r="DI146" s="34">
        <v>0.17751434529425861</v>
      </c>
      <c r="DJ146" s="34">
        <v>-5.2010533528992445E-2</v>
      </c>
      <c r="DK146" s="34">
        <v>0.13808594785020198</v>
      </c>
      <c r="DL146" s="34">
        <v>0.28719626298692247</v>
      </c>
      <c r="DM146" s="34">
        <v>0.27769805737517894</v>
      </c>
      <c r="DN146" s="34">
        <v>0.59002231879478539</v>
      </c>
      <c r="DO146" s="34">
        <v>0.19984620603185357</v>
      </c>
      <c r="DP146" s="34">
        <v>-5.4927041089041985E-2</v>
      </c>
      <c r="DQ146" s="34">
        <v>-0.18092256166652865</v>
      </c>
      <c r="DR146" s="34">
        <v>-0.10060967298167908</v>
      </c>
      <c r="DS146" s="34">
        <v>0.78919874167081061</v>
      </c>
      <c r="DT146" s="34">
        <v>-0.19472820415918593</v>
      </c>
      <c r="DU146" s="34">
        <v>-2.8158972610962948E-2</v>
      </c>
      <c r="DV146" s="34">
        <v>0.18731054893361068</v>
      </c>
      <c r="DW146" s="34">
        <v>0.20441240484172196</v>
      </c>
      <c r="DX146" s="34">
        <v>0.79198427527807191</v>
      </c>
      <c r="DY146" s="34">
        <v>0.51674453645612317</v>
      </c>
      <c r="DZ146" s="34">
        <v>0.21703145793055409</v>
      </c>
      <c r="EA146" s="34">
        <v>1.8525964570531089E-3</v>
      </c>
      <c r="EB146" s="34">
        <v>1.6991682161099236E-2</v>
      </c>
      <c r="EC146" s="34">
        <v>1.958948278077971E-2</v>
      </c>
      <c r="ED146" s="34">
        <v>7.5399054191338397E-2</v>
      </c>
      <c r="EE146" s="34">
        <v>6.3084452601833055E-2</v>
      </c>
      <c r="EF146" s="34">
        <v>7.4680133284922012E-3</v>
      </c>
      <c r="EG146" s="34">
        <v>-6.0023538894697403E-3</v>
      </c>
      <c r="EH146" s="34">
        <v>4.3198718243279623E-2</v>
      </c>
      <c r="EI146" s="34">
        <v>-4.6755787344326928E-2</v>
      </c>
      <c r="EJ146" s="34">
        <v>0.18047949168826835</v>
      </c>
      <c r="EK146" s="34">
        <v>0.16067341083015332</v>
      </c>
      <c r="EL146" s="34">
        <v>0.35826167478848009</v>
      </c>
      <c r="EM146" s="34">
        <v>-2.6185014718551388E-2</v>
      </c>
      <c r="EN146" s="34">
        <v>4.4465244782608736E-2</v>
      </c>
      <c r="EO146" s="34">
        <v>-4.4838337350818269E-2</v>
      </c>
      <c r="EP146" s="34">
        <v>1</v>
      </c>
      <c r="EQ146" s="34"/>
      <c r="ER146" s="34"/>
      <c r="ES146" s="34"/>
      <c r="ET146" s="34"/>
      <c r="EU146" s="34"/>
      <c r="EV146" s="34"/>
      <c r="EW146" s="34"/>
      <c r="EX146" s="34"/>
      <c r="EY146" s="34"/>
      <c r="EZ146" s="34"/>
      <c r="FA146" s="34"/>
      <c r="FB146" s="34"/>
      <c r="FC146" s="34"/>
      <c r="FD146" s="34"/>
      <c r="FE146" s="34"/>
      <c r="FF146" s="34"/>
      <c r="FG146" s="34"/>
      <c r="FH146" s="34"/>
      <c r="FI146" s="34"/>
      <c r="FJ146" s="34"/>
      <c r="FK146" s="34"/>
      <c r="FL146" s="34"/>
      <c r="FM146" s="34"/>
      <c r="FN146" s="34"/>
      <c r="FO146" s="34"/>
      <c r="FP146" s="34"/>
      <c r="FQ146" s="34"/>
      <c r="FR146" s="34"/>
      <c r="FS146" s="34"/>
      <c r="FT146" s="34"/>
      <c r="FU146" s="34"/>
      <c r="FV146" s="34"/>
      <c r="FW146" s="34"/>
      <c r="FX146" s="34"/>
      <c r="FY146" s="34"/>
      <c r="FZ146" s="34"/>
      <c r="GA146" s="34"/>
      <c r="GB146" s="34"/>
      <c r="GC146" s="34"/>
      <c r="GD146" s="34"/>
      <c r="GE146" s="34"/>
      <c r="GF146" s="34"/>
      <c r="GG146" s="34"/>
      <c r="GH146" s="34"/>
      <c r="GI146" s="34"/>
      <c r="GJ146" s="34"/>
      <c r="GK146" s="34"/>
      <c r="GL146" s="34"/>
      <c r="GM146" s="34"/>
      <c r="GN146" s="34"/>
      <c r="GO146" s="34"/>
      <c r="GP146" s="34"/>
      <c r="GQ146" s="34"/>
      <c r="GR146" s="34"/>
      <c r="GS146" s="34"/>
      <c r="GT146" s="34"/>
      <c r="GU146" s="34"/>
      <c r="GV146" s="34"/>
      <c r="GW146" s="34"/>
      <c r="GX146" s="34"/>
      <c r="GY146" s="34"/>
      <c r="GZ146" s="34"/>
      <c r="HA146" s="34"/>
      <c r="HB146" s="34"/>
      <c r="HC146" s="34"/>
    </row>
    <row r="147" spans="1:211" x14ac:dyDescent="0.3">
      <c r="A147" s="34" t="s">
        <v>526</v>
      </c>
      <c r="B147" s="34">
        <v>-9.0565020589178633E-2</v>
      </c>
      <c r="C147" s="34">
        <v>-0.10173565430899556</v>
      </c>
      <c r="D147" s="34">
        <v>2.6047789133727434E-2</v>
      </c>
      <c r="E147" s="34">
        <v>4.1654604440385531E-2</v>
      </c>
      <c r="F147" s="34">
        <v>-5.958848554708996E-2</v>
      </c>
      <c r="G147" s="34">
        <v>-3.3263903710303896E-2</v>
      </c>
      <c r="H147" s="34">
        <v>0.17133008357070267</v>
      </c>
      <c r="I147" s="34">
        <v>5.1563484982385957E-2</v>
      </c>
      <c r="J147" s="34">
        <v>2.6432693291047579E-2</v>
      </c>
      <c r="K147" s="34">
        <v>-9.7852806498951325E-2</v>
      </c>
      <c r="L147" s="34">
        <v>-5.512943676555266E-2</v>
      </c>
      <c r="M147" s="34">
        <v>-5.127165187294102E-2</v>
      </c>
      <c r="N147" s="34">
        <v>1.8133512611736655E-2</v>
      </c>
      <c r="O147" s="34">
        <v>3.6497506587012431E-2</v>
      </c>
      <c r="P147" s="34">
        <v>-9.2082705778717855E-2</v>
      </c>
      <c r="Q147" s="34">
        <v>-8.5893184473307946E-2</v>
      </c>
      <c r="R147" s="34">
        <v>-0.14020502006814611</v>
      </c>
      <c r="S147" s="34">
        <v>-1.9479666313762824E-2</v>
      </c>
      <c r="T147" s="34">
        <v>4.6182877953017946E-2</v>
      </c>
      <c r="U147" s="34">
        <v>4.4213385768856533E-3</v>
      </c>
      <c r="V147" s="34">
        <v>-0.12553489904868276</v>
      </c>
      <c r="W147" s="34">
        <v>-2.720600127237081E-2</v>
      </c>
      <c r="X147" s="34">
        <v>-1.2597998236932076E-2</v>
      </c>
      <c r="Y147" s="34">
        <v>-0.14206751011292418</v>
      </c>
      <c r="Z147" s="34">
        <v>-9.6140789366677359E-2</v>
      </c>
      <c r="AA147" s="34">
        <v>-0.14090311163093908</v>
      </c>
      <c r="AB147" s="34">
        <v>9.6056815981015287E-2</v>
      </c>
      <c r="AC147" s="34">
        <v>5.1834936179090112E-3</v>
      </c>
      <c r="AD147" s="34">
        <v>-1.3879426726669063E-4</v>
      </c>
      <c r="AE147" s="34">
        <v>-0.16383791117026603</v>
      </c>
      <c r="AF147" s="34">
        <v>0.1896282704772331</v>
      </c>
      <c r="AG147" s="34">
        <v>-9.4552919411290924E-3</v>
      </c>
      <c r="AH147" s="34">
        <v>9.928535087576228E-3</v>
      </c>
      <c r="AI147" s="34">
        <v>1.6050754323279508E-2</v>
      </c>
      <c r="AJ147" s="34">
        <v>-1.8703454234835038E-2</v>
      </c>
      <c r="AK147" s="34">
        <v>3.4960470721157213E-3</v>
      </c>
      <c r="AL147" s="34">
        <v>-5.0647084634703543E-3</v>
      </c>
      <c r="AM147" s="34">
        <v>2.8665502487020694E-2</v>
      </c>
      <c r="AN147" s="34">
        <v>3.3378223350509592E-2</v>
      </c>
      <c r="AO147" s="34">
        <v>1.7383681557468895E-2</v>
      </c>
      <c r="AP147" s="34">
        <v>-1.4251267057485757E-2</v>
      </c>
      <c r="AQ147" s="34">
        <v>-6.1015147344605627E-2</v>
      </c>
      <c r="AR147" s="34">
        <v>-8.6844347260280147E-2</v>
      </c>
      <c r="AS147" s="34">
        <v>-2.1551009627718873E-2</v>
      </c>
      <c r="AT147" s="34">
        <v>0.12335788062456271</v>
      </c>
      <c r="AU147" s="34">
        <v>0.14872941627976197</v>
      </c>
      <c r="AV147" s="34">
        <v>-2.9424702820546648E-2</v>
      </c>
      <c r="AW147" s="34">
        <v>1.5178096682710212E-2</v>
      </c>
      <c r="AX147" s="34">
        <v>1.6398518979319345E-2</v>
      </c>
      <c r="AY147" s="34">
        <v>2.7959237103287052E-3</v>
      </c>
      <c r="AZ147" s="34">
        <v>1.2786824675051269E-2</v>
      </c>
      <c r="BA147" s="34">
        <v>2.7951745195512832E-2</v>
      </c>
      <c r="BB147" s="34">
        <v>-6.9892458666732354E-2</v>
      </c>
      <c r="BC147" s="34">
        <v>-1.782701870289323E-2</v>
      </c>
      <c r="BD147" s="34">
        <v>-4.0790222612244346E-2</v>
      </c>
      <c r="BE147" s="34">
        <v>5.5660697131950293E-2</v>
      </c>
      <c r="BF147" s="34">
        <v>2.6432693291047565E-2</v>
      </c>
      <c r="BG147" s="34">
        <v>-2.1774880988128981E-2</v>
      </c>
      <c r="BH147" s="34">
        <v>-0.10419822511902323</v>
      </c>
      <c r="BI147" s="34">
        <v>4.1446049767638098E-2</v>
      </c>
      <c r="BJ147" s="34">
        <v>-9.581110858344416E-2</v>
      </c>
      <c r="BK147" s="34">
        <v>1.4462500951786191E-2</v>
      </c>
      <c r="BL147" s="34">
        <v>-3.9571511483909923E-2</v>
      </c>
      <c r="BM147" s="34">
        <v>-3.7635336888208304E-2</v>
      </c>
      <c r="BN147" s="34">
        <v>-7.1917019839285168E-2</v>
      </c>
      <c r="BO147" s="34">
        <v>-8.1722084663281611E-2</v>
      </c>
      <c r="BP147" s="34">
        <v>-2.334767295173884E-2</v>
      </c>
      <c r="BQ147" s="34">
        <v>-0.1196874149058486</v>
      </c>
      <c r="BR147" s="34">
        <v>-5.1025242363166821E-2</v>
      </c>
      <c r="BS147" s="34">
        <v>-4.4371336369240962E-2</v>
      </c>
      <c r="BT147" s="34">
        <v>-2.229402063390137E-2</v>
      </c>
      <c r="BU147" s="34">
        <v>-3.5268221119241633E-2</v>
      </c>
      <c r="BV147" s="34">
        <v>-2.1561075018580927E-2</v>
      </c>
      <c r="BW147" s="34">
        <v>-1.2580796548887212E-2</v>
      </c>
      <c r="BX147" s="34">
        <v>-2.40850716868477E-2</v>
      </c>
      <c r="BY147" s="34">
        <v>-3.9145356628262021E-3</v>
      </c>
      <c r="BZ147" s="34">
        <v>-0.29852869294005602</v>
      </c>
      <c r="CA147" s="34">
        <v>-1.4861958354610808E-3</v>
      </c>
      <c r="CB147" s="34">
        <v>-9.4758537270704882E-3</v>
      </c>
      <c r="CC147" s="34">
        <v>-0.15360241881163914</v>
      </c>
      <c r="CD147" s="34">
        <v>-5.585060501017014E-2</v>
      </c>
      <c r="CE147" s="34">
        <v>-0.1059738982678176</v>
      </c>
      <c r="CF147" s="34">
        <v>2.6590477115401655E-2</v>
      </c>
      <c r="CG147" s="34">
        <v>0.13689740108049916</v>
      </c>
      <c r="CH147" s="34">
        <v>-7.3626656464466284E-2</v>
      </c>
      <c r="CI147" s="34">
        <v>-4.6175485566140463E-2</v>
      </c>
      <c r="CJ147" s="34">
        <v>-0.16445578278172926</v>
      </c>
      <c r="CK147" s="34">
        <v>2.0582079347736183E-2</v>
      </c>
      <c r="CL147" s="34">
        <v>-4.4363564371943276E-2</v>
      </c>
      <c r="CM147" s="34">
        <v>8.8826510705524608E-2</v>
      </c>
      <c r="CN147" s="34">
        <v>-0.10972481742720168</v>
      </c>
      <c r="CO147" s="34">
        <v>-7.1099829901443368E-2</v>
      </c>
      <c r="CP147" s="34">
        <v>-4.9426725715862874E-2</v>
      </c>
      <c r="CQ147" s="34">
        <v>-0.16131565477504264</v>
      </c>
      <c r="CR147" s="34">
        <v>-0.11955006306755393</v>
      </c>
      <c r="CS147" s="34">
        <v>-2.4904847063016836E-2</v>
      </c>
      <c r="CT147" s="34">
        <v>-5.9134435524449457E-3</v>
      </c>
      <c r="CU147" s="34">
        <v>4.9062738393150673E-2</v>
      </c>
      <c r="CV147" s="34">
        <v>1.9597321624311697E-2</v>
      </c>
      <c r="CW147" s="34">
        <v>-5.0092649739638777E-2</v>
      </c>
      <c r="CX147" s="34">
        <v>0.17805231151614806</v>
      </c>
      <c r="CY147" s="34">
        <v>1.3097349200894474E-2</v>
      </c>
      <c r="CZ147" s="34">
        <v>1.865491220688258E-2</v>
      </c>
      <c r="DA147" s="34">
        <v>1.973282320872773E-3</v>
      </c>
      <c r="DB147" s="34">
        <v>-3.1303631772147546E-2</v>
      </c>
      <c r="DC147" s="34">
        <v>1.7647548550230572E-2</v>
      </c>
      <c r="DD147" s="34">
        <v>-2.4307305317453468E-2</v>
      </c>
      <c r="DE147" s="34">
        <v>6.8503845890365303E-2</v>
      </c>
      <c r="DF147" s="34">
        <v>4.1358707913457901E-2</v>
      </c>
      <c r="DG147" s="34">
        <v>3.2537505085863679E-2</v>
      </c>
      <c r="DH147" s="34">
        <v>-2.5449604813208647E-2</v>
      </c>
      <c r="DI147" s="34">
        <v>-0.1347369902406505</v>
      </c>
      <c r="DJ147" s="34">
        <v>-4.0788145915686018E-2</v>
      </c>
      <c r="DK147" s="34">
        <v>6.8826498948043047E-2</v>
      </c>
      <c r="DL147" s="34">
        <v>0.124333863253275</v>
      </c>
      <c r="DM147" s="34">
        <v>0.17908823436425786</v>
      </c>
      <c r="DN147" s="34">
        <v>-2.383535429321984E-2</v>
      </c>
      <c r="DO147" s="34">
        <v>0.11631631715660497</v>
      </c>
      <c r="DP147" s="34">
        <v>2.8538015812916307E-2</v>
      </c>
      <c r="DQ147" s="34">
        <v>7.6936851825990069E-2</v>
      </c>
      <c r="DR147" s="34">
        <v>4.6584563077437302E-2</v>
      </c>
      <c r="DS147" s="34">
        <v>-1.8709009505846978E-2</v>
      </c>
      <c r="DT147" s="34">
        <v>-0.14127913756313279</v>
      </c>
      <c r="DU147" s="34">
        <v>0.12322204339548651</v>
      </c>
      <c r="DV147" s="34">
        <v>-3.4954839492565587E-2</v>
      </c>
      <c r="DW147" s="34">
        <v>0.17530355941982409</v>
      </c>
      <c r="DX147" s="34">
        <v>-9.4758537270707467E-3</v>
      </c>
      <c r="DY147" s="34">
        <v>-0.12210919971552398</v>
      </c>
      <c r="DZ147" s="34">
        <v>-0.14585404936706906</v>
      </c>
      <c r="EA147" s="34">
        <v>1.8687916165232906E-2</v>
      </c>
      <c r="EB147" s="34">
        <v>-7.9279913698632853E-2</v>
      </c>
      <c r="EC147" s="34">
        <v>1.5198037039458328E-2</v>
      </c>
      <c r="ED147" s="34">
        <v>-0.21536472952057964</v>
      </c>
      <c r="EE147" s="34">
        <v>-0.1789066302969736</v>
      </c>
      <c r="EF147" s="34">
        <v>-9.6640892147224836E-3</v>
      </c>
      <c r="EG147" s="34">
        <v>1.3865210321370592E-3</v>
      </c>
      <c r="EH147" s="34">
        <v>-3.7755504092304618E-2</v>
      </c>
      <c r="EI147" s="34">
        <v>1.4561859554382319E-2</v>
      </c>
      <c r="EJ147" s="34">
        <v>-5.9299109810994351E-2</v>
      </c>
      <c r="EK147" s="34">
        <v>-9.0152140333360595E-2</v>
      </c>
      <c r="EL147" s="34">
        <v>-0.20923138870383273</v>
      </c>
      <c r="EM147" s="34">
        <v>-2.0863718612737361E-2</v>
      </c>
      <c r="EN147" s="34">
        <v>0.20012032449538636</v>
      </c>
      <c r="EO147" s="34">
        <v>-0.22264726660164783</v>
      </c>
      <c r="EP147" s="34">
        <v>3.2715444606909887E-2</v>
      </c>
      <c r="EQ147" s="34">
        <v>1</v>
      </c>
      <c r="ER147" s="34"/>
      <c r="ES147" s="34"/>
      <c r="ET147" s="34"/>
      <c r="EU147" s="34"/>
      <c r="EV147" s="34"/>
      <c r="EW147" s="34"/>
      <c r="EX147" s="34"/>
      <c r="EY147" s="34"/>
      <c r="EZ147" s="34"/>
      <c r="FA147" s="34"/>
      <c r="FB147" s="34"/>
      <c r="FC147" s="34"/>
      <c r="FD147" s="34"/>
      <c r="FE147" s="34"/>
      <c r="FF147" s="34"/>
      <c r="FG147" s="34"/>
      <c r="FH147" s="34"/>
      <c r="FI147" s="34"/>
      <c r="FJ147" s="34"/>
      <c r="FK147" s="34"/>
      <c r="FL147" s="34"/>
      <c r="FM147" s="34"/>
      <c r="FN147" s="34"/>
      <c r="FO147" s="34"/>
      <c r="FP147" s="34"/>
      <c r="FQ147" s="34"/>
      <c r="FR147" s="34"/>
      <c r="FS147" s="34"/>
      <c r="FT147" s="34"/>
      <c r="FU147" s="34"/>
      <c r="FV147" s="34"/>
      <c r="FW147" s="34"/>
      <c r="FX147" s="34"/>
      <c r="FY147" s="34"/>
      <c r="FZ147" s="34"/>
      <c r="GA147" s="34"/>
      <c r="GB147" s="34"/>
      <c r="GC147" s="34"/>
      <c r="GD147" s="34"/>
      <c r="GE147" s="34"/>
      <c r="GF147" s="34"/>
      <c r="GG147" s="34"/>
      <c r="GH147" s="34"/>
      <c r="GI147" s="34"/>
      <c r="GJ147" s="34"/>
      <c r="GK147" s="34"/>
      <c r="GL147" s="34"/>
      <c r="GM147" s="34"/>
      <c r="GN147" s="34"/>
      <c r="GO147" s="34"/>
      <c r="GP147" s="34"/>
      <c r="GQ147" s="34"/>
      <c r="GR147" s="34"/>
      <c r="GS147" s="34"/>
      <c r="GT147" s="34"/>
      <c r="GU147" s="34"/>
      <c r="GV147" s="34"/>
      <c r="GW147" s="34"/>
      <c r="GX147" s="34"/>
      <c r="GY147" s="34"/>
      <c r="GZ147" s="34"/>
      <c r="HA147" s="34"/>
      <c r="HB147" s="34"/>
      <c r="HC147" s="34"/>
    </row>
    <row r="148" spans="1:211" x14ac:dyDescent="0.3">
      <c r="A148" s="34" t="s">
        <v>527</v>
      </c>
      <c r="B148" s="34">
        <v>-0.11408714382852893</v>
      </c>
      <c r="C148" s="34">
        <v>-8.6502596797409625E-2</v>
      </c>
      <c r="D148" s="34">
        <v>1.5569710942636008E-2</v>
      </c>
      <c r="E148" s="34">
        <v>0.12656611208918653</v>
      </c>
      <c r="F148" s="34">
        <v>-0.12380070133740813</v>
      </c>
      <c r="G148" s="34">
        <v>7.2070041086856038E-2</v>
      </c>
      <c r="H148" s="34">
        <v>7.4841517939376115E-2</v>
      </c>
      <c r="I148" s="34">
        <v>0.12850636854995798</v>
      </c>
      <c r="J148" s="34">
        <v>4.6885930234520874E-2</v>
      </c>
      <c r="K148" s="34">
        <v>-1.2175206866559242E-2</v>
      </c>
      <c r="L148" s="34">
        <v>-1.7494080892862165E-2</v>
      </c>
      <c r="M148" s="34">
        <v>-7.8004114110603845E-2</v>
      </c>
      <c r="N148" s="34">
        <v>-4.9034678110930846E-2</v>
      </c>
      <c r="O148" s="34">
        <v>4.6120727851602351E-2</v>
      </c>
      <c r="P148" s="34">
        <v>-5.5210548551384589E-2</v>
      </c>
      <c r="Q148" s="34">
        <v>-6.4571361713807493E-2</v>
      </c>
      <c r="R148" s="34">
        <v>-8.107414965243151E-2</v>
      </c>
      <c r="S148" s="34">
        <v>-4.2037661307782345E-2</v>
      </c>
      <c r="T148" s="34">
        <v>1.3558624926021293E-2</v>
      </c>
      <c r="U148" s="34">
        <v>4.613130131979554E-3</v>
      </c>
      <c r="V148" s="34">
        <v>9.7387530891170498E-2</v>
      </c>
      <c r="W148" s="34">
        <v>1.0012330296979621E-2</v>
      </c>
      <c r="X148" s="34">
        <v>-6.171941884124137E-3</v>
      </c>
      <c r="Y148" s="34">
        <v>-4.18824286859968E-2</v>
      </c>
      <c r="Z148" s="34">
        <v>-3.8736194681490803E-2</v>
      </c>
      <c r="AA148" s="34">
        <v>-3.708607721012306E-2</v>
      </c>
      <c r="AB148" s="34">
        <v>5.2912093854573107E-2</v>
      </c>
      <c r="AC148" s="34">
        <v>-4.7917788051271976E-3</v>
      </c>
      <c r="AD148" s="34">
        <v>5.6613067485749943E-2</v>
      </c>
      <c r="AE148" s="34">
        <v>-7.1847532331225136E-2</v>
      </c>
      <c r="AF148" s="34">
        <v>3.6923272998820686E-2</v>
      </c>
      <c r="AG148" s="34">
        <v>7.7172031712408162E-2</v>
      </c>
      <c r="AH148" s="34">
        <v>6.7975271789908795E-2</v>
      </c>
      <c r="AI148" s="34">
        <v>4.3445359488430015E-2</v>
      </c>
      <c r="AJ148" s="34">
        <v>0.10228392806690982</v>
      </c>
      <c r="AK148" s="34">
        <v>6.6299247335947512E-2</v>
      </c>
      <c r="AL148" s="34">
        <v>0.10338350616857309</v>
      </c>
      <c r="AM148" s="34">
        <v>1.8745031242265148E-2</v>
      </c>
      <c r="AN148" s="34">
        <v>5.6048016420833513E-2</v>
      </c>
      <c r="AO148" s="34">
        <v>7.2514612154709626E-2</v>
      </c>
      <c r="AP148" s="34">
        <v>0.10318349443953458</v>
      </c>
      <c r="AQ148" s="34">
        <v>1.3666394845020468E-3</v>
      </c>
      <c r="AR148" s="34">
        <v>0.11042538690837014</v>
      </c>
      <c r="AS148" s="34">
        <v>0.11163728208489747</v>
      </c>
      <c r="AT148" s="34">
        <v>-7.7196328653238843E-3</v>
      </c>
      <c r="AU148" s="34">
        <v>9.5671257093258022E-2</v>
      </c>
      <c r="AV148" s="34">
        <v>9.0519606917592907E-2</v>
      </c>
      <c r="AW148" s="34">
        <v>-2.919723651229713E-2</v>
      </c>
      <c r="AX148" s="34">
        <v>7.8484192974568531E-2</v>
      </c>
      <c r="AY148" s="34">
        <v>0.11192714864421469</v>
      </c>
      <c r="AZ148" s="34">
        <v>9.2653589663223332E-2</v>
      </c>
      <c r="BA148" s="34">
        <v>1.4539313404271436E-2</v>
      </c>
      <c r="BB148" s="34">
        <v>6.7828312918386063E-2</v>
      </c>
      <c r="BC148" s="34">
        <v>3.7970263705655018E-2</v>
      </c>
      <c r="BD148" s="34">
        <v>6.0114404895745585E-2</v>
      </c>
      <c r="BE148" s="34">
        <v>-6.8829672050301063E-2</v>
      </c>
      <c r="BF148" s="34">
        <v>4.688593023452077E-2</v>
      </c>
      <c r="BG148" s="34">
        <v>-8.7742884974544039E-3</v>
      </c>
      <c r="BH148" s="34">
        <v>-4.1795829272919582E-2</v>
      </c>
      <c r="BI148" s="34">
        <v>-2.879812220028129E-2</v>
      </c>
      <c r="BJ148" s="34">
        <v>-2.2973027607381243E-2</v>
      </c>
      <c r="BK148" s="34">
        <v>9.9200083475938713E-3</v>
      </c>
      <c r="BL148" s="34">
        <v>-4.7983262139375024E-2</v>
      </c>
      <c r="BM148" s="34">
        <v>-5.4983324904026465E-2</v>
      </c>
      <c r="BN148" s="34">
        <v>4.4795119231321151E-2</v>
      </c>
      <c r="BO148" s="34">
        <v>6.4091366053186494E-2</v>
      </c>
      <c r="BP148" s="34">
        <v>-2.1917886509694121E-2</v>
      </c>
      <c r="BQ148" s="34">
        <v>5.0658168695893881E-2</v>
      </c>
      <c r="BR148" s="34">
        <v>2.6911223268238086E-2</v>
      </c>
      <c r="BS148" s="34">
        <v>5.7729290334001926E-2</v>
      </c>
      <c r="BT148" s="34">
        <v>-0.25917032284726205</v>
      </c>
      <c r="BU148" s="34">
        <v>0.15038930139536658</v>
      </c>
      <c r="BV148" s="34">
        <v>3.4421939822331959E-3</v>
      </c>
      <c r="BW148" s="34">
        <v>-0.27232062368556836</v>
      </c>
      <c r="BX148" s="34">
        <v>0.27749137807626428</v>
      </c>
      <c r="BY148" s="34">
        <v>5.1367736761096711E-2</v>
      </c>
      <c r="BZ148" s="34">
        <v>-7.7196726311049763E-2</v>
      </c>
      <c r="CA148" s="34">
        <v>-0.29652912419090954</v>
      </c>
      <c r="CB148" s="34">
        <v>-9.0064906398205115E-3</v>
      </c>
      <c r="CC148" s="34">
        <v>0.10900812118778982</v>
      </c>
      <c r="CD148" s="34">
        <v>0.11033360208242059</v>
      </c>
      <c r="CE148" s="34">
        <v>3.2724651219686138E-2</v>
      </c>
      <c r="CF148" s="34">
        <v>7.4526359769841247E-3</v>
      </c>
      <c r="CG148" s="34">
        <v>4.4314563981961465E-2</v>
      </c>
      <c r="CH148" s="34">
        <v>0.15314710515045729</v>
      </c>
      <c r="CI148" s="34">
        <v>0.14397873715433424</v>
      </c>
      <c r="CJ148" s="34">
        <v>0.11003608822836383</v>
      </c>
      <c r="CK148" s="34">
        <v>-3.1063521044929893E-2</v>
      </c>
      <c r="CL148" s="34">
        <v>-0.1379774871272674</v>
      </c>
      <c r="CM148" s="34">
        <v>-0.18200344143891553</v>
      </c>
      <c r="CN148" s="34">
        <v>9.7284345381075499E-2</v>
      </c>
      <c r="CO148" s="34">
        <v>6.9074306263847293E-2</v>
      </c>
      <c r="CP148" s="34">
        <v>4.7349900069200326E-2</v>
      </c>
      <c r="CQ148" s="34">
        <v>0.12711492793375928</v>
      </c>
      <c r="CR148" s="34">
        <v>8.8215997097054563E-2</v>
      </c>
      <c r="CS148" s="34">
        <v>0.10826783472254722</v>
      </c>
      <c r="CT148" s="34">
        <v>0.17101282878855864</v>
      </c>
      <c r="CU148" s="34">
        <v>0.1073761334370124</v>
      </c>
      <c r="CV148" s="34">
        <v>4.8437272729099194E-2</v>
      </c>
      <c r="CW148" s="34">
        <v>4.8927417420243695E-2</v>
      </c>
      <c r="CX148" s="34">
        <v>0.1059515834915797</v>
      </c>
      <c r="CY148" s="34">
        <v>-5.4283747667773385E-2</v>
      </c>
      <c r="CZ148" s="34">
        <v>6.0694171773741992E-2</v>
      </c>
      <c r="DA148" s="34">
        <v>4.9050065778616481E-2</v>
      </c>
      <c r="DB148" s="34">
        <v>-2.4772195146147077E-2</v>
      </c>
      <c r="DC148" s="34">
        <v>7.7029333090665431E-4</v>
      </c>
      <c r="DD148" s="34">
        <v>0.10766744005074461</v>
      </c>
      <c r="DE148" s="34">
        <v>-0.14755558753892845</v>
      </c>
      <c r="DF148" s="34">
        <v>3.2557010345444774E-2</v>
      </c>
      <c r="DG148" s="34">
        <v>2.1382185327935184E-2</v>
      </c>
      <c r="DH148" s="34">
        <v>-9.1466169388680681E-3</v>
      </c>
      <c r="DI148" s="34">
        <v>-5.4968617937084928E-2</v>
      </c>
      <c r="DJ148" s="34">
        <v>6.2931915445157208E-2</v>
      </c>
      <c r="DK148" s="34">
        <v>7.1607780855310277E-2</v>
      </c>
      <c r="DL148" s="34">
        <v>-0.10383266285095615</v>
      </c>
      <c r="DM148" s="34">
        <v>4.7804791129046516E-2</v>
      </c>
      <c r="DN148" s="34">
        <v>0.15454189689277931</v>
      </c>
      <c r="DO148" s="34">
        <v>6.3722672769499444E-2</v>
      </c>
      <c r="DP148" s="34">
        <v>-1.1647739406055757E-2</v>
      </c>
      <c r="DQ148" s="34">
        <v>-1.6863777750290417E-2</v>
      </c>
      <c r="DR148" s="34">
        <v>-1.4167000222967411E-2</v>
      </c>
      <c r="DS148" s="34">
        <v>-2.831708743412278E-3</v>
      </c>
      <c r="DT148" s="34">
        <v>-0.15970013400959995</v>
      </c>
      <c r="DU148" s="34">
        <v>1.0812959781421728E-2</v>
      </c>
      <c r="DV148" s="34">
        <v>1.0825661173317251E-2</v>
      </c>
      <c r="DW148" s="34">
        <v>-1.8473494877335378E-2</v>
      </c>
      <c r="DX148" s="34">
        <v>-9.0064906398207301E-3</v>
      </c>
      <c r="DY148" s="34">
        <v>-0.14724456066870931</v>
      </c>
      <c r="DZ148" s="34">
        <v>-0.19334228326413219</v>
      </c>
      <c r="EA148" s="34">
        <v>-1.3025816655747589E-2</v>
      </c>
      <c r="EB148" s="34">
        <v>8.470297777124404E-2</v>
      </c>
      <c r="EC148" s="34">
        <v>3.414095361037485E-2</v>
      </c>
      <c r="ED148" s="34">
        <v>-4.9170029088681795E-2</v>
      </c>
      <c r="EE148" s="34">
        <v>-2.5989607777304982E-2</v>
      </c>
      <c r="EF148" s="34">
        <v>-0.14797434188080202</v>
      </c>
      <c r="EG148" s="34">
        <v>-9.9457435703726033E-2</v>
      </c>
      <c r="EH148" s="34">
        <v>-0.23488532721643224</v>
      </c>
      <c r="EI148" s="34">
        <v>6.5660863107446482E-2</v>
      </c>
      <c r="EJ148" s="34">
        <v>-0.17608905095537319</v>
      </c>
      <c r="EK148" s="34">
        <v>-9.535050455327547E-2</v>
      </c>
      <c r="EL148" s="34">
        <v>-0.49777826046549889</v>
      </c>
      <c r="EM148" s="34">
        <v>2.282470283712363E-2</v>
      </c>
      <c r="EN148" s="34">
        <v>0.95184889168893527</v>
      </c>
      <c r="EO148" s="34">
        <v>-0.95836550299813505</v>
      </c>
      <c r="EP148" s="34">
        <v>4.8465880555096437E-2</v>
      </c>
      <c r="EQ148" s="34">
        <v>0.22652813767100735</v>
      </c>
      <c r="ER148" s="34">
        <v>1</v>
      </c>
      <c r="ES148" s="34"/>
      <c r="ET148" s="34"/>
      <c r="EU148" s="34"/>
      <c r="EV148" s="34"/>
      <c r="EW148" s="34"/>
      <c r="EX148" s="34"/>
      <c r="EY148" s="34"/>
      <c r="EZ148" s="34"/>
      <c r="FA148" s="34"/>
      <c r="FB148" s="34"/>
      <c r="FC148" s="34"/>
      <c r="FD148" s="34"/>
      <c r="FE148" s="34"/>
      <c r="FF148" s="34"/>
      <c r="FG148" s="34"/>
      <c r="FH148" s="34"/>
      <c r="FI148" s="34"/>
      <c r="FJ148" s="34"/>
      <c r="FK148" s="34"/>
      <c r="FL148" s="34"/>
      <c r="FM148" s="34"/>
      <c r="FN148" s="34"/>
      <c r="FO148" s="34"/>
      <c r="FP148" s="34"/>
      <c r="FQ148" s="34"/>
      <c r="FR148" s="34"/>
      <c r="FS148" s="34"/>
      <c r="FT148" s="34"/>
      <c r="FU148" s="34"/>
      <c r="FV148" s="34"/>
      <c r="FW148" s="34"/>
      <c r="FX148" s="34"/>
      <c r="FY148" s="34"/>
      <c r="FZ148" s="34"/>
      <c r="GA148" s="34"/>
      <c r="GB148" s="34"/>
      <c r="GC148" s="34"/>
      <c r="GD148" s="34"/>
      <c r="GE148" s="34"/>
      <c r="GF148" s="34"/>
      <c r="GG148" s="34"/>
      <c r="GH148" s="34"/>
      <c r="GI148" s="34"/>
      <c r="GJ148" s="34"/>
      <c r="GK148" s="34"/>
      <c r="GL148" s="34"/>
      <c r="GM148" s="34"/>
      <c r="GN148" s="34"/>
      <c r="GO148" s="34"/>
      <c r="GP148" s="34"/>
      <c r="GQ148" s="34"/>
      <c r="GR148" s="34"/>
      <c r="GS148" s="34"/>
      <c r="GT148" s="34"/>
      <c r="GU148" s="34"/>
      <c r="GV148" s="34"/>
      <c r="GW148" s="34"/>
      <c r="GX148" s="34"/>
      <c r="GY148" s="34"/>
      <c r="GZ148" s="34"/>
      <c r="HA148" s="34"/>
      <c r="HB148" s="34"/>
      <c r="HC148" s="34"/>
    </row>
    <row r="149" spans="1:211" x14ac:dyDescent="0.3">
      <c r="A149" s="34" t="s">
        <v>528</v>
      </c>
      <c r="B149" s="34">
        <v>9.8248866332673289E-3</v>
      </c>
      <c r="C149" s="34">
        <v>0.27725769920566506</v>
      </c>
      <c r="D149" s="34">
        <v>0.57506726679315101</v>
      </c>
      <c r="E149" s="34">
        <v>0.25436261234521057</v>
      </c>
      <c r="F149" s="34">
        <v>0.12572127355271659</v>
      </c>
      <c r="G149" s="34">
        <v>0.3382431271281402</v>
      </c>
      <c r="H149" s="34">
        <v>0.17840476415303133</v>
      </c>
      <c r="I149" s="34">
        <v>6.6276157832712887E-2</v>
      </c>
      <c r="J149" s="34">
        <v>0.59345247827075498</v>
      </c>
      <c r="K149" s="34">
        <v>0.51414814310338663</v>
      </c>
      <c r="L149" s="34">
        <v>0.33437858316741342</v>
      </c>
      <c r="M149" s="34">
        <v>0.30754327821206046</v>
      </c>
      <c r="N149" s="34">
        <v>0.11708522283186693</v>
      </c>
      <c r="O149" s="34">
        <v>0.33629024378485423</v>
      </c>
      <c r="P149" s="34">
        <v>0.41969674323338857</v>
      </c>
      <c r="Q149" s="34">
        <v>0.41920481397749854</v>
      </c>
      <c r="R149" s="34">
        <v>0.26145360558169634</v>
      </c>
      <c r="S149" s="34">
        <v>-0.12119246494556853</v>
      </c>
      <c r="T149" s="34">
        <v>-0.24335170975948497</v>
      </c>
      <c r="U149" s="34">
        <v>-5.3692884451047251E-2</v>
      </c>
      <c r="V149" s="34">
        <v>0.15115336624285661</v>
      </c>
      <c r="W149" s="34">
        <v>0.59640303656681637</v>
      </c>
      <c r="X149" s="34">
        <v>0.53646340783238189</v>
      </c>
      <c r="Y149" s="34">
        <v>0.27462022031293021</v>
      </c>
      <c r="Z149" s="34">
        <v>0.25728652083744669</v>
      </c>
      <c r="AA149" s="34">
        <v>0.12900832886171784</v>
      </c>
      <c r="AB149" s="34">
        <v>-0.29161462864430565</v>
      </c>
      <c r="AC149" s="34">
        <v>0.34761065185214923</v>
      </c>
      <c r="AD149" s="34">
        <v>-9.5941835082261843E-3</v>
      </c>
      <c r="AE149" s="34">
        <v>0.31117322429902017</v>
      </c>
      <c r="AF149" s="34">
        <v>0.29904141170286003</v>
      </c>
      <c r="AG149" s="34">
        <v>0.36566122659288514</v>
      </c>
      <c r="AH149" s="34">
        <v>0.60861669095615933</v>
      </c>
      <c r="AI149" s="34">
        <v>0.61566011464270931</v>
      </c>
      <c r="AJ149" s="34">
        <v>0.4979871856092094</v>
      </c>
      <c r="AK149" s="34">
        <v>0.55656089511223616</v>
      </c>
      <c r="AL149" s="34">
        <v>0.34391659936344149</v>
      </c>
      <c r="AM149" s="34">
        <v>0.25359889163484933</v>
      </c>
      <c r="AN149" s="34">
        <v>0.33095738564097948</v>
      </c>
      <c r="AO149" s="34">
        <v>0.4895803362858579</v>
      </c>
      <c r="AP149" s="34">
        <v>0.49235688130159061</v>
      </c>
      <c r="AQ149" s="34">
        <v>-0.22416393422792885</v>
      </c>
      <c r="AR149" s="34">
        <v>0.36667113908493398</v>
      </c>
      <c r="AS149" s="34">
        <v>0.34560804163829512</v>
      </c>
      <c r="AT149" s="34">
        <v>-3.6981473270651509E-2</v>
      </c>
      <c r="AU149" s="34">
        <v>0.20231808457169961</v>
      </c>
      <c r="AV149" s="34">
        <v>0.37453520676255103</v>
      </c>
      <c r="AW149" s="34">
        <v>0.23052989926638298</v>
      </c>
      <c r="AX149" s="34">
        <v>0.31638452791623162</v>
      </c>
      <c r="AY149" s="34">
        <v>0.33027669478164334</v>
      </c>
      <c r="AZ149" s="34">
        <v>0.33490628488378954</v>
      </c>
      <c r="BA149" s="34">
        <v>0.57897097716680823</v>
      </c>
      <c r="BB149" s="34">
        <v>0.37509571736735481</v>
      </c>
      <c r="BC149" s="34">
        <v>0.1948585273419623</v>
      </c>
      <c r="BD149" s="34">
        <v>0.29551142009295711</v>
      </c>
      <c r="BE149" s="34">
        <v>8.6475556147761465E-2</v>
      </c>
      <c r="BF149" s="34">
        <v>0.5934524782707542</v>
      </c>
      <c r="BG149" s="34">
        <v>0.35349014083384878</v>
      </c>
      <c r="BH149" s="34">
        <v>0.25802931652033512</v>
      </c>
      <c r="BI149" s="34">
        <v>-0.1289865023270135</v>
      </c>
      <c r="BJ149" s="34">
        <v>-0.12649820873326487</v>
      </c>
      <c r="BK149" s="34">
        <v>4.8521820317547093E-2</v>
      </c>
      <c r="BL149" s="34">
        <v>0.24484282566584833</v>
      </c>
      <c r="BM149" s="34">
        <v>0.13178761246454626</v>
      </c>
      <c r="BN149" s="34">
        <v>0.13666865223701311</v>
      </c>
      <c r="BO149" s="34">
        <v>9.4205671209633857E-2</v>
      </c>
      <c r="BP149" s="34">
        <v>0.21326801813731019</v>
      </c>
      <c r="BQ149" s="34">
        <v>-6.254188720675416E-2</v>
      </c>
      <c r="BR149" s="34">
        <v>0.14632112670579542</v>
      </c>
      <c r="BS149" s="34">
        <v>7.8072200759239679E-2</v>
      </c>
      <c r="BT149" s="34">
        <v>-9.2515015307827585E-3</v>
      </c>
      <c r="BU149" s="34">
        <v>0.1102212808734253</v>
      </c>
      <c r="BV149" s="34">
        <v>-8.7923146379786613E-2</v>
      </c>
      <c r="BW149" s="34">
        <v>-2.4695275937271114E-2</v>
      </c>
      <c r="BX149" s="34">
        <v>-1.6911359865799783E-2</v>
      </c>
      <c r="BY149" s="34">
        <v>-0.1975005175536329</v>
      </c>
      <c r="BZ149" s="34">
        <v>0.12522442095695663</v>
      </c>
      <c r="CA149" s="34">
        <v>-3.0248570216119086E-3</v>
      </c>
      <c r="CB149" s="34">
        <v>-7.6955132162355305E-2</v>
      </c>
      <c r="CC149" s="34">
        <v>0.11021758246291812</v>
      </c>
      <c r="CD149" s="34">
        <v>-7.7534865886581289E-2</v>
      </c>
      <c r="CE149" s="34">
        <v>9.5058762638333544E-3</v>
      </c>
      <c r="CF149" s="34">
        <v>1.5273030652150849E-2</v>
      </c>
      <c r="CG149" s="34">
        <v>-0.16261206973089443</v>
      </c>
      <c r="CH149" s="34">
        <v>8.9664383058607744E-2</v>
      </c>
      <c r="CI149" s="34">
        <v>9.3906381530726044E-2</v>
      </c>
      <c r="CJ149" s="34">
        <v>0.12580903772126575</v>
      </c>
      <c r="CK149" s="34">
        <v>-9.9228618663388127E-2</v>
      </c>
      <c r="CL149" s="34">
        <v>-0.19262837005116651</v>
      </c>
      <c r="CM149" s="34">
        <v>-8.0654740987491383E-2</v>
      </c>
      <c r="CN149" s="34">
        <v>-0.18198599913049046</v>
      </c>
      <c r="CO149" s="34">
        <v>-3.9197628687485334E-4</v>
      </c>
      <c r="CP149" s="34">
        <v>-4.0052186916122848E-2</v>
      </c>
      <c r="CQ149" s="34">
        <v>0.12635854526948795</v>
      </c>
      <c r="CR149" s="34">
        <v>-0.1178015025131704</v>
      </c>
      <c r="CS149" s="34">
        <v>8.0061860129425566E-2</v>
      </c>
      <c r="CT149" s="34">
        <v>-0.18765602633125245</v>
      </c>
      <c r="CU149" s="34">
        <v>8.2508758377780156E-2</v>
      </c>
      <c r="CV149" s="34">
        <v>-0.23161996042534577</v>
      </c>
      <c r="CW149" s="34">
        <v>-2.8144041247072392E-2</v>
      </c>
      <c r="CX149" s="34">
        <v>0.11121914983898715</v>
      </c>
      <c r="CY149" s="34">
        <v>0.14284221681670706</v>
      </c>
      <c r="CZ149" s="34">
        <v>5.952335609011792E-3</v>
      </c>
      <c r="DA149" s="34">
        <v>2.3208313304631526E-2</v>
      </c>
      <c r="DB149" s="34">
        <v>9.9869357791137772E-2</v>
      </c>
      <c r="DC149" s="34">
        <v>0.12294146876551887</v>
      </c>
      <c r="DD149" s="34">
        <v>-0.10571432676203991</v>
      </c>
      <c r="DE149" s="34">
        <v>0.17931073405670667</v>
      </c>
      <c r="DF149" s="34">
        <v>-6.6535611129298677E-2</v>
      </c>
      <c r="DG149" s="34">
        <v>1.9214448769971582E-2</v>
      </c>
      <c r="DH149" s="34">
        <v>9.1076850874751883E-2</v>
      </c>
      <c r="DI149" s="34">
        <v>-0.19617032833966985</v>
      </c>
      <c r="DJ149" s="34">
        <v>0.12260836524112712</v>
      </c>
      <c r="DK149" s="34">
        <v>-8.3775599663462093E-3</v>
      </c>
      <c r="DL149" s="34">
        <v>-0.24062334106292765</v>
      </c>
      <c r="DM149" s="34">
        <v>5.9372005678199419E-2</v>
      </c>
      <c r="DN149" s="34">
        <v>-0.13382004864110084</v>
      </c>
      <c r="DO149" s="34">
        <v>-0.10839128780007591</v>
      </c>
      <c r="DP149" s="34">
        <v>7.4364825782645798E-3</v>
      </c>
      <c r="DQ149" s="34">
        <v>0.110104772944492</v>
      </c>
      <c r="DR149" s="34">
        <v>4.2160694187093395E-2</v>
      </c>
      <c r="DS149" s="34">
        <v>-7.3332633808982431E-2</v>
      </c>
      <c r="DT149" s="34">
        <v>0.19914018948349532</v>
      </c>
      <c r="DU149" s="34">
        <v>0.10367411842110895</v>
      </c>
      <c r="DV149" s="34">
        <v>4.4001663250575231E-2</v>
      </c>
      <c r="DW149" s="34">
        <v>1.3777434847319945E-2</v>
      </c>
      <c r="DX149" s="34">
        <v>-7.6955132162355194E-2</v>
      </c>
      <c r="DY149" s="34">
        <v>-6.9085363174114317E-2</v>
      </c>
      <c r="DZ149" s="34">
        <v>-2.667839647696443E-2</v>
      </c>
      <c r="EA149" s="34">
        <v>-8.2725495666311252E-2</v>
      </c>
      <c r="EB149" s="34">
        <v>-0.14132165622988185</v>
      </c>
      <c r="EC149" s="34">
        <v>-5.6258839912564911E-2</v>
      </c>
      <c r="ED149" s="34">
        <v>0.1472694183912478</v>
      </c>
      <c r="EE149" s="34">
        <v>0.1636047613399951</v>
      </c>
      <c r="EF149" s="34">
        <v>2.3109548448307711E-2</v>
      </c>
      <c r="EG149" s="34">
        <v>-2.6205170341238395E-2</v>
      </c>
      <c r="EH149" s="34">
        <v>0.15537883669112162</v>
      </c>
      <c r="EI149" s="34">
        <v>-0.12376114640516347</v>
      </c>
      <c r="EJ149" s="34">
        <v>-7.6598978429732276E-2</v>
      </c>
      <c r="EK149" s="34">
        <v>-5.2313468443558241E-2</v>
      </c>
      <c r="EL149" s="34">
        <v>-0.23656598674742638</v>
      </c>
      <c r="EM149" s="34">
        <v>0.97167411651723834</v>
      </c>
      <c r="EN149" s="34">
        <v>0.36022067107742034</v>
      </c>
      <c r="EO149" s="34">
        <v>0.11303617536269228</v>
      </c>
      <c r="EP149" s="34">
        <v>-6.669701942086699E-2</v>
      </c>
      <c r="EQ149" s="34">
        <v>-2.9588057084194163E-2</v>
      </c>
      <c r="ER149" s="34">
        <v>0.11909182036733469</v>
      </c>
      <c r="ES149" s="34">
        <v>1</v>
      </c>
      <c r="ET149" s="34"/>
      <c r="EU149" s="34"/>
      <c r="EV149" s="34"/>
      <c r="EW149" s="34"/>
      <c r="EX149" s="34"/>
      <c r="EY149" s="34"/>
      <c r="EZ149" s="34"/>
      <c r="FA149" s="34"/>
      <c r="FB149" s="34"/>
      <c r="FC149" s="34"/>
      <c r="FD149" s="34"/>
      <c r="FE149" s="34"/>
      <c r="FF149" s="34"/>
      <c r="FG149" s="34"/>
      <c r="FH149" s="34"/>
      <c r="FI149" s="34"/>
      <c r="FJ149" s="34"/>
      <c r="FK149" s="34"/>
      <c r="FL149" s="34"/>
      <c r="FM149" s="34"/>
      <c r="FN149" s="34"/>
      <c r="FO149" s="34"/>
      <c r="FP149" s="34"/>
      <c r="FQ149" s="34"/>
      <c r="FR149" s="34"/>
      <c r="FS149" s="34"/>
      <c r="FT149" s="34"/>
      <c r="FU149" s="34"/>
      <c r="FV149" s="34"/>
      <c r="FW149" s="34"/>
      <c r="FX149" s="34"/>
      <c r="FY149" s="34"/>
      <c r="FZ149" s="34"/>
      <c r="GA149" s="34"/>
      <c r="GB149" s="34"/>
      <c r="GC149" s="34"/>
      <c r="GD149" s="34"/>
      <c r="GE149" s="34"/>
      <c r="GF149" s="34"/>
      <c r="GG149" s="34"/>
      <c r="GH149" s="34"/>
      <c r="GI149" s="34"/>
      <c r="GJ149" s="34"/>
      <c r="GK149" s="34"/>
      <c r="GL149" s="34"/>
      <c r="GM149" s="34"/>
      <c r="GN149" s="34"/>
      <c r="GO149" s="34"/>
      <c r="GP149" s="34"/>
      <c r="GQ149" s="34"/>
      <c r="GR149" s="34"/>
      <c r="GS149" s="34"/>
      <c r="GT149" s="34"/>
      <c r="GU149" s="34"/>
      <c r="GV149" s="34"/>
      <c r="GW149" s="34"/>
      <c r="GX149" s="34"/>
      <c r="GY149" s="34"/>
      <c r="GZ149" s="34"/>
      <c r="HA149" s="34"/>
      <c r="HB149" s="34"/>
      <c r="HC149" s="34"/>
    </row>
    <row r="150" spans="1:211" x14ac:dyDescent="0.3">
      <c r="A150" s="34" t="s">
        <v>529</v>
      </c>
      <c r="B150" s="34">
        <v>9.6766462195434041E-2</v>
      </c>
      <c r="C150" s="34">
        <v>0.39404671678423031</v>
      </c>
      <c r="D150" s="34">
        <v>0.48748740523748207</v>
      </c>
      <c r="E150" s="34">
        <v>0.1523838884901243</v>
      </c>
      <c r="F150" s="34">
        <v>0.20705287070182324</v>
      </c>
      <c r="G150" s="34">
        <v>0.42149766359980312</v>
      </c>
      <c r="H150" s="34">
        <v>0.1072641649682165</v>
      </c>
      <c r="I150" s="34">
        <v>-3.0783173516441189E-2</v>
      </c>
      <c r="J150" s="34">
        <v>0.44267363718387065</v>
      </c>
      <c r="K150" s="34">
        <v>0.50000962979324914</v>
      </c>
      <c r="L150" s="34">
        <v>0.47022881566240032</v>
      </c>
      <c r="M150" s="34">
        <v>0.31088919211067184</v>
      </c>
      <c r="N150" s="34">
        <v>0.14122755724298278</v>
      </c>
      <c r="O150" s="34">
        <v>0.37795046853176906</v>
      </c>
      <c r="P150" s="34">
        <v>0.47736879123835874</v>
      </c>
      <c r="Q150" s="34">
        <v>0.47186732390535258</v>
      </c>
      <c r="R150" s="34">
        <v>0.36016482846794451</v>
      </c>
      <c r="S150" s="34">
        <v>2.3784839671262735E-2</v>
      </c>
      <c r="T150" s="34">
        <v>-0.21052458363956186</v>
      </c>
      <c r="U150" s="34">
        <v>-5.194348481402053E-2</v>
      </c>
      <c r="V150" s="34">
        <v>0.11617411393571879</v>
      </c>
      <c r="W150" s="34">
        <v>0.50915268678810688</v>
      </c>
      <c r="X150" s="34">
        <v>0.51021156773838716</v>
      </c>
      <c r="Y150" s="34">
        <v>0.36377085580602919</v>
      </c>
      <c r="Z150" s="34">
        <v>0.39512695056305075</v>
      </c>
      <c r="AA150" s="34">
        <v>6.6147584336999049E-2</v>
      </c>
      <c r="AB150" s="34">
        <v>-0.3712900784497295</v>
      </c>
      <c r="AC150" s="34">
        <v>0.35368681505531974</v>
      </c>
      <c r="AD150" s="34">
        <v>-2.6575422663645657E-2</v>
      </c>
      <c r="AE150" s="34">
        <v>0.39678083775684136</v>
      </c>
      <c r="AF150" s="34">
        <v>0.12128546813207147</v>
      </c>
      <c r="AG150" s="34">
        <v>0.38167528161381453</v>
      </c>
      <c r="AH150" s="34">
        <v>0.49856930504187774</v>
      </c>
      <c r="AI150" s="34">
        <v>0.51434862940729997</v>
      </c>
      <c r="AJ150" s="34">
        <v>0.48743392920985851</v>
      </c>
      <c r="AK150" s="34">
        <v>0.49728413642383235</v>
      </c>
      <c r="AL150" s="34">
        <v>0.35676635365204679</v>
      </c>
      <c r="AM150" s="34">
        <v>0.21050773756435265</v>
      </c>
      <c r="AN150" s="34">
        <v>0.44549574072313453</v>
      </c>
      <c r="AO150" s="34">
        <v>0.50745375316635766</v>
      </c>
      <c r="AP150" s="34">
        <v>0.48520288568723646</v>
      </c>
      <c r="AQ150" s="34">
        <v>-0.22902098766327167</v>
      </c>
      <c r="AR150" s="34">
        <v>0.17714228372937108</v>
      </c>
      <c r="AS150" s="34">
        <v>0.25960729469537203</v>
      </c>
      <c r="AT150" s="34">
        <v>4.7264651297483626E-2</v>
      </c>
      <c r="AU150" s="34">
        <v>0.22566965554916896</v>
      </c>
      <c r="AV150" s="34">
        <v>0.39907020204022753</v>
      </c>
      <c r="AW150" s="34">
        <v>0.13563772777975525</v>
      </c>
      <c r="AX150" s="34">
        <v>0.42808740305452375</v>
      </c>
      <c r="AY150" s="34">
        <v>0.33542939055237569</v>
      </c>
      <c r="AZ150" s="34">
        <v>0.41757275174027203</v>
      </c>
      <c r="BA150" s="34">
        <v>0.49344646433372119</v>
      </c>
      <c r="BB150" s="34">
        <v>0.30759357037142893</v>
      </c>
      <c r="BC150" s="34">
        <v>4.062834987172307E-2</v>
      </c>
      <c r="BD150" s="34">
        <v>0.26405182025710755</v>
      </c>
      <c r="BE150" s="34">
        <v>0.1596735859850931</v>
      </c>
      <c r="BF150" s="34">
        <v>0.44267363718387115</v>
      </c>
      <c r="BG150" s="34">
        <v>0.2817831346115896</v>
      </c>
      <c r="BH150" s="34">
        <v>0.21861442290244495</v>
      </c>
      <c r="BI150" s="34">
        <v>-0.13368728432319271</v>
      </c>
      <c r="BJ150" s="34">
        <v>6.497962185211073E-2</v>
      </c>
      <c r="BK150" s="34">
        <v>0.12207454635413338</v>
      </c>
      <c r="BL150" s="34">
        <v>0.13116755258955082</v>
      </c>
      <c r="BM150" s="34">
        <v>-9.981613055992974E-4</v>
      </c>
      <c r="BN150" s="34">
        <v>0.15809957171975092</v>
      </c>
      <c r="BO150" s="34">
        <v>0.13927792966464575</v>
      </c>
      <c r="BP150" s="34">
        <v>0.16294703161489008</v>
      </c>
      <c r="BQ150" s="34">
        <v>4.1013565651390117E-2</v>
      </c>
      <c r="BR150" s="34">
        <v>0.11649009236892743</v>
      </c>
      <c r="BS150" s="34">
        <v>0.13268519522114006</v>
      </c>
      <c r="BT150" s="34">
        <v>0.10043391319858816</v>
      </c>
      <c r="BU150" s="34">
        <v>-0.11779333253034341</v>
      </c>
      <c r="BV150" s="34">
        <v>0.38770330673565861</v>
      </c>
      <c r="BW150" s="34">
        <v>0.26027914735895391</v>
      </c>
      <c r="BX150" s="34">
        <v>-2.1065100735202114E-2</v>
      </c>
      <c r="BY150" s="34">
        <v>0.10003138279642834</v>
      </c>
      <c r="BZ150" s="34">
        <v>0.11092826103254412</v>
      </c>
      <c r="CA150" s="34">
        <v>0.14544613478924553</v>
      </c>
      <c r="CB150" s="34">
        <v>0.35292960055345496</v>
      </c>
      <c r="CC150" s="34">
        <v>9.0157207705973789E-3</v>
      </c>
      <c r="CD150" s="34">
        <v>8.3798167001202073E-2</v>
      </c>
      <c r="CE150" s="34">
        <v>9.5807853650545005E-2</v>
      </c>
      <c r="CF150" s="34">
        <v>8.1032693261425551E-2</v>
      </c>
      <c r="CG150" s="34">
        <v>0.32657254782518869</v>
      </c>
      <c r="CH150" s="34">
        <v>1.2149261819392999E-2</v>
      </c>
      <c r="CI150" s="34">
        <v>1.8627740057149973E-3</v>
      </c>
      <c r="CJ150" s="34">
        <v>-0.17925430084337099</v>
      </c>
      <c r="CK150" s="34">
        <v>0.25647840836780827</v>
      </c>
      <c r="CL150" s="34">
        <v>0.13300127116017976</v>
      </c>
      <c r="CM150" s="34">
        <v>0.18135536615251535</v>
      </c>
      <c r="CN150" s="34">
        <v>-0.141211214575028</v>
      </c>
      <c r="CO150" s="34">
        <v>0.2670454231659104</v>
      </c>
      <c r="CP150" s="34">
        <v>0.30587897039837636</v>
      </c>
      <c r="CQ150" s="34">
        <v>-0.2254035010997559</v>
      </c>
      <c r="CR150" s="34">
        <v>-0.15747473707264187</v>
      </c>
      <c r="CS150" s="34">
        <v>-0.31448285540428439</v>
      </c>
      <c r="CT150" s="34">
        <v>-5.1543080288605145E-2</v>
      </c>
      <c r="CU150" s="34">
        <v>-3.8638114902517763E-2</v>
      </c>
      <c r="CV150" s="34">
        <v>-2.9448708319532155E-2</v>
      </c>
      <c r="CW150" s="34">
        <v>0.27517387806403953</v>
      </c>
      <c r="CX150" s="34">
        <v>4.0840096121307179E-2</v>
      </c>
      <c r="CY150" s="34">
        <v>5.9933708803343005E-2</v>
      </c>
      <c r="CZ150" s="34">
        <v>0.33759890718504715</v>
      </c>
      <c r="DA150" s="34">
        <v>0.36945482131925483</v>
      </c>
      <c r="DB150" s="34">
        <v>0.2002252770020638</v>
      </c>
      <c r="DC150" s="34">
        <v>0.27524908766012229</v>
      </c>
      <c r="DD150" s="34">
        <v>-5.5277909257476852E-2</v>
      </c>
      <c r="DE150" s="34">
        <v>1.920368292163596E-3</v>
      </c>
      <c r="DF150" s="34">
        <v>0.13421445085003342</v>
      </c>
      <c r="DG150" s="34">
        <v>0.190863082283313</v>
      </c>
      <c r="DH150" s="34">
        <v>0.1792615803952779</v>
      </c>
      <c r="DI150" s="34">
        <v>0.14321547366877793</v>
      </c>
      <c r="DJ150" s="34">
        <v>-0.21178992202211067</v>
      </c>
      <c r="DK150" s="34">
        <v>2.5250997942403961E-2</v>
      </c>
      <c r="DL150" s="34">
        <v>0.13739063644187233</v>
      </c>
      <c r="DM150" s="34">
        <v>0.17873278136056811</v>
      </c>
      <c r="DN150" s="34">
        <v>0.18651327840726262</v>
      </c>
      <c r="DO150" s="34">
        <v>-0.10288564772098824</v>
      </c>
      <c r="DP150" s="34">
        <v>4.2442684241761869E-2</v>
      </c>
      <c r="DQ150" s="34">
        <v>2.5554690941298284E-2</v>
      </c>
      <c r="DR150" s="34">
        <v>3.9656563707317211E-2</v>
      </c>
      <c r="DS150" s="34">
        <v>0.39267723413728062</v>
      </c>
      <c r="DT150" s="34">
        <v>0.12896687523005707</v>
      </c>
      <c r="DU150" s="34">
        <v>-0.11269021596420009</v>
      </c>
      <c r="DV150" s="34">
        <v>7.3378809331713021E-2</v>
      </c>
      <c r="DW150" s="34">
        <v>0.10057663926301606</v>
      </c>
      <c r="DX150" s="34">
        <v>0.35292960055345518</v>
      </c>
      <c r="DY150" s="34">
        <v>0.28251720024454774</v>
      </c>
      <c r="DZ150" s="34">
        <v>6.027460951344818E-2</v>
      </c>
      <c r="EA150" s="34">
        <v>5.3426955611701778E-3</v>
      </c>
      <c r="EB150" s="34">
        <v>6.4902338355057578E-5</v>
      </c>
      <c r="EC150" s="34">
        <v>3.8455066570044466E-2</v>
      </c>
      <c r="ED150" s="34">
        <v>0.15911049626494231</v>
      </c>
      <c r="EE150" s="34">
        <v>9.9765044144726464E-2</v>
      </c>
      <c r="EF150" s="34">
        <v>0.11307720664849005</v>
      </c>
      <c r="EG150" s="34">
        <v>6.1498957076180923E-2</v>
      </c>
      <c r="EH150" s="34">
        <v>0.22073683149614426</v>
      </c>
      <c r="EI150" s="34">
        <v>-6.8641983328731865E-2</v>
      </c>
      <c r="EJ150" s="34">
        <v>0.14166800849854694</v>
      </c>
      <c r="EK150" s="34">
        <v>0.2137385122463594</v>
      </c>
      <c r="EL150" s="34">
        <v>0.7100775932586405</v>
      </c>
      <c r="EM150" s="34">
        <v>0.37336690836735942</v>
      </c>
      <c r="EN150" s="34">
        <v>-0.20680184760749562</v>
      </c>
      <c r="EO150" s="34">
        <v>0.40507922240438182</v>
      </c>
      <c r="EP150" s="34">
        <v>0.3296984187854054</v>
      </c>
      <c r="EQ150" s="34">
        <v>-6.0486358809827619E-2</v>
      </c>
      <c r="ER150" s="34">
        <v>-0.32441192600838015</v>
      </c>
      <c r="ES150" s="34">
        <v>0.31258642478149307</v>
      </c>
      <c r="ET150" s="34">
        <v>1</v>
      </c>
      <c r="EU150" s="34"/>
      <c r="EV150" s="34"/>
      <c r="EW150" s="34"/>
      <c r="EX150" s="34"/>
      <c r="EY150" s="34"/>
      <c r="EZ150" s="34"/>
      <c r="FA150" s="34"/>
      <c r="FB150" s="34"/>
      <c r="FC150" s="34"/>
      <c r="FD150" s="34"/>
      <c r="FE150" s="34"/>
      <c r="FF150" s="34"/>
      <c r="FG150" s="34"/>
      <c r="FH150" s="34"/>
      <c r="FI150" s="34"/>
      <c r="FJ150" s="34"/>
      <c r="FK150" s="34"/>
      <c r="FL150" s="34"/>
      <c r="FM150" s="34"/>
      <c r="FN150" s="34"/>
      <c r="FO150" s="34"/>
      <c r="FP150" s="34"/>
      <c r="FQ150" s="34"/>
      <c r="FR150" s="34"/>
      <c r="FS150" s="34"/>
      <c r="FT150" s="34"/>
      <c r="FU150" s="34"/>
      <c r="FV150" s="34"/>
      <c r="FW150" s="34"/>
      <c r="FX150" s="34"/>
      <c r="FY150" s="34"/>
      <c r="FZ150" s="34"/>
      <c r="GA150" s="34"/>
      <c r="GB150" s="34"/>
      <c r="GC150" s="34"/>
      <c r="GD150" s="34"/>
      <c r="GE150" s="34"/>
      <c r="GF150" s="34"/>
      <c r="GG150" s="34"/>
      <c r="GH150" s="34"/>
      <c r="GI150" s="34"/>
      <c r="GJ150" s="34"/>
      <c r="GK150" s="34"/>
      <c r="GL150" s="34"/>
      <c r="GM150" s="34"/>
      <c r="GN150" s="34"/>
      <c r="GO150" s="34"/>
      <c r="GP150" s="34"/>
      <c r="GQ150" s="34"/>
      <c r="GR150" s="34"/>
      <c r="GS150" s="34"/>
      <c r="GT150" s="34"/>
      <c r="GU150" s="34"/>
      <c r="GV150" s="34"/>
      <c r="GW150" s="34"/>
      <c r="GX150" s="34"/>
      <c r="GY150" s="34"/>
      <c r="GZ150" s="34"/>
      <c r="HA150" s="34"/>
      <c r="HB150" s="34"/>
      <c r="HC150" s="34"/>
    </row>
    <row r="151" spans="1:211" x14ac:dyDescent="0.3">
      <c r="A151" s="34" t="s">
        <v>530</v>
      </c>
      <c r="B151" s="34">
        <v>9.6668662895841584E-2</v>
      </c>
      <c r="C151" s="34">
        <v>0.39162869035514514</v>
      </c>
      <c r="D151" s="34">
        <v>0.47438458943338124</v>
      </c>
      <c r="E151" s="34">
        <v>0.15557378369974403</v>
      </c>
      <c r="F151" s="34">
        <v>0.1717032751215245</v>
      </c>
      <c r="G151" s="34">
        <v>0.44357503971719281</v>
      </c>
      <c r="H151" s="34">
        <v>4.6996939335870687E-2</v>
      </c>
      <c r="I151" s="34">
        <v>-7.9250954743182982E-3</v>
      </c>
      <c r="J151" s="34">
        <v>0.45156634030799925</v>
      </c>
      <c r="K151" s="34">
        <v>0.483517163428967</v>
      </c>
      <c r="L151" s="34">
        <v>0.50055848709389128</v>
      </c>
      <c r="M151" s="34">
        <v>0.25448869821767306</v>
      </c>
      <c r="N151" s="34">
        <v>0.19210172138297707</v>
      </c>
      <c r="O151" s="34">
        <v>0.38703105200189913</v>
      </c>
      <c r="P151" s="34">
        <v>0.47766091747456235</v>
      </c>
      <c r="Q151" s="34">
        <v>0.47841884196529122</v>
      </c>
      <c r="R151" s="34">
        <v>0.30546969402813778</v>
      </c>
      <c r="S151" s="34">
        <v>-1.324979279880715E-2</v>
      </c>
      <c r="T151" s="34">
        <v>-0.18244925156257502</v>
      </c>
      <c r="U151" s="34">
        <v>-0.12598283808584421</v>
      </c>
      <c r="V151" s="34">
        <v>0.27012842441430002</v>
      </c>
      <c r="W151" s="34">
        <v>0.49828796683960203</v>
      </c>
      <c r="X151" s="34">
        <v>0.49808067930279687</v>
      </c>
      <c r="Y151" s="34">
        <v>0.34389375123195576</v>
      </c>
      <c r="Z151" s="34">
        <v>0.34708978083714859</v>
      </c>
      <c r="AA151" s="34">
        <v>3.9556357367317947E-2</v>
      </c>
      <c r="AB151" s="34">
        <v>-0.18127483273475378</v>
      </c>
      <c r="AC151" s="34">
        <v>0.35587479339803124</v>
      </c>
      <c r="AD151" s="34">
        <v>2.4057730532652002E-2</v>
      </c>
      <c r="AE151" s="34">
        <v>0.40109609327064655</v>
      </c>
      <c r="AF151" s="34">
        <v>0.12890053145297814</v>
      </c>
      <c r="AG151" s="34">
        <v>0.39308333232909654</v>
      </c>
      <c r="AH151" s="34">
        <v>0.5172124299734806</v>
      </c>
      <c r="AI151" s="34">
        <v>0.51247534309798914</v>
      </c>
      <c r="AJ151" s="34">
        <v>0.52279892647142245</v>
      </c>
      <c r="AK151" s="34">
        <v>0.5009445150983477</v>
      </c>
      <c r="AL151" s="34">
        <v>0.40621697432672549</v>
      </c>
      <c r="AM151" s="34">
        <v>0.16142027831251465</v>
      </c>
      <c r="AN151" s="34">
        <v>0.4493900686133725</v>
      </c>
      <c r="AO151" s="34">
        <v>0.51415869797113134</v>
      </c>
      <c r="AP151" s="34">
        <v>0.51612389247192536</v>
      </c>
      <c r="AQ151" s="34">
        <v>-0.12648231040497188</v>
      </c>
      <c r="AR151" s="34">
        <v>0.20095983635757181</v>
      </c>
      <c r="AS151" s="34">
        <v>0.30532215229179793</v>
      </c>
      <c r="AT151" s="34">
        <v>4.712794632581626E-2</v>
      </c>
      <c r="AU151" s="34">
        <v>0.2748253999804397</v>
      </c>
      <c r="AV151" s="34">
        <v>0.4152667112322142</v>
      </c>
      <c r="AW151" s="34">
        <v>0.15788986216370859</v>
      </c>
      <c r="AX151" s="34">
        <v>0.43749581408731641</v>
      </c>
      <c r="AY151" s="34">
        <v>0.37418146124382118</v>
      </c>
      <c r="AZ151" s="34">
        <v>0.43676639403376177</v>
      </c>
      <c r="BA151" s="34">
        <v>0.49051462144761754</v>
      </c>
      <c r="BB151" s="34">
        <v>0.33113249976961495</v>
      </c>
      <c r="BC151" s="34">
        <v>5.3232919930202176E-2</v>
      </c>
      <c r="BD151" s="34">
        <v>0.27911971957624582</v>
      </c>
      <c r="BE151" s="34">
        <v>0.12305492164632169</v>
      </c>
      <c r="BF151" s="34">
        <v>0.45156634030799908</v>
      </c>
      <c r="BG151" s="34">
        <v>0.30106295978920028</v>
      </c>
      <c r="BH151" s="34">
        <v>0.24702607945544125</v>
      </c>
      <c r="BI151" s="34">
        <v>-0.15518073381959618</v>
      </c>
      <c r="BJ151" s="34">
        <v>-6.0416910727334142E-2</v>
      </c>
      <c r="BK151" s="34">
        <v>0.11322052495636896</v>
      </c>
      <c r="BL151" s="34">
        <v>0.13340650000603854</v>
      </c>
      <c r="BM151" s="34">
        <v>-2.5820070523172943E-2</v>
      </c>
      <c r="BN151" s="34">
        <v>0.19557767423950845</v>
      </c>
      <c r="BO151" s="34">
        <v>0.19863973589471284</v>
      </c>
      <c r="BP151" s="34">
        <v>0.12874291738192536</v>
      </c>
      <c r="BQ151" s="34">
        <v>0.1494249151732423</v>
      </c>
      <c r="BR151" s="34">
        <v>0.16883653532013462</v>
      </c>
      <c r="BS151" s="34">
        <v>0.20611872290363537</v>
      </c>
      <c r="BT151" s="34">
        <v>1.1465863521185516E-2</v>
      </c>
      <c r="BU151" s="34">
        <v>-0.11050576658152599</v>
      </c>
      <c r="BV151" s="34">
        <v>0.39663253425687561</v>
      </c>
      <c r="BW151" s="34">
        <v>0.15499988216485489</v>
      </c>
      <c r="BX151" s="34">
        <v>5.391137190298291E-2</v>
      </c>
      <c r="BY151" s="34">
        <v>0.12569818145385525</v>
      </c>
      <c r="BZ151" s="34">
        <v>6.2137764894751923E-2</v>
      </c>
      <c r="CA151" s="34">
        <v>5.2810426105912481E-2</v>
      </c>
      <c r="CB151" s="34">
        <v>0.40235820819066087</v>
      </c>
      <c r="CC151" s="34">
        <v>0.11672925582140201</v>
      </c>
      <c r="CD151" s="34">
        <v>-4.2162516398091092E-2</v>
      </c>
      <c r="CE151" s="34">
        <v>3.251448119560018E-2</v>
      </c>
      <c r="CF151" s="34">
        <v>0.10410714288344444</v>
      </c>
      <c r="CG151" s="34">
        <v>0.18743286760300004</v>
      </c>
      <c r="CH151" s="34">
        <v>4.3480321413321754E-2</v>
      </c>
      <c r="CI151" s="34">
        <v>3.3361517765982597E-2</v>
      </c>
      <c r="CJ151" s="34">
        <v>-0.16284139301011769</v>
      </c>
      <c r="CK151" s="34">
        <v>0.1054208298937023</v>
      </c>
      <c r="CL151" s="34">
        <v>0.17288151348613831</v>
      </c>
      <c r="CM151" s="34">
        <v>3.926369214827085E-2</v>
      </c>
      <c r="CN151" s="34">
        <v>0.10055891267800884</v>
      </c>
      <c r="CO151" s="34">
        <v>0.32155470643666123</v>
      </c>
      <c r="CP151" s="34">
        <v>0.31932774161932398</v>
      </c>
      <c r="CQ151" s="34">
        <v>-0.120662707624725</v>
      </c>
      <c r="CR151" s="34">
        <v>-0.11755370745148387</v>
      </c>
      <c r="CS151" s="34">
        <v>-0.1971973147923434</v>
      </c>
      <c r="CT151" s="34">
        <v>0.22283032900587701</v>
      </c>
      <c r="CU151" s="34">
        <v>7.0539275283983696E-2</v>
      </c>
      <c r="CV151" s="34">
        <v>7.3644415978627864E-2</v>
      </c>
      <c r="CW151" s="34">
        <v>0.31123520164017243</v>
      </c>
      <c r="CX151" s="34">
        <v>0.13181714849536241</v>
      </c>
      <c r="CY151" s="34">
        <v>-3.5955016471715472E-2</v>
      </c>
      <c r="CZ151" s="34">
        <v>0.3601312669643813</v>
      </c>
      <c r="DA151" s="34">
        <v>0.37505099935070152</v>
      </c>
      <c r="DB151" s="34">
        <v>0.15745434505529751</v>
      </c>
      <c r="DC151" s="34">
        <v>0.21411034245313548</v>
      </c>
      <c r="DD151" s="34">
        <v>-1.8431360267679935E-2</v>
      </c>
      <c r="DE151" s="34">
        <v>-6.1102763483308252E-2</v>
      </c>
      <c r="DF151" s="34">
        <v>9.0129292539622541E-2</v>
      </c>
      <c r="DG151" s="34">
        <v>0.13919893766040398</v>
      </c>
      <c r="DH151" s="34">
        <v>0.13711954250664368</v>
      </c>
      <c r="DI151" s="34">
        <v>0.20919559469085386</v>
      </c>
      <c r="DJ151" s="34">
        <v>-0.10823580859917781</v>
      </c>
      <c r="DK151" s="34">
        <v>4.7246299078533102E-2</v>
      </c>
      <c r="DL151" s="34">
        <v>8.027620116571621E-2</v>
      </c>
      <c r="DM151" s="34">
        <v>0.18993257812933356</v>
      </c>
      <c r="DN151" s="34">
        <v>0.20793063962669481</v>
      </c>
      <c r="DO151" s="34">
        <v>-2.2536472674716937E-2</v>
      </c>
      <c r="DP151" s="34">
        <v>-3.1743655698425167E-2</v>
      </c>
      <c r="DQ151" s="34">
        <v>-3.8952425325465542E-2</v>
      </c>
      <c r="DR151" s="34">
        <v>-3.6273684363817518E-2</v>
      </c>
      <c r="DS151" s="34">
        <v>0.40527484422759319</v>
      </c>
      <c r="DT151" s="34">
        <v>8.3090726828841277E-2</v>
      </c>
      <c r="DU151" s="34">
        <v>-0.16337285128394963</v>
      </c>
      <c r="DV151" s="34">
        <v>0.13220878167337136</v>
      </c>
      <c r="DW151" s="34">
        <v>5.7670455581813988E-2</v>
      </c>
      <c r="DX151" s="34">
        <v>0.40235820819066087</v>
      </c>
      <c r="DY151" s="34">
        <v>0.40408257304916456</v>
      </c>
      <c r="DZ151" s="34">
        <v>0.1192153137489555</v>
      </c>
      <c r="EA151" s="34">
        <v>-4.5041709531046456E-2</v>
      </c>
      <c r="EB151" s="34">
        <v>-0.13801675091914528</v>
      </c>
      <c r="EC151" s="34">
        <v>-2.4266165485058371E-2</v>
      </c>
      <c r="ED151" s="34">
        <v>0.24295508031308821</v>
      </c>
      <c r="EE151" s="34">
        <v>0.19733934830643662</v>
      </c>
      <c r="EF151" s="34">
        <v>0.14055119484244208</v>
      </c>
      <c r="EG151" s="34">
        <v>0.1028869638956714</v>
      </c>
      <c r="EH151" s="34">
        <v>0.19916034074379646</v>
      </c>
      <c r="EI151" s="34">
        <v>-2.1965347568232919E-2</v>
      </c>
      <c r="EJ151" s="34">
        <v>0.12131963693222615</v>
      </c>
      <c r="EK151" s="34">
        <v>0.18598981285287045</v>
      </c>
      <c r="EL151" s="34">
        <v>0.66974561422421885</v>
      </c>
      <c r="EM151" s="34">
        <v>0.35174338201328748</v>
      </c>
      <c r="EN151" s="34">
        <v>-9.7224921155587646E-2</v>
      </c>
      <c r="EO151" s="34">
        <v>0.27998084014966174</v>
      </c>
      <c r="EP151" s="34">
        <v>0.37033486882257616</v>
      </c>
      <c r="EQ151" s="34">
        <v>-0.17938933606058735</v>
      </c>
      <c r="ER151" s="34">
        <v>-0.20140840557604228</v>
      </c>
      <c r="ES151" s="34">
        <v>0.25897721411943186</v>
      </c>
      <c r="ET151" s="34">
        <v>0.69588803346877848</v>
      </c>
      <c r="EU151" s="34">
        <v>1</v>
      </c>
      <c r="EV151" s="34"/>
      <c r="EW151" s="34"/>
      <c r="EX151" s="34"/>
      <c r="EY151" s="34"/>
      <c r="EZ151" s="34"/>
      <c r="FA151" s="34"/>
      <c r="FB151" s="34"/>
      <c r="FC151" s="34"/>
      <c r="FD151" s="34"/>
      <c r="FE151" s="34"/>
      <c r="FF151" s="34"/>
      <c r="FG151" s="34"/>
      <c r="FH151" s="34"/>
      <c r="FI151" s="34"/>
      <c r="FJ151" s="34"/>
      <c r="FK151" s="34"/>
      <c r="FL151" s="34"/>
      <c r="FM151" s="34"/>
      <c r="FN151" s="34"/>
      <c r="FO151" s="34"/>
      <c r="FP151" s="34"/>
      <c r="FQ151" s="34"/>
      <c r="FR151" s="34"/>
      <c r="FS151" s="34"/>
      <c r="FT151" s="34"/>
      <c r="FU151" s="34"/>
      <c r="FV151" s="34"/>
      <c r="FW151" s="34"/>
      <c r="FX151" s="34"/>
      <c r="FY151" s="34"/>
      <c r="FZ151" s="34"/>
      <c r="GA151" s="34"/>
      <c r="GB151" s="34"/>
      <c r="GC151" s="34"/>
      <c r="GD151" s="34"/>
      <c r="GE151" s="34"/>
      <c r="GF151" s="34"/>
      <c r="GG151" s="34"/>
      <c r="GH151" s="34"/>
      <c r="GI151" s="34"/>
      <c r="GJ151" s="34"/>
      <c r="GK151" s="34"/>
      <c r="GL151" s="34"/>
      <c r="GM151" s="34"/>
      <c r="GN151" s="34"/>
      <c r="GO151" s="34"/>
      <c r="GP151" s="34"/>
      <c r="GQ151" s="34"/>
      <c r="GR151" s="34"/>
      <c r="GS151" s="34"/>
      <c r="GT151" s="34"/>
      <c r="GU151" s="34"/>
      <c r="GV151" s="34"/>
      <c r="GW151" s="34"/>
      <c r="GX151" s="34"/>
      <c r="GY151" s="34"/>
      <c r="GZ151" s="34"/>
      <c r="HA151" s="34"/>
      <c r="HB151" s="34"/>
      <c r="HC151" s="34"/>
    </row>
    <row r="152" spans="1:211" x14ac:dyDescent="0.3">
      <c r="A152" s="34" t="s">
        <v>531</v>
      </c>
      <c r="B152" s="34">
        <v>7.9685311384626201E-2</v>
      </c>
      <c r="C152" s="34">
        <v>0.30482519098681915</v>
      </c>
      <c r="D152" s="34">
        <v>0.1598871536584838</v>
      </c>
      <c r="E152" s="34">
        <v>8.6355844448267726E-3</v>
      </c>
      <c r="F152" s="34">
        <v>8.115418427957391E-2</v>
      </c>
      <c r="G152" s="34">
        <v>0.13355194458868447</v>
      </c>
      <c r="H152" s="34">
        <v>-0.14610710186749187</v>
      </c>
      <c r="I152" s="34">
        <v>-4.0619914097624048E-2</v>
      </c>
      <c r="J152" s="34">
        <v>0.15417049886783923</v>
      </c>
      <c r="K152" s="34">
        <v>0.20922820929678951</v>
      </c>
      <c r="L152" s="34">
        <v>0.28929156356841063</v>
      </c>
      <c r="M152" s="34">
        <v>0.30215265139320102</v>
      </c>
      <c r="N152" s="34">
        <v>0.20650209594100183</v>
      </c>
      <c r="O152" s="34">
        <v>0.15057834839630993</v>
      </c>
      <c r="P152" s="34">
        <v>0.30329522523064734</v>
      </c>
      <c r="Q152" s="34">
        <v>0.30861054742717536</v>
      </c>
      <c r="R152" s="34">
        <v>0.25690096490482439</v>
      </c>
      <c r="S152" s="34">
        <v>4.0214786562004397E-2</v>
      </c>
      <c r="T152" s="34">
        <v>-0.26678243489484443</v>
      </c>
      <c r="U152" s="34">
        <v>-0.2516626961112135</v>
      </c>
      <c r="V152" s="34">
        <v>-0.11822177807000607</v>
      </c>
      <c r="W152" s="34">
        <v>0.2359605012516246</v>
      </c>
      <c r="X152" s="34">
        <v>0.2475365270571378</v>
      </c>
      <c r="Y152" s="34">
        <v>0.16943043014896603</v>
      </c>
      <c r="Z152" s="34">
        <v>0.11431755543782723</v>
      </c>
      <c r="AA152" s="34">
        <v>8.3391111579770097E-2</v>
      </c>
      <c r="AB152" s="34">
        <v>-0.23366833714076535</v>
      </c>
      <c r="AC152" s="34">
        <v>0.19327165294493417</v>
      </c>
      <c r="AD152" s="34">
        <v>-6.5536339796065466E-3</v>
      </c>
      <c r="AE152" s="34">
        <v>0.22251496538279159</v>
      </c>
      <c r="AF152" s="34">
        <v>-0.10069844533942553</v>
      </c>
      <c r="AG152" s="34">
        <v>0.2027120271217715</v>
      </c>
      <c r="AH152" s="34">
        <v>0.21409247393409811</v>
      </c>
      <c r="AI152" s="34">
        <v>0.21796907996512721</v>
      </c>
      <c r="AJ152" s="34">
        <v>0.24941893370261145</v>
      </c>
      <c r="AK152" s="34">
        <v>0.22992076904005784</v>
      </c>
      <c r="AL152" s="34">
        <v>0.23595917213859779</v>
      </c>
      <c r="AM152" s="34">
        <v>-7.5771257630103455E-3</v>
      </c>
      <c r="AN152" s="34">
        <v>0.25692413910920808</v>
      </c>
      <c r="AO152" s="34">
        <v>0.25909499914093803</v>
      </c>
      <c r="AP152" s="34">
        <v>0.25513214816351698</v>
      </c>
      <c r="AQ152" s="34">
        <v>-3.2119559532567746E-2</v>
      </c>
      <c r="AR152" s="34">
        <v>6.8206460971701646E-2</v>
      </c>
      <c r="AS152" s="34">
        <v>0.10857242790763867</v>
      </c>
      <c r="AT152" s="34">
        <v>3.1231555170273786E-2</v>
      </c>
      <c r="AU152" s="34">
        <v>6.4170220791887791E-2</v>
      </c>
      <c r="AV152" s="34">
        <v>7.9554219731561529E-2</v>
      </c>
      <c r="AW152" s="34">
        <v>-3.1294961168922891E-3</v>
      </c>
      <c r="AX152" s="34">
        <v>0.25351610249469569</v>
      </c>
      <c r="AY152" s="34">
        <v>0.1754415798212568</v>
      </c>
      <c r="AZ152" s="34">
        <v>0.23988337516743477</v>
      </c>
      <c r="BA152" s="34">
        <v>0.16735599974842533</v>
      </c>
      <c r="BB152" s="34">
        <v>0.18330643325586177</v>
      </c>
      <c r="BC152" s="34">
        <v>9.5399137479777837E-2</v>
      </c>
      <c r="BD152" s="34">
        <v>0.10635411057649198</v>
      </c>
      <c r="BE152" s="34">
        <v>0.10180346169688977</v>
      </c>
      <c r="BF152" s="34">
        <v>0.15417049886783921</v>
      </c>
      <c r="BG152" s="34">
        <v>0.13181313232326791</v>
      </c>
      <c r="BH152" s="34">
        <v>0.11426679154598249</v>
      </c>
      <c r="BI152" s="34">
        <v>-6.787837511516423E-2</v>
      </c>
      <c r="BJ152" s="34">
        <v>-3.7109413035142972E-3</v>
      </c>
      <c r="BK152" s="34">
        <v>9.7018799211185391E-2</v>
      </c>
      <c r="BL152" s="34">
        <v>0.21941114037737691</v>
      </c>
      <c r="BM152" s="34">
        <v>5.7518694167509009E-2</v>
      </c>
      <c r="BN152" s="34">
        <v>-5.9556395694894508E-2</v>
      </c>
      <c r="BO152" s="34">
        <v>-6.1547062409978072E-2</v>
      </c>
      <c r="BP152" s="34">
        <v>-3.627876065419243E-2</v>
      </c>
      <c r="BQ152" s="34">
        <v>-5.9037600300169205E-2</v>
      </c>
      <c r="BR152" s="34">
        <v>3.7932878263000655E-4</v>
      </c>
      <c r="BS152" s="34">
        <v>3.6167765217340837E-2</v>
      </c>
      <c r="BT152" s="34">
        <v>1.7738037257238708E-2</v>
      </c>
      <c r="BU152" s="34">
        <v>6.1084039499327003E-2</v>
      </c>
      <c r="BV152" s="34">
        <v>-1.9317786899702361E-2</v>
      </c>
      <c r="BW152" s="34">
        <v>4.6564461958276779E-2</v>
      </c>
      <c r="BX152" s="34">
        <v>-7.7338564956258127E-2</v>
      </c>
      <c r="BY152" s="34">
        <v>7.7447700817881104E-2</v>
      </c>
      <c r="BZ152" s="34">
        <v>5.9457194491293781E-3</v>
      </c>
      <c r="CA152" s="34">
        <v>6.4534366719697686E-2</v>
      </c>
      <c r="CB152" s="34">
        <v>-1.4048569397925223E-3</v>
      </c>
      <c r="CC152" s="34">
        <v>-7.0710619076277551E-3</v>
      </c>
      <c r="CD152" s="34">
        <v>1.9026964650262355E-2</v>
      </c>
      <c r="CE152" s="34">
        <v>-0.1881213493704722</v>
      </c>
      <c r="CF152" s="34">
        <v>0.18820769755804917</v>
      </c>
      <c r="CG152" s="34">
        <v>7.2873437504688818E-2</v>
      </c>
      <c r="CH152" s="34">
        <v>6.3822881670142287E-2</v>
      </c>
      <c r="CI152" s="34">
        <v>5.8658422304702876E-2</v>
      </c>
      <c r="CJ152" s="34">
        <v>-9.1079318044218469E-2</v>
      </c>
      <c r="CK152" s="34">
        <v>-3.3189776707365788E-2</v>
      </c>
      <c r="CL152" s="34">
        <v>-1.1987345711315088E-2</v>
      </c>
      <c r="CM152" s="34">
        <v>-0.1154876364359626</v>
      </c>
      <c r="CN152" s="34">
        <v>-0.1948828341486569</v>
      </c>
      <c r="CO152" s="34">
        <v>-1.5230206318170144E-2</v>
      </c>
      <c r="CP152" s="34">
        <v>-2.5216096783030027E-2</v>
      </c>
      <c r="CQ152" s="34">
        <v>-4.8041019512902725E-2</v>
      </c>
      <c r="CR152" s="34">
        <v>-0.14073719346522601</v>
      </c>
      <c r="CS152" s="34">
        <v>5.5056730341581817E-2</v>
      </c>
      <c r="CT152" s="34">
        <v>-0.1235559322795783</v>
      </c>
      <c r="CU152" s="34">
        <v>-3.0007926154338302E-3</v>
      </c>
      <c r="CV152" s="34">
        <v>-0.12732590414304337</v>
      </c>
      <c r="CW152" s="34">
        <v>1.3963641783133257E-2</v>
      </c>
      <c r="CX152" s="34">
        <v>-0.16188752390800634</v>
      </c>
      <c r="CY152" s="34">
        <v>6.5411768280909763E-2</v>
      </c>
      <c r="CZ152" s="34">
        <v>2.4119623304487046E-2</v>
      </c>
      <c r="DA152" s="34">
        <v>5.0630014855876683E-2</v>
      </c>
      <c r="DB152" s="34">
        <v>0.11929174557928805</v>
      </c>
      <c r="DC152" s="34">
        <v>8.0443910659525622E-2</v>
      </c>
      <c r="DD152" s="34">
        <v>4.2153809200913939E-2</v>
      </c>
      <c r="DE152" s="34">
        <v>-2.3777912694237908E-2</v>
      </c>
      <c r="DF152" s="34">
        <v>3.7535092385707701E-2</v>
      </c>
      <c r="DG152" s="34">
        <v>6.1005603494253262E-2</v>
      </c>
      <c r="DH152" s="34">
        <v>0.11589732661944591</v>
      </c>
      <c r="DI152" s="34">
        <v>6.4529310968057071E-2</v>
      </c>
      <c r="DJ152" s="34">
        <v>-3.3305445008806001E-2</v>
      </c>
      <c r="DK152" s="34">
        <v>-9.256487741315933E-2</v>
      </c>
      <c r="DL152" s="34">
        <v>-2.1922519978965498E-4</v>
      </c>
      <c r="DM152" s="34">
        <v>1.4983114576503835E-2</v>
      </c>
      <c r="DN152" s="34">
        <v>0.12050886860358068</v>
      </c>
      <c r="DO152" s="34">
        <v>-0.2815647847417872</v>
      </c>
      <c r="DP152" s="34">
        <v>4.6011036033023728E-2</v>
      </c>
      <c r="DQ152" s="34">
        <v>2.6027306950586041E-3</v>
      </c>
      <c r="DR152" s="34">
        <v>3.4623073245437883E-2</v>
      </c>
      <c r="DS152" s="34">
        <v>-9.4341884931147639E-3</v>
      </c>
      <c r="DT152" s="34">
        <v>0.11783647950899855</v>
      </c>
      <c r="DU152" s="34">
        <v>3.0722695952327836E-2</v>
      </c>
      <c r="DV152" s="34">
        <v>8.8068559265922303E-2</v>
      </c>
      <c r="DW152" s="34">
        <v>7.7357489123566797E-2</v>
      </c>
      <c r="DX152" s="34">
        <v>-1.4048569397924118E-3</v>
      </c>
      <c r="DY152" s="34">
        <v>-2.4875349334300238E-3</v>
      </c>
      <c r="DZ152" s="34">
        <v>-0.11986101523656528</v>
      </c>
      <c r="EA152" s="34">
        <v>-0.10067438632242098</v>
      </c>
      <c r="EB152" s="34">
        <v>-0.13506016556265357</v>
      </c>
      <c r="EC152" s="34">
        <v>2.0932986533975743E-2</v>
      </c>
      <c r="ED152" s="34">
        <v>7.3631114462186134E-2</v>
      </c>
      <c r="EE152" s="34">
        <v>-1.3470754677876706E-2</v>
      </c>
      <c r="EF152" s="34">
        <v>7.9864613339590648E-2</v>
      </c>
      <c r="EG152" s="34">
        <v>6.4296541931167114E-2</v>
      </c>
      <c r="EH152" s="34">
        <v>9.6577641887464649E-2</v>
      </c>
      <c r="EI152" s="34">
        <v>-2.1428624645548979E-2</v>
      </c>
      <c r="EJ152" s="34">
        <v>-4.5246639765854864E-2</v>
      </c>
      <c r="EK152" s="34">
        <v>0.13583245369523891</v>
      </c>
      <c r="EL152" s="34">
        <v>0.35771679451934429</v>
      </c>
      <c r="EM152" s="34">
        <v>0.34185170837198231</v>
      </c>
      <c r="EN152" s="34">
        <v>-0.14416525578149356</v>
      </c>
      <c r="EO152" s="34">
        <v>0.31856358251476979</v>
      </c>
      <c r="EP152" s="34">
        <v>1.1524221741279826E-3</v>
      </c>
      <c r="EQ152" s="34">
        <v>-3.0542977632116938E-2</v>
      </c>
      <c r="ER152" s="34">
        <v>-0.24304504123132226</v>
      </c>
      <c r="ES152" s="34">
        <v>0.2852665624798506</v>
      </c>
      <c r="ET152" s="34">
        <v>0.32250844151338359</v>
      </c>
      <c r="EU152" s="34">
        <v>0.32527361944623973</v>
      </c>
      <c r="EV152" s="34">
        <v>1</v>
      </c>
      <c r="EW152" s="34"/>
      <c r="EX152" s="34"/>
      <c r="EY152" s="34"/>
      <c r="EZ152" s="34"/>
      <c r="FA152" s="34"/>
      <c r="FB152" s="34"/>
      <c r="FC152" s="34"/>
      <c r="FD152" s="34"/>
      <c r="FE152" s="34"/>
      <c r="FF152" s="34"/>
      <c r="FG152" s="34"/>
      <c r="FH152" s="34"/>
      <c r="FI152" s="34"/>
      <c r="FJ152" s="34"/>
      <c r="FK152" s="34"/>
      <c r="FL152" s="34"/>
      <c r="FM152" s="34"/>
      <c r="FN152" s="34"/>
      <c r="FO152" s="34"/>
      <c r="FP152" s="34"/>
      <c r="FQ152" s="34"/>
      <c r="FR152" s="34"/>
      <c r="FS152" s="34"/>
      <c r="FT152" s="34"/>
      <c r="FU152" s="34"/>
      <c r="FV152" s="34"/>
      <c r="FW152" s="34"/>
      <c r="FX152" s="34"/>
      <c r="FY152" s="34"/>
      <c r="FZ152" s="34"/>
      <c r="GA152" s="34"/>
      <c r="GB152" s="34"/>
      <c r="GC152" s="34"/>
      <c r="GD152" s="34"/>
      <c r="GE152" s="34"/>
      <c r="GF152" s="34"/>
      <c r="GG152" s="34"/>
      <c r="GH152" s="34"/>
      <c r="GI152" s="34"/>
      <c r="GJ152" s="34"/>
      <c r="GK152" s="34"/>
      <c r="GL152" s="34"/>
      <c r="GM152" s="34"/>
      <c r="GN152" s="34"/>
      <c r="GO152" s="34"/>
      <c r="GP152" s="34"/>
      <c r="GQ152" s="34"/>
      <c r="GR152" s="34"/>
      <c r="GS152" s="34"/>
      <c r="GT152" s="34"/>
      <c r="GU152" s="34"/>
      <c r="GV152" s="34"/>
      <c r="GW152" s="34"/>
      <c r="GX152" s="34"/>
      <c r="GY152" s="34"/>
      <c r="GZ152" s="34"/>
      <c r="HA152" s="34"/>
      <c r="HB152" s="34"/>
      <c r="HC152" s="34"/>
    </row>
    <row r="153" spans="1:211" x14ac:dyDescent="0.3">
      <c r="A153" s="34" t="s">
        <v>532</v>
      </c>
      <c r="B153" s="34">
        <v>4.4071080160116433E-2</v>
      </c>
      <c r="C153" s="34">
        <v>0.25232480702266546</v>
      </c>
      <c r="D153" s="34">
        <v>7.8505866393925108E-2</v>
      </c>
      <c r="E153" s="34">
        <v>9.5227332578787342E-3</v>
      </c>
      <c r="F153" s="34">
        <v>5.9820989317454346E-2</v>
      </c>
      <c r="G153" s="34">
        <v>0.25806805138069716</v>
      </c>
      <c r="H153" s="34">
        <v>5.3704341752857411E-2</v>
      </c>
      <c r="I153" s="34">
        <v>-2.6499814684664502E-2</v>
      </c>
      <c r="J153" s="34">
        <v>5.3928203227899908E-2</v>
      </c>
      <c r="K153" s="34">
        <v>0.21365969177799524</v>
      </c>
      <c r="L153" s="34">
        <v>0.19116614015737801</v>
      </c>
      <c r="M153" s="34">
        <v>4.7471750882781645E-3</v>
      </c>
      <c r="N153" s="34">
        <v>0.12960388161642183</v>
      </c>
      <c r="O153" s="34">
        <v>0.12081516456231127</v>
      </c>
      <c r="P153" s="34">
        <v>0.2373674982613202</v>
      </c>
      <c r="Q153" s="34">
        <v>0.23932965890302726</v>
      </c>
      <c r="R153" s="34">
        <v>0.17670426399804925</v>
      </c>
      <c r="S153" s="34">
        <v>-1.1375013804354715E-2</v>
      </c>
      <c r="T153" s="34">
        <v>-0.12374894238325485</v>
      </c>
      <c r="U153" s="34">
        <v>-0.10344804100330375</v>
      </c>
      <c r="V153" s="34">
        <v>0.11908347389894555</v>
      </c>
      <c r="W153" s="34">
        <v>0.12857062802890556</v>
      </c>
      <c r="X153" s="34">
        <v>0.13958962240319164</v>
      </c>
      <c r="Y153" s="34">
        <v>0.22061450098263524</v>
      </c>
      <c r="Z153" s="34">
        <v>0.17362913520627829</v>
      </c>
      <c r="AA153" s="34">
        <v>0.18583508806001314</v>
      </c>
      <c r="AB153" s="34">
        <v>-0.21429856495939634</v>
      </c>
      <c r="AC153" s="34">
        <v>8.7507784048739767E-2</v>
      </c>
      <c r="AD153" s="34">
        <v>-0.21643443574758137</v>
      </c>
      <c r="AE153" s="34">
        <v>0.11538415418076597</v>
      </c>
      <c r="AF153" s="34">
        <v>4.6707618607815575E-2</v>
      </c>
      <c r="AG153" s="34">
        <v>0.25972412200917905</v>
      </c>
      <c r="AH153" s="34">
        <v>0.14501317346719597</v>
      </c>
      <c r="AI153" s="34">
        <v>0.14797053964929827</v>
      </c>
      <c r="AJ153" s="34">
        <v>0.22981920174202056</v>
      </c>
      <c r="AK153" s="34">
        <v>0.21903845280279294</v>
      </c>
      <c r="AL153" s="34">
        <v>7.0471613719848669E-2</v>
      </c>
      <c r="AM153" s="34">
        <v>2.2385480569403093E-2</v>
      </c>
      <c r="AN153" s="34">
        <v>0.17622774731114507</v>
      </c>
      <c r="AO153" s="34">
        <v>0.19992645808567253</v>
      </c>
      <c r="AP153" s="34">
        <v>0.22587935669907955</v>
      </c>
      <c r="AQ153" s="34">
        <v>-0.14105405741489965</v>
      </c>
      <c r="AR153" s="34">
        <v>2.6984116516618643E-2</v>
      </c>
      <c r="AS153" s="34">
        <v>0.10954870434488428</v>
      </c>
      <c r="AT153" s="34">
        <v>-0.13766900287603656</v>
      </c>
      <c r="AU153" s="34">
        <v>8.953148923401022E-2</v>
      </c>
      <c r="AV153" s="34">
        <v>9.0587109940045679E-2</v>
      </c>
      <c r="AW153" s="34">
        <v>7.768877456936811E-2</v>
      </c>
      <c r="AX153" s="34">
        <v>0.20830234050692953</v>
      </c>
      <c r="AY153" s="34">
        <v>0.24343583063591687</v>
      </c>
      <c r="AZ153" s="34">
        <v>0.22879168060822203</v>
      </c>
      <c r="BA153" s="34">
        <v>9.5335699850004965E-2</v>
      </c>
      <c r="BB153" s="34">
        <v>0.19008080968185848</v>
      </c>
      <c r="BC153" s="34">
        <v>-1.8351694094936113E-2</v>
      </c>
      <c r="BD153" s="34">
        <v>0.11275607056094948</v>
      </c>
      <c r="BE153" s="34">
        <v>-6.4931724266487523E-2</v>
      </c>
      <c r="BF153" s="34">
        <v>5.3928203227899811E-2</v>
      </c>
      <c r="BG153" s="34">
        <v>-5.5517470046329787E-2</v>
      </c>
      <c r="BH153" s="34">
        <v>5.3488713186742684E-2</v>
      </c>
      <c r="BI153" s="34">
        <v>-0.1225835786067719</v>
      </c>
      <c r="BJ153" s="34">
        <v>-3.2088238163561135E-2</v>
      </c>
      <c r="BK153" s="34">
        <v>-2.924763395174098E-2</v>
      </c>
      <c r="BL153" s="34">
        <v>-8.8451180291250538E-3</v>
      </c>
      <c r="BM153" s="34">
        <v>1.1834844536495989E-2</v>
      </c>
      <c r="BN153" s="34">
        <v>2.4640492494319158E-2</v>
      </c>
      <c r="BO153" s="34">
        <v>1.4779156469231471E-2</v>
      </c>
      <c r="BP153" s="34">
        <v>4.4548004176889554E-2</v>
      </c>
      <c r="BQ153" s="34">
        <v>1.2032410449052316E-2</v>
      </c>
      <c r="BR153" s="34">
        <v>5.0759597489268109E-3</v>
      </c>
      <c r="BS153" s="34">
        <v>-7.3341464726376371E-2</v>
      </c>
      <c r="BT153" s="34">
        <v>6.5636920940787963E-2</v>
      </c>
      <c r="BU153" s="34">
        <v>-5.896143443486488E-2</v>
      </c>
      <c r="BV153" s="34">
        <v>-0.23785563270397936</v>
      </c>
      <c r="BW153" s="34">
        <v>1.9563644191326456E-2</v>
      </c>
      <c r="BX153" s="34">
        <v>-0.13705107644210587</v>
      </c>
      <c r="BY153" s="34">
        <v>0.24635759361705512</v>
      </c>
      <c r="BZ153" s="34">
        <v>2.6497868512695328E-2</v>
      </c>
      <c r="CA153" s="34">
        <v>8.5652577342289107E-2</v>
      </c>
      <c r="CB153" s="34">
        <v>-0.23229368976670411</v>
      </c>
      <c r="CC153" s="34">
        <v>-6.5687893018198606E-2</v>
      </c>
      <c r="CD153" s="34">
        <v>-0.14220004161403332</v>
      </c>
      <c r="CE153" s="34">
        <v>-0.25478959779242277</v>
      </c>
      <c r="CF153" s="34">
        <v>-0.3762963340884668</v>
      </c>
      <c r="CG153" s="34">
        <v>-0.18708815017601502</v>
      </c>
      <c r="CH153" s="34">
        <v>-0.11064725028257746</v>
      </c>
      <c r="CI153" s="34">
        <v>-0.13123667536899722</v>
      </c>
      <c r="CJ153" s="34">
        <v>-2.9111975380906666E-2</v>
      </c>
      <c r="CK153" s="34">
        <v>7.3820518284272496E-2</v>
      </c>
      <c r="CL153" s="34">
        <v>4.3474782841656207E-2</v>
      </c>
      <c r="CM153" s="34">
        <v>4.682412728310488E-2</v>
      </c>
      <c r="CN153" s="34">
        <v>0.21538513671236889</v>
      </c>
      <c r="CO153" s="34">
        <v>-0.25818600946514864</v>
      </c>
      <c r="CP153" s="34">
        <v>-0.23230590673375015</v>
      </c>
      <c r="CQ153" s="34">
        <v>3.8548840851178066E-2</v>
      </c>
      <c r="CR153" s="34">
        <v>-7.4544265873024707E-2</v>
      </c>
      <c r="CS153" s="34">
        <v>6.6306877566801203E-2</v>
      </c>
      <c r="CT153" s="34">
        <v>-5.4304860754306128E-2</v>
      </c>
      <c r="CU153" s="34">
        <v>-0.13273243582224833</v>
      </c>
      <c r="CV153" s="34">
        <v>-0.36170483071685883</v>
      </c>
      <c r="CW153" s="34">
        <v>-0.14228464492560469</v>
      </c>
      <c r="CX153" s="34">
        <v>-6.6174349669863866E-2</v>
      </c>
      <c r="CY153" s="34">
        <v>6.7292669227523083E-2</v>
      </c>
      <c r="CZ153" s="34">
        <v>-0.20641765945852711</v>
      </c>
      <c r="DA153" s="34">
        <v>-0.18859045429572635</v>
      </c>
      <c r="DB153" s="34">
        <v>-2.9523689768841916E-2</v>
      </c>
      <c r="DC153" s="34">
        <v>-6.2637519151425333E-2</v>
      </c>
      <c r="DD153" s="34">
        <v>-0.22848611488276585</v>
      </c>
      <c r="DE153" s="34">
        <v>6.4562783295051315E-2</v>
      </c>
      <c r="DF153" s="34">
        <v>-5.9044864239928871E-2</v>
      </c>
      <c r="DG153" s="34">
        <v>-8.71253107684649E-2</v>
      </c>
      <c r="DH153" s="34">
        <v>-4.6291133567901703E-2</v>
      </c>
      <c r="DI153" s="34">
        <v>-5.6729374825435011E-2</v>
      </c>
      <c r="DJ153" s="34">
        <v>-0.18341416383569864</v>
      </c>
      <c r="DK153" s="34">
        <v>-8.5454664102503408E-2</v>
      </c>
      <c r="DL153" s="34">
        <v>-0.17442286956698941</v>
      </c>
      <c r="DM153" s="34">
        <v>-0.1634299687188005</v>
      </c>
      <c r="DN153" s="34">
        <v>-0.24996250916383009</v>
      </c>
      <c r="DO153" s="34">
        <v>-0.10507700723500402</v>
      </c>
      <c r="DP153" s="34">
        <v>-9.7630975908309901E-3</v>
      </c>
      <c r="DQ153" s="34">
        <v>2.7355453985362578E-2</v>
      </c>
      <c r="DR153" s="34">
        <v>1.9567615382261087E-3</v>
      </c>
      <c r="DS153" s="34">
        <v>-0.22755643951014415</v>
      </c>
      <c r="DT153" s="34">
        <v>2.3354006127739829E-2</v>
      </c>
      <c r="DU153" s="34">
        <v>-0.10701829403658067</v>
      </c>
      <c r="DV153" s="34">
        <v>3.5746619615288487E-2</v>
      </c>
      <c r="DW153" s="34">
        <v>-0.1456788548821652</v>
      </c>
      <c r="DX153" s="34">
        <v>-0.23229368976670425</v>
      </c>
      <c r="DY153" s="34">
        <v>-0.20086256276382158</v>
      </c>
      <c r="DZ153" s="34">
        <v>-9.8774135301011354E-2</v>
      </c>
      <c r="EA153" s="34">
        <v>-0.10036600336473285</v>
      </c>
      <c r="EB153" s="34">
        <v>-0.12790665755812916</v>
      </c>
      <c r="EC153" s="34">
        <v>-0.23883201858203199</v>
      </c>
      <c r="ED153" s="34">
        <v>-4.6246543051060157E-2</v>
      </c>
      <c r="EE153" s="34">
        <v>0.17035372679954261</v>
      </c>
      <c r="EF153" s="34">
        <v>3.0063544588230105E-2</v>
      </c>
      <c r="EG153" s="34">
        <v>9.334867402177224E-3</v>
      </c>
      <c r="EH153" s="34">
        <v>7.8638399839372181E-2</v>
      </c>
      <c r="EI153" s="34">
        <v>1.8096821820509385E-2</v>
      </c>
      <c r="EJ153" s="34">
        <v>-3.9646736247802163E-2</v>
      </c>
      <c r="EK153" s="34">
        <v>-0.21042163989875559</v>
      </c>
      <c r="EL153" s="34">
        <v>0.31882015565348559</v>
      </c>
      <c r="EM153" s="34">
        <v>0.26567986032278024</v>
      </c>
      <c r="EN153" s="34">
        <v>-0.13279056636747019</v>
      </c>
      <c r="EO153" s="34">
        <v>0.26361395787217784</v>
      </c>
      <c r="EP153" s="34">
        <v>-0.14570673684398167</v>
      </c>
      <c r="EQ153" s="34">
        <v>-7.1817430032502516E-2</v>
      </c>
      <c r="ER153" s="34">
        <v>-0.20883058520979275</v>
      </c>
      <c r="ES153" s="34">
        <v>0.24880326631777011</v>
      </c>
      <c r="ET153" s="34">
        <v>0.27891277780096968</v>
      </c>
      <c r="EU153" s="34">
        <v>0.39560467105073982</v>
      </c>
      <c r="EV153" s="34">
        <v>0.19925693599167044</v>
      </c>
      <c r="EW153" s="34">
        <v>1</v>
      </c>
      <c r="EX153" s="34"/>
      <c r="EY153" s="34"/>
      <c r="EZ153" s="34"/>
      <c r="FA153" s="34"/>
      <c r="FB153" s="34"/>
      <c r="FC153" s="34"/>
      <c r="FD153" s="34"/>
      <c r="FE153" s="34"/>
      <c r="FF153" s="34"/>
      <c r="FG153" s="34"/>
      <c r="FH153" s="34"/>
      <c r="FI153" s="34"/>
      <c r="FJ153" s="34"/>
      <c r="FK153" s="34"/>
      <c r="FL153" s="34"/>
      <c r="FM153" s="34"/>
      <c r="FN153" s="34"/>
      <c r="FO153" s="34"/>
      <c r="FP153" s="34"/>
      <c r="FQ153" s="34"/>
      <c r="FR153" s="34"/>
      <c r="FS153" s="34"/>
      <c r="FT153" s="34"/>
      <c r="FU153" s="34"/>
      <c r="FV153" s="34"/>
      <c r="FW153" s="34"/>
      <c r="FX153" s="34"/>
      <c r="FY153" s="34"/>
      <c r="FZ153" s="34"/>
      <c r="GA153" s="34"/>
      <c r="GB153" s="34"/>
      <c r="GC153" s="34"/>
      <c r="GD153" s="34"/>
      <c r="GE153" s="34"/>
      <c r="GF153" s="34"/>
      <c r="GG153" s="34"/>
      <c r="GH153" s="34"/>
      <c r="GI153" s="34"/>
      <c r="GJ153" s="34"/>
      <c r="GK153" s="34"/>
      <c r="GL153" s="34"/>
      <c r="GM153" s="34"/>
      <c r="GN153" s="34"/>
      <c r="GO153" s="34"/>
      <c r="GP153" s="34"/>
      <c r="GQ153" s="34"/>
      <c r="GR153" s="34"/>
      <c r="GS153" s="34"/>
      <c r="GT153" s="34"/>
      <c r="GU153" s="34"/>
      <c r="GV153" s="34"/>
      <c r="GW153" s="34"/>
      <c r="GX153" s="34"/>
      <c r="GY153" s="34"/>
      <c r="GZ153" s="34"/>
      <c r="HA153" s="34"/>
      <c r="HB153" s="34"/>
      <c r="HC153" s="34"/>
    </row>
    <row r="154" spans="1:211" x14ac:dyDescent="0.3">
      <c r="A154" s="34" t="s">
        <v>533</v>
      </c>
      <c r="B154" s="34">
        <v>-6.4903824967810525E-2</v>
      </c>
      <c r="C154" s="34">
        <v>0.17064346989519269</v>
      </c>
      <c r="D154" s="34">
        <v>0.33553642191244509</v>
      </c>
      <c r="E154" s="34">
        <v>0.24290034661166468</v>
      </c>
      <c r="F154" s="34">
        <v>1.9610119353029682E-3</v>
      </c>
      <c r="G154" s="34">
        <v>0.35083197304643055</v>
      </c>
      <c r="H154" s="34">
        <v>6.0719353102239706E-2</v>
      </c>
      <c r="I154" s="34">
        <v>0.12904035433343608</v>
      </c>
      <c r="J154" s="34">
        <v>0.34379974548954123</v>
      </c>
      <c r="K154" s="34">
        <v>0.27686384051901097</v>
      </c>
      <c r="L154" s="34">
        <v>0.24866366896227746</v>
      </c>
      <c r="M154" s="34">
        <v>0.14580403006992676</v>
      </c>
      <c r="N154" s="34">
        <v>8.8323409753987506E-3</v>
      </c>
      <c r="O154" s="34">
        <v>0.36608271595213043</v>
      </c>
      <c r="P154" s="34">
        <v>0.25668668726436533</v>
      </c>
      <c r="Q154" s="34">
        <v>0.2524189892773529</v>
      </c>
      <c r="R154" s="34">
        <v>0.11395656376657827</v>
      </c>
      <c r="S154" s="34">
        <v>-5.7432020885915973E-2</v>
      </c>
      <c r="T154" s="34">
        <v>-0.16660948309153781</v>
      </c>
      <c r="U154" s="34">
        <v>-5.6767754304847366E-3</v>
      </c>
      <c r="V154" s="34">
        <v>0.30767748037781706</v>
      </c>
      <c r="W154" s="34">
        <v>0.33272529295814313</v>
      </c>
      <c r="X154" s="34">
        <v>0.327323774876423</v>
      </c>
      <c r="Y154" s="34">
        <v>0.11618432860281044</v>
      </c>
      <c r="Z154" s="34">
        <v>0.14244493722607643</v>
      </c>
      <c r="AA154" s="34">
        <v>0.10595651690191817</v>
      </c>
      <c r="AB154" s="34">
        <v>-0.16191728688410365</v>
      </c>
      <c r="AC154" s="34">
        <v>6.1603105695686701E-2</v>
      </c>
      <c r="AD154" s="34">
        <v>-6.5961031813864354E-2</v>
      </c>
      <c r="AE154" s="34">
        <v>0.27231868550082527</v>
      </c>
      <c r="AF154" s="34">
        <v>-1.1258783643770564E-2</v>
      </c>
      <c r="AG154" s="34">
        <v>0.3206166758402117</v>
      </c>
      <c r="AH154" s="34">
        <v>0.3932580610365215</v>
      </c>
      <c r="AI154" s="34">
        <v>0.36836063351140141</v>
      </c>
      <c r="AJ154" s="34">
        <v>0.39457116525149671</v>
      </c>
      <c r="AK154" s="34">
        <v>0.38829977400809096</v>
      </c>
      <c r="AL154" s="34">
        <v>0.27434840631341301</v>
      </c>
      <c r="AM154" s="34">
        <v>0.10845786622608412</v>
      </c>
      <c r="AN154" s="34">
        <v>0.26272706601326762</v>
      </c>
      <c r="AO154" s="34">
        <v>0.35545301264199652</v>
      </c>
      <c r="AP154" s="34">
        <v>0.3866632413432517</v>
      </c>
      <c r="AQ154" s="34">
        <v>-2.341293866884708E-3</v>
      </c>
      <c r="AR154" s="34">
        <v>0.24381915932927853</v>
      </c>
      <c r="AS154" s="34">
        <v>0.30191708209758567</v>
      </c>
      <c r="AT154" s="34">
        <v>-9.2218491927615859E-2</v>
      </c>
      <c r="AU154" s="34">
        <v>0.10466302359934515</v>
      </c>
      <c r="AV154" s="34">
        <v>0.27668202708686157</v>
      </c>
      <c r="AW154" s="34">
        <v>0.11647692675369385</v>
      </c>
      <c r="AX154" s="34">
        <v>0.28090594795193524</v>
      </c>
      <c r="AY154" s="34">
        <v>0.32824710516877414</v>
      </c>
      <c r="AZ154" s="34">
        <v>0.30852467507288728</v>
      </c>
      <c r="BA154" s="34">
        <v>0.34096507364980677</v>
      </c>
      <c r="BB154" s="34">
        <v>0.28316407901472429</v>
      </c>
      <c r="BC154" s="34">
        <v>9.9371383273842526E-2</v>
      </c>
      <c r="BD154" s="34">
        <v>0.18892083190452649</v>
      </c>
      <c r="BE154" s="34">
        <v>-5.9336135147903899E-3</v>
      </c>
      <c r="BF154" s="34">
        <v>0.34379974548954129</v>
      </c>
      <c r="BG154" s="34">
        <v>0.17697835526856887</v>
      </c>
      <c r="BH154" s="34">
        <v>7.2980001587457988E-2</v>
      </c>
      <c r="BI154" s="34">
        <v>-0.1112608671422278</v>
      </c>
      <c r="BJ154" s="34">
        <v>-0.2352172839113128</v>
      </c>
      <c r="BK154" s="34">
        <v>0.10462244842772954</v>
      </c>
      <c r="BL154" s="34">
        <v>0.20848930784548084</v>
      </c>
      <c r="BM154" s="34">
        <v>1.7883921009048342E-2</v>
      </c>
      <c r="BN154" s="34">
        <v>0.17471282685363948</v>
      </c>
      <c r="BO154" s="34">
        <v>0.17568192939595131</v>
      </c>
      <c r="BP154" s="34">
        <v>0.11989107496903512</v>
      </c>
      <c r="BQ154" s="34">
        <v>0.15648490622264874</v>
      </c>
      <c r="BR154" s="34">
        <v>0.19062708076456639</v>
      </c>
      <c r="BS154" s="34">
        <v>8.0760977876613085E-2</v>
      </c>
      <c r="BT154" s="34">
        <v>-1.78089711707442E-2</v>
      </c>
      <c r="BU154" s="34">
        <v>2.5398455122447476E-2</v>
      </c>
      <c r="BV154" s="34">
        <v>-5.2898958931620194E-2</v>
      </c>
      <c r="BW154" s="34">
        <v>-5.9961302949690404E-2</v>
      </c>
      <c r="BX154" s="34">
        <v>4.9085251455579272E-2</v>
      </c>
      <c r="BY154" s="34">
        <v>9.9848912701064302E-2</v>
      </c>
      <c r="BZ154" s="34">
        <v>2.9115412310121269E-2</v>
      </c>
      <c r="CA154" s="34">
        <v>-5.5154114929784004E-2</v>
      </c>
      <c r="CB154" s="34">
        <v>-6.2519521741487574E-2</v>
      </c>
      <c r="CC154" s="34">
        <v>8.0131623362708747E-3</v>
      </c>
      <c r="CD154" s="34">
        <v>-1.86710029165808E-2</v>
      </c>
      <c r="CE154" s="34">
        <v>-0.12705216610088083</v>
      </c>
      <c r="CF154" s="34">
        <v>-9.1494248038793372E-2</v>
      </c>
      <c r="CG154" s="34">
        <v>-0.28589071272778616</v>
      </c>
      <c r="CH154" s="34">
        <v>1.9961034020953342E-2</v>
      </c>
      <c r="CI154" s="34">
        <v>1.0796139700993686E-2</v>
      </c>
      <c r="CJ154" s="34">
        <v>-2.0396677608322443E-2</v>
      </c>
      <c r="CK154" s="34">
        <v>-1.0553547155668025E-2</v>
      </c>
      <c r="CL154" s="34">
        <v>-4.6852504952246361E-2</v>
      </c>
      <c r="CM154" s="34">
        <v>-5.2444842558848993E-2</v>
      </c>
      <c r="CN154" s="34">
        <v>7.9117544992112404E-2</v>
      </c>
      <c r="CO154" s="34">
        <v>-6.2217872099207712E-2</v>
      </c>
      <c r="CP154" s="34">
        <v>-0.12910746430380204</v>
      </c>
      <c r="CQ154" s="34">
        <v>2.4065750447733184E-2</v>
      </c>
      <c r="CR154" s="34">
        <v>4.965874133110109E-4</v>
      </c>
      <c r="CS154" s="34">
        <v>0.13951996502247241</v>
      </c>
      <c r="CT154" s="34">
        <v>0.13995557912801107</v>
      </c>
      <c r="CU154" s="34">
        <v>-8.3233962967787081E-2</v>
      </c>
      <c r="CV154" s="34">
        <v>-0.18347767801629053</v>
      </c>
      <c r="CW154" s="34">
        <v>-0.10128624753007742</v>
      </c>
      <c r="CX154" s="34">
        <v>-2.8822527877699053E-2</v>
      </c>
      <c r="CY154" s="34">
        <v>-6.872018112310389E-3</v>
      </c>
      <c r="CZ154" s="34">
        <v>-3.9863593714173105E-2</v>
      </c>
      <c r="DA154" s="34">
        <v>-5.0042544546646042E-2</v>
      </c>
      <c r="DB154" s="34">
        <v>-1.6913426484173839E-2</v>
      </c>
      <c r="DC154" s="34">
        <v>-1.9823364264396796E-2</v>
      </c>
      <c r="DD154" s="34">
        <v>-1.547544354448367E-2</v>
      </c>
      <c r="DE154" s="34">
        <v>1.8277225484168779E-2</v>
      </c>
      <c r="DF154" s="34">
        <v>-5.1232866369653358E-2</v>
      </c>
      <c r="DG154" s="34">
        <v>-3.7603884334039772E-2</v>
      </c>
      <c r="DH154" s="34">
        <v>-1.8847804484837846E-2</v>
      </c>
      <c r="DI154" s="34">
        <v>8.902675006861864E-2</v>
      </c>
      <c r="DJ154" s="34">
        <v>0.11715329520470047</v>
      </c>
      <c r="DK154" s="34">
        <v>-1.1238737791903517E-2</v>
      </c>
      <c r="DL154" s="34">
        <v>-0.18635802165343104</v>
      </c>
      <c r="DM154" s="34">
        <v>-0.11652376030777833</v>
      </c>
      <c r="DN154" s="34">
        <v>-0.10365450872771678</v>
      </c>
      <c r="DO154" s="34">
        <v>-9.2431179034304645E-2</v>
      </c>
      <c r="DP154" s="34">
        <v>-3.5149851166059953E-2</v>
      </c>
      <c r="DQ154" s="34">
        <v>-2.2867413410911978E-2</v>
      </c>
      <c r="DR154" s="34">
        <v>-3.3410426141999974E-2</v>
      </c>
      <c r="DS154" s="34">
        <v>-4.0638412666489689E-2</v>
      </c>
      <c r="DT154" s="34">
        <v>1.8238456818949859E-2</v>
      </c>
      <c r="DU154" s="34">
        <v>-4.7645243101510346E-2</v>
      </c>
      <c r="DV154" s="34">
        <v>-1.5033305380069086E-2</v>
      </c>
      <c r="DW154" s="34">
        <v>-0.14936217799581405</v>
      </c>
      <c r="DX154" s="34">
        <v>-6.2519521741487463E-2</v>
      </c>
      <c r="DY154" s="34">
        <v>1.616899947771552E-2</v>
      </c>
      <c r="DZ154" s="34">
        <v>-0.12686858042070509</v>
      </c>
      <c r="EA154" s="34">
        <v>-2.2006168976337809E-2</v>
      </c>
      <c r="EB154" s="34">
        <v>-0.23062370935926113</v>
      </c>
      <c r="EC154" s="34">
        <v>-0.12988464553101514</v>
      </c>
      <c r="ED154" s="34">
        <v>0.15046177444932679</v>
      </c>
      <c r="EE154" s="34">
        <v>0.20907861104699652</v>
      </c>
      <c r="EF154" s="34">
        <v>-2.6433662604758892E-2</v>
      </c>
      <c r="EG154" s="34">
        <v>-4.6469049988067487E-2</v>
      </c>
      <c r="EH154" s="34">
        <v>3.9666124622349926E-2</v>
      </c>
      <c r="EI154" s="34">
        <v>-3.1137034629577783E-2</v>
      </c>
      <c r="EJ154" s="34">
        <v>3.7820775140900785E-2</v>
      </c>
      <c r="EK154" s="34">
        <v>-0.10208969576599695</v>
      </c>
      <c r="EL154" s="34">
        <v>-7.927337347015645E-2</v>
      </c>
      <c r="EM154" s="34">
        <v>0.56484905257417828</v>
      </c>
      <c r="EN154" s="34">
        <v>0.31881288481517311</v>
      </c>
      <c r="EO154" s="34">
        <v>-2.0309053050078477E-2</v>
      </c>
      <c r="EP154" s="34">
        <v>-5.5364618391379329E-2</v>
      </c>
      <c r="EQ154" s="34">
        <v>-0.21718870237228671</v>
      </c>
      <c r="ER154" s="34">
        <v>0.17136508319432678</v>
      </c>
      <c r="ES154" s="34">
        <v>0.57204624879428556</v>
      </c>
      <c r="ET154" s="34">
        <v>9.0183679068018344E-2</v>
      </c>
      <c r="EU154" s="34">
        <v>0.30883067085837407</v>
      </c>
      <c r="EV154" s="34">
        <v>0.21953698406439573</v>
      </c>
      <c r="EW154" s="34">
        <v>0.32552728035194306</v>
      </c>
      <c r="EX154" s="34">
        <v>1</v>
      </c>
      <c r="EY154" s="34"/>
      <c r="EZ154" s="34"/>
      <c r="FA154" s="34"/>
      <c r="FB154" s="34"/>
      <c r="FC154" s="34"/>
      <c r="FD154" s="34"/>
      <c r="FE154" s="34"/>
      <c r="FF154" s="34"/>
      <c r="FG154" s="34"/>
      <c r="FH154" s="34"/>
      <c r="FI154" s="34"/>
      <c r="FJ154" s="34"/>
      <c r="FK154" s="34"/>
      <c r="FL154" s="34"/>
      <c r="FM154" s="34"/>
      <c r="FN154" s="34"/>
      <c r="FO154" s="34"/>
      <c r="FP154" s="34"/>
      <c r="FQ154" s="34"/>
      <c r="FR154" s="34"/>
      <c r="FS154" s="34"/>
      <c r="FT154" s="34"/>
      <c r="FU154" s="34"/>
      <c r="FV154" s="34"/>
      <c r="FW154" s="34"/>
      <c r="FX154" s="34"/>
      <c r="FY154" s="34"/>
      <c r="FZ154" s="34"/>
      <c r="GA154" s="34"/>
      <c r="GB154" s="34"/>
      <c r="GC154" s="34"/>
      <c r="GD154" s="34"/>
      <c r="GE154" s="34"/>
      <c r="GF154" s="34"/>
      <c r="GG154" s="34"/>
      <c r="GH154" s="34"/>
      <c r="GI154" s="34"/>
      <c r="GJ154" s="34"/>
      <c r="GK154" s="34"/>
      <c r="GL154" s="34"/>
      <c r="GM154" s="34"/>
      <c r="GN154" s="34"/>
      <c r="GO154" s="34"/>
      <c r="GP154" s="34"/>
      <c r="GQ154" s="34"/>
      <c r="GR154" s="34"/>
      <c r="GS154" s="34"/>
      <c r="GT154" s="34"/>
      <c r="GU154" s="34"/>
      <c r="GV154" s="34"/>
      <c r="GW154" s="34"/>
      <c r="GX154" s="34"/>
      <c r="GY154" s="34"/>
      <c r="GZ154" s="34"/>
      <c r="HA154" s="34"/>
      <c r="HB154" s="34"/>
      <c r="HC154" s="34"/>
    </row>
    <row r="155" spans="1:211" x14ac:dyDescent="0.3">
      <c r="A155" s="34" t="s">
        <v>534</v>
      </c>
      <c r="B155" s="34">
        <v>0.1181984907396102</v>
      </c>
      <c r="C155" s="34">
        <v>0.43654276536160996</v>
      </c>
      <c r="D155" s="34">
        <v>0.39656841134454984</v>
      </c>
      <c r="E155" s="34">
        <v>8.0160548706446538E-2</v>
      </c>
      <c r="F155" s="34">
        <v>0.21319630590956193</v>
      </c>
      <c r="G155" s="34">
        <v>0.36971190576287827</v>
      </c>
      <c r="H155" s="34">
        <v>-1.4225948329623969E-2</v>
      </c>
      <c r="I155" s="34">
        <v>-7.0241200532654868E-2</v>
      </c>
      <c r="J155" s="34">
        <v>0.34441236641882672</v>
      </c>
      <c r="K155" s="34">
        <v>0.44827345680997988</v>
      </c>
      <c r="L155" s="34">
        <v>0.50238369726867371</v>
      </c>
      <c r="M155" s="34">
        <v>0.2862153196531223</v>
      </c>
      <c r="N155" s="34">
        <v>0.22426383849260273</v>
      </c>
      <c r="O155" s="34">
        <v>0.35966921232012716</v>
      </c>
      <c r="P155" s="34">
        <v>0.47846038244753392</v>
      </c>
      <c r="Q155" s="34">
        <v>0.48062788927488176</v>
      </c>
      <c r="R155" s="34">
        <v>0.36341402262901079</v>
      </c>
      <c r="S155" s="34">
        <v>1.1868131317931127E-4</v>
      </c>
      <c r="T155" s="34">
        <v>-0.20522711503325708</v>
      </c>
      <c r="U155" s="34">
        <v>-0.14189016029795581</v>
      </c>
      <c r="V155" s="34">
        <v>9.7401341083472023E-2</v>
      </c>
      <c r="W155" s="34">
        <v>0.43360067567935628</v>
      </c>
      <c r="X155" s="34">
        <v>0.45343216672461684</v>
      </c>
      <c r="Y155" s="34">
        <v>0.36332205960579278</v>
      </c>
      <c r="Z155" s="34">
        <v>0.37925861698824942</v>
      </c>
      <c r="AA155" s="34">
        <v>9.7841286065116856E-2</v>
      </c>
      <c r="AB155" s="34">
        <v>-0.29555294054473674</v>
      </c>
      <c r="AC155" s="34">
        <v>0.26644200002034624</v>
      </c>
      <c r="AD155" s="34">
        <v>-4.9951804778428095E-2</v>
      </c>
      <c r="AE155" s="34">
        <v>0.38713567294506318</v>
      </c>
      <c r="AF155" s="34">
        <v>4.617404469030862E-2</v>
      </c>
      <c r="AG155" s="34">
        <v>0.33377364782390762</v>
      </c>
      <c r="AH155" s="34">
        <v>0.41533238253939736</v>
      </c>
      <c r="AI155" s="34">
        <v>0.4236639271619268</v>
      </c>
      <c r="AJ155" s="34">
        <v>0.44748612394113885</v>
      </c>
      <c r="AK155" s="34">
        <v>0.41642157035963984</v>
      </c>
      <c r="AL155" s="34">
        <v>0.36295128953414357</v>
      </c>
      <c r="AM155" s="34">
        <v>0.12733911766666942</v>
      </c>
      <c r="AN155" s="34">
        <v>0.44235205876404832</v>
      </c>
      <c r="AO155" s="34">
        <v>0.45990649426202013</v>
      </c>
      <c r="AP155" s="34">
        <v>0.44548534227996356</v>
      </c>
      <c r="AQ155" s="34">
        <v>-0.16781918195923573</v>
      </c>
      <c r="AR155" s="34">
        <v>0.10953491767928171</v>
      </c>
      <c r="AS155" s="34">
        <v>0.22980585266549203</v>
      </c>
      <c r="AT155" s="34">
        <v>1.0025091338349668E-2</v>
      </c>
      <c r="AU155" s="34">
        <v>0.20537884499013123</v>
      </c>
      <c r="AV155" s="34">
        <v>0.37400151551184202</v>
      </c>
      <c r="AW155" s="34">
        <v>0.12086811524810899</v>
      </c>
      <c r="AX155" s="34">
        <v>0.42235481091247351</v>
      </c>
      <c r="AY155" s="34">
        <v>0.30402142350045941</v>
      </c>
      <c r="AZ155" s="34">
        <v>0.40338949237912392</v>
      </c>
      <c r="BA155" s="34">
        <v>0.41288304945357263</v>
      </c>
      <c r="BB155" s="34">
        <v>0.25887736735363459</v>
      </c>
      <c r="BC155" s="34">
        <v>-2.8512450974879242E-2</v>
      </c>
      <c r="BD155" s="34">
        <v>0.18492913524225627</v>
      </c>
      <c r="BE155" s="34">
        <v>0.10715572054419734</v>
      </c>
      <c r="BF155" s="34">
        <v>0.34441236641882644</v>
      </c>
      <c r="BG155" s="34">
        <v>0.20455514809212744</v>
      </c>
      <c r="BH155" s="34">
        <v>0.2135278158427866</v>
      </c>
      <c r="BI155" s="34">
        <v>-8.9117624924810818E-2</v>
      </c>
      <c r="BJ155" s="34">
        <v>5.2264772440015796E-2</v>
      </c>
      <c r="BK155" s="34">
        <v>0.11072585196188148</v>
      </c>
      <c r="BL155" s="34">
        <v>8.9086627248024436E-2</v>
      </c>
      <c r="BM155" s="34">
        <v>-3.6785874053324279E-2</v>
      </c>
      <c r="BN155" s="34">
        <v>0.11428329989923063</v>
      </c>
      <c r="BO155" s="34">
        <v>0.11041255487632913</v>
      </c>
      <c r="BP155" s="34">
        <v>9.0876256627412569E-2</v>
      </c>
      <c r="BQ155" s="34">
        <v>8.5517069671824458E-2</v>
      </c>
      <c r="BR155" s="34">
        <v>7.8460564378312864E-2</v>
      </c>
      <c r="BS155" s="34">
        <v>0.11425397967022327</v>
      </c>
      <c r="BT155" s="34">
        <v>0.10085653336211478</v>
      </c>
      <c r="BU155" s="34">
        <v>-0.14709678254429029</v>
      </c>
      <c r="BV155" s="34">
        <v>0.42082749434438604</v>
      </c>
      <c r="BW155" s="34">
        <v>0.23846566128717486</v>
      </c>
      <c r="BX155" s="34">
        <v>4.1549220277026233E-3</v>
      </c>
      <c r="BY155" s="34">
        <v>0.14865894493703713</v>
      </c>
      <c r="BZ155" s="34">
        <v>8.7170759424402847E-2</v>
      </c>
      <c r="CA155" s="34">
        <v>0.12577152654070228</v>
      </c>
      <c r="CB155" s="34">
        <v>0.38786662598138366</v>
      </c>
      <c r="CC155" s="34">
        <v>7.2958601151021624E-2</v>
      </c>
      <c r="CD155" s="34">
        <v>9.5534988151035227E-2</v>
      </c>
      <c r="CE155" s="34">
        <v>-5.0648006888466286E-3</v>
      </c>
      <c r="CF155" s="34">
        <v>0.15121566616478571</v>
      </c>
      <c r="CG155" s="34">
        <v>0.29944243800266135</v>
      </c>
      <c r="CH155" s="34">
        <v>-6.063817833652548E-3</v>
      </c>
      <c r="CI155" s="34">
        <v>-1.5486365074384766E-2</v>
      </c>
      <c r="CJ155" s="34">
        <v>-0.19861394374838245</v>
      </c>
      <c r="CK155" s="34">
        <v>0.16888379623454364</v>
      </c>
      <c r="CL155" s="34">
        <v>0.23494788061438146</v>
      </c>
      <c r="CM155" s="34">
        <v>0.14410768232512933</v>
      </c>
      <c r="CN155" s="34">
        <v>-6.5620635710322339E-2</v>
      </c>
      <c r="CO155" s="34">
        <v>0.29047199827237641</v>
      </c>
      <c r="CP155" s="34">
        <v>0.31488102447726057</v>
      </c>
      <c r="CQ155" s="34">
        <v>-0.17189708097707676</v>
      </c>
      <c r="CR155" s="34">
        <v>-9.9281901558505081E-2</v>
      </c>
      <c r="CS155" s="34">
        <v>-0.24589449135850069</v>
      </c>
      <c r="CT155" s="34">
        <v>7.0488325649969846E-2</v>
      </c>
      <c r="CU155" s="34">
        <v>-0.12077599654666488</v>
      </c>
      <c r="CV155" s="34">
        <v>-3.120059146120702E-2</v>
      </c>
      <c r="CW155" s="34">
        <v>0.23637293057976652</v>
      </c>
      <c r="CX155" s="34">
        <v>2.4780801774668702E-2</v>
      </c>
      <c r="CY155" s="34">
        <v>-4.7965860433092478E-2</v>
      </c>
      <c r="CZ155" s="34">
        <v>0.32907892707452352</v>
      </c>
      <c r="DA155" s="34">
        <v>0.35595972881546656</v>
      </c>
      <c r="DB155" s="34">
        <v>0.15115132272911852</v>
      </c>
      <c r="DC155" s="34">
        <v>0.1891057246926256</v>
      </c>
      <c r="DD155" s="34">
        <v>-7.3636898479713204E-3</v>
      </c>
      <c r="DE155" s="34">
        <v>-7.6994960368453755E-2</v>
      </c>
      <c r="DF155" s="34">
        <v>0.13223194008242353</v>
      </c>
      <c r="DG155" s="34">
        <v>0.15100288588595537</v>
      </c>
      <c r="DH155" s="34">
        <v>0.12870142824545341</v>
      </c>
      <c r="DI155" s="34">
        <v>0.21924197255773939</v>
      </c>
      <c r="DJ155" s="34">
        <v>-0.23013964246454124</v>
      </c>
      <c r="DK155" s="34">
        <v>1.7050045465975727E-2</v>
      </c>
      <c r="DL155" s="34">
        <v>0.12869214613199867</v>
      </c>
      <c r="DM155" s="34">
        <v>0.15062656644433964</v>
      </c>
      <c r="DN155" s="34">
        <v>0.2918252561150817</v>
      </c>
      <c r="DO155" s="34">
        <v>-9.2037076452886821E-2</v>
      </c>
      <c r="DP155" s="34">
        <v>2.1760653828090631E-3</v>
      </c>
      <c r="DQ155" s="34">
        <v>-6.2626416149089481E-2</v>
      </c>
      <c r="DR155" s="34">
        <v>-1.9280975383457598E-2</v>
      </c>
      <c r="DS155" s="34">
        <v>0.43717886013376556</v>
      </c>
      <c r="DT155" s="34">
        <v>2.6308638960099939E-2</v>
      </c>
      <c r="DU155" s="34">
        <v>-0.20003644021807043</v>
      </c>
      <c r="DV155" s="34">
        <v>5.8080668725464829E-2</v>
      </c>
      <c r="DW155" s="34">
        <v>3.7758447008287864E-2</v>
      </c>
      <c r="DX155" s="34">
        <v>0.38786662598138399</v>
      </c>
      <c r="DY155" s="34">
        <v>0.31483422464803185</v>
      </c>
      <c r="DZ155" s="34">
        <v>0.11222890675450088</v>
      </c>
      <c r="EA155" s="34">
        <v>2.6723426031898159E-2</v>
      </c>
      <c r="EB155" s="34">
        <v>-8.5085668215247573E-2</v>
      </c>
      <c r="EC155" s="34">
        <v>-6.0177288409700172E-2</v>
      </c>
      <c r="ED155" s="34">
        <v>0.13120989921293205</v>
      </c>
      <c r="EE155" s="34">
        <v>0.14150358415048697</v>
      </c>
      <c r="EF155" s="34">
        <v>0.11583230749034999</v>
      </c>
      <c r="EG155" s="34">
        <v>6.8388845334875645E-2</v>
      </c>
      <c r="EH155" s="34">
        <v>0.21078242338080755</v>
      </c>
      <c r="EI155" s="34">
        <v>-4.9343541238178551E-2</v>
      </c>
      <c r="EJ155" s="34">
        <v>0.14591631129352273</v>
      </c>
      <c r="EK155" s="34">
        <v>0.17385035402550636</v>
      </c>
      <c r="EL155" s="34">
        <v>0.92900208682848961</v>
      </c>
      <c r="EM155" s="34">
        <v>0.18801020989093531</v>
      </c>
      <c r="EN155" s="34">
        <v>-0.39115404952733829</v>
      </c>
      <c r="EO155" s="34">
        <v>0.51089142227270845</v>
      </c>
      <c r="EP155" s="34">
        <v>0.36168813462832217</v>
      </c>
      <c r="EQ155" s="34">
        <v>-0.20633325265343649</v>
      </c>
      <c r="ER155" s="34">
        <v>-0.47698651703462147</v>
      </c>
      <c r="ES155" s="34">
        <v>9.9046627599750733E-2</v>
      </c>
      <c r="ET155" s="34">
        <v>0.84807140655496316</v>
      </c>
      <c r="EU155" s="34">
        <v>0.78242582052516563</v>
      </c>
      <c r="EV155" s="34">
        <v>0.46117605462170752</v>
      </c>
      <c r="EW155" s="34">
        <v>0.39794844051639361</v>
      </c>
      <c r="EX155" s="34">
        <v>0.11780432575834451</v>
      </c>
      <c r="EY155" s="34">
        <v>1</v>
      </c>
      <c r="EZ155" s="34"/>
      <c r="FA155" s="34"/>
      <c r="FB155" s="34"/>
      <c r="FC155" s="34"/>
      <c r="FD155" s="34"/>
      <c r="FE155" s="34"/>
      <c r="FF155" s="34"/>
      <c r="FG155" s="34"/>
      <c r="FH155" s="34"/>
      <c r="FI155" s="34"/>
      <c r="FJ155" s="34"/>
      <c r="FK155" s="34"/>
      <c r="FL155" s="34"/>
      <c r="FM155" s="34"/>
      <c r="FN155" s="34"/>
      <c r="FO155" s="34"/>
      <c r="FP155" s="34"/>
      <c r="FQ155" s="34"/>
      <c r="FR155" s="34"/>
      <c r="FS155" s="34"/>
      <c r="FT155" s="34"/>
      <c r="FU155" s="34"/>
      <c r="FV155" s="34"/>
      <c r="FW155" s="34"/>
      <c r="FX155" s="34"/>
      <c r="FY155" s="34"/>
      <c r="FZ155" s="34"/>
      <c r="GA155" s="34"/>
      <c r="GB155" s="34"/>
      <c r="GC155" s="34"/>
      <c r="GD155" s="34"/>
      <c r="GE155" s="34"/>
      <c r="GF155" s="34"/>
      <c r="GG155" s="34"/>
      <c r="GH155" s="34"/>
      <c r="GI155" s="34"/>
      <c r="GJ155" s="34"/>
      <c r="GK155" s="34"/>
      <c r="GL155" s="34"/>
      <c r="GM155" s="34"/>
      <c r="GN155" s="34"/>
      <c r="GO155" s="34"/>
      <c r="GP155" s="34"/>
      <c r="GQ155" s="34"/>
      <c r="GR155" s="34"/>
      <c r="GS155" s="34"/>
      <c r="GT155" s="34"/>
      <c r="GU155" s="34"/>
      <c r="GV155" s="34"/>
      <c r="GW155" s="34"/>
      <c r="GX155" s="34"/>
      <c r="GY155" s="34"/>
      <c r="GZ155" s="34"/>
      <c r="HA155" s="34"/>
      <c r="HB155" s="34"/>
      <c r="HC155" s="34"/>
    </row>
    <row r="156" spans="1:211" x14ac:dyDescent="0.3">
      <c r="A156" s="34" t="s">
        <v>535</v>
      </c>
      <c r="B156" s="34">
        <v>0.13890321845856721</v>
      </c>
      <c r="C156" s="34">
        <v>0.44610642809232676</v>
      </c>
      <c r="D156" s="34">
        <v>0.37227422094913243</v>
      </c>
      <c r="E156" s="34">
        <v>5.6521247471937035E-2</v>
      </c>
      <c r="F156" s="34">
        <v>0.21788165127943065</v>
      </c>
      <c r="G156" s="34">
        <v>0.35094536302835927</v>
      </c>
      <c r="H156" s="34">
        <v>-2.4670763839991693E-2</v>
      </c>
      <c r="I156" s="34">
        <v>-8.6274068013150587E-2</v>
      </c>
      <c r="J156" s="34">
        <v>0.32197351242775157</v>
      </c>
      <c r="K156" s="34">
        <v>0.43861022959411305</v>
      </c>
      <c r="L156" s="34">
        <v>0.50062495905474347</v>
      </c>
      <c r="M156" s="34">
        <v>0.29482735252557157</v>
      </c>
      <c r="N156" s="34">
        <v>0.22193138838145765</v>
      </c>
      <c r="O156" s="34">
        <v>0.35554040663347308</v>
      </c>
      <c r="P156" s="34">
        <v>0.48168417648656664</v>
      </c>
      <c r="Q156" s="34">
        <v>0.48253549673722784</v>
      </c>
      <c r="R156" s="34">
        <v>0.37212813856692595</v>
      </c>
      <c r="S156" s="34">
        <v>8.5066868451792906E-3</v>
      </c>
      <c r="T156" s="34">
        <v>-0.22961384852847092</v>
      </c>
      <c r="U156" s="34">
        <v>-0.14849859964878062</v>
      </c>
      <c r="V156" s="34">
        <v>9.5496688910933297E-2</v>
      </c>
      <c r="W156" s="34">
        <v>0.41765874774838707</v>
      </c>
      <c r="X156" s="34">
        <v>0.43725828947582529</v>
      </c>
      <c r="Y156" s="34">
        <v>0.36768053282564672</v>
      </c>
      <c r="Z156" s="34">
        <v>0.37164933487573809</v>
      </c>
      <c r="AA156" s="34">
        <v>0.10654175804090471</v>
      </c>
      <c r="AB156" s="34">
        <v>-0.30494028058142247</v>
      </c>
      <c r="AC156" s="34">
        <v>0.28072870444108805</v>
      </c>
      <c r="AD156" s="34">
        <v>-5.0328592374631997E-2</v>
      </c>
      <c r="AE156" s="34">
        <v>0.38075660523016264</v>
      </c>
      <c r="AF156" s="34">
        <v>3.8996856116678205E-2</v>
      </c>
      <c r="AG156" s="34">
        <v>0.33213637112352373</v>
      </c>
      <c r="AH156" s="34">
        <v>0.39598823804766164</v>
      </c>
      <c r="AI156" s="34">
        <v>0.40930254625392232</v>
      </c>
      <c r="AJ156" s="34">
        <v>0.43907046869519989</v>
      </c>
      <c r="AK156" s="34">
        <v>0.40740926246677522</v>
      </c>
      <c r="AL156" s="34">
        <v>0.34962441822647589</v>
      </c>
      <c r="AM156" s="34">
        <v>0.12789428051313959</v>
      </c>
      <c r="AN156" s="34">
        <v>0.44525673222548173</v>
      </c>
      <c r="AO156" s="34">
        <v>0.45488582951050699</v>
      </c>
      <c r="AP156" s="34">
        <v>0.43878711703883361</v>
      </c>
      <c r="AQ156" s="34">
        <v>-0.180104771586442</v>
      </c>
      <c r="AR156" s="34">
        <v>9.5189666245805993E-2</v>
      </c>
      <c r="AS156" s="34">
        <v>0.20464374509468974</v>
      </c>
      <c r="AT156" s="34">
        <v>-2.7376459686979375E-2</v>
      </c>
      <c r="AU156" s="34">
        <v>0.19592124023569354</v>
      </c>
      <c r="AV156" s="34">
        <v>0.35246077104679108</v>
      </c>
      <c r="AW156" s="34">
        <v>0.11557853031838115</v>
      </c>
      <c r="AX156" s="34">
        <v>0.42386472768218164</v>
      </c>
      <c r="AY156" s="34">
        <v>0.2930729592979352</v>
      </c>
      <c r="AZ156" s="34">
        <v>0.40099000477548052</v>
      </c>
      <c r="BA156" s="34">
        <v>0.38515528020007495</v>
      </c>
      <c r="BB156" s="34">
        <v>0.25570333384442734</v>
      </c>
      <c r="BC156" s="34">
        <v>-3.8746712487942002E-2</v>
      </c>
      <c r="BD156" s="34">
        <v>0.18348945165691491</v>
      </c>
      <c r="BE156" s="34">
        <v>0.10953647038268194</v>
      </c>
      <c r="BF156" s="34">
        <v>0.3219735124277513</v>
      </c>
      <c r="BG156" s="34">
        <v>0.1867961888616464</v>
      </c>
      <c r="BH156" s="34">
        <v>0.22855277500465593</v>
      </c>
      <c r="BI156" s="34">
        <v>-9.5993706061880665E-2</v>
      </c>
      <c r="BJ156" s="34">
        <v>5.5468116047107108E-2</v>
      </c>
      <c r="BK156" s="34">
        <v>0.11059220560895262</v>
      </c>
      <c r="BL156" s="34">
        <v>9.1506564611320493E-2</v>
      </c>
      <c r="BM156" s="34">
        <v>-3.2615916111074811E-2</v>
      </c>
      <c r="BN156" s="34">
        <v>9.7539257470648177E-2</v>
      </c>
      <c r="BO156" s="34">
        <v>9.6289247118264878E-2</v>
      </c>
      <c r="BP156" s="34">
        <v>7.1884484472436699E-2</v>
      </c>
      <c r="BQ156" s="34">
        <v>8.853407839385212E-2</v>
      </c>
      <c r="BR156" s="34">
        <v>8.2200273171894753E-2</v>
      </c>
      <c r="BS156" s="34">
        <v>0.11283982058440882</v>
      </c>
      <c r="BT156" s="34">
        <v>7.0240950600367655E-2</v>
      </c>
      <c r="BU156" s="34">
        <v>-0.12004779834707825</v>
      </c>
      <c r="BV156" s="34">
        <v>0.3880868265143429</v>
      </c>
      <c r="BW156" s="34">
        <v>0.20773868048135227</v>
      </c>
      <c r="BX156" s="34">
        <v>1.0742232495175457E-2</v>
      </c>
      <c r="BY156" s="34">
        <v>0.13724625016530559</v>
      </c>
      <c r="BZ156" s="34">
        <v>7.091367622588772E-2</v>
      </c>
      <c r="CA156" s="34">
        <v>0.10548531262371003</v>
      </c>
      <c r="CB156" s="34">
        <v>0.35929904730635981</v>
      </c>
      <c r="CC156" s="34">
        <v>8.0942702828107657E-2</v>
      </c>
      <c r="CD156" s="34">
        <v>0.11318861958494243</v>
      </c>
      <c r="CE156" s="34">
        <v>1.5867518571528672E-2</v>
      </c>
      <c r="CF156" s="34">
        <v>0.15285398961532504</v>
      </c>
      <c r="CG156" s="34">
        <v>0.30189244717332775</v>
      </c>
      <c r="CH156" s="34">
        <v>2.7250912871609849E-2</v>
      </c>
      <c r="CI156" s="34">
        <v>3.1091351702650124E-3</v>
      </c>
      <c r="CJ156" s="34">
        <v>-0.16537934741468271</v>
      </c>
      <c r="CK156" s="34">
        <v>0.19590285896373918</v>
      </c>
      <c r="CL156" s="34">
        <v>0.19534111134056245</v>
      </c>
      <c r="CM156" s="34">
        <v>0.14329592809171851</v>
      </c>
      <c r="CN156" s="34">
        <v>-4.8079784875018121E-2</v>
      </c>
      <c r="CO156" s="34">
        <v>0.27990170681579246</v>
      </c>
      <c r="CP156" s="34">
        <v>0.30175348732820922</v>
      </c>
      <c r="CQ156" s="34">
        <v>-0.14595523483223813</v>
      </c>
      <c r="CR156" s="34">
        <v>-0.1040354874587967</v>
      </c>
      <c r="CS156" s="34">
        <v>-0.23614258910047753</v>
      </c>
      <c r="CT156" s="34">
        <v>6.0380812722894389E-2</v>
      </c>
      <c r="CU156" s="34">
        <v>-9.6659234825092269E-2</v>
      </c>
      <c r="CV156" s="34">
        <v>-4.0273034179928863E-2</v>
      </c>
      <c r="CW156" s="34">
        <v>0.24503815892745293</v>
      </c>
      <c r="CX156" s="34">
        <v>3.5153823827442652E-3</v>
      </c>
      <c r="CY156" s="34">
        <v>-2.9848471001520403E-2</v>
      </c>
      <c r="CZ156" s="34">
        <v>0.30748529365874122</v>
      </c>
      <c r="DA156" s="34">
        <v>0.34175793381718178</v>
      </c>
      <c r="DB156" s="34">
        <v>0.16099233973085555</v>
      </c>
      <c r="DC156" s="34">
        <v>0.19353857401861888</v>
      </c>
      <c r="DD156" s="34">
        <v>-2.2941758366128745E-2</v>
      </c>
      <c r="DE156" s="34">
        <v>-7.9064844186770386E-2</v>
      </c>
      <c r="DF156" s="34">
        <v>0.16292864980336497</v>
      </c>
      <c r="DG156" s="34">
        <v>0.16740898117878872</v>
      </c>
      <c r="DH156" s="34">
        <v>0.14268148140264231</v>
      </c>
      <c r="DI156" s="34">
        <v>0.19084243568979603</v>
      </c>
      <c r="DJ156" s="34">
        <v>-0.24273427763663416</v>
      </c>
      <c r="DK156" s="34">
        <v>-1.3134190628345274E-3</v>
      </c>
      <c r="DL156" s="34">
        <v>8.8727144847063733E-2</v>
      </c>
      <c r="DM156" s="34">
        <v>0.13360700300485898</v>
      </c>
      <c r="DN156" s="34">
        <v>0.28014613786321219</v>
      </c>
      <c r="DO156" s="34">
        <v>-8.5472710771900967E-2</v>
      </c>
      <c r="DP156" s="34">
        <v>2.9332257541059212E-2</v>
      </c>
      <c r="DQ156" s="34">
        <v>-5.6775102703798326E-2</v>
      </c>
      <c r="DR156" s="34">
        <v>2.5924416630160462E-3</v>
      </c>
      <c r="DS156" s="34">
        <v>0.39904571934576283</v>
      </c>
      <c r="DT156" s="34">
        <v>3.1500267081715348E-2</v>
      </c>
      <c r="DU156" s="34">
        <v>-0.21865349659247324</v>
      </c>
      <c r="DV156" s="34">
        <v>0.10425375473592695</v>
      </c>
      <c r="DW156" s="34">
        <v>3.5840926729812796E-2</v>
      </c>
      <c r="DX156" s="34">
        <v>0.35929904730635986</v>
      </c>
      <c r="DY156" s="34">
        <v>0.28765075777691113</v>
      </c>
      <c r="DZ156" s="34">
        <v>0.12126333506504605</v>
      </c>
      <c r="EA156" s="34">
        <v>-2.6389955716390624E-2</v>
      </c>
      <c r="EB156" s="34">
        <v>-5.3391067862663476E-2</v>
      </c>
      <c r="EC156" s="34">
        <v>-5.2504989067652656E-2</v>
      </c>
      <c r="ED156" s="34">
        <v>0.14833647960633026</v>
      </c>
      <c r="EE156" s="34">
        <v>0.14979057063146994</v>
      </c>
      <c r="EF156" s="34">
        <v>8.7679978079301002E-2</v>
      </c>
      <c r="EG156" s="34">
        <v>4.2657029587399045E-2</v>
      </c>
      <c r="EH156" s="34">
        <v>0.18546154535441786</v>
      </c>
      <c r="EI156" s="34">
        <v>-5.6961970252546228E-2</v>
      </c>
      <c r="EJ156" s="34">
        <v>0.16122739266388125</v>
      </c>
      <c r="EK156" s="34">
        <v>0.17831800675452844</v>
      </c>
      <c r="EL156" s="34">
        <v>0.94224808488697775</v>
      </c>
      <c r="EM156" s="34">
        <v>0.19134202770773498</v>
      </c>
      <c r="EN156" s="34">
        <v>-0.38192507414328086</v>
      </c>
      <c r="EO156" s="34">
        <v>0.50530908163964849</v>
      </c>
      <c r="EP156" s="34">
        <v>0.34014071583726019</v>
      </c>
      <c r="EQ156" s="34">
        <v>-0.22069575720361315</v>
      </c>
      <c r="ER156" s="34">
        <v>-0.46961945988016751</v>
      </c>
      <c r="ES156" s="34">
        <v>0.10008364095363569</v>
      </c>
      <c r="ET156" s="34">
        <v>0.83229025920383426</v>
      </c>
      <c r="EU156" s="34">
        <v>0.77530968451851823</v>
      </c>
      <c r="EV156" s="34">
        <v>0.46862386727101224</v>
      </c>
      <c r="EW156" s="34">
        <v>0.41999178219984562</v>
      </c>
      <c r="EX156" s="34">
        <v>0.11600598648742405</v>
      </c>
      <c r="EY156" s="34">
        <v>0.98560158517929342</v>
      </c>
      <c r="EZ156" s="34">
        <v>1</v>
      </c>
      <c r="FA156" s="34"/>
      <c r="FB156" s="34"/>
      <c r="FC156" s="34"/>
      <c r="FD156" s="34"/>
      <c r="FE156" s="34"/>
      <c r="FF156" s="34"/>
      <c r="FG156" s="34"/>
      <c r="FH156" s="34"/>
      <c r="FI156" s="34"/>
      <c r="FJ156" s="34"/>
      <c r="FK156" s="34"/>
      <c r="FL156" s="34"/>
      <c r="FM156" s="34"/>
      <c r="FN156" s="34"/>
      <c r="FO156" s="34"/>
      <c r="FP156" s="34"/>
      <c r="FQ156" s="34"/>
      <c r="FR156" s="34"/>
      <c r="FS156" s="34"/>
      <c r="FT156" s="34"/>
      <c r="FU156" s="34"/>
      <c r="FV156" s="34"/>
      <c r="FW156" s="34"/>
      <c r="FX156" s="34"/>
      <c r="FY156" s="34"/>
      <c r="FZ156" s="34"/>
      <c r="GA156" s="34"/>
      <c r="GB156" s="34"/>
      <c r="GC156" s="34"/>
      <c r="GD156" s="34"/>
      <c r="GE156" s="34"/>
      <c r="GF156" s="34"/>
      <c r="GG156" s="34"/>
      <c r="GH156" s="34"/>
      <c r="GI156" s="34"/>
      <c r="GJ156" s="34"/>
      <c r="GK156" s="34"/>
      <c r="GL156" s="34"/>
      <c r="GM156" s="34"/>
      <c r="GN156" s="34"/>
      <c r="GO156" s="34"/>
      <c r="GP156" s="34"/>
      <c r="GQ156" s="34"/>
      <c r="GR156" s="34"/>
      <c r="GS156" s="34"/>
      <c r="GT156" s="34"/>
      <c r="GU156" s="34"/>
      <c r="GV156" s="34"/>
      <c r="GW156" s="34"/>
      <c r="GX156" s="34"/>
      <c r="GY156" s="34"/>
      <c r="GZ156" s="34"/>
      <c r="HA156" s="34"/>
      <c r="HB156" s="34"/>
      <c r="HC156" s="34"/>
    </row>
    <row r="157" spans="1:211" x14ac:dyDescent="0.3">
      <c r="A157" s="34" t="s">
        <v>536</v>
      </c>
      <c r="B157" s="34">
        <v>0.10729374610809948</v>
      </c>
      <c r="C157" s="34">
        <v>0.26464107806935622</v>
      </c>
      <c r="D157" s="34">
        <v>7.9127102651687514E-2</v>
      </c>
      <c r="E157" s="34">
        <v>-4.2871571656912237E-2</v>
      </c>
      <c r="F157" s="34">
        <v>0.11753196024254778</v>
      </c>
      <c r="G157" s="34">
        <v>0.15947031110800106</v>
      </c>
      <c r="H157" s="34">
        <v>-0.10528305201785441</v>
      </c>
      <c r="I157" s="34">
        <v>-8.6050880287836876E-2</v>
      </c>
      <c r="J157" s="34">
        <v>3.1285962558793769E-2</v>
      </c>
      <c r="K157" s="34">
        <v>0.14640002791033777</v>
      </c>
      <c r="L157" s="34">
        <v>0.27945515813299704</v>
      </c>
      <c r="M157" s="34">
        <v>0.18117416674532866</v>
      </c>
      <c r="N157" s="34">
        <v>0.13128361317371981</v>
      </c>
      <c r="O157" s="34">
        <v>0.15054885362427375</v>
      </c>
      <c r="P157" s="34">
        <v>0.23546288386628114</v>
      </c>
      <c r="Q157" s="34">
        <v>0.23504080724875409</v>
      </c>
      <c r="R157" s="34">
        <v>0.22332043692581657</v>
      </c>
      <c r="S157" s="34">
        <v>0.11165364216073019</v>
      </c>
      <c r="T157" s="34">
        <v>-0.12972331582089444</v>
      </c>
      <c r="U157" s="34">
        <v>-0.12679702956735991</v>
      </c>
      <c r="V157" s="34">
        <v>-6.5995932725100723E-2</v>
      </c>
      <c r="W157" s="34">
        <v>0.1158457793305331</v>
      </c>
      <c r="X157" s="34">
        <v>0.16110798853176367</v>
      </c>
      <c r="Y157" s="34">
        <v>0.17596319066263733</v>
      </c>
      <c r="Z157" s="34">
        <v>0.18585493143902426</v>
      </c>
      <c r="AA157" s="34">
        <v>5.3198687653430443E-3</v>
      </c>
      <c r="AB157" s="34">
        <v>-0.20644647705158908</v>
      </c>
      <c r="AC157" s="34">
        <v>0.1327971663229997</v>
      </c>
      <c r="AD157" s="34">
        <v>-1.3562342770356025E-2</v>
      </c>
      <c r="AE157" s="34">
        <v>0.21415982416011359</v>
      </c>
      <c r="AF157" s="34">
        <v>-0.14740835090332743</v>
      </c>
      <c r="AG157" s="34">
        <v>0.14632032692014302</v>
      </c>
      <c r="AH157" s="34">
        <v>9.0377373317652693E-2</v>
      </c>
      <c r="AI157" s="34">
        <v>9.9209069221443E-2</v>
      </c>
      <c r="AJ157" s="34">
        <v>0.16613709868591198</v>
      </c>
      <c r="AK157" s="34">
        <v>0.12675326801970843</v>
      </c>
      <c r="AL157" s="34">
        <v>0.16084726399923777</v>
      </c>
      <c r="AM157" s="34">
        <v>-1.9855481277531099E-3</v>
      </c>
      <c r="AN157" s="34">
        <v>0.24405520865736891</v>
      </c>
      <c r="AO157" s="34">
        <v>0.19112976315121202</v>
      </c>
      <c r="AP157" s="34">
        <v>0.16998074152392928</v>
      </c>
      <c r="AQ157" s="34">
        <v>-4.2297544042327405E-2</v>
      </c>
      <c r="AR157" s="34">
        <v>-7.2848296135224894E-2</v>
      </c>
      <c r="AS157" s="34">
        <v>2.8129324788982321E-2</v>
      </c>
      <c r="AT157" s="34">
        <v>8.3713868565518879E-2</v>
      </c>
      <c r="AU157" s="34">
        <v>7.502413674716224E-2</v>
      </c>
      <c r="AV157" s="34">
        <v>0.10777439176838685</v>
      </c>
      <c r="AW157" s="34">
        <v>-4.7203485227253317E-2</v>
      </c>
      <c r="AX157" s="34">
        <v>0.23802122707249801</v>
      </c>
      <c r="AY157" s="34">
        <v>0.12286146461984952</v>
      </c>
      <c r="AZ157" s="34">
        <v>0.2118611972252184</v>
      </c>
      <c r="BA157" s="34">
        <v>8.5359222311947744E-2</v>
      </c>
      <c r="BB157" s="34">
        <v>7.219609511523041E-2</v>
      </c>
      <c r="BC157" s="34">
        <v>-4.8513885386655804E-2</v>
      </c>
      <c r="BD157" s="34">
        <v>5.6183496045756273E-2</v>
      </c>
      <c r="BE157" s="34">
        <v>0.11734927695191744</v>
      </c>
      <c r="BF157" s="34">
        <v>3.1285962558793672E-2</v>
      </c>
      <c r="BG157" s="34">
        <v>5.0614388164638903E-2</v>
      </c>
      <c r="BH157" s="34">
        <v>5.3861070637915426E-2</v>
      </c>
      <c r="BI157" s="34">
        <v>-4.5706893276146292E-2</v>
      </c>
      <c r="BJ157" s="34">
        <v>0.1262801970450145</v>
      </c>
      <c r="BK157" s="34">
        <v>0.1207106211771678</v>
      </c>
      <c r="BL157" s="34">
        <v>5.124910359053661E-2</v>
      </c>
      <c r="BM157" s="34">
        <v>-6.6228988599209754E-2</v>
      </c>
      <c r="BN157" s="34">
        <v>1.5463767740783866E-2</v>
      </c>
      <c r="BO157" s="34">
        <v>2.9119882970221982E-2</v>
      </c>
      <c r="BP157" s="34">
        <v>-2.6903352160311398E-2</v>
      </c>
      <c r="BQ157" s="34">
        <v>5.8216021844382342E-2</v>
      </c>
      <c r="BR157" s="34">
        <v>-8.0210655398308059E-3</v>
      </c>
      <c r="BS157" s="34">
        <v>7.3707093776268662E-2</v>
      </c>
      <c r="BT157" s="34">
        <v>8.9496634689099061E-2</v>
      </c>
      <c r="BU157" s="34">
        <v>-0.13412471698351747</v>
      </c>
      <c r="BV157" s="34">
        <v>0.35642498645651477</v>
      </c>
      <c r="BW157" s="34">
        <v>0.23942083495531202</v>
      </c>
      <c r="BX157" s="34">
        <v>-3.3860160950345677E-2</v>
      </c>
      <c r="BY157" s="34">
        <v>0.22612282131901398</v>
      </c>
      <c r="BZ157" s="34">
        <v>6.1324966190319276E-3</v>
      </c>
      <c r="CA157" s="34">
        <v>0.14138098511006678</v>
      </c>
      <c r="CB157" s="34">
        <v>0.33172316314880668</v>
      </c>
      <c r="CC157" s="34">
        <v>-6.8005532610857747E-2</v>
      </c>
      <c r="CD157" s="34">
        <v>0.1248938232116104</v>
      </c>
      <c r="CE157" s="34">
        <v>-1.5930571297826178E-2</v>
      </c>
      <c r="CF157" s="34">
        <v>0.1540050485834967</v>
      </c>
      <c r="CG157" s="34">
        <v>0.40264174062749081</v>
      </c>
      <c r="CH157" s="34">
        <v>-1.7210470858828288E-2</v>
      </c>
      <c r="CI157" s="34">
        <v>-2.8688863185184842E-2</v>
      </c>
      <c r="CJ157" s="34">
        <v>-0.26817157308971007</v>
      </c>
      <c r="CK157" s="34">
        <v>0.23971248116897617</v>
      </c>
      <c r="CL157" s="34">
        <v>0.22279659082602382</v>
      </c>
      <c r="CM157" s="34">
        <v>0.13216485561757868</v>
      </c>
      <c r="CN157" s="34">
        <v>-9.0760612371243166E-2</v>
      </c>
      <c r="CO157" s="34">
        <v>0.20706145238441601</v>
      </c>
      <c r="CP157" s="34">
        <v>0.25781234770173939</v>
      </c>
      <c r="CQ157" s="34">
        <v>-0.2841746493733171</v>
      </c>
      <c r="CR157" s="34">
        <v>-0.11476563054203796</v>
      </c>
      <c r="CS157" s="34">
        <v>-0.27274561915693729</v>
      </c>
      <c r="CT157" s="34">
        <v>2.6844269221108025E-2</v>
      </c>
      <c r="CU157" s="34">
        <v>-9.4072804658582615E-2</v>
      </c>
      <c r="CV157" s="34">
        <v>7.4972658920960042E-2</v>
      </c>
      <c r="CW157" s="34">
        <v>0.24678841755469255</v>
      </c>
      <c r="CX157" s="34">
        <v>-0.11001963318448681</v>
      </c>
      <c r="CY157" s="34">
        <v>-2.4700241900354254E-2</v>
      </c>
      <c r="CZ157" s="34">
        <v>0.27356530116505878</v>
      </c>
      <c r="DA157" s="34">
        <v>0.29999641641452363</v>
      </c>
      <c r="DB157" s="34">
        <v>0.14063490996818623</v>
      </c>
      <c r="DC157" s="34">
        <v>0.16737995397135183</v>
      </c>
      <c r="DD157" s="34">
        <v>4.2572257734503356E-2</v>
      </c>
      <c r="DE157" s="34">
        <v>-0.12764273267940535</v>
      </c>
      <c r="DF157" s="34">
        <v>0.16212731002691719</v>
      </c>
      <c r="DG157" s="34">
        <v>0.16030501716931161</v>
      </c>
      <c r="DH157" s="34">
        <v>0.12731414102388267</v>
      </c>
      <c r="DI157" s="34">
        <v>0.27475543586023937</v>
      </c>
      <c r="DJ157" s="34">
        <v>-0.27055385707312862</v>
      </c>
      <c r="DK157" s="34">
        <v>-2.24537169647391E-2</v>
      </c>
      <c r="DL157" s="34">
        <v>0.26434279722629628</v>
      </c>
      <c r="DM157" s="34">
        <v>0.12195330625876785</v>
      </c>
      <c r="DN157" s="34">
        <v>0.3032352434186667</v>
      </c>
      <c r="DO157" s="34">
        <v>-0.13612140208007487</v>
      </c>
      <c r="DP157" s="34">
        <v>4.2613522912561451E-2</v>
      </c>
      <c r="DQ157" s="34">
        <v>-5.7968343098451655E-2</v>
      </c>
      <c r="DR157" s="34">
        <v>1.1938290379387833E-2</v>
      </c>
      <c r="DS157" s="34">
        <v>0.35692516141328146</v>
      </c>
      <c r="DT157" s="34">
        <v>1.4436958315360805E-2</v>
      </c>
      <c r="DU157" s="34">
        <v>-0.13893257465998157</v>
      </c>
      <c r="DV157" s="34">
        <v>7.2396080965524828E-2</v>
      </c>
      <c r="DW157" s="34">
        <v>0.11693234302357287</v>
      </c>
      <c r="DX157" s="34">
        <v>0.33172316314880657</v>
      </c>
      <c r="DY157" s="34">
        <v>0.27034782690837711</v>
      </c>
      <c r="DZ157" s="34">
        <v>1.3729081801056264E-2</v>
      </c>
      <c r="EA157" s="34">
        <v>8.3650624548825547E-3</v>
      </c>
      <c r="EB157" s="34">
        <v>2.5609083003849779E-2</v>
      </c>
      <c r="EC157" s="34">
        <v>9.435105223964281E-2</v>
      </c>
      <c r="ED157" s="34">
        <v>6.8331288207499619E-2</v>
      </c>
      <c r="EE157" s="34">
        <v>-4.4272096956422896E-2</v>
      </c>
      <c r="EF157" s="34">
        <v>0.10795665527152315</v>
      </c>
      <c r="EG157" s="34">
        <v>9.3132432830230413E-2</v>
      </c>
      <c r="EH157" s="34">
        <v>0.11286003410948293</v>
      </c>
      <c r="EI157" s="34">
        <v>2.1193471734355075E-2</v>
      </c>
      <c r="EJ157" s="34">
        <v>0.13497294475221525</v>
      </c>
      <c r="EK157" s="34">
        <v>0.27063016094468817</v>
      </c>
      <c r="EL157" s="34">
        <v>0.87841220946821208</v>
      </c>
      <c r="EM157" s="34">
        <v>-0.1846725340095583</v>
      </c>
      <c r="EN157" s="34">
        <v>-0.46687495789683681</v>
      </c>
      <c r="EO157" s="34">
        <v>0.38909041674378397</v>
      </c>
      <c r="EP157" s="34">
        <v>0.31023535062012392</v>
      </c>
      <c r="EQ157" s="34">
        <v>-4.5247548932702275E-2</v>
      </c>
      <c r="ER157" s="34">
        <v>-0.44550386437907785</v>
      </c>
      <c r="ES157" s="34">
        <v>-0.27713731994236018</v>
      </c>
      <c r="ET157" s="34">
        <v>0.72655667197529217</v>
      </c>
      <c r="EU157" s="34">
        <v>0.52833030757607524</v>
      </c>
      <c r="EV157" s="34">
        <v>0.53205248473372013</v>
      </c>
      <c r="EW157" s="34">
        <v>0.13587041207972805</v>
      </c>
      <c r="EX157" s="34">
        <v>-0.20100471344173096</v>
      </c>
      <c r="EY157" s="34">
        <v>0.81364296723629881</v>
      </c>
      <c r="EZ157" s="34">
        <v>0.80390675749254115</v>
      </c>
      <c r="FA157" s="34">
        <v>1</v>
      </c>
      <c r="FB157" s="34"/>
      <c r="FC157" s="34"/>
      <c r="FD157" s="34"/>
      <c r="FE157" s="34"/>
      <c r="FF157" s="34"/>
      <c r="FG157" s="34"/>
      <c r="FH157" s="34"/>
      <c r="FI157" s="34"/>
      <c r="FJ157" s="34"/>
      <c r="FK157" s="34"/>
      <c r="FL157" s="34"/>
      <c r="FM157" s="34"/>
      <c r="FN157" s="34"/>
      <c r="FO157" s="34"/>
      <c r="FP157" s="34"/>
      <c r="FQ157" s="34"/>
      <c r="FR157" s="34"/>
      <c r="FS157" s="34"/>
      <c r="FT157" s="34"/>
      <c r="FU157" s="34"/>
      <c r="FV157" s="34"/>
      <c r="FW157" s="34"/>
      <c r="FX157" s="34"/>
      <c r="FY157" s="34"/>
      <c r="FZ157" s="34"/>
      <c r="GA157" s="34"/>
      <c r="GB157" s="34"/>
      <c r="GC157" s="34"/>
      <c r="GD157" s="34"/>
      <c r="GE157" s="34"/>
      <c r="GF157" s="34"/>
      <c r="GG157" s="34"/>
      <c r="GH157" s="34"/>
      <c r="GI157" s="34"/>
      <c r="GJ157" s="34"/>
      <c r="GK157" s="34"/>
      <c r="GL157" s="34"/>
      <c r="GM157" s="34"/>
      <c r="GN157" s="34"/>
      <c r="GO157" s="34"/>
      <c r="GP157" s="34"/>
      <c r="GQ157" s="34"/>
      <c r="GR157" s="34"/>
      <c r="GS157" s="34"/>
      <c r="GT157" s="34"/>
      <c r="GU157" s="34"/>
      <c r="GV157" s="34"/>
      <c r="GW157" s="34"/>
      <c r="GX157" s="34"/>
      <c r="GY157" s="34"/>
      <c r="GZ157" s="34"/>
      <c r="HA157" s="34"/>
      <c r="HB157" s="34"/>
      <c r="HC157" s="34"/>
    </row>
    <row r="158" spans="1:211" x14ac:dyDescent="0.3">
      <c r="A158" s="34" t="s">
        <v>537</v>
      </c>
      <c r="B158" s="34">
        <v>-0.20605510211643677</v>
      </c>
      <c r="C158" s="34">
        <v>-0.13358885020419481</v>
      </c>
      <c r="D158" s="34">
        <v>6.8624593799255632E-2</v>
      </c>
      <c r="E158" s="34">
        <v>0.18831161268714056</v>
      </c>
      <c r="F158" s="34">
        <v>-0.13962671636685214</v>
      </c>
      <c r="G158" s="34">
        <v>-5.0286924354168053E-2</v>
      </c>
      <c r="H158" s="34">
        <v>-5.1002318863256443E-2</v>
      </c>
      <c r="I158" s="34">
        <v>0.17759795606465412</v>
      </c>
      <c r="J158" s="34">
        <v>9.7204380546288244E-2</v>
      </c>
      <c r="K158" s="34">
        <v>-2.2679687377511873E-2</v>
      </c>
      <c r="L158" s="34">
        <v>-0.11445827445516465</v>
      </c>
      <c r="M158" s="34">
        <v>-1.1028185471601155E-2</v>
      </c>
      <c r="N158" s="34">
        <v>-6.6742588739060416E-2</v>
      </c>
      <c r="O158" s="34">
        <v>4.2506476467680056E-2</v>
      </c>
      <c r="P158" s="34">
        <v>-8.3687727894324687E-2</v>
      </c>
      <c r="Q158" s="34">
        <v>-8.2300468286373912E-2</v>
      </c>
      <c r="R158" s="34">
        <v>-9.9285416887191918E-2</v>
      </c>
      <c r="S158" s="34">
        <v>8.6790749451669355E-2</v>
      </c>
      <c r="T158" s="34">
        <v>0.20537532601593406</v>
      </c>
      <c r="U158" s="34">
        <v>0.17513561996414329</v>
      </c>
      <c r="V158" s="34">
        <v>6.0281866795227568E-2</v>
      </c>
      <c r="W158" s="34">
        <v>3.6090733921949524E-2</v>
      </c>
      <c r="X158" s="34">
        <v>2.7710294768869135E-2</v>
      </c>
      <c r="Y158" s="34">
        <v>-0.10554789339139786</v>
      </c>
      <c r="Z158" s="34">
        <v>-3.3633031596414328E-2</v>
      </c>
      <c r="AA158" s="34">
        <v>-1.2753691208834329E-2</v>
      </c>
      <c r="AB158" s="34">
        <v>-1.9899275808799792E-2</v>
      </c>
      <c r="AC158" s="34">
        <v>-0.13344219447061337</v>
      </c>
      <c r="AD158" s="34">
        <v>9.5043743841874889E-2</v>
      </c>
      <c r="AE158" s="34">
        <v>-4.1562285569203682E-2</v>
      </c>
      <c r="AF158" s="34">
        <v>0.10039082470667998</v>
      </c>
      <c r="AG158" s="34">
        <v>-2.3703049717248074E-2</v>
      </c>
      <c r="AH158" s="34">
        <v>5.6302797930818334E-2</v>
      </c>
      <c r="AI158" s="34">
        <v>5.0463796287628709E-3</v>
      </c>
      <c r="AJ158" s="34">
        <v>2.4100966826450101E-2</v>
      </c>
      <c r="AK158" s="34">
        <v>-7.3258098590151229E-3</v>
      </c>
      <c r="AL158" s="34">
        <v>-5.6549156092270375E-2</v>
      </c>
      <c r="AM158" s="34">
        <v>-1.6924922746623899E-3</v>
      </c>
      <c r="AN158" s="34">
        <v>-8.301523666489978E-2</v>
      </c>
      <c r="AO158" s="34">
        <v>-4.6830015378565626E-2</v>
      </c>
      <c r="AP158" s="34">
        <v>1.4659893484532545E-2</v>
      </c>
      <c r="AQ158" s="34">
        <v>0.13943319547177124</v>
      </c>
      <c r="AR158" s="34">
        <v>0.19709310493224047</v>
      </c>
      <c r="AS158" s="34">
        <v>0.15548838236019732</v>
      </c>
      <c r="AT158" s="34">
        <v>6.344555647409543E-2</v>
      </c>
      <c r="AU158" s="34">
        <v>8.6144761906635781E-2</v>
      </c>
      <c r="AV158" s="34">
        <v>-2.7076749623822567E-2</v>
      </c>
      <c r="AW158" s="34">
        <v>6.9421544981623076E-2</v>
      </c>
      <c r="AX158" s="34">
        <v>-7.7963213562347394E-2</v>
      </c>
      <c r="AY158" s="34">
        <v>6.0103568324986159E-2</v>
      </c>
      <c r="AZ158" s="34">
        <v>-3.7364601398234644E-2</v>
      </c>
      <c r="BA158" s="34">
        <v>5.5583281190024932E-2</v>
      </c>
      <c r="BB158" s="34">
        <v>0.17082732160577752</v>
      </c>
      <c r="BC158" s="34">
        <v>0.1608230097155916</v>
      </c>
      <c r="BD158" s="34">
        <v>-5.47062500055391E-3</v>
      </c>
      <c r="BE158" s="34">
        <v>7.5929053109453096E-2</v>
      </c>
      <c r="BF158" s="34">
        <v>9.7204380546288258E-2</v>
      </c>
      <c r="BG158" s="34">
        <v>6.4012859545013318E-2</v>
      </c>
      <c r="BH158" s="34">
        <v>-3.4688972512640311E-2</v>
      </c>
      <c r="BI158" s="34">
        <v>4.4692157527056173E-2</v>
      </c>
      <c r="BJ158" s="34">
        <v>-1.3934972338503205E-2</v>
      </c>
      <c r="BK158" s="34">
        <v>-5.6401630641380374E-2</v>
      </c>
      <c r="BL158" s="34">
        <v>0.10687864050967923</v>
      </c>
      <c r="BM158" s="34">
        <v>0.1178717303968362</v>
      </c>
      <c r="BN158" s="34">
        <v>6.9793617373497235E-2</v>
      </c>
      <c r="BO158" s="34">
        <v>6.7508745193888928E-2</v>
      </c>
      <c r="BP158" s="34">
        <v>5.528032458646541E-2</v>
      </c>
      <c r="BQ158" s="34">
        <v>1.4534141949973399E-2</v>
      </c>
      <c r="BR158" s="34">
        <v>7.7152826378207057E-2</v>
      </c>
      <c r="BS158" s="34">
        <v>0.14225103204465153</v>
      </c>
      <c r="BT158" s="34">
        <v>0.24383398551416366</v>
      </c>
      <c r="BU158" s="34">
        <v>-5.2233239811368279E-2</v>
      </c>
      <c r="BV158" s="34">
        <v>-4.9815824513500792E-2</v>
      </c>
      <c r="BW158" s="34">
        <v>0.17243383327588988</v>
      </c>
      <c r="BX158" s="34">
        <v>-0.19312521775817945</v>
      </c>
      <c r="BY158" s="34">
        <v>-0.12923982276302548</v>
      </c>
      <c r="BZ158" s="34">
        <v>-8.7068288903933352E-2</v>
      </c>
      <c r="CA158" s="34">
        <v>0.1924476846024826</v>
      </c>
      <c r="CB158" s="34">
        <v>1.1237391338738823E-2</v>
      </c>
      <c r="CC158" s="34">
        <v>-4.073161742309212E-3</v>
      </c>
      <c r="CD158" s="34">
        <v>-0.14274232856909319</v>
      </c>
      <c r="CE158" s="34">
        <v>-1.0593910244955894E-3</v>
      </c>
      <c r="CF158" s="34">
        <v>4.2150754902425799E-2</v>
      </c>
      <c r="CG158" s="34">
        <v>-3.3065645297406999E-2</v>
      </c>
      <c r="CH158" s="34">
        <v>-7.3769234996740776E-2</v>
      </c>
      <c r="CI158" s="34">
        <v>-4.4097122990773556E-2</v>
      </c>
      <c r="CJ158" s="34">
        <v>-1.1053558229608752E-2</v>
      </c>
      <c r="CK158" s="34">
        <v>-0.3810588819731911</v>
      </c>
      <c r="CL158" s="34">
        <v>0.10120080464139652</v>
      </c>
      <c r="CM158" s="34">
        <v>-4.8421299228598703E-2</v>
      </c>
      <c r="CN158" s="34">
        <v>-2.8622607562933278E-2</v>
      </c>
      <c r="CO158" s="34">
        <v>7.2912585086177739E-3</v>
      </c>
      <c r="CP158" s="34">
        <v>2.1848810250713977E-2</v>
      </c>
      <c r="CQ158" s="34">
        <v>-2.9416531311191325E-2</v>
      </c>
      <c r="CR158" s="34">
        <v>-2.0777545450262398E-2</v>
      </c>
      <c r="CS158" s="34">
        <v>7.9378025204702524E-2</v>
      </c>
      <c r="CT158" s="34">
        <v>-0.11779007520355285</v>
      </c>
      <c r="CU158" s="34">
        <v>-0.11568011044484092</v>
      </c>
      <c r="CV158" s="34">
        <v>8.7752796273611617E-3</v>
      </c>
      <c r="CW158" s="34">
        <v>-0.10399406024313447</v>
      </c>
      <c r="CX158" s="34">
        <v>0.13838830743232039</v>
      </c>
      <c r="CY158" s="34">
        <v>-3.5771677589883276E-2</v>
      </c>
      <c r="CZ158" s="34">
        <v>1.4276881857289443E-2</v>
      </c>
      <c r="DA158" s="34">
        <v>-7.9575441087996107E-2</v>
      </c>
      <c r="DB158" s="34">
        <v>3.5214203380198122E-2</v>
      </c>
      <c r="DC158" s="34">
        <v>-7.5785255809440469E-2</v>
      </c>
      <c r="DD158" s="34">
        <v>-1.9357960346834003E-2</v>
      </c>
      <c r="DE158" s="34">
        <v>5.7181278871297134E-2</v>
      </c>
      <c r="DF158" s="34">
        <v>-0.1388661012099596</v>
      </c>
      <c r="DG158" s="34">
        <v>-0.10825185448335239</v>
      </c>
      <c r="DH158" s="34">
        <v>7.7264966648876885E-3</v>
      </c>
      <c r="DI158" s="34">
        <v>8.264825104541039E-2</v>
      </c>
      <c r="DJ158" s="34">
        <v>0.27275953498873001</v>
      </c>
      <c r="DK158" s="34">
        <v>0.19199868248926835</v>
      </c>
      <c r="DL158" s="34">
        <v>4.5932229717348116E-2</v>
      </c>
      <c r="DM158" s="34">
        <v>0.13244286173897227</v>
      </c>
      <c r="DN158" s="34">
        <v>-9.5101098091070035E-2</v>
      </c>
      <c r="DO158" s="34">
        <v>2.2239666814298188E-3</v>
      </c>
      <c r="DP158" s="34">
        <v>-9.3374135722802759E-2</v>
      </c>
      <c r="DQ158" s="34">
        <v>9.2976796988641683E-2</v>
      </c>
      <c r="DR158" s="34">
        <v>-3.7507600282635015E-2</v>
      </c>
      <c r="DS158" s="34">
        <v>-5.3758923460302276E-2</v>
      </c>
      <c r="DT158" s="34">
        <v>0.14533993502174156</v>
      </c>
      <c r="DU158" s="34">
        <v>0.33393070067300218</v>
      </c>
      <c r="DV158" s="34">
        <v>-0.12439150419050871</v>
      </c>
      <c r="DW158" s="34">
        <v>3.1606479997870682E-2</v>
      </c>
      <c r="DX158" s="34">
        <v>1.1237391338739158E-2</v>
      </c>
      <c r="DY158" s="34">
        <v>-6.5090453103472404E-2</v>
      </c>
      <c r="DZ158" s="34">
        <v>-5.311551872664342E-2</v>
      </c>
      <c r="EA158" s="34">
        <v>0.12659755178610388</v>
      </c>
      <c r="EB158" s="34">
        <v>-8.1445022442603571E-2</v>
      </c>
      <c r="EC158" s="34">
        <v>-4.6069810392140212E-2</v>
      </c>
      <c r="ED158" s="34">
        <v>1.3404729637611306E-2</v>
      </c>
      <c r="EE158" s="34">
        <v>4.8151189581237493E-2</v>
      </c>
      <c r="EF158" s="34">
        <v>0.10580317301406765</v>
      </c>
      <c r="EG158" s="34">
        <v>0.10851095830178634</v>
      </c>
      <c r="EH158" s="34">
        <v>6.1591126918935236E-2</v>
      </c>
      <c r="EI158" s="34">
        <v>3.6559452600975775E-2</v>
      </c>
      <c r="EJ158" s="34">
        <v>-0.12629531503702157</v>
      </c>
      <c r="EK158" s="34">
        <v>7.0475321585345502E-2</v>
      </c>
      <c r="EL158" s="34">
        <v>-0.27332147972142573</v>
      </c>
      <c r="EM158" s="34">
        <v>0.16490115213678599</v>
      </c>
      <c r="EN158" s="34">
        <v>1.5321577262559793E-2</v>
      </c>
      <c r="EO158" s="34">
        <v>4.0498341043291065E-2</v>
      </c>
      <c r="EP158" s="34">
        <v>-4.9884550234336793E-2</v>
      </c>
      <c r="EQ158" s="34">
        <v>-5.1791429549759072E-2</v>
      </c>
      <c r="ER158" s="34">
        <v>-1.2961784025501053E-2</v>
      </c>
      <c r="ES158" s="34">
        <v>0.13965925481033245</v>
      </c>
      <c r="ET158" s="34">
        <v>-0.22185595472065184</v>
      </c>
      <c r="EU158" s="34">
        <v>-2.7674651437526038E-2</v>
      </c>
      <c r="EV158" s="34">
        <v>-4.3603024241341784E-2</v>
      </c>
      <c r="EW158" s="34">
        <v>-0.10603122022956271</v>
      </c>
      <c r="EX158" s="34">
        <v>9.7990940010861408E-2</v>
      </c>
      <c r="EY158" s="34">
        <v>-0.18138362573301176</v>
      </c>
      <c r="EZ158" s="34">
        <v>-0.23309478174783624</v>
      </c>
      <c r="FA158" s="34">
        <v>-0.28564287259470633</v>
      </c>
      <c r="FB158" s="34">
        <v>1</v>
      </c>
      <c r="FC158" s="34"/>
      <c r="FD158" s="34"/>
      <c r="FE158" s="34"/>
      <c r="FF158" s="34"/>
      <c r="FG158" s="34"/>
      <c r="FH158" s="34"/>
      <c r="FI158" s="34"/>
      <c r="FJ158" s="34"/>
      <c r="FK158" s="34"/>
      <c r="FL158" s="34"/>
      <c r="FM158" s="34"/>
      <c r="FN158" s="34"/>
      <c r="FO158" s="34"/>
      <c r="FP158" s="34"/>
      <c r="FQ158" s="34"/>
      <c r="FR158" s="34"/>
      <c r="FS158" s="34"/>
      <c r="FT158" s="34"/>
      <c r="FU158" s="34"/>
      <c r="FV158" s="34"/>
      <c r="FW158" s="34"/>
      <c r="FX158" s="34"/>
      <c r="FY158" s="34"/>
      <c r="FZ158" s="34"/>
      <c r="GA158" s="34"/>
      <c r="GB158" s="34"/>
      <c r="GC158" s="34"/>
      <c r="GD158" s="34"/>
      <c r="GE158" s="34"/>
      <c r="GF158" s="34"/>
      <c r="GG158" s="34"/>
      <c r="GH158" s="34"/>
      <c r="GI158" s="34"/>
      <c r="GJ158" s="34"/>
      <c r="GK158" s="34"/>
      <c r="GL158" s="34"/>
      <c r="GM158" s="34"/>
      <c r="GN158" s="34"/>
      <c r="GO158" s="34"/>
      <c r="GP158" s="34"/>
      <c r="GQ158" s="34"/>
      <c r="GR158" s="34"/>
      <c r="GS158" s="34"/>
      <c r="GT158" s="34"/>
      <c r="GU158" s="34"/>
      <c r="GV158" s="34"/>
      <c r="GW158" s="34"/>
      <c r="GX158" s="34"/>
      <c r="GY158" s="34"/>
      <c r="GZ158" s="34"/>
      <c r="HA158" s="34"/>
      <c r="HB158" s="34"/>
      <c r="HC158" s="34"/>
    </row>
    <row r="159" spans="1:211" x14ac:dyDescent="0.3">
      <c r="A159" s="34" t="s">
        <v>538</v>
      </c>
      <c r="B159" s="34">
        <v>-4.0349675707481554E-2</v>
      </c>
      <c r="C159" s="34">
        <v>-0.20645562289182559</v>
      </c>
      <c r="D159" s="34">
        <v>3.1194104932243838E-2</v>
      </c>
      <c r="E159" s="34">
        <v>4.0050550544621637E-2</v>
      </c>
      <c r="F159" s="34">
        <v>-3.8810894890608454E-2</v>
      </c>
      <c r="G159" s="34">
        <v>-7.3725417465940246E-2</v>
      </c>
      <c r="H159" s="34">
        <v>-1.2577430880168635E-2</v>
      </c>
      <c r="I159" s="34">
        <v>3.6534112704996083E-2</v>
      </c>
      <c r="J159" s="34">
        <v>6.7875953748673654E-2</v>
      </c>
      <c r="K159" s="34">
        <v>-9.7437590385213033E-2</v>
      </c>
      <c r="L159" s="34">
        <v>-0.12856246423965437</v>
      </c>
      <c r="M159" s="34">
        <v>-9.7763825934888055E-2</v>
      </c>
      <c r="N159" s="34">
        <v>-6.4594297627865768E-2</v>
      </c>
      <c r="O159" s="34">
        <v>-2.6450218118132252E-2</v>
      </c>
      <c r="P159" s="34">
        <v>-0.15989858654071737</v>
      </c>
      <c r="Q159" s="34">
        <v>-0.15925681567367511</v>
      </c>
      <c r="R159" s="34">
        <v>-0.1975536085708603</v>
      </c>
      <c r="S159" s="34">
        <v>3.0300897052630407E-2</v>
      </c>
      <c r="T159" s="34">
        <v>8.9345278356581556E-2</v>
      </c>
      <c r="U159" s="34">
        <v>0.11982457292519828</v>
      </c>
      <c r="V159" s="34">
        <v>-3.9179206255294752E-2</v>
      </c>
      <c r="W159" s="34">
        <v>-1.6578998487279135E-2</v>
      </c>
      <c r="X159" s="34">
        <v>-5.1817460262741574E-2</v>
      </c>
      <c r="Y159" s="34">
        <v>-0.18203558906032447</v>
      </c>
      <c r="Z159" s="34">
        <v>-0.1380156826657217</v>
      </c>
      <c r="AA159" s="34">
        <v>8.8589746720401721E-3</v>
      </c>
      <c r="AB159" s="34">
        <v>0.13677790589076166</v>
      </c>
      <c r="AC159" s="34">
        <v>-9.1567080799026535E-2</v>
      </c>
      <c r="AD159" s="34">
        <v>-2.0450790391223887E-2</v>
      </c>
      <c r="AE159" s="34">
        <v>-0.12472209080679496</v>
      </c>
      <c r="AF159" s="34">
        <v>9.8617436361342709E-2</v>
      </c>
      <c r="AG159" s="34">
        <v>-0.14684986276632467</v>
      </c>
      <c r="AH159" s="34">
        <v>1.7594320656690827E-2</v>
      </c>
      <c r="AI159" s="34">
        <v>-5.6438366113106377E-3</v>
      </c>
      <c r="AJ159" s="34">
        <v>-0.10090001988469358</v>
      </c>
      <c r="AK159" s="34">
        <v>-7.2861443266887996E-2</v>
      </c>
      <c r="AL159" s="34">
        <v>-0.18779945026950187</v>
      </c>
      <c r="AM159" s="34">
        <v>-2.9771541378375097E-2</v>
      </c>
      <c r="AN159" s="34">
        <v>-0.10159514542870998</v>
      </c>
      <c r="AO159" s="34">
        <v>-0.10671133716715962</v>
      </c>
      <c r="AP159" s="34">
        <v>-0.10088809998383737</v>
      </c>
      <c r="AQ159" s="34">
        <v>0.12286041445381461</v>
      </c>
      <c r="AR159" s="34">
        <v>4.5163421208643015E-2</v>
      </c>
      <c r="AS159" s="34">
        <v>5.1045308260671787E-2</v>
      </c>
      <c r="AT159" s="34">
        <v>5.1525664611226422E-2</v>
      </c>
      <c r="AU159" s="34">
        <v>2.1904297634981491E-2</v>
      </c>
      <c r="AV159" s="34">
        <v>-3.6908003939613562E-2</v>
      </c>
      <c r="AW159" s="34">
        <v>-2.6833303152038846E-2</v>
      </c>
      <c r="AX159" s="34">
        <v>-0.17488840938829411</v>
      </c>
      <c r="AY159" s="34">
        <v>-9.5871739923889962E-2</v>
      </c>
      <c r="AZ159" s="34">
        <v>-0.15745394619527522</v>
      </c>
      <c r="BA159" s="34">
        <v>2.4423430976874248E-2</v>
      </c>
      <c r="BB159" s="34">
        <v>-8.7479836261954699E-2</v>
      </c>
      <c r="BC159" s="34">
        <v>0.12087968840229252</v>
      </c>
      <c r="BD159" s="34">
        <v>-7.3474398492461594E-3</v>
      </c>
      <c r="BE159" s="34">
        <v>-7.3218106703370808E-3</v>
      </c>
      <c r="BF159" s="34">
        <v>6.7875953748673612E-2</v>
      </c>
      <c r="BG159" s="34">
        <v>1.3248649217420994E-2</v>
      </c>
      <c r="BH159" s="34">
        <v>-0.10853625840898454</v>
      </c>
      <c r="BI159" s="34">
        <v>2.1437731685038028E-2</v>
      </c>
      <c r="BJ159" s="34">
        <v>-0.11810949363412439</v>
      </c>
      <c r="BK159" s="34">
        <v>-7.5506751749539622E-2</v>
      </c>
      <c r="BL159" s="34">
        <v>-0.10452378095199082</v>
      </c>
      <c r="BM159" s="34">
        <v>4.6362703109924415E-3</v>
      </c>
      <c r="BN159" s="34">
        <v>-7.7453716017887739E-2</v>
      </c>
      <c r="BO159" s="34">
        <v>-9.3938695753639709E-2</v>
      </c>
      <c r="BP159" s="34">
        <v>-8.7654953379288202E-3</v>
      </c>
      <c r="BQ159" s="34">
        <v>-0.13522665123838681</v>
      </c>
      <c r="BR159" s="34">
        <v>-9.3733926674748058E-2</v>
      </c>
      <c r="BS159" s="34">
        <v>-0.10111233810340584</v>
      </c>
      <c r="BT159" s="34">
        <v>-0.16085676180369188</v>
      </c>
      <c r="BU159" s="34">
        <v>3.0040733362578384E-2</v>
      </c>
      <c r="BV159" s="34">
        <v>-0.19118183686671833</v>
      </c>
      <c r="BW159" s="34">
        <v>-0.19262045654698293</v>
      </c>
      <c r="BX159" s="34">
        <v>7.2781304263360463E-2</v>
      </c>
      <c r="BY159" s="34">
        <v>-0.22311591450723153</v>
      </c>
      <c r="BZ159" s="34">
        <v>-0.14694736029039718</v>
      </c>
      <c r="CA159" s="34">
        <v>-0.1404896786039794</v>
      </c>
      <c r="CB159" s="34">
        <v>-0.14583063207267383</v>
      </c>
      <c r="CC159" s="34">
        <v>-3.5560816856215809E-2</v>
      </c>
      <c r="CD159" s="34">
        <v>-6.5224155473337916E-2</v>
      </c>
      <c r="CE159" s="34">
        <v>-5.3954634765468905E-2</v>
      </c>
      <c r="CF159" s="34">
        <v>-7.4630118163729456E-2</v>
      </c>
      <c r="CG159" s="34">
        <v>-0.12187061237286168</v>
      </c>
      <c r="CH159" s="34">
        <v>-2.861889281895549E-2</v>
      </c>
      <c r="CI159" s="34">
        <v>-1.7022126372237163E-2</v>
      </c>
      <c r="CJ159" s="34">
        <v>3.3182467562888757E-2</v>
      </c>
      <c r="CK159" s="34">
        <v>-7.5188247571456118E-2</v>
      </c>
      <c r="CL159" s="34">
        <v>-0.42688837476930336</v>
      </c>
      <c r="CM159" s="34">
        <v>-5.9299050202409193E-2</v>
      </c>
      <c r="CN159" s="34">
        <v>-4.9964863743998354E-2</v>
      </c>
      <c r="CO159" s="34">
        <v>-0.12753422731960753</v>
      </c>
      <c r="CP159" s="34">
        <v>-0.1633320723370727</v>
      </c>
      <c r="CQ159" s="34">
        <v>5.0181105303907826E-2</v>
      </c>
      <c r="CR159" s="34">
        <v>7.7241864743312844E-3</v>
      </c>
      <c r="CS159" s="34">
        <v>0.1698637580500782</v>
      </c>
      <c r="CT159" s="34">
        <v>-3.6376945405270936E-2</v>
      </c>
      <c r="CU159" s="34">
        <v>4.9211697201375026E-2</v>
      </c>
      <c r="CV159" s="34">
        <v>-2.208798500712136E-2</v>
      </c>
      <c r="CW159" s="34">
        <v>-0.10189461683784735</v>
      </c>
      <c r="CX159" s="34">
        <v>2.5905318904957179E-2</v>
      </c>
      <c r="CY159" s="34">
        <v>-1.1593049267078359E-2</v>
      </c>
      <c r="CZ159" s="34">
        <v>-8.5298076901197423E-2</v>
      </c>
      <c r="DA159" s="34">
        <v>-0.11889345030247021</v>
      </c>
      <c r="DB159" s="34">
        <v>-9.5382675216133139E-2</v>
      </c>
      <c r="DC159" s="34">
        <v>-8.0673274991807015E-2</v>
      </c>
      <c r="DD159" s="34">
        <v>-0.25331798608043726</v>
      </c>
      <c r="DE159" s="34">
        <v>0.10989364968899296</v>
      </c>
      <c r="DF159" s="34">
        <v>-6.0907523796935842E-2</v>
      </c>
      <c r="DG159" s="34">
        <v>-9.6232787314793747E-2</v>
      </c>
      <c r="DH159" s="34">
        <v>-8.7553723784508042E-2</v>
      </c>
      <c r="DI159" s="34">
        <v>-4.3451476075060808E-2</v>
      </c>
      <c r="DJ159" s="34">
        <v>3.8872121053228167E-2</v>
      </c>
      <c r="DK159" s="34">
        <v>7.3054578363642736E-2</v>
      </c>
      <c r="DL159" s="34">
        <v>-5.6765885255101067E-2</v>
      </c>
      <c r="DM159" s="34">
        <v>-3.0727871110487154E-2</v>
      </c>
      <c r="DN159" s="34">
        <v>-0.14124656526735291</v>
      </c>
      <c r="DO159" s="34">
        <v>-2.5067082580361548E-3</v>
      </c>
      <c r="DP159" s="34">
        <v>-6.5323604937456092E-2</v>
      </c>
      <c r="DQ159" s="34">
        <v>4.1383681770442098E-2</v>
      </c>
      <c r="DR159" s="34">
        <v>-3.4127991065071125E-2</v>
      </c>
      <c r="DS159" s="34">
        <v>-0.18387861023665092</v>
      </c>
      <c r="DT159" s="34">
        <v>-2.9052974629746878E-2</v>
      </c>
      <c r="DU159" s="34">
        <v>0.18580534143292762</v>
      </c>
      <c r="DV159" s="34">
        <v>-3.4734874622048724E-2</v>
      </c>
      <c r="DW159" s="34">
        <v>6.3392637337193608E-2</v>
      </c>
      <c r="DX159" s="34">
        <v>-0.14583063207267385</v>
      </c>
      <c r="DY159" s="34">
        <v>-0.12579016219885625</v>
      </c>
      <c r="DZ159" s="34">
        <v>-8.6338787629084146E-2</v>
      </c>
      <c r="EA159" s="34">
        <v>-8.6491086998049891E-3</v>
      </c>
      <c r="EB159" s="34">
        <v>-1.6386731877380267E-2</v>
      </c>
      <c r="EC159" s="34">
        <v>8.1775148356620794E-2</v>
      </c>
      <c r="ED159" s="34">
        <v>-9.5988894386219353E-2</v>
      </c>
      <c r="EE159" s="34">
        <v>-0.11394524889975668</v>
      </c>
      <c r="EF159" s="34">
        <v>-0.12000017937290303</v>
      </c>
      <c r="EG159" s="34">
        <v>-0.12599123008588345</v>
      </c>
      <c r="EH159" s="34">
        <v>-6.1551760349739845E-2</v>
      </c>
      <c r="EI159" s="34">
        <v>-0.13344339899884478</v>
      </c>
      <c r="EJ159" s="34">
        <v>-0.15775217684045634</v>
      </c>
      <c r="EK159" s="34">
        <v>-0.20070067316056006</v>
      </c>
      <c r="EL159" s="34">
        <v>-0.6073461043915197</v>
      </c>
      <c r="EM159" s="34">
        <v>0.19701587263247355</v>
      </c>
      <c r="EN159" s="34">
        <v>0.37125859792186228</v>
      </c>
      <c r="EO159" s="34">
        <v>-0.28039774607293622</v>
      </c>
      <c r="EP159" s="34">
        <v>-9.1926562700263656E-2</v>
      </c>
      <c r="EQ159" s="34">
        <v>0.22515081518523516</v>
      </c>
      <c r="ER159" s="34">
        <v>0.33585686161446093</v>
      </c>
      <c r="ES159" s="34">
        <v>0.23818908344418949</v>
      </c>
      <c r="ET159" s="34">
        <v>-0.36406543510028982</v>
      </c>
      <c r="EU159" s="34">
        <v>-0.3732623163055766</v>
      </c>
      <c r="EV159" s="34">
        <v>-0.23930579779084862</v>
      </c>
      <c r="EW159" s="34">
        <v>-0.16753397179673624</v>
      </c>
      <c r="EX159" s="34">
        <v>3.8680362121692427E-4</v>
      </c>
      <c r="EY159" s="34">
        <v>-0.54759210967416505</v>
      </c>
      <c r="EZ159" s="34">
        <v>-0.5425339454657444</v>
      </c>
      <c r="FA159" s="34">
        <v>-0.55029923740279363</v>
      </c>
      <c r="FB159" s="34">
        <v>0.15959708839211673</v>
      </c>
      <c r="FC159" s="34">
        <v>1</v>
      </c>
      <c r="FD159" s="34"/>
      <c r="FE159" s="34"/>
      <c r="FF159" s="34"/>
      <c r="FG159" s="34"/>
      <c r="FH159" s="34"/>
      <c r="FI159" s="34"/>
      <c r="FJ159" s="34"/>
      <c r="FK159" s="34"/>
      <c r="FL159" s="34"/>
      <c r="FM159" s="34"/>
      <c r="FN159" s="34"/>
      <c r="FO159" s="34"/>
      <c r="FP159" s="34"/>
      <c r="FQ159" s="34"/>
      <c r="FR159" s="34"/>
      <c r="FS159" s="34"/>
      <c r="FT159" s="34"/>
      <c r="FU159" s="34"/>
      <c r="FV159" s="34"/>
      <c r="FW159" s="34"/>
      <c r="FX159" s="34"/>
      <c r="FY159" s="34"/>
      <c r="FZ159" s="34"/>
      <c r="GA159" s="34"/>
      <c r="GB159" s="34"/>
      <c r="GC159" s="34"/>
      <c r="GD159" s="34"/>
      <c r="GE159" s="34"/>
      <c r="GF159" s="34"/>
      <c r="GG159" s="34"/>
      <c r="GH159" s="34"/>
      <c r="GI159" s="34"/>
      <c r="GJ159" s="34"/>
      <c r="GK159" s="34"/>
      <c r="GL159" s="34"/>
      <c r="GM159" s="34"/>
      <c r="GN159" s="34"/>
      <c r="GO159" s="34"/>
      <c r="GP159" s="34"/>
      <c r="GQ159" s="34"/>
      <c r="GR159" s="34"/>
      <c r="GS159" s="34"/>
      <c r="GT159" s="34"/>
      <c r="GU159" s="34"/>
      <c r="GV159" s="34"/>
      <c r="GW159" s="34"/>
      <c r="GX159" s="34"/>
      <c r="GY159" s="34"/>
      <c r="GZ159" s="34"/>
      <c r="HA159" s="34"/>
      <c r="HB159" s="34"/>
      <c r="HC159" s="34"/>
    </row>
    <row r="160" spans="1:211" x14ac:dyDescent="0.3">
      <c r="A160" s="34" t="s">
        <v>539</v>
      </c>
      <c r="B160" s="34">
        <v>-7.0859272145768676E-2</v>
      </c>
      <c r="C160" s="34">
        <v>-0.17933291141087707</v>
      </c>
      <c r="D160" s="34">
        <v>-6.6042225597369594E-2</v>
      </c>
      <c r="E160" s="34">
        <v>3.6721844447284879E-2</v>
      </c>
      <c r="F160" s="34">
        <v>-8.7851674855622675E-2</v>
      </c>
      <c r="G160" s="34">
        <v>-0.11423197735747961</v>
      </c>
      <c r="H160" s="34">
        <v>9.4563916444542467E-3</v>
      </c>
      <c r="I160" s="34">
        <v>6.4020337194801921E-2</v>
      </c>
      <c r="J160" s="34">
        <v>-1.8344528110469001E-2</v>
      </c>
      <c r="K160" s="34">
        <v>-0.11714308651302512</v>
      </c>
      <c r="L160" s="34">
        <v>-0.24782226327443319</v>
      </c>
      <c r="M160" s="34">
        <v>-7.522228137681207E-2</v>
      </c>
      <c r="N160" s="34">
        <v>-0.11817146306326949</v>
      </c>
      <c r="O160" s="34">
        <v>-0.12570944594839825</v>
      </c>
      <c r="P160" s="34">
        <v>-0.16615401061825491</v>
      </c>
      <c r="Q160" s="34">
        <v>-0.15978167475101496</v>
      </c>
      <c r="R160" s="34">
        <v>-0.14242305296877233</v>
      </c>
      <c r="S160" s="34">
        <v>-2.5004131376926111E-2</v>
      </c>
      <c r="T160" s="34">
        <v>9.3968247482516559E-2</v>
      </c>
      <c r="U160" s="34">
        <v>9.7969011458357111E-2</v>
      </c>
      <c r="V160" s="34">
        <v>-3.6451539821202024E-3</v>
      </c>
      <c r="W160" s="34">
        <v>-7.8728037919214219E-2</v>
      </c>
      <c r="X160" s="34">
        <v>-9.239522695992991E-2</v>
      </c>
      <c r="Y160" s="34">
        <v>-0.14204668432216497</v>
      </c>
      <c r="Z160" s="34">
        <v>-8.4250502008523964E-2</v>
      </c>
      <c r="AA160" s="34">
        <v>4.649296666166905E-2</v>
      </c>
      <c r="AB160" s="34">
        <v>8.9389381450827421E-2</v>
      </c>
      <c r="AC160" s="34">
        <v>-7.7442608428231585E-2</v>
      </c>
      <c r="AD160" s="34">
        <v>4.631407749886688E-2</v>
      </c>
      <c r="AE160" s="34">
        <v>-7.5993270239901753E-2</v>
      </c>
      <c r="AF160" s="34">
        <v>0.12644185842115754</v>
      </c>
      <c r="AG160" s="34">
        <v>-9.6560388108925921E-2</v>
      </c>
      <c r="AH160" s="34">
        <v>-3.758103688383397E-2</v>
      </c>
      <c r="AI160" s="34">
        <v>-7.3386223522209193E-2</v>
      </c>
      <c r="AJ160" s="34">
        <v>-9.4113279331758101E-2</v>
      </c>
      <c r="AK160" s="34">
        <v>-8.8949929426828292E-2</v>
      </c>
      <c r="AL160" s="34">
        <v>-0.10261092949990726</v>
      </c>
      <c r="AM160" s="34">
        <v>1.3519871621094193E-2</v>
      </c>
      <c r="AN160" s="34">
        <v>-0.17814907896771945</v>
      </c>
      <c r="AO160" s="34">
        <v>-0.13511077094587301</v>
      </c>
      <c r="AP160" s="34">
        <v>-0.10033243351602848</v>
      </c>
      <c r="AQ160" s="34">
        <v>8.130546096210288E-2</v>
      </c>
      <c r="AR160" s="34">
        <v>0.18947636003486079</v>
      </c>
      <c r="AS160" s="34">
        <v>5.8036327161157711E-2</v>
      </c>
      <c r="AT160" s="34">
        <v>9.9026158781652732E-2</v>
      </c>
      <c r="AU160" s="34">
        <v>5.9251434051688028E-2</v>
      </c>
      <c r="AV160" s="34">
        <v>-6.0458675859474779E-2</v>
      </c>
      <c r="AW160" s="34">
        <v>-7.4830937535131828E-2</v>
      </c>
      <c r="AX160" s="34">
        <v>-0.16014602241677425</v>
      </c>
      <c r="AY160" s="34">
        <v>-3.4604510002324555E-2</v>
      </c>
      <c r="AZ160" s="34">
        <v>-0.12720470133974296</v>
      </c>
      <c r="BA160" s="34">
        <v>-7.7233281210746602E-2</v>
      </c>
      <c r="BB160" s="34">
        <v>1.5711111167388166E-2</v>
      </c>
      <c r="BC160" s="34">
        <v>0.11463648555665984</v>
      </c>
      <c r="BD160" s="34">
        <v>-8.483749478243667E-2</v>
      </c>
      <c r="BE160" s="34">
        <v>3.6741484706893202E-2</v>
      </c>
      <c r="BF160" s="34">
        <v>-1.8344528110468956E-2</v>
      </c>
      <c r="BG160" s="34">
        <v>4.2051717910611776E-2</v>
      </c>
      <c r="BH160" s="34">
        <v>-6.7931952590486192E-2</v>
      </c>
      <c r="BI160" s="34">
        <v>0.11662838591319383</v>
      </c>
      <c r="BJ160" s="34">
        <v>-6.1367916583612205E-3</v>
      </c>
      <c r="BK160" s="34">
        <v>-5.0574101233280072E-2</v>
      </c>
      <c r="BL160" s="34">
        <v>6.6636992950563328E-2</v>
      </c>
      <c r="BM160" s="34">
        <v>0.12627747835214609</v>
      </c>
      <c r="BN160" s="34">
        <v>5.4954093648897272E-2</v>
      </c>
      <c r="BO160" s="34">
        <v>4.9967081409781337E-2</v>
      </c>
      <c r="BP160" s="34">
        <v>5.2339625607991297E-2</v>
      </c>
      <c r="BQ160" s="34">
        <v>-2.2113385014497673E-3</v>
      </c>
      <c r="BR160" s="34">
        <v>1.909339206967527E-2</v>
      </c>
      <c r="BS160" s="34">
        <v>1.6500173997998854E-2</v>
      </c>
      <c r="BT160" s="34">
        <v>-6.02427322332851E-2</v>
      </c>
      <c r="BU160" s="34">
        <v>0.10655283447623889</v>
      </c>
      <c r="BV160" s="34">
        <v>-0.30756128213691797</v>
      </c>
      <c r="BW160" s="34">
        <v>-0.18315679419052011</v>
      </c>
      <c r="BX160" s="34">
        <v>1.9157170763928737E-2</v>
      </c>
      <c r="BY160" s="34">
        <v>-0.10321440242821385</v>
      </c>
      <c r="BZ160" s="34">
        <v>-5.0471681572195948E-2</v>
      </c>
      <c r="CA160" s="34">
        <v>-0.10784296448343804</v>
      </c>
      <c r="CB160" s="34">
        <v>-0.24624897608876098</v>
      </c>
      <c r="CC160" s="34">
        <v>-4.27226289765721E-2</v>
      </c>
      <c r="CD160" s="34">
        <v>-0.19412551252308277</v>
      </c>
      <c r="CE160" s="34">
        <v>2.5345271027287262E-2</v>
      </c>
      <c r="CF160" s="34">
        <v>-2.1991637084676748E-3</v>
      </c>
      <c r="CG160" s="34">
        <v>-0.28978099729050338</v>
      </c>
      <c r="CH160" s="34">
        <v>-2.0448668865040531E-3</v>
      </c>
      <c r="CI160" s="34">
        <v>2.71862537194737E-2</v>
      </c>
      <c r="CJ160" s="34">
        <v>0.1417320937592699</v>
      </c>
      <c r="CK160" s="34">
        <v>-0.23118545521087569</v>
      </c>
      <c r="CL160" s="34">
        <v>-0.12389591802242521</v>
      </c>
      <c r="CM160" s="34">
        <v>-0.4071623528102602</v>
      </c>
      <c r="CN160" s="34">
        <v>-2.907908548875154E-2</v>
      </c>
      <c r="CO160" s="34">
        <v>-0.17557637656479894</v>
      </c>
      <c r="CP160" s="34">
        <v>-0.17821488498519478</v>
      </c>
      <c r="CQ160" s="34">
        <v>0.10773410421822983</v>
      </c>
      <c r="CR160" s="34">
        <v>3.2278297498129098E-2</v>
      </c>
      <c r="CS160" s="34">
        <v>0.23240981815469341</v>
      </c>
      <c r="CT160" s="34">
        <v>-0.13847988122360547</v>
      </c>
      <c r="CU160" s="34">
        <v>5.2271518613021151E-2</v>
      </c>
      <c r="CV160" s="34">
        <v>-7.829722567556565E-3</v>
      </c>
      <c r="CW160" s="34">
        <v>-1.4616758050940853E-2</v>
      </c>
      <c r="CX160" s="34">
        <v>0.15314637430942796</v>
      </c>
      <c r="CY160" s="34">
        <v>3.7140468232893756E-2</v>
      </c>
      <c r="CZ160" s="34">
        <v>-0.14307857556932871</v>
      </c>
      <c r="DA160" s="34">
        <v>-0.20911385363872576</v>
      </c>
      <c r="DB160" s="34">
        <v>-6.5066200193632226E-2</v>
      </c>
      <c r="DC160" s="34">
        <v>-0.10690877405448304</v>
      </c>
      <c r="DD160" s="34">
        <v>1.1371316686972704E-2</v>
      </c>
      <c r="DE160" s="34">
        <v>9.7797940968416514E-2</v>
      </c>
      <c r="DF160" s="34">
        <v>-0.18507036919417022</v>
      </c>
      <c r="DG160" s="34">
        <v>-0.14014181105344159</v>
      </c>
      <c r="DH160" s="34">
        <v>-7.0844146016319123E-2</v>
      </c>
      <c r="DI160" s="34">
        <v>-0.10126592414979983</v>
      </c>
      <c r="DJ160" s="34">
        <v>0.32880720776154543</v>
      </c>
      <c r="DK160" s="34">
        <v>7.1746334272261555E-2</v>
      </c>
      <c r="DL160" s="34">
        <v>-2.9535655072083989E-2</v>
      </c>
      <c r="DM160" s="34">
        <v>0.14109205907728867</v>
      </c>
      <c r="DN160" s="34">
        <v>-8.2617659332665377E-2</v>
      </c>
      <c r="DO160" s="34">
        <v>-4.2710708884390866E-2</v>
      </c>
      <c r="DP160" s="34">
        <v>-5.8392903141870296E-2</v>
      </c>
      <c r="DQ160" s="34">
        <v>0.11105707624192343</v>
      </c>
      <c r="DR160" s="34">
        <v>-5.8167391898254041E-3</v>
      </c>
      <c r="DS160" s="34">
        <v>-0.31724510778996051</v>
      </c>
      <c r="DT160" s="34">
        <v>3.2494167157828061E-2</v>
      </c>
      <c r="DU160" s="34">
        <v>0.23608626445155204</v>
      </c>
      <c r="DV160" s="34">
        <v>-0.14558987721333683</v>
      </c>
      <c r="DW160" s="34">
        <v>-6.2670415837320276E-2</v>
      </c>
      <c r="DX160" s="34">
        <v>-0.24624897608876076</v>
      </c>
      <c r="DY160" s="34">
        <v>-0.10501777150760777</v>
      </c>
      <c r="DZ160" s="34">
        <v>-5.8615670559027534E-2</v>
      </c>
      <c r="EA160" s="34">
        <v>0.11981023227000091</v>
      </c>
      <c r="EB160" s="34">
        <v>3.861437239688293E-2</v>
      </c>
      <c r="EC160" s="34">
        <v>7.0135146286513128E-2</v>
      </c>
      <c r="ED160" s="34">
        <v>3.2998153621503365E-2</v>
      </c>
      <c r="EE160" s="34">
        <v>-5.0306933481111711E-3</v>
      </c>
      <c r="EF160" s="34">
        <v>-1.698320305385639E-2</v>
      </c>
      <c r="EG160" s="34">
        <v>2.0028820179338564E-2</v>
      </c>
      <c r="EH160" s="34">
        <v>-0.11637948606196817</v>
      </c>
      <c r="EI160" s="34">
        <v>7.4360455959554594E-2</v>
      </c>
      <c r="EJ160" s="34">
        <v>-0.20232394506622969</v>
      </c>
      <c r="EK160" s="34">
        <v>-5.0131262964803851E-2</v>
      </c>
      <c r="EL160" s="34">
        <v>-0.58457432536059439</v>
      </c>
      <c r="EM160" s="34">
        <v>0.19193813475175686</v>
      </c>
      <c r="EN160" s="34">
        <v>0.33518645298301553</v>
      </c>
      <c r="EO160" s="34">
        <v>-0.26244519071501687</v>
      </c>
      <c r="EP160" s="34">
        <v>-0.24901995953000799</v>
      </c>
      <c r="EQ160" s="34">
        <v>-5.2239085689091629E-2</v>
      </c>
      <c r="ER160" s="34">
        <v>0.31350064153813717</v>
      </c>
      <c r="ES160" s="34">
        <v>0.21772831207240745</v>
      </c>
      <c r="ET160" s="34">
        <v>-0.38775598476883605</v>
      </c>
      <c r="EU160" s="34">
        <v>-0.25222580188750748</v>
      </c>
      <c r="EV160" s="34">
        <v>-0.16385902505444466</v>
      </c>
      <c r="EW160" s="34">
        <v>-0.23831310610804232</v>
      </c>
      <c r="EX160" s="34">
        <v>0.1184106216258171</v>
      </c>
      <c r="EY160" s="34">
        <v>-0.49549935918653654</v>
      </c>
      <c r="EZ160" s="34">
        <v>-0.52494670720172609</v>
      </c>
      <c r="FA160" s="34">
        <v>-0.52300091401427529</v>
      </c>
      <c r="FB160" s="34">
        <v>0.44841323206769823</v>
      </c>
      <c r="FC160" s="34">
        <v>0.34348188757864817</v>
      </c>
      <c r="FD160" s="34">
        <v>1</v>
      </c>
      <c r="FE160" s="34"/>
      <c r="FF160" s="34"/>
      <c r="FG160" s="34"/>
      <c r="FH160" s="34"/>
      <c r="FI160" s="34"/>
      <c r="FJ160" s="34"/>
      <c r="FK160" s="34"/>
      <c r="FL160" s="34"/>
      <c r="FM160" s="34"/>
      <c r="FN160" s="34"/>
      <c r="FO160" s="34"/>
      <c r="FP160" s="34"/>
      <c r="FQ160" s="34"/>
      <c r="FR160" s="34"/>
      <c r="FS160" s="34"/>
      <c r="FT160" s="34"/>
      <c r="FU160" s="34"/>
      <c r="FV160" s="34"/>
      <c r="FW160" s="34"/>
      <c r="FX160" s="34"/>
      <c r="FY160" s="34"/>
      <c r="FZ160" s="34"/>
      <c r="GA160" s="34"/>
      <c r="GB160" s="34"/>
      <c r="GC160" s="34"/>
      <c r="GD160" s="34"/>
      <c r="GE160" s="34"/>
      <c r="GF160" s="34"/>
      <c r="GG160" s="34"/>
      <c r="GH160" s="34"/>
      <c r="GI160" s="34"/>
      <c r="GJ160" s="34"/>
      <c r="GK160" s="34"/>
      <c r="GL160" s="34"/>
      <c r="GM160" s="34"/>
      <c r="GN160" s="34"/>
      <c r="GO160" s="34"/>
      <c r="GP160" s="34"/>
      <c r="GQ160" s="34"/>
      <c r="GR160" s="34"/>
      <c r="GS160" s="34"/>
      <c r="GT160" s="34"/>
      <c r="GU160" s="34"/>
      <c r="GV160" s="34"/>
      <c r="GW160" s="34"/>
      <c r="GX160" s="34"/>
      <c r="GY160" s="34"/>
      <c r="GZ160" s="34"/>
      <c r="HA160" s="34"/>
      <c r="HB160" s="34"/>
      <c r="HC160" s="34"/>
    </row>
    <row r="161" spans="1:211" x14ac:dyDescent="0.3">
      <c r="A161" s="34" t="s">
        <v>540</v>
      </c>
      <c r="B161" s="34">
        <v>4.2767858909208934E-3</v>
      </c>
      <c r="C161" s="34">
        <v>-0.1190612427390743</v>
      </c>
      <c r="D161" s="34">
        <v>-0.14067027966206591</v>
      </c>
      <c r="E161" s="34">
        <v>-5.0140626606368768E-2</v>
      </c>
      <c r="F161" s="34">
        <v>-4.9594742214717609E-2</v>
      </c>
      <c r="G161" s="34">
        <v>-9.3402227798777618E-2</v>
      </c>
      <c r="H161" s="34">
        <v>-5.3588218797989633E-2</v>
      </c>
      <c r="I161" s="34">
        <v>-2.2019498111325734E-3</v>
      </c>
      <c r="J161" s="34">
        <v>-0.1328955327743902</v>
      </c>
      <c r="K161" s="34">
        <v>-0.14118804933954421</v>
      </c>
      <c r="L161" s="34">
        <v>-0.10761328084203275</v>
      </c>
      <c r="M161" s="34">
        <v>-5.7599406478531671E-2</v>
      </c>
      <c r="N161" s="34">
        <v>-7.0449347707073257E-2</v>
      </c>
      <c r="O161" s="34">
        <v>-0.12382466434526916</v>
      </c>
      <c r="P161" s="34">
        <v>-0.14591191366406428</v>
      </c>
      <c r="Q161" s="34">
        <v>-0.14165412929533239</v>
      </c>
      <c r="R161" s="34">
        <v>-7.7544432964868584E-2</v>
      </c>
      <c r="S161" s="34">
        <v>-8.9534239261845172E-2</v>
      </c>
      <c r="T161" s="34">
        <v>-2.9910668679046747E-2</v>
      </c>
      <c r="U161" s="34">
        <v>2.1489113815431823E-2</v>
      </c>
      <c r="V161" s="34">
        <v>-6.8031085012804186E-3</v>
      </c>
      <c r="W161" s="34">
        <v>-0.14217135678184276</v>
      </c>
      <c r="X161" s="34">
        <v>-0.11383892572297809</v>
      </c>
      <c r="Y161" s="34">
        <v>-8.7360550770448908E-2</v>
      </c>
      <c r="Z161" s="34">
        <v>-4.206091176941984E-2</v>
      </c>
      <c r="AA161" s="34">
        <v>-5.7142427359485277E-2</v>
      </c>
      <c r="AB161" s="34">
        <v>0.19448008514887327</v>
      </c>
      <c r="AC161" s="34">
        <v>-7.4827107371240792E-2</v>
      </c>
      <c r="AD161" s="34">
        <v>0.18148701987120355</v>
      </c>
      <c r="AE161" s="34">
        <v>-0.17009459318028303</v>
      </c>
      <c r="AF161" s="34">
        <v>-2.2815025227378914E-2</v>
      </c>
      <c r="AG161" s="34">
        <v>-0.13077967728946774</v>
      </c>
      <c r="AH161" s="34">
        <v>-0.13423533460357986</v>
      </c>
      <c r="AI161" s="34">
        <v>-0.14276669914985254</v>
      </c>
      <c r="AJ161" s="34">
        <v>-0.14244170025141156</v>
      </c>
      <c r="AK161" s="34">
        <v>-0.15055788393717379</v>
      </c>
      <c r="AL161" s="34">
        <v>-7.1046681856243687E-2</v>
      </c>
      <c r="AM161" s="34">
        <v>-0.12177701673588967</v>
      </c>
      <c r="AN161" s="34">
        <v>-5.7610557504326296E-2</v>
      </c>
      <c r="AO161" s="34">
        <v>-0.11911838715282165</v>
      </c>
      <c r="AP161" s="34">
        <v>-0.14143683632307413</v>
      </c>
      <c r="AQ161" s="34">
        <v>7.2239805037642948E-2</v>
      </c>
      <c r="AR161" s="34">
        <v>-6.8392865746112141E-2</v>
      </c>
      <c r="AS161" s="34">
        <v>-4.352267839415877E-2</v>
      </c>
      <c r="AT161" s="34">
        <v>0.24164431787988119</v>
      </c>
      <c r="AU161" s="34">
        <v>-9.340825544118446E-2</v>
      </c>
      <c r="AV161" s="34">
        <v>-0.11201656857222399</v>
      </c>
      <c r="AW161" s="34">
        <v>-4.5898062535892563E-2</v>
      </c>
      <c r="AX161" s="34">
        <v>-8.2422682632489003E-2</v>
      </c>
      <c r="AY161" s="34">
        <v>-0.10227469315683724</v>
      </c>
      <c r="AZ161" s="34">
        <v>-9.2429303329835941E-2</v>
      </c>
      <c r="BA161" s="34">
        <v>-0.13438808763550855</v>
      </c>
      <c r="BB161" s="34">
        <v>-0.11416010181276837</v>
      </c>
      <c r="BC161" s="34">
        <v>5.0673489059614538E-2</v>
      </c>
      <c r="BD161" s="34">
        <v>-0.12724106055201473</v>
      </c>
      <c r="BE161" s="34">
        <v>2.0128333590196368E-3</v>
      </c>
      <c r="BF161" s="34">
        <v>-0.13289553277439028</v>
      </c>
      <c r="BG161" s="34">
        <v>-6.415709277450532E-2</v>
      </c>
      <c r="BH161" s="34">
        <v>-3.4574843965968036E-2</v>
      </c>
      <c r="BI161" s="34">
        <v>8.2760686545856776E-2</v>
      </c>
      <c r="BJ161" s="34">
        <v>1.8204507166395028E-2</v>
      </c>
      <c r="BK161" s="34">
        <v>-0.10090509809649138</v>
      </c>
      <c r="BL161" s="34">
        <v>-0.16986141221496201</v>
      </c>
      <c r="BM161" s="34">
        <v>5.6001633231680193E-3</v>
      </c>
      <c r="BN161" s="34">
        <v>-0.10099493706662163</v>
      </c>
      <c r="BO161" s="34">
        <v>-7.9200166337795974E-2</v>
      </c>
      <c r="BP161" s="34">
        <v>-0.13110430039382176</v>
      </c>
      <c r="BQ161" s="34">
        <v>-1.1478901143219729E-2</v>
      </c>
      <c r="BR161" s="34">
        <v>-0.15316134481737909</v>
      </c>
      <c r="BS161" s="34">
        <v>-9.1212717324617415E-2</v>
      </c>
      <c r="BT161" s="34">
        <v>-4.6777311293901551E-2</v>
      </c>
      <c r="BU161" s="34">
        <v>6.0956821468599095E-3</v>
      </c>
      <c r="BV161" s="34">
        <v>7.7602857895629804E-2</v>
      </c>
      <c r="BW161" s="34">
        <v>3.6682788632250739E-2</v>
      </c>
      <c r="BX161" s="34">
        <v>-3.6491642298222267E-3</v>
      </c>
      <c r="BY161" s="34">
        <v>-4.0735351552038071E-2</v>
      </c>
      <c r="BZ161" s="34">
        <v>-2.0522582749942009E-2</v>
      </c>
      <c r="CA161" s="34">
        <v>1.5000047204916855E-2</v>
      </c>
      <c r="CB161" s="34">
        <v>7.4004789065687929E-2</v>
      </c>
      <c r="CC161" s="34">
        <v>5.3164398455951334E-2</v>
      </c>
      <c r="CD161" s="34">
        <v>6.3709501937522284E-2</v>
      </c>
      <c r="CE161" s="34">
        <v>5.7302551133446254E-2</v>
      </c>
      <c r="CF161" s="34">
        <v>-1.6560972092963696E-2</v>
      </c>
      <c r="CG161" s="34">
        <v>5.2920469987099039E-2</v>
      </c>
      <c r="CH161" s="34">
        <v>-7.750685536482769E-3</v>
      </c>
      <c r="CI161" s="34">
        <v>1.7680628516162599E-2</v>
      </c>
      <c r="CJ161" s="34">
        <v>4.0904186658051823E-2</v>
      </c>
      <c r="CK161" s="34">
        <v>-0.17904046874020416</v>
      </c>
      <c r="CL161" s="34">
        <v>-0.13946680899077102</v>
      </c>
      <c r="CM161" s="34">
        <v>-4.1855060250655073E-2</v>
      </c>
      <c r="CN161" s="34">
        <v>-0.4111794318633048</v>
      </c>
      <c r="CO161" s="34">
        <v>8.1195654212349325E-2</v>
      </c>
      <c r="CP161" s="34">
        <v>0.11139675466944882</v>
      </c>
      <c r="CQ161" s="34">
        <v>3.0019073351276064E-2</v>
      </c>
      <c r="CR161" s="34">
        <v>0.140231619948502</v>
      </c>
      <c r="CS161" s="34">
        <v>8.8644351883279363E-2</v>
      </c>
      <c r="CT161" s="34">
        <v>2.7949126448456835E-2</v>
      </c>
      <c r="CU161" s="34">
        <v>9.5966288991457625E-3</v>
      </c>
      <c r="CV161" s="34">
        <v>0.22585763069812326</v>
      </c>
      <c r="CW161" s="34">
        <v>-9.6270156468084948E-3</v>
      </c>
      <c r="CX161" s="34">
        <v>0.11642355999620257</v>
      </c>
      <c r="CY161" s="34">
        <v>-7.5437651697361557E-3</v>
      </c>
      <c r="CZ161" s="34">
        <v>0.11941074386921964</v>
      </c>
      <c r="DA161" s="34">
        <v>9.4073126257003689E-2</v>
      </c>
      <c r="DB161" s="34">
        <v>4.2372303475711699E-2</v>
      </c>
      <c r="DC161" s="34">
        <v>4.5960065302064292E-2</v>
      </c>
      <c r="DD161" s="34">
        <v>0.17971238950073126</v>
      </c>
      <c r="DE161" s="34">
        <v>-2.3714946182010199E-2</v>
      </c>
      <c r="DF161" s="34">
        <v>8.3846677585431961E-2</v>
      </c>
      <c r="DG161" s="34">
        <v>8.9487457521350011E-2</v>
      </c>
      <c r="DH161" s="34">
        <v>4.0364760241642185E-2</v>
      </c>
      <c r="DI161" s="34">
        <v>-6.2192211450272303E-2</v>
      </c>
      <c r="DJ161" s="34">
        <v>0.14328221243950992</v>
      </c>
      <c r="DK161" s="34">
        <v>0.14002865593143951</v>
      </c>
      <c r="DL161" s="34">
        <v>0.18405019476708112</v>
      </c>
      <c r="DM161" s="34">
        <v>5.5432822024367286E-2</v>
      </c>
      <c r="DN161" s="34">
        <v>8.2997841391299759E-2</v>
      </c>
      <c r="DO161" s="34">
        <v>7.8424389020922639E-3</v>
      </c>
      <c r="DP161" s="34">
        <v>7.5102026029875299E-2</v>
      </c>
      <c r="DQ161" s="34">
        <v>5.6506767797274204E-2</v>
      </c>
      <c r="DR161" s="34">
        <v>7.3934998158616719E-2</v>
      </c>
      <c r="DS161" s="34">
        <v>8.3180069752845406E-2</v>
      </c>
      <c r="DT161" s="34">
        <v>-4.1851098558338531E-2</v>
      </c>
      <c r="DU161" s="34">
        <v>5.7469503299166613E-2</v>
      </c>
      <c r="DV161" s="34">
        <v>-0.14670995086591498</v>
      </c>
      <c r="DW161" s="34">
        <v>5.1744840292988759E-2</v>
      </c>
      <c r="DX161" s="34">
        <v>7.4004789065687915E-2</v>
      </c>
      <c r="DY161" s="34">
        <v>-4.509652997972733E-2</v>
      </c>
      <c r="DZ161" s="34">
        <v>3.304195442814041E-2</v>
      </c>
      <c r="EA161" s="34">
        <v>0.13844164281306381</v>
      </c>
      <c r="EB161" s="34">
        <v>3.5614712224447266E-2</v>
      </c>
      <c r="EC161" s="34">
        <v>-0.10022549444084679</v>
      </c>
      <c r="ED161" s="34">
        <v>-0.16138921503088918</v>
      </c>
      <c r="EE161" s="34">
        <v>-1.143676365599005E-2</v>
      </c>
      <c r="EF161" s="34">
        <v>-3.5765590803171363E-2</v>
      </c>
      <c r="EG161" s="34">
        <v>-3.5730618609524823E-3</v>
      </c>
      <c r="EH161" s="34">
        <v>-0.11497431821993262</v>
      </c>
      <c r="EI161" s="34">
        <v>3.8637353044707508E-2</v>
      </c>
      <c r="EJ161" s="34">
        <v>-0.18680478212218121</v>
      </c>
      <c r="EK161" s="34">
        <v>-0.12968835279125845</v>
      </c>
      <c r="EL161" s="34">
        <v>-0.16656531417644896</v>
      </c>
      <c r="EM161" s="34">
        <v>-0.12998878966186711</v>
      </c>
      <c r="EN161" s="34">
        <v>-7.7024554151560676E-2</v>
      </c>
      <c r="EO161" s="34">
        <v>-1.0281302259993731E-2</v>
      </c>
      <c r="EP161" s="34">
        <v>8.4776613050440541E-2</v>
      </c>
      <c r="EQ161" s="34">
        <v>4.2705994916258462E-2</v>
      </c>
      <c r="ER161" s="34">
        <v>-2.8871577713175126E-2</v>
      </c>
      <c r="ES161" s="34">
        <v>-9.6900445003677643E-2</v>
      </c>
      <c r="ET161" s="34">
        <v>-0.1829826505243296</v>
      </c>
      <c r="EU161" s="34">
        <v>-0.20935291373793316</v>
      </c>
      <c r="EV161" s="34">
        <v>-1.8309061859495216E-2</v>
      </c>
      <c r="EW161" s="34">
        <v>-0.25264183411790614</v>
      </c>
      <c r="EX161" s="34">
        <v>-0.1639676290971547</v>
      </c>
      <c r="EY161" s="34">
        <v>-0.15538618733390946</v>
      </c>
      <c r="EZ161" s="34">
        <v>-0.19170134007161477</v>
      </c>
      <c r="FA161" s="34">
        <v>-9.5729298815306896E-2</v>
      </c>
      <c r="FB161" s="34">
        <v>0.1475094388922768</v>
      </c>
      <c r="FC161" s="34">
        <v>0.13096253450831211</v>
      </c>
      <c r="FD161" s="34">
        <v>0.12401928166375929</v>
      </c>
      <c r="FE161" s="34">
        <v>1</v>
      </c>
      <c r="FF161" s="34"/>
      <c r="FG161" s="34"/>
      <c r="FH161" s="34"/>
      <c r="FI161" s="34"/>
      <c r="FJ161" s="34"/>
      <c r="FK161" s="34"/>
      <c r="FL161" s="34"/>
      <c r="FM161" s="34"/>
      <c r="FN161" s="34"/>
      <c r="FO161" s="34"/>
      <c r="FP161" s="34"/>
      <c r="FQ161" s="34"/>
      <c r="FR161" s="34"/>
      <c r="FS161" s="34"/>
      <c r="FT161" s="34"/>
      <c r="FU161" s="34"/>
      <c r="FV161" s="34"/>
      <c r="FW161" s="34"/>
      <c r="FX161" s="34"/>
      <c r="FY161" s="34"/>
      <c r="FZ161" s="34"/>
      <c r="GA161" s="34"/>
      <c r="GB161" s="34"/>
      <c r="GC161" s="34"/>
      <c r="GD161" s="34"/>
      <c r="GE161" s="34"/>
      <c r="GF161" s="34"/>
      <c r="GG161" s="34"/>
      <c r="GH161" s="34"/>
      <c r="GI161" s="34"/>
      <c r="GJ161" s="34"/>
      <c r="GK161" s="34"/>
      <c r="GL161" s="34"/>
      <c r="GM161" s="34"/>
      <c r="GN161" s="34"/>
      <c r="GO161" s="34"/>
      <c r="GP161" s="34"/>
      <c r="GQ161" s="34"/>
      <c r="GR161" s="34"/>
      <c r="GS161" s="34"/>
      <c r="GT161" s="34"/>
      <c r="GU161" s="34"/>
      <c r="GV161" s="34"/>
      <c r="GW161" s="34"/>
      <c r="GX161" s="34"/>
      <c r="GY161" s="34"/>
      <c r="GZ161" s="34"/>
      <c r="HA161" s="34"/>
      <c r="HB161" s="34"/>
      <c r="HC161" s="34"/>
    </row>
    <row r="162" spans="1:211" x14ac:dyDescent="0.3">
      <c r="A162" s="34" t="s">
        <v>541</v>
      </c>
      <c r="B162" s="34">
        <v>7.7503913128070756E-2</v>
      </c>
      <c r="C162" s="34">
        <v>0.42745564456045149</v>
      </c>
      <c r="D162" s="34">
        <v>0.63377398563972165</v>
      </c>
      <c r="E162" s="34">
        <v>0.23192047950507502</v>
      </c>
      <c r="F162" s="34">
        <v>0.20171773139645849</v>
      </c>
      <c r="G162" s="34">
        <v>0.4486556300815564</v>
      </c>
      <c r="H162" s="34">
        <v>0.12577390770009672</v>
      </c>
      <c r="I162" s="34">
        <v>1.3271975521335504E-2</v>
      </c>
      <c r="J162" s="34">
        <v>0.62543502653384853</v>
      </c>
      <c r="K162" s="34">
        <v>0.61229402428663515</v>
      </c>
      <c r="L162" s="34">
        <v>0.49503053766708077</v>
      </c>
      <c r="M162" s="34">
        <v>0.38751254192647616</v>
      </c>
      <c r="N162" s="34">
        <v>0.18342222418383747</v>
      </c>
      <c r="O162" s="34">
        <v>0.43374305754306253</v>
      </c>
      <c r="P162" s="34">
        <v>0.55898386298647862</v>
      </c>
      <c r="Q162" s="34">
        <v>0.55761811689232144</v>
      </c>
      <c r="R162" s="34">
        <v>0.38170658802532931</v>
      </c>
      <c r="S162" s="34">
        <v>-8.280754041261168E-2</v>
      </c>
      <c r="T162" s="34">
        <v>-0.31573637159095513</v>
      </c>
      <c r="U162" s="34">
        <v>-0.11456369814381277</v>
      </c>
      <c r="V162" s="34">
        <v>0.1384244393576779</v>
      </c>
      <c r="W162" s="34">
        <v>0.67269492289765043</v>
      </c>
      <c r="X162" s="34">
        <v>0.63641184243537596</v>
      </c>
      <c r="Y162" s="34">
        <v>0.38250731129247273</v>
      </c>
      <c r="Z162" s="34">
        <v>0.37304192134769998</v>
      </c>
      <c r="AA162" s="34">
        <v>0.14934895036254972</v>
      </c>
      <c r="AB162" s="34">
        <v>-0.38718079309564596</v>
      </c>
      <c r="AC162" s="34">
        <v>0.41103558387301686</v>
      </c>
      <c r="AD162" s="34">
        <v>-4.0797598281036518E-2</v>
      </c>
      <c r="AE162" s="34">
        <v>0.42756422499441266</v>
      </c>
      <c r="AF162" s="34">
        <v>0.23124797497151453</v>
      </c>
      <c r="AG162" s="34">
        <v>0.44942355969122977</v>
      </c>
      <c r="AH162" s="34">
        <v>0.67319907496089526</v>
      </c>
      <c r="AI162" s="34">
        <v>0.68480375813639061</v>
      </c>
      <c r="AJ162" s="34">
        <v>0.59862676936936399</v>
      </c>
      <c r="AK162" s="34">
        <v>0.63758156278186107</v>
      </c>
      <c r="AL162" s="34">
        <v>0.4331819743440784</v>
      </c>
      <c r="AM162" s="34">
        <v>0.25622137490181701</v>
      </c>
      <c r="AN162" s="34">
        <v>0.46538673724358737</v>
      </c>
      <c r="AO162" s="34">
        <v>0.60097189230357939</v>
      </c>
      <c r="AP162" s="34">
        <v>0.59434408445718334</v>
      </c>
      <c r="AQ162" s="34">
        <v>-0.24965447602652027</v>
      </c>
      <c r="AR162" s="34">
        <v>0.3330584136020987</v>
      </c>
      <c r="AS162" s="34">
        <v>0.36886221649800582</v>
      </c>
      <c r="AT162" s="34">
        <v>-1.3010442877559819E-2</v>
      </c>
      <c r="AU162" s="34">
        <v>0.25460270747244079</v>
      </c>
      <c r="AV162" s="34">
        <v>0.44847584752750869</v>
      </c>
      <c r="AW162" s="34">
        <v>0.20863410861744636</v>
      </c>
      <c r="AX162" s="34">
        <v>0.44495701406307453</v>
      </c>
      <c r="AY162" s="34">
        <v>0.40177919101909748</v>
      </c>
      <c r="AZ162" s="34">
        <v>0.45098726598274647</v>
      </c>
      <c r="BA162" s="34">
        <v>0.64245119312246479</v>
      </c>
      <c r="BB162" s="34">
        <v>0.41454825879353491</v>
      </c>
      <c r="BC162" s="34">
        <v>0.16875443145654676</v>
      </c>
      <c r="BD162" s="34">
        <v>0.33344413592592359</v>
      </c>
      <c r="BE162" s="34">
        <v>0.13477892335697389</v>
      </c>
      <c r="BF162" s="34">
        <v>0.62543502653384864</v>
      </c>
      <c r="BG162" s="34">
        <v>0.37636032776668238</v>
      </c>
      <c r="BH162" s="34">
        <v>0.27428940777606436</v>
      </c>
      <c r="BI162" s="34">
        <v>-0.15859835189294941</v>
      </c>
      <c r="BJ162" s="34">
        <v>-7.562589378340491E-2</v>
      </c>
      <c r="BK162" s="34">
        <v>0.10534642712249284</v>
      </c>
      <c r="BL162" s="34">
        <v>0.26680545705244546</v>
      </c>
      <c r="BM162" s="34">
        <v>9.8428494782220946E-2</v>
      </c>
      <c r="BN162" s="34">
        <v>0.15245295464777681</v>
      </c>
      <c r="BO162" s="34">
        <v>0.11603678400741615</v>
      </c>
      <c r="BP162" s="34">
        <v>0.20762527091393357</v>
      </c>
      <c r="BQ162" s="34">
        <v>-3.051660886990213E-2</v>
      </c>
      <c r="BR162" s="34">
        <v>0.15550724498943397</v>
      </c>
      <c r="BS162" s="34">
        <v>0.11791921053147005</v>
      </c>
      <c r="BT162" s="34">
        <v>2.7976713525000797E-2</v>
      </c>
      <c r="BU162" s="34">
        <v>2.2965381744662408E-2</v>
      </c>
      <c r="BV162" s="34">
        <v>9.494511311708688E-2</v>
      </c>
      <c r="BW162" s="34">
        <v>9.5017524130016073E-2</v>
      </c>
      <c r="BX162" s="34">
        <v>-2.6698974582657093E-2</v>
      </c>
      <c r="BY162" s="34">
        <v>-6.8927469499481545E-2</v>
      </c>
      <c r="BZ162" s="34">
        <v>0.12774154624510198</v>
      </c>
      <c r="CA162" s="34">
        <v>6.3707710488166772E-2</v>
      </c>
      <c r="CB162" s="34">
        <v>9.1547633349215424E-2</v>
      </c>
      <c r="CC162" s="34">
        <v>8.1351874434063734E-2</v>
      </c>
      <c r="CD162" s="34">
        <v>-3.0996092578710357E-2</v>
      </c>
      <c r="CE162" s="34">
        <v>-3.0301539498946321E-2</v>
      </c>
      <c r="CF162" s="34">
        <v>5.3238901015927827E-2</v>
      </c>
      <c r="CG162" s="34">
        <v>1.9902413644175512E-2</v>
      </c>
      <c r="CH162" s="34">
        <v>6.4179015764202596E-2</v>
      </c>
      <c r="CI162" s="34">
        <v>6.088521193544362E-2</v>
      </c>
      <c r="CJ162" s="34">
        <v>-2.1337608138556185E-2</v>
      </c>
      <c r="CK162" s="34">
        <v>1.3863260657209338E-2</v>
      </c>
      <c r="CL162" s="34">
        <v>-7.5730592763690777E-2</v>
      </c>
      <c r="CM162" s="34">
        <v>1.2177627701711196E-3</v>
      </c>
      <c r="CN162" s="34">
        <v>-0.19455863122621714</v>
      </c>
      <c r="CO162" s="34">
        <v>9.2842400457768925E-2</v>
      </c>
      <c r="CP162" s="34">
        <v>7.3797382874074544E-2</v>
      </c>
      <c r="CQ162" s="34">
        <v>-9.1630487715204951E-3</v>
      </c>
      <c r="CR162" s="34">
        <v>-0.17851116046889032</v>
      </c>
      <c r="CS162" s="34">
        <v>-4.7433779370483771E-2</v>
      </c>
      <c r="CT162" s="34">
        <v>-0.14881816678661586</v>
      </c>
      <c r="CU162" s="34">
        <v>1.8331254702407564E-2</v>
      </c>
      <c r="CV162" s="34">
        <v>-0.21951440257405189</v>
      </c>
      <c r="CW162" s="34">
        <v>7.7821873426499044E-2</v>
      </c>
      <c r="CX162" s="34">
        <v>5.3999600562114419E-2</v>
      </c>
      <c r="CY162" s="34">
        <v>0.11225638915207783</v>
      </c>
      <c r="CZ162" s="34">
        <v>0.13746847398345829</v>
      </c>
      <c r="DA162" s="34">
        <v>0.17148434426014103</v>
      </c>
      <c r="DB162" s="34">
        <v>0.15567333517090054</v>
      </c>
      <c r="DC162" s="34">
        <v>0.1945863204465034</v>
      </c>
      <c r="DD162" s="34">
        <v>-9.9918977855074739E-2</v>
      </c>
      <c r="DE162" s="34">
        <v>0.12524584101126104</v>
      </c>
      <c r="DF162" s="34">
        <v>-1.2335323880698359E-3</v>
      </c>
      <c r="DG162" s="34">
        <v>8.3933142258210872E-2</v>
      </c>
      <c r="DH162" s="34">
        <v>0.13899680006742127</v>
      </c>
      <c r="DI162" s="34">
        <v>-6.2827178153491411E-2</v>
      </c>
      <c r="DJ162" s="34">
        <v>-2.4807733353408939E-2</v>
      </c>
      <c r="DK162" s="34">
        <v>-2.5501577620455886E-2</v>
      </c>
      <c r="DL162" s="34">
        <v>-0.12727443279812511</v>
      </c>
      <c r="DM162" s="34">
        <v>0.10271682091914161</v>
      </c>
      <c r="DN162" s="34">
        <v>5.7767253401787557E-3</v>
      </c>
      <c r="DO162" s="34">
        <v>-0.18885140827326638</v>
      </c>
      <c r="DP162" s="34">
        <v>8.9324079176178219E-3</v>
      </c>
      <c r="DQ162" s="34">
        <v>6.2262381031651076E-2</v>
      </c>
      <c r="DR162" s="34">
        <v>2.7309210167380485E-2</v>
      </c>
      <c r="DS162" s="34">
        <v>0.11059627868719449</v>
      </c>
      <c r="DT162" s="34">
        <v>0.18645636984423833</v>
      </c>
      <c r="DU162" s="34">
        <v>1.8311621953402919E-2</v>
      </c>
      <c r="DV162" s="34">
        <v>6.5412176241491982E-2</v>
      </c>
      <c r="DW162" s="34">
        <v>5.1193862060911768E-2</v>
      </c>
      <c r="DX162" s="34">
        <v>9.154763334921559E-2</v>
      </c>
      <c r="DY162" s="34">
        <v>8.5369224546610556E-2</v>
      </c>
      <c r="DZ162" s="34">
        <v>-9.8780347938163936E-3</v>
      </c>
      <c r="EA162" s="34">
        <v>-6.1009604243743465E-2</v>
      </c>
      <c r="EB162" s="34">
        <v>-0.15334068427977671</v>
      </c>
      <c r="EC162" s="34">
        <v>-2.662842435452686E-2</v>
      </c>
      <c r="ED162" s="34">
        <v>0.20167476907238191</v>
      </c>
      <c r="EE162" s="34">
        <v>0.17471726512037428</v>
      </c>
      <c r="EF162" s="34">
        <v>8.818437961474522E-2</v>
      </c>
      <c r="EG162" s="34">
        <v>2.8323077159019824E-2</v>
      </c>
      <c r="EH162" s="34">
        <v>0.22799007807505176</v>
      </c>
      <c r="EI162" s="34">
        <v>-0.11439852349727814</v>
      </c>
      <c r="EJ162" s="34">
        <v>1.9962669355373247E-2</v>
      </c>
      <c r="EK162" s="34">
        <v>6.4115807039707831E-2</v>
      </c>
      <c r="EL162" s="34">
        <v>0.24176227216999874</v>
      </c>
      <c r="EM162" s="34">
        <v>0.88361978683186071</v>
      </c>
      <c r="EN162" s="34">
        <v>0.10036116069455375</v>
      </c>
      <c r="EO162" s="34">
        <v>0.33874725354537066</v>
      </c>
      <c r="EP162" s="34">
        <v>0.10327706985717203</v>
      </c>
      <c r="EQ162" s="34">
        <v>-7.4492746305574412E-2</v>
      </c>
      <c r="ER162" s="34">
        <v>-0.13364462139184513</v>
      </c>
      <c r="ES162" s="34">
        <v>0.86460279577860244</v>
      </c>
      <c r="ET162" s="34">
        <v>0.69399267649395258</v>
      </c>
      <c r="EU162" s="34">
        <v>0.56706488848024061</v>
      </c>
      <c r="EV162" s="34">
        <v>0.53628726618844269</v>
      </c>
      <c r="EW162" s="34">
        <v>0.39173137279420278</v>
      </c>
      <c r="EX162" s="34">
        <v>0.50560326038376269</v>
      </c>
      <c r="EY162" s="34">
        <v>0.54871800752263145</v>
      </c>
      <c r="EZ162" s="34">
        <v>0.54384764297388566</v>
      </c>
      <c r="FA162" s="34">
        <v>0.22612182161211566</v>
      </c>
      <c r="FB162" s="34">
        <v>-4.1774693656510715E-3</v>
      </c>
      <c r="FC162" s="34">
        <v>-4.4152448512211659E-2</v>
      </c>
      <c r="FD162" s="34">
        <v>-6.4766719327559494E-2</v>
      </c>
      <c r="FE162" s="34">
        <v>-0.16296308385420635</v>
      </c>
      <c r="FF162" s="34">
        <v>1</v>
      </c>
      <c r="FG162" s="34"/>
      <c r="FH162" s="34"/>
      <c r="FI162" s="34"/>
      <c r="FJ162" s="34"/>
      <c r="FK162" s="34"/>
      <c r="FL162" s="34"/>
      <c r="FM162" s="34"/>
      <c r="FN162" s="34"/>
      <c r="FO162" s="34"/>
      <c r="FP162" s="34"/>
      <c r="FQ162" s="34"/>
      <c r="FR162" s="34"/>
      <c r="FS162" s="34"/>
      <c r="FT162" s="34"/>
      <c r="FU162" s="34"/>
      <c r="FV162" s="34"/>
      <c r="FW162" s="34"/>
      <c r="FX162" s="34"/>
      <c r="FY162" s="34"/>
      <c r="FZ162" s="34"/>
      <c r="GA162" s="34"/>
      <c r="GB162" s="34"/>
      <c r="GC162" s="34"/>
      <c r="GD162" s="34"/>
      <c r="GE162" s="34"/>
      <c r="GF162" s="34"/>
      <c r="GG162" s="34"/>
      <c r="GH162" s="34"/>
      <c r="GI162" s="34"/>
      <c r="GJ162" s="34"/>
      <c r="GK162" s="34"/>
      <c r="GL162" s="34"/>
      <c r="GM162" s="34"/>
      <c r="GN162" s="34"/>
      <c r="GO162" s="34"/>
      <c r="GP162" s="34"/>
      <c r="GQ162" s="34"/>
      <c r="GR162" s="34"/>
      <c r="GS162" s="34"/>
      <c r="GT162" s="34"/>
      <c r="GU162" s="34"/>
      <c r="GV162" s="34"/>
      <c r="GW162" s="34"/>
      <c r="GX162" s="34"/>
      <c r="GY162" s="34"/>
      <c r="GZ162" s="34"/>
      <c r="HA162" s="34"/>
      <c r="HB162" s="34"/>
      <c r="HC162" s="34"/>
    </row>
    <row r="163" spans="1:211" x14ac:dyDescent="0.3">
      <c r="A163" s="34" t="s">
        <v>542</v>
      </c>
      <c r="B163" s="34">
        <v>4.8392057131298363E-2</v>
      </c>
      <c r="C163" s="34">
        <v>0.41642875527588508</v>
      </c>
      <c r="D163" s="34">
        <v>0.6005340493849306</v>
      </c>
      <c r="E163" s="34">
        <v>0.24277286801330356</v>
      </c>
      <c r="F163" s="34">
        <v>0.16461647482378999</v>
      </c>
      <c r="G163" s="34">
        <v>0.48117454230291334</v>
      </c>
      <c r="H163" s="34">
        <v>8.7298501167113435E-2</v>
      </c>
      <c r="I163" s="34">
        <v>4.0067200516466318E-2</v>
      </c>
      <c r="J163" s="34">
        <v>0.59847724712244588</v>
      </c>
      <c r="K163" s="34">
        <v>0.56502725736616199</v>
      </c>
      <c r="L163" s="34">
        <v>0.48973771183611736</v>
      </c>
      <c r="M163" s="34">
        <v>0.37065903967475516</v>
      </c>
      <c r="N163" s="34">
        <v>0.16790025560740618</v>
      </c>
      <c r="O163" s="34">
        <v>0.47729329543212518</v>
      </c>
      <c r="P163" s="34">
        <v>0.54218445559205675</v>
      </c>
      <c r="Q163" s="34">
        <v>0.5393986103343652</v>
      </c>
      <c r="R163" s="34">
        <v>0.34480872034107396</v>
      </c>
      <c r="S163" s="34">
        <v>-7.1619094211582898E-2</v>
      </c>
      <c r="T163" s="34">
        <v>-0.30882215865296703</v>
      </c>
      <c r="U163" s="34">
        <v>-0.16366359610803732</v>
      </c>
      <c r="V163" s="34">
        <v>0.15166060780439028</v>
      </c>
      <c r="W163" s="34">
        <v>0.63681404107581285</v>
      </c>
      <c r="X163" s="34">
        <v>0.62255636978144657</v>
      </c>
      <c r="Y163" s="34">
        <v>0.33402995128181079</v>
      </c>
      <c r="Z163" s="34">
        <v>0.32237612922691777</v>
      </c>
      <c r="AA163" s="34">
        <v>0.13944754583945021</v>
      </c>
      <c r="AB163" s="34">
        <v>-0.36486718105849097</v>
      </c>
      <c r="AC163" s="34">
        <v>0.31692973375798134</v>
      </c>
      <c r="AD163" s="34">
        <v>-3.3346728233188121E-2</v>
      </c>
      <c r="AE163" s="34">
        <v>0.45385919906267552</v>
      </c>
      <c r="AF163" s="34">
        <v>0.19797125220190673</v>
      </c>
      <c r="AG163" s="34">
        <v>0.4592033698967426</v>
      </c>
      <c r="AH163" s="34">
        <v>0.65605496876765845</v>
      </c>
      <c r="AI163" s="34">
        <v>0.66343374978247538</v>
      </c>
      <c r="AJ163" s="34">
        <v>0.60034526854140025</v>
      </c>
      <c r="AK163" s="34">
        <v>0.62946091706397322</v>
      </c>
      <c r="AL163" s="34">
        <v>0.45488154246506002</v>
      </c>
      <c r="AM163" s="34">
        <v>0.21254412707603684</v>
      </c>
      <c r="AN163" s="34">
        <v>0.46226413504686981</v>
      </c>
      <c r="AO163" s="34">
        <v>0.59543985601659433</v>
      </c>
      <c r="AP163" s="34">
        <v>0.59629896908854985</v>
      </c>
      <c r="AQ163" s="34">
        <v>-0.17101524101059898</v>
      </c>
      <c r="AR163" s="34">
        <v>0.29354276217863318</v>
      </c>
      <c r="AS163" s="34">
        <v>0.35222666350338178</v>
      </c>
      <c r="AT163" s="34">
        <v>-2.0923256830319488E-2</v>
      </c>
      <c r="AU163" s="34">
        <v>0.24841264466286578</v>
      </c>
      <c r="AV163" s="34">
        <v>0.4387679090347395</v>
      </c>
      <c r="AW163" s="34">
        <v>0.1761903656125344</v>
      </c>
      <c r="AX163" s="34">
        <v>0.45151810579990803</v>
      </c>
      <c r="AY163" s="34">
        <v>0.40784469402095863</v>
      </c>
      <c r="AZ163" s="34">
        <v>0.45768231080293853</v>
      </c>
      <c r="BA163" s="34">
        <v>0.60525309634119784</v>
      </c>
      <c r="BB163" s="34">
        <v>0.41402999813740571</v>
      </c>
      <c r="BC163" s="34">
        <v>0.1683983480284435</v>
      </c>
      <c r="BD163" s="34">
        <v>0.30174997867397269</v>
      </c>
      <c r="BE163" s="34">
        <v>0.1136547866418328</v>
      </c>
      <c r="BF163" s="34">
        <v>0.59847724712244577</v>
      </c>
      <c r="BG163" s="34">
        <v>0.31692670581365828</v>
      </c>
      <c r="BH163" s="34">
        <v>0.22645456104291198</v>
      </c>
      <c r="BI163" s="34">
        <v>-0.14453142857480222</v>
      </c>
      <c r="BJ163" s="34">
        <v>-0.12050485738464087</v>
      </c>
      <c r="BK163" s="34">
        <v>0.10335436315164476</v>
      </c>
      <c r="BL163" s="34">
        <v>0.27676588024421606</v>
      </c>
      <c r="BM163" s="34">
        <v>9.7804391288487127E-2</v>
      </c>
      <c r="BN163" s="34">
        <v>9.7903965680800856E-2</v>
      </c>
      <c r="BO163" s="34">
        <v>7.0667196734070209E-2</v>
      </c>
      <c r="BP163" s="34">
        <v>0.14398009136711679</v>
      </c>
      <c r="BQ163" s="34">
        <v>-2.6289522382122562E-2</v>
      </c>
      <c r="BR163" s="34">
        <v>0.13485967832263751</v>
      </c>
      <c r="BS163" s="34">
        <v>0.10502580027490871</v>
      </c>
      <c r="BT163" s="34">
        <v>-8.701422593661752E-3</v>
      </c>
      <c r="BU163" s="34">
        <v>2.221778544889829E-2</v>
      </c>
      <c r="BV163" s="34">
        <v>0.10018483586999563</v>
      </c>
      <c r="BW163" s="34">
        <v>3.5452848666929791E-2</v>
      </c>
      <c r="BX163" s="34">
        <v>3.6108879297880703E-2</v>
      </c>
      <c r="BY163" s="34">
        <v>1.9487173186101395E-2</v>
      </c>
      <c r="BZ163" s="34">
        <v>7.7789835401455662E-2</v>
      </c>
      <c r="CA163" s="34">
        <v>-1.7926951960779789E-4</v>
      </c>
      <c r="CB163" s="34">
        <v>9.8328934601378828E-2</v>
      </c>
      <c r="CC163" s="34">
        <v>6.1819450553608733E-2</v>
      </c>
      <c r="CD163" s="34">
        <v>-4.3170525657714773E-2</v>
      </c>
      <c r="CE163" s="34">
        <v>-7.7662465075641465E-2</v>
      </c>
      <c r="CF163" s="34">
        <v>2.7075634967151586E-2</v>
      </c>
      <c r="CG163" s="34">
        <v>8.4245701055952783E-3</v>
      </c>
      <c r="CH163" s="34">
        <v>7.0331586045330047E-2</v>
      </c>
      <c r="CI163" s="34">
        <v>6.1982560006801961E-2</v>
      </c>
      <c r="CJ163" s="34">
        <v>-6.2796734900179174E-2</v>
      </c>
      <c r="CK163" s="34">
        <v>-5.4575356322965765E-3</v>
      </c>
      <c r="CL163" s="34">
        <v>-4.4857620527050765E-2</v>
      </c>
      <c r="CM163" s="34">
        <v>-5.7177157137812629E-2</v>
      </c>
      <c r="CN163" s="34">
        <v>-0.16947074672220466</v>
      </c>
      <c r="CO163" s="34">
        <v>8.3932385374524257E-2</v>
      </c>
      <c r="CP163" s="34">
        <v>3.8522775285319492E-2</v>
      </c>
      <c r="CQ163" s="34">
        <v>-3.6764788572163906E-2</v>
      </c>
      <c r="CR163" s="34">
        <v>-0.17837085214136394</v>
      </c>
      <c r="CS163" s="34">
        <v>1.7049362675532264E-2</v>
      </c>
      <c r="CT163" s="34">
        <v>-7.466966636364121E-2</v>
      </c>
      <c r="CU163" s="34">
        <v>-4.1861836070750259E-2</v>
      </c>
      <c r="CV163" s="34">
        <v>-0.20942774341557069</v>
      </c>
      <c r="CW163" s="34">
        <v>8.6983378852064211E-2</v>
      </c>
      <c r="CX163" s="34">
        <v>3.8348473986480121E-2</v>
      </c>
      <c r="CY163" s="34">
        <v>3.6751250936810545E-2</v>
      </c>
      <c r="CZ163" s="34">
        <v>0.11768391356519914</v>
      </c>
      <c r="DA163" s="34">
        <v>0.16415647857193946</v>
      </c>
      <c r="DB163" s="34">
        <v>9.8303908647684832E-2</v>
      </c>
      <c r="DC163" s="34">
        <v>0.14144196704626397</v>
      </c>
      <c r="DD163" s="34">
        <v>-6.963553513845952E-2</v>
      </c>
      <c r="DE163" s="34">
        <v>6.0156393561740122E-2</v>
      </c>
      <c r="DF163" s="34">
        <v>-2.4800136682596834E-2</v>
      </c>
      <c r="DG163" s="34">
        <v>4.6004078632423472E-2</v>
      </c>
      <c r="DH163" s="34">
        <v>8.4813806706889122E-2</v>
      </c>
      <c r="DI163" s="34">
        <v>8.0553349481995735E-3</v>
      </c>
      <c r="DJ163" s="34">
        <v>-3.0914474114672862E-2</v>
      </c>
      <c r="DK163" s="34">
        <v>-8.7922669737183073E-2</v>
      </c>
      <c r="DL163" s="34">
        <v>-0.15750512320232563</v>
      </c>
      <c r="DM163" s="34">
        <v>4.8427363258619578E-2</v>
      </c>
      <c r="DN163" s="34">
        <v>5.0202204679676413E-2</v>
      </c>
      <c r="DO163" s="34">
        <v>-0.2261223882808395</v>
      </c>
      <c r="DP163" s="34">
        <v>-4.0762569800530835E-2</v>
      </c>
      <c r="DQ163" s="34">
        <v>-3.5747497613664192E-2</v>
      </c>
      <c r="DR163" s="34">
        <v>-4.1821887949681613E-2</v>
      </c>
      <c r="DS163" s="34">
        <v>0.10345839637550817</v>
      </c>
      <c r="DT163" s="34">
        <v>0.10619337061044033</v>
      </c>
      <c r="DU163" s="34">
        <v>4.4290646495916087E-3</v>
      </c>
      <c r="DV163" s="34">
        <v>5.8691525174566536E-2</v>
      </c>
      <c r="DW163" s="34">
        <v>3.6483403124380025E-2</v>
      </c>
      <c r="DX163" s="34">
        <v>9.8328934601378939E-2</v>
      </c>
      <c r="DY163" s="34">
        <v>4.7818999626815566E-2</v>
      </c>
      <c r="DZ163" s="34">
        <v>-6.0267793416928381E-2</v>
      </c>
      <c r="EA163" s="34">
        <v>-6.5160076755395965E-2</v>
      </c>
      <c r="EB163" s="34">
        <v>-0.19783466551501291</v>
      </c>
      <c r="EC163" s="34">
        <v>-5.2458928900898753E-2</v>
      </c>
      <c r="ED163" s="34">
        <v>0.18410369334876447</v>
      </c>
      <c r="EE163" s="34">
        <v>0.16867047837655796</v>
      </c>
      <c r="EF163" s="34">
        <v>2.5825055947094788E-2</v>
      </c>
      <c r="EG163" s="34">
        <v>-3.0049458623846743E-2</v>
      </c>
      <c r="EH163" s="34">
        <v>0.17581239090782744</v>
      </c>
      <c r="EI163" s="34">
        <v>-0.13435627217042864</v>
      </c>
      <c r="EJ163" s="34">
        <v>-5.632115318697499E-3</v>
      </c>
      <c r="EK163" s="34">
        <v>4.1126301959953988E-2</v>
      </c>
      <c r="EL163" s="34">
        <v>0.25366224381835845</v>
      </c>
      <c r="EM163" s="34">
        <v>0.81092083850807051</v>
      </c>
      <c r="EN163" s="34">
        <v>0.14503560913095556</v>
      </c>
      <c r="EO163" s="34">
        <v>0.25178170751022905</v>
      </c>
      <c r="EP163" s="34">
        <v>0.13383321375087615</v>
      </c>
      <c r="EQ163" s="34">
        <v>-7.0321344107037845E-2</v>
      </c>
      <c r="ER163" s="34">
        <v>-6.2584926912199426E-2</v>
      </c>
      <c r="ES163" s="34">
        <v>0.78933764137057738</v>
      </c>
      <c r="ET163" s="34">
        <v>0.60603196762553724</v>
      </c>
      <c r="EU163" s="34">
        <v>0.57966517899265668</v>
      </c>
      <c r="EV163" s="34">
        <v>0.63040472402152803</v>
      </c>
      <c r="EW163" s="34">
        <v>0.40724746348340957</v>
      </c>
      <c r="EX163" s="34">
        <v>0.61314752879645784</v>
      </c>
      <c r="EY163" s="34">
        <v>0.52998176669925268</v>
      </c>
      <c r="EZ163" s="34">
        <v>0.53076893974832862</v>
      </c>
      <c r="FA163" s="34">
        <v>0.25272380234532876</v>
      </c>
      <c r="FB163" s="34">
        <v>-2.4135494602510282E-2</v>
      </c>
      <c r="FC163" s="34">
        <v>-9.7098462370672073E-2</v>
      </c>
      <c r="FD163" s="34">
        <v>-8.4991966214071693E-2</v>
      </c>
      <c r="FE163" s="34">
        <v>-0.16116219494934922</v>
      </c>
      <c r="FF163" s="34">
        <v>0.93811230700073289</v>
      </c>
      <c r="FG163" s="34">
        <v>1</v>
      </c>
      <c r="FH163" s="34"/>
      <c r="FI163" s="34"/>
      <c r="FJ163" s="34"/>
      <c r="FK163" s="34"/>
      <c r="FL163" s="34"/>
      <c r="FM163" s="34"/>
      <c r="FN163" s="34"/>
      <c r="FO163" s="34"/>
      <c r="FP163" s="34"/>
      <c r="FQ163" s="34"/>
      <c r="FR163" s="34"/>
      <c r="FS163" s="34"/>
      <c r="FT163" s="34"/>
      <c r="FU163" s="34"/>
      <c r="FV163" s="34"/>
      <c r="FW163" s="34"/>
      <c r="FX163" s="34"/>
      <c r="FY163" s="34"/>
      <c r="FZ163" s="34"/>
      <c r="GA163" s="34"/>
      <c r="GB163" s="34"/>
      <c r="GC163" s="34"/>
      <c r="GD163" s="34"/>
      <c r="GE163" s="34"/>
      <c r="GF163" s="34"/>
      <c r="GG163" s="34"/>
      <c r="GH163" s="34"/>
      <c r="GI163" s="34"/>
      <c r="GJ163" s="34"/>
      <c r="GK163" s="34"/>
      <c r="GL163" s="34"/>
      <c r="GM163" s="34"/>
      <c r="GN163" s="34"/>
      <c r="GO163" s="34"/>
      <c r="GP163" s="34"/>
      <c r="GQ163" s="34"/>
      <c r="GR163" s="34"/>
      <c r="GS163" s="34"/>
      <c r="GT163" s="34"/>
      <c r="GU163" s="34"/>
      <c r="GV163" s="34"/>
      <c r="GW163" s="34"/>
      <c r="GX163" s="34"/>
      <c r="GY163" s="34"/>
      <c r="GZ163" s="34"/>
      <c r="HA163" s="34"/>
      <c r="HB163" s="34"/>
      <c r="HC163" s="34"/>
    </row>
    <row r="164" spans="1:211" x14ac:dyDescent="0.3">
      <c r="A164" s="34" t="s">
        <v>543</v>
      </c>
      <c r="B164" s="34">
        <v>7.9141191781570377E-2</v>
      </c>
      <c r="C164" s="34">
        <v>0.20786489970659716</v>
      </c>
      <c r="D164" s="34">
        <v>0.11915328970860085</v>
      </c>
      <c r="E164" s="34">
        <v>-9.0766864821623817E-3</v>
      </c>
      <c r="F164" s="34">
        <v>0.11970481515750846</v>
      </c>
      <c r="G164" s="34">
        <v>0.18331696921056875</v>
      </c>
      <c r="H164" s="34">
        <v>-3.5716639385373803E-3</v>
      </c>
      <c r="I164" s="34">
        <v>-6.9340498604469447E-2</v>
      </c>
      <c r="J164" s="34">
        <v>6.4162167653470339E-2</v>
      </c>
      <c r="K164" s="34">
        <v>0.16050359118415586</v>
      </c>
      <c r="L164" s="34">
        <v>0.2362293961140173</v>
      </c>
      <c r="M164" s="34">
        <v>0.12753862391820078</v>
      </c>
      <c r="N164" s="34">
        <v>7.9748937047579585E-2</v>
      </c>
      <c r="O164" s="34">
        <v>0.14889936773826049</v>
      </c>
      <c r="P164" s="34">
        <v>0.19995882386140962</v>
      </c>
      <c r="Q164" s="34">
        <v>0.19606749518109959</v>
      </c>
      <c r="R164" s="34">
        <v>0.18792439529857641</v>
      </c>
      <c r="S164" s="34">
        <v>0.11920437840094668</v>
      </c>
      <c r="T164" s="34">
        <v>-5.9748818819142076E-2</v>
      </c>
      <c r="U164" s="34">
        <v>-2.0245868790449845E-2</v>
      </c>
      <c r="V164" s="34">
        <v>-1.5759853519361246E-2</v>
      </c>
      <c r="W164" s="34">
        <v>0.12604831092798069</v>
      </c>
      <c r="X164" s="34">
        <v>0.16302751692169684</v>
      </c>
      <c r="Y164" s="34">
        <v>0.17405758002753086</v>
      </c>
      <c r="Z164" s="34">
        <v>0.20955297433750522</v>
      </c>
      <c r="AA164" s="34">
        <v>-2.7918627775903072E-2</v>
      </c>
      <c r="AB164" s="34">
        <v>-0.20236680339762053</v>
      </c>
      <c r="AC164" s="34">
        <v>0.13698495569935148</v>
      </c>
      <c r="AD164" s="34">
        <v>-1.7422021316008021E-2</v>
      </c>
      <c r="AE164" s="34">
        <v>0.20149800919009131</v>
      </c>
      <c r="AF164" s="34">
        <v>-6.3113074334163535E-2</v>
      </c>
      <c r="AG164" s="34">
        <v>0.14613736115573936</v>
      </c>
      <c r="AH164" s="34">
        <v>0.10743479187336827</v>
      </c>
      <c r="AI164" s="34">
        <v>0.12110063592796727</v>
      </c>
      <c r="AJ164" s="34">
        <v>0.16421762725953529</v>
      </c>
      <c r="AK164" s="34">
        <v>0.14074086175687342</v>
      </c>
      <c r="AL164" s="34">
        <v>0.13231916149160988</v>
      </c>
      <c r="AM164" s="34">
        <v>4.5338945234314178E-2</v>
      </c>
      <c r="AN164" s="34">
        <v>0.23194479697322598</v>
      </c>
      <c r="AO164" s="34">
        <v>0.1924829844592098</v>
      </c>
      <c r="AP164" s="34">
        <v>0.16617053393401543</v>
      </c>
      <c r="AQ164" s="34">
        <v>-9.1583540624240969E-2</v>
      </c>
      <c r="AR164" s="34">
        <v>-6.3715199869642275E-2</v>
      </c>
      <c r="AS164" s="34">
        <v>3.0274191614069409E-2</v>
      </c>
      <c r="AT164" s="34">
        <v>7.4572677116681446E-2</v>
      </c>
      <c r="AU164" s="34">
        <v>9.5569212964379632E-2</v>
      </c>
      <c r="AV164" s="34">
        <v>0.14576544431565874</v>
      </c>
      <c r="AW164" s="34">
        <v>-1.2060079664344943E-2</v>
      </c>
      <c r="AX164" s="34">
        <v>0.2228467201005162</v>
      </c>
      <c r="AY164" s="34">
        <v>0.11904010982037457</v>
      </c>
      <c r="AZ164" s="34">
        <v>0.19963487756148163</v>
      </c>
      <c r="BA164" s="34">
        <v>0.12146947410576434</v>
      </c>
      <c r="BB164" s="34">
        <v>8.0467284445626508E-2</v>
      </c>
      <c r="BC164" s="34">
        <v>-9.1635015121395103E-2</v>
      </c>
      <c r="BD164" s="34">
        <v>6.6268313418660685E-2</v>
      </c>
      <c r="BE164" s="34">
        <v>0.10771011363638719</v>
      </c>
      <c r="BF164" s="34">
        <v>6.4162167653470242E-2</v>
      </c>
      <c r="BG164" s="34">
        <v>6.2636138628425708E-2</v>
      </c>
      <c r="BH164" s="34">
        <v>7.8198848336326482E-2</v>
      </c>
      <c r="BI164" s="34">
        <v>-4.2762490986963428E-2</v>
      </c>
      <c r="BJ164" s="34">
        <v>0.1448660221611944</v>
      </c>
      <c r="BK164" s="34">
        <v>8.3636537964638172E-2</v>
      </c>
      <c r="BL164" s="34">
        <v>-2.7716468273355242E-2</v>
      </c>
      <c r="BM164" s="34">
        <v>-7.494667299864069E-2</v>
      </c>
      <c r="BN164" s="34">
        <v>5.3131223406241587E-2</v>
      </c>
      <c r="BO164" s="34">
        <v>5.7245725287802557E-2</v>
      </c>
      <c r="BP164" s="34">
        <v>2.5899878849335558E-2</v>
      </c>
      <c r="BQ164" s="34">
        <v>5.622364801705633E-2</v>
      </c>
      <c r="BR164" s="34">
        <v>1.1603704545093024E-2</v>
      </c>
      <c r="BS164" s="34">
        <v>6.6457791427989313E-2</v>
      </c>
      <c r="BT164" s="34">
        <v>0.13432423873744495</v>
      </c>
      <c r="BU164" s="34">
        <v>-0.19513085915054218</v>
      </c>
      <c r="BV164" s="34">
        <v>0.40019214066743986</v>
      </c>
      <c r="BW164" s="34">
        <v>0.28587357412915471</v>
      </c>
      <c r="BX164" s="34">
        <v>-4.7484362401587876E-2</v>
      </c>
      <c r="BY164" s="34">
        <v>0.20081337561694182</v>
      </c>
      <c r="BZ164" s="34">
        <v>3.0879433195623973E-2</v>
      </c>
      <c r="CA164" s="34">
        <v>0.17199659402277989</v>
      </c>
      <c r="CB164" s="34">
        <v>0.36392766150019962</v>
      </c>
      <c r="CC164" s="34">
        <v>-9.708207078811984E-2</v>
      </c>
      <c r="CD164" s="34">
        <v>9.5227964631041967E-2</v>
      </c>
      <c r="CE164" s="34">
        <v>8.3254529488287987E-2</v>
      </c>
      <c r="CF164" s="34">
        <v>7.117344024360997E-2</v>
      </c>
      <c r="CG164" s="34">
        <v>0.42345883292966607</v>
      </c>
      <c r="CH164" s="34">
        <v>-6.6504497973436841E-2</v>
      </c>
      <c r="CI164" s="34">
        <v>-7.8573893203904885E-2</v>
      </c>
      <c r="CJ164" s="34">
        <v>-0.26613746885655776</v>
      </c>
      <c r="CK164" s="34">
        <v>0.3256560994556425</v>
      </c>
      <c r="CL164" s="34">
        <v>0.24915414217513132</v>
      </c>
      <c r="CM164" s="34">
        <v>0.23248478898042491</v>
      </c>
      <c r="CN164" s="34">
        <v>-7.3310152793508013E-2</v>
      </c>
      <c r="CO164" s="34">
        <v>0.22906501547872313</v>
      </c>
      <c r="CP164" s="34">
        <v>0.29983357799435595</v>
      </c>
      <c r="CQ164" s="34">
        <v>-0.32778658143232287</v>
      </c>
      <c r="CR164" s="34">
        <v>-0.11929982326195131</v>
      </c>
      <c r="CS164" s="34">
        <v>-0.3667625002500734</v>
      </c>
      <c r="CT164" s="34">
        <v>2.841680600454873E-3</v>
      </c>
      <c r="CU164" s="34">
        <v>-0.10674903518948731</v>
      </c>
      <c r="CV164" s="34">
        <v>8.9434228728525952E-2</v>
      </c>
      <c r="CW164" s="34">
        <v>0.29737935792240078</v>
      </c>
      <c r="CX164" s="34">
        <v>-4.1064183586239748E-2</v>
      </c>
      <c r="CY164" s="34">
        <v>-5.8972434209701762E-3</v>
      </c>
      <c r="CZ164" s="34">
        <v>0.30096219294664767</v>
      </c>
      <c r="DA164" s="34">
        <v>0.32243237465670344</v>
      </c>
      <c r="DB164" s="34">
        <v>0.13646671035471966</v>
      </c>
      <c r="DC164" s="34">
        <v>0.1944393803000819</v>
      </c>
      <c r="DD164" s="34">
        <v>2.3227416871687994E-4</v>
      </c>
      <c r="DE164" s="34">
        <v>-0.10686053593445266</v>
      </c>
      <c r="DF164" s="34">
        <v>0.16725603365648062</v>
      </c>
      <c r="DG164" s="34">
        <v>0.17119784330868559</v>
      </c>
      <c r="DH164" s="34">
        <v>0.12147871743225748</v>
      </c>
      <c r="DI164" s="34">
        <v>0.25833887669935068</v>
      </c>
      <c r="DJ164" s="34">
        <v>-0.29480977275653758</v>
      </c>
      <c r="DK164" s="34">
        <v>1.2782299641784282E-2</v>
      </c>
      <c r="DL164" s="34">
        <v>0.28434522981225741</v>
      </c>
      <c r="DM164" s="34">
        <v>0.14253546868532602</v>
      </c>
      <c r="DN164" s="34">
        <v>0.24591903835547937</v>
      </c>
      <c r="DO164" s="34">
        <v>-3.6506255027531694E-2</v>
      </c>
      <c r="DP164" s="34">
        <v>4.5329078696959867E-2</v>
      </c>
      <c r="DQ164" s="34">
        <v>-2.6917075519589325E-2</v>
      </c>
      <c r="DR164" s="34">
        <v>2.4281911078008801E-2</v>
      </c>
      <c r="DS164" s="34">
        <v>0.39480026779323291</v>
      </c>
      <c r="DT164" s="34">
        <v>4.0315492359157511E-2</v>
      </c>
      <c r="DU164" s="34">
        <v>-0.17063694067250387</v>
      </c>
      <c r="DV164" s="34">
        <v>4.2657962307549119E-2</v>
      </c>
      <c r="DW164" s="34">
        <v>0.10151603312149361</v>
      </c>
      <c r="DX164" s="34">
        <v>0.36392766150019962</v>
      </c>
      <c r="DY164" s="34">
        <v>0.27420397814956848</v>
      </c>
      <c r="DZ164" s="34">
        <v>6.5793699690273405E-2</v>
      </c>
      <c r="EA164" s="34">
        <v>4.7059358321232578E-2</v>
      </c>
      <c r="EB164" s="34">
        <v>0.10000369827267516</v>
      </c>
      <c r="EC164" s="34">
        <v>6.372372319700742E-2</v>
      </c>
      <c r="ED164" s="34">
        <v>3.3118491658100546E-2</v>
      </c>
      <c r="EE164" s="34">
        <v>-2.2139239519620435E-2</v>
      </c>
      <c r="EF164" s="34">
        <v>8.321776156751727E-2</v>
      </c>
      <c r="EG164" s="34">
        <v>6.0291125379375324E-2</v>
      </c>
      <c r="EH164" s="34">
        <v>0.11970038102540083</v>
      </c>
      <c r="EI164" s="34">
        <v>-6.4185630339037092E-3</v>
      </c>
      <c r="EJ164" s="34">
        <v>0.16007815114831356</v>
      </c>
      <c r="EK164" s="34">
        <v>0.23880286512230908</v>
      </c>
      <c r="EL164" s="34">
        <v>0.84446946274052448</v>
      </c>
      <c r="EM164" s="34">
        <v>-0.19872747727443954</v>
      </c>
      <c r="EN164" s="34">
        <v>-0.44776272433309144</v>
      </c>
      <c r="EO164" s="34">
        <v>0.36261903091559333</v>
      </c>
      <c r="EP164" s="34">
        <v>0.33761140874649886</v>
      </c>
      <c r="EQ164" s="34">
        <v>-8.2926726214550862E-3</v>
      </c>
      <c r="ER164" s="34">
        <v>-0.42256318960409645</v>
      </c>
      <c r="ES164" s="34">
        <v>-0.27953341047380348</v>
      </c>
      <c r="ET164" s="34">
        <v>0.81455736736427153</v>
      </c>
      <c r="EU164" s="34">
        <v>0.51457700985888399</v>
      </c>
      <c r="EV164" s="34">
        <v>0.20367388947922707</v>
      </c>
      <c r="EW164" s="34">
        <v>0.13286186051160798</v>
      </c>
      <c r="EX164" s="34">
        <v>-0.29038406340061945</v>
      </c>
      <c r="EY164" s="34">
        <v>0.78112441397073773</v>
      </c>
      <c r="EZ164" s="34">
        <v>0.76731318952478855</v>
      </c>
      <c r="FA164" s="34">
        <v>0.91402902163761068</v>
      </c>
      <c r="FB164" s="34">
        <v>-0.30738659583309219</v>
      </c>
      <c r="FC164" s="34">
        <v>-0.51062703096787743</v>
      </c>
      <c r="FD164" s="34">
        <v>-0.51497489984519651</v>
      </c>
      <c r="FE164" s="34">
        <v>-0.10144905274772947</v>
      </c>
      <c r="FF164" s="34">
        <v>0.18302352465914934</v>
      </c>
      <c r="FG164" s="34">
        <v>0.13845768614727869</v>
      </c>
      <c r="FH164" s="34">
        <v>1</v>
      </c>
      <c r="FI164" s="34"/>
      <c r="FJ164" s="34"/>
      <c r="FK164" s="34"/>
      <c r="FL164" s="34"/>
      <c r="FM164" s="34"/>
      <c r="FN164" s="34"/>
      <c r="FO164" s="34"/>
      <c r="FP164" s="34"/>
      <c r="FQ164" s="34"/>
      <c r="FR164" s="34"/>
      <c r="FS164" s="34"/>
      <c r="FT164" s="34"/>
      <c r="FU164" s="34"/>
      <c r="FV164" s="34"/>
      <c r="FW164" s="34"/>
      <c r="FX164" s="34"/>
      <c r="FY164" s="34"/>
      <c r="FZ164" s="34"/>
      <c r="GA164" s="34"/>
      <c r="GB164" s="34"/>
      <c r="GC164" s="34"/>
      <c r="GD164" s="34"/>
      <c r="GE164" s="34"/>
      <c r="GF164" s="34"/>
      <c r="GG164" s="34"/>
      <c r="GH164" s="34"/>
      <c r="GI164" s="34"/>
      <c r="GJ164" s="34"/>
      <c r="GK164" s="34"/>
      <c r="GL164" s="34"/>
      <c r="GM164" s="34"/>
      <c r="GN164" s="34"/>
      <c r="GO164" s="34"/>
      <c r="GP164" s="34"/>
      <c r="GQ164" s="34"/>
      <c r="GR164" s="34"/>
      <c r="GS164" s="34"/>
      <c r="GT164" s="34"/>
      <c r="GU164" s="34"/>
      <c r="GV164" s="34"/>
      <c r="GW164" s="34"/>
      <c r="GX164" s="34"/>
      <c r="GY164" s="34"/>
      <c r="GZ164" s="34"/>
      <c r="HA164" s="34"/>
      <c r="HB164" s="34"/>
      <c r="HC164" s="34"/>
    </row>
    <row r="165" spans="1:211" x14ac:dyDescent="0.3">
      <c r="A165" s="34" t="s">
        <v>544</v>
      </c>
      <c r="B165" s="34">
        <v>0.1350370957377145</v>
      </c>
      <c r="C165" s="34">
        <v>0.3935747879044566</v>
      </c>
      <c r="D165" s="34">
        <v>0.31334167362035098</v>
      </c>
      <c r="E165" s="34">
        <v>3.7592428760152063E-2</v>
      </c>
      <c r="F165" s="34">
        <v>0.21226687878006709</v>
      </c>
      <c r="G165" s="34">
        <v>0.29911887946100901</v>
      </c>
      <c r="H165" s="34">
        <v>-6.7392986791152923E-2</v>
      </c>
      <c r="I165" s="34">
        <v>-9.9508983426296632E-2</v>
      </c>
      <c r="J165" s="34">
        <v>0.266078647434281</v>
      </c>
      <c r="K165" s="34">
        <v>0.37282970938726995</v>
      </c>
      <c r="L165" s="34">
        <v>0.40394550639302085</v>
      </c>
      <c r="M165" s="34">
        <v>0.24922974624456479</v>
      </c>
      <c r="N165" s="34">
        <v>0.19941905301250518</v>
      </c>
      <c r="O165" s="34">
        <v>0.28164806240307988</v>
      </c>
      <c r="P165" s="34">
        <v>0.41583746170932095</v>
      </c>
      <c r="Q165" s="34">
        <v>0.41834808386645461</v>
      </c>
      <c r="R165" s="34">
        <v>0.32693585563855276</v>
      </c>
      <c r="S165" s="34">
        <v>2.9837454649976592E-4</v>
      </c>
      <c r="T165" s="34">
        <v>-0.14717755869894905</v>
      </c>
      <c r="U165" s="34">
        <v>-5.2253374818421579E-2</v>
      </c>
      <c r="V165" s="34">
        <v>7.9101329896784769E-2</v>
      </c>
      <c r="W165" s="34">
        <v>0.35579445008469629</v>
      </c>
      <c r="X165" s="34">
        <v>0.36557747117277384</v>
      </c>
      <c r="Y165" s="34">
        <v>0.3119114120570487</v>
      </c>
      <c r="Z165" s="34">
        <v>0.39150827393591781</v>
      </c>
      <c r="AA165" s="34">
        <v>0.11416759963884995</v>
      </c>
      <c r="AB165" s="34">
        <v>-0.28824132248315898</v>
      </c>
      <c r="AC165" s="34">
        <v>0.28173354120835548</v>
      </c>
      <c r="AD165" s="34">
        <v>-7.6067266124425673E-2</v>
      </c>
      <c r="AE165" s="34">
        <v>0.36382474398716225</v>
      </c>
      <c r="AF165" s="34">
        <v>0.11979048164765219</v>
      </c>
      <c r="AG165" s="34">
        <v>0.28521372780366272</v>
      </c>
      <c r="AH165" s="34">
        <v>0.32946676547211734</v>
      </c>
      <c r="AI165" s="34">
        <v>0.33679089572151777</v>
      </c>
      <c r="AJ165" s="34">
        <v>0.35183098021355541</v>
      </c>
      <c r="AK165" s="34">
        <v>0.34395973071351937</v>
      </c>
      <c r="AL165" s="34">
        <v>0.31146269080345534</v>
      </c>
      <c r="AM165" s="34">
        <v>0.15522924159817661</v>
      </c>
      <c r="AN165" s="34">
        <v>0.32071610515993354</v>
      </c>
      <c r="AO165" s="34">
        <v>0.36499146868854715</v>
      </c>
      <c r="AP165" s="34">
        <v>0.35455509993109613</v>
      </c>
      <c r="AQ165" s="34">
        <v>-0.13647649032607062</v>
      </c>
      <c r="AR165" s="34">
        <v>0.23850917215996378</v>
      </c>
      <c r="AS165" s="34">
        <v>0.15943853426704091</v>
      </c>
      <c r="AT165" s="34">
        <v>3.7022134847126847E-3</v>
      </c>
      <c r="AU165" s="34">
        <v>0.15637840508165829</v>
      </c>
      <c r="AV165" s="34">
        <v>0.25251464626298509</v>
      </c>
      <c r="AW165" s="34">
        <v>5.5211528397281412E-2</v>
      </c>
      <c r="AX165" s="34">
        <v>0.32896606293746816</v>
      </c>
      <c r="AY165" s="34">
        <v>0.2373314704081875</v>
      </c>
      <c r="AZ165" s="34">
        <v>0.31436456363982002</v>
      </c>
      <c r="BA165" s="34">
        <v>0.31432142291932874</v>
      </c>
      <c r="BB165" s="34">
        <v>0.23003997035725521</v>
      </c>
      <c r="BC165" s="34">
        <v>7.8425162640854862E-2</v>
      </c>
      <c r="BD165" s="34">
        <v>8.4161751978614599E-2</v>
      </c>
      <c r="BE165" s="34">
        <v>7.6494480746080784E-2</v>
      </c>
      <c r="BF165" s="34">
        <v>0.26607864743428089</v>
      </c>
      <c r="BG165" s="34">
        <v>0.10496493089444452</v>
      </c>
      <c r="BH165" s="34">
        <v>5.6691161306602261E-2</v>
      </c>
      <c r="BI165" s="34">
        <v>4.6326953421247929E-3</v>
      </c>
      <c r="BJ165" s="34">
        <v>0.10135450022014302</v>
      </c>
      <c r="BK165" s="34">
        <v>6.6073923563706408E-2</v>
      </c>
      <c r="BL165" s="34">
        <v>4.7133853514507974E-2</v>
      </c>
      <c r="BM165" s="34">
        <v>-5.593644700321863E-3</v>
      </c>
      <c r="BN165" s="34">
        <v>0.2050552542498579</v>
      </c>
      <c r="BO165" s="34">
        <v>0.20139234593627106</v>
      </c>
      <c r="BP165" s="34">
        <v>0.15398294420544148</v>
      </c>
      <c r="BQ165" s="34">
        <v>8.7144996881762457E-2</v>
      </c>
      <c r="BR165" s="34">
        <v>-2.7715031921152076E-2</v>
      </c>
      <c r="BS165" s="34">
        <v>0.1632693430619343</v>
      </c>
      <c r="BT165" s="34">
        <v>-4.2395736699082504E-2</v>
      </c>
      <c r="BU165" s="34">
        <v>0.10652210531963677</v>
      </c>
      <c r="BV165" s="34">
        <v>0.32246857673446389</v>
      </c>
      <c r="BW165" s="34">
        <v>8.8952833294631092E-2</v>
      </c>
      <c r="BX165" s="34">
        <v>0.11222238119852955</v>
      </c>
      <c r="BY165" s="34">
        <v>8.9127733637135984E-2</v>
      </c>
      <c r="BZ165" s="34">
        <v>-3.2708872387079618E-2</v>
      </c>
      <c r="CA165" s="34">
        <v>-2.0141277593103399E-2</v>
      </c>
      <c r="CB165" s="34">
        <v>0.29186321515816593</v>
      </c>
      <c r="CC165" s="34">
        <v>0.19568945866149062</v>
      </c>
      <c r="CD165" s="34">
        <v>0.23213166701597562</v>
      </c>
      <c r="CE165" s="34">
        <v>8.9666432701807117E-2</v>
      </c>
      <c r="CF165" s="34">
        <v>0.2713542322968116</v>
      </c>
      <c r="CG165" s="34">
        <v>0.24913712261853804</v>
      </c>
      <c r="CH165" s="34">
        <v>0.22185636024828531</v>
      </c>
      <c r="CI165" s="34">
        <v>0.21070211391545488</v>
      </c>
      <c r="CJ165" s="34">
        <v>1.1049863003673265E-2</v>
      </c>
      <c r="CK165" s="34">
        <v>-8.3834140610477539E-4</v>
      </c>
      <c r="CL165" s="34">
        <v>0.10612270616647961</v>
      </c>
      <c r="CM165" s="34">
        <v>2.6264314144053971E-2</v>
      </c>
      <c r="CN165" s="34">
        <v>-0.17024595934267212</v>
      </c>
      <c r="CO165" s="34">
        <v>0.31168532311538777</v>
      </c>
      <c r="CP165" s="34">
        <v>0.33457912880911134</v>
      </c>
      <c r="CQ165" s="34">
        <v>5.5171468649237851E-3</v>
      </c>
      <c r="CR165" s="34">
        <v>-0.10306055350014194</v>
      </c>
      <c r="CS165" s="34">
        <v>-0.18227832299075833</v>
      </c>
      <c r="CT165" s="34">
        <v>-5.8153097121383529E-2</v>
      </c>
      <c r="CU165" s="34">
        <v>7.392198365706644E-2</v>
      </c>
      <c r="CV165" s="34">
        <v>-6.8619155914412713E-2</v>
      </c>
      <c r="CW165" s="34">
        <v>0.30564067746153983</v>
      </c>
      <c r="CX165" s="34">
        <v>4.4074958624849746E-2</v>
      </c>
      <c r="CY165" s="34">
        <v>9.3462754829947953E-2</v>
      </c>
      <c r="CZ165" s="34">
        <v>0.31887549075731048</v>
      </c>
      <c r="DA165" s="34">
        <v>0.36145319355520378</v>
      </c>
      <c r="DB165" s="34">
        <v>0.22224594844410947</v>
      </c>
      <c r="DC165" s="34">
        <v>0.29178703144560436</v>
      </c>
      <c r="DD165" s="34">
        <v>0.14558803586193406</v>
      </c>
      <c r="DE165" s="34">
        <v>3.5548844494734562E-2</v>
      </c>
      <c r="DF165" s="34">
        <v>0.16167590091508774</v>
      </c>
      <c r="DG165" s="34">
        <v>0.2436831956726252</v>
      </c>
      <c r="DH165" s="34">
        <v>0.21510370800257012</v>
      </c>
      <c r="DI165" s="34">
        <v>9.7941249757356921E-2</v>
      </c>
      <c r="DJ165" s="34">
        <v>-5.4479808115001964E-2</v>
      </c>
      <c r="DK165" s="34">
        <v>-2.478404720586402E-2</v>
      </c>
      <c r="DL165" s="34">
        <v>0.15773620145742673</v>
      </c>
      <c r="DM165" s="34">
        <v>0.18406547595011979</v>
      </c>
      <c r="DN165" s="34">
        <v>0.21969088657147709</v>
      </c>
      <c r="DO165" s="34">
        <v>-0.12449032221081908</v>
      </c>
      <c r="DP165" s="34">
        <v>0.10981206300471801</v>
      </c>
      <c r="DQ165" s="34">
        <v>1.7403062425358794E-2</v>
      </c>
      <c r="DR165" s="34">
        <v>8.6363794726274382E-2</v>
      </c>
      <c r="DS165" s="34">
        <v>0.3273428884506871</v>
      </c>
      <c r="DT165" s="34">
        <v>6.3253208804353728E-2</v>
      </c>
      <c r="DU165" s="34">
        <v>1.9243725148769639E-2</v>
      </c>
      <c r="DV165" s="34">
        <v>0.11258231958423928</v>
      </c>
      <c r="DW165" s="34">
        <v>4.7110672596735646E-2</v>
      </c>
      <c r="DX165" s="34">
        <v>0.29186321515816604</v>
      </c>
      <c r="DY165" s="34">
        <v>0.23730269130940448</v>
      </c>
      <c r="DZ165" s="34">
        <v>2.6882726238872758E-2</v>
      </c>
      <c r="EA165" s="34">
        <v>-2.841774601598979E-2</v>
      </c>
      <c r="EB165" s="34">
        <v>5.8212485442891461E-3</v>
      </c>
      <c r="EC165" s="34">
        <v>4.6443008158106147E-2</v>
      </c>
      <c r="ED165" s="34">
        <v>0.14256740845377278</v>
      </c>
      <c r="EE165" s="34">
        <v>7.6813462159310453E-2</v>
      </c>
      <c r="EF165" s="34">
        <v>0.18112486397862695</v>
      </c>
      <c r="EG165" s="34">
        <v>0.15234401156500529</v>
      </c>
      <c r="EH165" s="34">
        <v>0.20046941218908459</v>
      </c>
      <c r="EI165" s="34">
        <v>1.2254281439170629E-2</v>
      </c>
      <c r="EJ165" s="34">
        <v>-6.59560827776433E-3</v>
      </c>
      <c r="EK165" s="34">
        <v>0.24708312233307375</v>
      </c>
      <c r="EL165" s="34">
        <v>0.62302253096201898</v>
      </c>
      <c r="EM165" s="34">
        <v>0.17938847170833386</v>
      </c>
      <c r="EN165" s="34">
        <v>-0.24212777777204669</v>
      </c>
      <c r="EO165" s="34">
        <v>0.3539751841238134</v>
      </c>
      <c r="EP165" s="34">
        <v>0.34444987021316831</v>
      </c>
      <c r="EQ165" s="34">
        <v>-0.13317837786893613</v>
      </c>
      <c r="ER165" s="34">
        <v>-0.31288770404741018</v>
      </c>
      <c r="ES165" s="34">
        <v>9.9654607106852644E-2</v>
      </c>
      <c r="ET165" s="34">
        <v>0.69663682941210903</v>
      </c>
      <c r="EU165" s="34">
        <v>0.5103122195428369</v>
      </c>
      <c r="EV165" s="34">
        <v>0.31270926990710263</v>
      </c>
      <c r="EW165" s="34">
        <v>0.11517752820310796</v>
      </c>
      <c r="EX165" s="34">
        <v>-8.7604102834659234E-2</v>
      </c>
      <c r="EY165" s="34">
        <v>0.66626306480308939</v>
      </c>
      <c r="EZ165" s="34">
        <v>0.66989877802541375</v>
      </c>
      <c r="FA165" s="34">
        <v>0.62383916532170181</v>
      </c>
      <c r="FB165" s="34">
        <v>-1.9375627019258188E-2</v>
      </c>
      <c r="FC165" s="34">
        <v>-0.37144641172660309</v>
      </c>
      <c r="FD165" s="34">
        <v>-0.26743423901968177</v>
      </c>
      <c r="FE165" s="34">
        <v>-9.2324290666888659E-2</v>
      </c>
      <c r="FF165" s="34">
        <v>0.42918896097820558</v>
      </c>
      <c r="FG165" s="34">
        <v>0.35505647485006181</v>
      </c>
      <c r="FH165" s="34">
        <v>0.63827977124475688</v>
      </c>
      <c r="FI165" s="34">
        <v>1</v>
      </c>
      <c r="FJ165" s="34"/>
      <c r="FK165" s="34"/>
      <c r="FL165" s="34"/>
      <c r="FM165" s="34"/>
      <c r="FN165" s="34"/>
      <c r="FO165" s="34"/>
      <c r="FP165" s="34"/>
      <c r="FQ165" s="34"/>
      <c r="FR165" s="34"/>
      <c r="FS165" s="34"/>
      <c r="FT165" s="34"/>
      <c r="FU165" s="34"/>
      <c r="FV165" s="34"/>
      <c r="FW165" s="34"/>
      <c r="FX165" s="34"/>
      <c r="FY165" s="34"/>
      <c r="FZ165" s="34"/>
      <c r="GA165" s="34"/>
      <c r="GB165" s="34"/>
      <c r="GC165" s="34"/>
      <c r="GD165" s="34"/>
      <c r="GE165" s="34"/>
      <c r="GF165" s="34"/>
      <c r="GG165" s="34"/>
      <c r="GH165" s="34"/>
      <c r="GI165" s="34"/>
      <c r="GJ165" s="34"/>
      <c r="GK165" s="34"/>
      <c r="GL165" s="34"/>
      <c r="GM165" s="34"/>
      <c r="GN165" s="34"/>
      <c r="GO165" s="34"/>
      <c r="GP165" s="34"/>
      <c r="GQ165" s="34"/>
      <c r="GR165" s="34"/>
      <c r="GS165" s="34"/>
      <c r="GT165" s="34"/>
      <c r="GU165" s="34"/>
      <c r="GV165" s="34"/>
      <c r="GW165" s="34"/>
      <c r="GX165" s="34"/>
      <c r="GY165" s="34"/>
      <c r="GZ165" s="34"/>
      <c r="HA165" s="34"/>
      <c r="HB165" s="34"/>
      <c r="HC165" s="34"/>
    </row>
    <row r="166" spans="1:211" x14ac:dyDescent="0.3">
      <c r="A166" s="34" t="s">
        <v>545</v>
      </c>
      <c r="B166" s="34">
        <v>4.0263795743868833E-2</v>
      </c>
      <c r="C166" s="34">
        <v>1.4317979675083258E-2</v>
      </c>
      <c r="D166" s="34">
        <v>-2.0005476188814916E-2</v>
      </c>
      <c r="E166" s="34">
        <v>-4.5628340822816249E-2</v>
      </c>
      <c r="F166" s="34">
        <v>5.5853842489154523E-2</v>
      </c>
      <c r="G166" s="34">
        <v>-8.2112295696202577E-3</v>
      </c>
      <c r="H166" s="34">
        <v>-1.1307550634774137E-2</v>
      </c>
      <c r="I166" s="34">
        <v>-5.5298188610508225E-2</v>
      </c>
      <c r="J166" s="34">
        <v>-4.292660508630218E-2</v>
      </c>
      <c r="K166" s="34">
        <v>2.3410854815980212E-2</v>
      </c>
      <c r="L166" s="34">
        <v>1.6579286882103954E-2</v>
      </c>
      <c r="M166" s="34">
        <v>-6.698663942787223E-3</v>
      </c>
      <c r="N166" s="34">
        <v>-7.6322169439492868E-2</v>
      </c>
      <c r="O166" s="34">
        <v>-3.2216702323976435E-3</v>
      </c>
      <c r="P166" s="34">
        <v>-1.0780501932448944E-2</v>
      </c>
      <c r="Q166" s="34">
        <v>-1.0913452806203497E-2</v>
      </c>
      <c r="R166" s="34">
        <v>5.8893475974035797E-2</v>
      </c>
      <c r="S166" s="34">
        <v>0.12096207273630113</v>
      </c>
      <c r="T166" s="34">
        <v>3.1908185684126365E-2</v>
      </c>
      <c r="U166" s="34">
        <v>5.3668722911140089E-2</v>
      </c>
      <c r="V166" s="34">
        <v>1.5144358166025932E-3</v>
      </c>
      <c r="W166" s="34">
        <v>-2.3994294633152023E-2</v>
      </c>
      <c r="X166" s="34">
        <v>-2.2606307964258769E-2</v>
      </c>
      <c r="Y166" s="34">
        <v>7.1556963629607118E-2</v>
      </c>
      <c r="Z166" s="34">
        <v>0.1520160286564034</v>
      </c>
      <c r="AA166" s="34">
        <v>0.14611617866316462</v>
      </c>
      <c r="AB166" s="34">
        <v>-0.11620167168928419</v>
      </c>
      <c r="AC166" s="34">
        <v>-3.4086183608800093E-2</v>
      </c>
      <c r="AD166" s="34">
        <v>-8.9609057103869849E-2</v>
      </c>
      <c r="AE166" s="34">
        <v>6.6023768048149675E-2</v>
      </c>
      <c r="AF166" s="34">
        <v>-1.8670334220247508E-2</v>
      </c>
      <c r="AG166" s="34">
        <v>-5.0754523303514737E-2</v>
      </c>
      <c r="AH166" s="34">
        <v>-4.7034860247541735E-2</v>
      </c>
      <c r="AI166" s="34">
        <v>-7.1881146902846249E-2</v>
      </c>
      <c r="AJ166" s="34">
        <v>-5.9949598528797277E-2</v>
      </c>
      <c r="AK166" s="34">
        <v>-7.4060636388471879E-2</v>
      </c>
      <c r="AL166" s="34">
        <v>-4.5131163724238949E-2</v>
      </c>
      <c r="AM166" s="34">
        <v>3.2828621782664082E-2</v>
      </c>
      <c r="AN166" s="34">
        <v>-2.0657922296844509E-2</v>
      </c>
      <c r="AO166" s="34">
        <v>-5.0912766691282058E-2</v>
      </c>
      <c r="AP166" s="34">
        <v>-6.4201130495778871E-2</v>
      </c>
      <c r="AQ166" s="34">
        <v>-2.7619665846378864E-2</v>
      </c>
      <c r="AR166" s="34">
        <v>2.7533062299023157E-2</v>
      </c>
      <c r="AS166" s="34">
        <v>0.1012585724668725</v>
      </c>
      <c r="AT166" s="34">
        <v>-1.8948353691521081E-2</v>
      </c>
      <c r="AU166" s="34">
        <v>-5.6489671060927005E-2</v>
      </c>
      <c r="AV166" s="34">
        <v>1.563287187424383E-2</v>
      </c>
      <c r="AW166" s="34">
        <v>0.15032406604894571</v>
      </c>
      <c r="AX166" s="34">
        <v>-2.1700645315612326E-2</v>
      </c>
      <c r="AY166" s="34">
        <v>1.969269345888865E-2</v>
      </c>
      <c r="AZ166" s="34">
        <v>-9.4544080250834051E-3</v>
      </c>
      <c r="BA166" s="34">
        <v>-1.9666481716134509E-2</v>
      </c>
      <c r="BB166" s="34">
        <v>-0.16321773767274803</v>
      </c>
      <c r="BC166" s="34">
        <v>-0.20681243636371516</v>
      </c>
      <c r="BD166" s="34">
        <v>-7.2044671740192773E-2</v>
      </c>
      <c r="BE166" s="34">
        <v>-2.1705966119450332E-2</v>
      </c>
      <c r="BF166" s="34">
        <v>-4.2926605086302021E-2</v>
      </c>
      <c r="BG166" s="34">
        <v>-2.4430921979256823E-2</v>
      </c>
      <c r="BH166" s="34">
        <v>5.8565522464287404E-3</v>
      </c>
      <c r="BI166" s="34">
        <v>8.7076624699650967E-2</v>
      </c>
      <c r="BJ166" s="34">
        <v>0.19043043829843784</v>
      </c>
      <c r="BK166" s="34">
        <v>0.11876318818699796</v>
      </c>
      <c r="BL166" s="34">
        <v>1.2518276184699579E-2</v>
      </c>
      <c r="BM166" s="34">
        <v>-7.5626814799758246E-2</v>
      </c>
      <c r="BN166" s="34">
        <v>3.2479673871562337E-2</v>
      </c>
      <c r="BO166" s="34">
        <v>3.3782389717015977E-2</v>
      </c>
      <c r="BP166" s="34">
        <v>1.9184855049130704E-2</v>
      </c>
      <c r="BQ166" s="34">
        <v>3.66113402820279E-2</v>
      </c>
      <c r="BR166" s="34">
        <v>5.5984883809696399E-2</v>
      </c>
      <c r="BS166" s="34">
        <v>-5.4763733909483997E-2</v>
      </c>
      <c r="BT166" s="34">
        <v>3.4433829785844292E-2</v>
      </c>
      <c r="BU166" s="34">
        <v>-4.6255621584912358E-2</v>
      </c>
      <c r="BV166" s="34">
        <v>0.26787345565474113</v>
      </c>
      <c r="BW166" s="34">
        <v>9.3986142532996128E-2</v>
      </c>
      <c r="BX166" s="34">
        <v>5.3642061329200824E-2</v>
      </c>
      <c r="BY166" s="34">
        <v>6.4870872904449942E-2</v>
      </c>
      <c r="BZ166" s="34">
        <v>0.13734732342259937</v>
      </c>
      <c r="CA166" s="34">
        <v>2.4606998692279145E-2</v>
      </c>
      <c r="CB166" s="34">
        <v>0.21671921214475171</v>
      </c>
      <c r="CC166" s="34">
        <v>0.11513850278706034</v>
      </c>
      <c r="CD166" s="34">
        <v>0.25569223381312595</v>
      </c>
      <c r="CE166" s="34">
        <v>0.1139048234061044</v>
      </c>
      <c r="CF166" s="34">
        <v>5.2117713012794213E-2</v>
      </c>
      <c r="CG166" s="34">
        <v>0.16358651118018078</v>
      </c>
      <c r="CH166" s="34">
        <v>2.3710340995392744E-2</v>
      </c>
      <c r="CI166" s="34">
        <v>1.7923830393572395E-2</v>
      </c>
      <c r="CJ166" s="34">
        <v>7.4825008514698144E-3</v>
      </c>
      <c r="CK166" s="34">
        <v>0.30653383552605201</v>
      </c>
      <c r="CL166" s="34">
        <v>7.2401730450082344E-2</v>
      </c>
      <c r="CM166" s="34">
        <v>0.12910867390985217</v>
      </c>
      <c r="CN166" s="34">
        <v>-5.5260772169240788E-2</v>
      </c>
      <c r="CO166" s="34">
        <v>0.20430065667007896</v>
      </c>
      <c r="CP166" s="34">
        <v>0.23337642473189665</v>
      </c>
      <c r="CQ166" s="34">
        <v>1.4555729160060388E-3</v>
      </c>
      <c r="CR166" s="34">
        <v>0.21216041180222467</v>
      </c>
      <c r="CS166" s="34">
        <v>-0.3692874847680932</v>
      </c>
      <c r="CT166" s="34">
        <v>-7.7392849587826454E-2</v>
      </c>
      <c r="CU166" s="34">
        <v>-0.12198360896681003</v>
      </c>
      <c r="CV166" s="34">
        <v>8.304583020118822E-2</v>
      </c>
      <c r="CW166" s="34">
        <v>9.5128388809774367E-2</v>
      </c>
      <c r="CX166" s="34">
        <v>7.4716674294674643E-2</v>
      </c>
      <c r="CY166" s="34">
        <v>-8.6861478935874911E-2</v>
      </c>
      <c r="CZ166" s="34">
        <v>0.17536118012939719</v>
      </c>
      <c r="DA166" s="34">
        <v>0.12029576809819326</v>
      </c>
      <c r="DB166" s="34">
        <v>3.7858496700769517E-2</v>
      </c>
      <c r="DC166" s="34">
        <v>5.50905358357339E-3</v>
      </c>
      <c r="DD166" s="34">
        <v>-5.7326448548900212E-2</v>
      </c>
      <c r="DE166" s="34">
        <v>-1.9454398912542852E-2</v>
      </c>
      <c r="DF166" s="34">
        <v>8.589710148533003E-2</v>
      </c>
      <c r="DG166" s="34">
        <v>3.980491779992254E-2</v>
      </c>
      <c r="DH166" s="34">
        <v>1.7797303294738699E-2</v>
      </c>
      <c r="DI166" s="34">
        <v>0.18441083517497273</v>
      </c>
      <c r="DJ166" s="34">
        <v>-0.12241469866786725</v>
      </c>
      <c r="DK166" s="34">
        <v>0.2047961366046038</v>
      </c>
      <c r="DL166" s="34">
        <v>0.17614762713491969</v>
      </c>
      <c r="DM166" s="34">
        <v>6.7958020781774861E-2</v>
      </c>
      <c r="DN166" s="34">
        <v>0.23034827248422951</v>
      </c>
      <c r="DO166" s="34">
        <v>0.15185317051824845</v>
      </c>
      <c r="DP166" s="34">
        <v>-2.1415223126531893E-5</v>
      </c>
      <c r="DQ166" s="34">
        <v>3.5945462272951097E-2</v>
      </c>
      <c r="DR166" s="34">
        <v>1.1967226813531422E-2</v>
      </c>
      <c r="DS166" s="34">
        <v>0.26994436990495435</v>
      </c>
      <c r="DT166" s="34">
        <v>-0.13995185531162022</v>
      </c>
      <c r="DU166" s="34">
        <v>-0.29287021678483371</v>
      </c>
      <c r="DV166" s="34">
        <v>-3.9004039306837435E-2</v>
      </c>
      <c r="DW166" s="34">
        <v>-3.8453174960238257E-2</v>
      </c>
      <c r="DX166" s="34">
        <v>0.21671921214475193</v>
      </c>
      <c r="DY166" s="34">
        <v>0.17485257185572003</v>
      </c>
      <c r="DZ166" s="34">
        <v>0.14420606166078304</v>
      </c>
      <c r="EA166" s="34">
        <v>0.11871551904158732</v>
      </c>
      <c r="EB166" s="34">
        <v>0.20025154649042495</v>
      </c>
      <c r="EC166" s="34">
        <v>0.15267319028381643</v>
      </c>
      <c r="ED166" s="34">
        <v>4.2653280408972913E-2</v>
      </c>
      <c r="EE166" s="34">
        <v>-6.3252336796785061E-2</v>
      </c>
      <c r="EF166" s="34">
        <v>-1.0433241330846717E-2</v>
      </c>
      <c r="EG166" s="34">
        <v>-2.9984838240896195E-2</v>
      </c>
      <c r="EH166" s="34">
        <v>4.8769148313544432E-2</v>
      </c>
      <c r="EI166" s="34">
        <v>-7.5703436126937279E-2</v>
      </c>
      <c r="EJ166" s="34">
        <v>0.18107157018960032</v>
      </c>
      <c r="EK166" s="34">
        <v>0.12681626696117471</v>
      </c>
      <c r="EL166" s="34">
        <v>0.39311743443015862</v>
      </c>
      <c r="EM166" s="34">
        <v>-0.24624866344437238</v>
      </c>
      <c r="EN166" s="34">
        <v>-0.29011082493738927</v>
      </c>
      <c r="EO166" s="34">
        <v>0.20051581507125368</v>
      </c>
      <c r="EP166" s="34">
        <v>0.13659547086819546</v>
      </c>
      <c r="EQ166" s="34">
        <v>-0.24941630372823401</v>
      </c>
      <c r="ER166" s="34">
        <v>-0.26089212482999058</v>
      </c>
      <c r="ES166" s="34">
        <v>-0.24757386353172572</v>
      </c>
      <c r="ET166" s="34">
        <v>0.2947684792424895</v>
      </c>
      <c r="EU166" s="34">
        <v>-2.2918632408476286E-4</v>
      </c>
      <c r="EV166" s="34">
        <v>-0.11584938006263959</v>
      </c>
      <c r="EW166" s="34">
        <v>-5.1306403250981729E-2</v>
      </c>
      <c r="EX166" s="34">
        <v>-0.2207151215554283</v>
      </c>
      <c r="EY166" s="34">
        <v>0.30542332216900903</v>
      </c>
      <c r="EZ166" s="34">
        <v>0.30843541164410582</v>
      </c>
      <c r="FA166" s="34">
        <v>0.34531605856134412</v>
      </c>
      <c r="FB166" s="34">
        <v>-0.28292326162590875</v>
      </c>
      <c r="FC166" s="34">
        <v>-0.21657465243377386</v>
      </c>
      <c r="FD166" s="34">
        <v>-0.2794684962729897</v>
      </c>
      <c r="FE166" s="34">
        <v>-0.1122612607999665</v>
      </c>
      <c r="FF166" s="34">
        <v>-6.8981748939127771E-2</v>
      </c>
      <c r="FG166" s="34">
        <v>-0.17023561324142095</v>
      </c>
      <c r="FH166" s="34">
        <v>0.42882513745535272</v>
      </c>
      <c r="FI166" s="34">
        <v>0.29672618357369623</v>
      </c>
      <c r="FJ166" s="34">
        <v>1</v>
      </c>
      <c r="FK166" s="34"/>
      <c r="FL166" s="34"/>
      <c r="FM166" s="34"/>
      <c r="FN166" s="34"/>
      <c r="FO166" s="34"/>
      <c r="FP166" s="34"/>
      <c r="FQ166" s="34"/>
      <c r="FR166" s="34"/>
      <c r="FS166" s="34"/>
      <c r="FT166" s="34"/>
      <c r="FU166" s="34"/>
      <c r="FV166" s="34"/>
      <c r="FW166" s="34"/>
      <c r="FX166" s="34"/>
      <c r="FY166" s="34"/>
      <c r="FZ166" s="34"/>
      <c r="GA166" s="34"/>
      <c r="GB166" s="34"/>
      <c r="GC166" s="34"/>
      <c r="GD166" s="34"/>
      <c r="GE166" s="34"/>
      <c r="GF166" s="34"/>
      <c r="GG166" s="34"/>
      <c r="GH166" s="34"/>
      <c r="GI166" s="34"/>
      <c r="GJ166" s="34"/>
      <c r="GK166" s="34"/>
      <c r="GL166" s="34"/>
      <c r="GM166" s="34"/>
      <c r="GN166" s="34"/>
      <c r="GO166" s="34"/>
      <c r="GP166" s="34"/>
      <c r="GQ166" s="34"/>
      <c r="GR166" s="34"/>
      <c r="GS166" s="34"/>
      <c r="GT166" s="34"/>
      <c r="GU166" s="34"/>
      <c r="GV166" s="34"/>
      <c r="GW166" s="34"/>
      <c r="GX166" s="34"/>
      <c r="GY166" s="34"/>
      <c r="GZ166" s="34"/>
      <c r="HA166" s="34"/>
      <c r="HB166" s="34"/>
      <c r="HC166" s="34"/>
    </row>
    <row r="167" spans="1:211" x14ac:dyDescent="0.3">
      <c r="A167" s="34" t="s">
        <v>546</v>
      </c>
      <c r="B167" s="34">
        <v>-5.237537815533308E-2</v>
      </c>
      <c r="C167" s="34">
        <v>-0.24198810412507848</v>
      </c>
      <c r="D167" s="34">
        <v>0.15203625676024707</v>
      </c>
      <c r="E167" s="34">
        <v>4.0518685984560598E-2</v>
      </c>
      <c r="F167" s="34">
        <v>7.4808581763589526E-3</v>
      </c>
      <c r="G167" s="34">
        <v>-0.16478187857735244</v>
      </c>
      <c r="H167" s="34">
        <v>7.0322790851376243E-2</v>
      </c>
      <c r="I167" s="34">
        <v>1.2523160791514705E-2</v>
      </c>
      <c r="J167" s="34">
        <v>0.16144002464513418</v>
      </c>
      <c r="K167" s="34">
        <v>-9.2380933400712295E-2</v>
      </c>
      <c r="L167" s="34">
        <v>-0.22175316911035356</v>
      </c>
      <c r="M167" s="34">
        <v>-2.1659676532857872E-2</v>
      </c>
      <c r="N167" s="34">
        <v>4.1786564575301902E-2</v>
      </c>
      <c r="O167" s="34">
        <v>-5.3691069163590489E-2</v>
      </c>
      <c r="P167" s="34">
        <v>-0.16303698164196387</v>
      </c>
      <c r="Q167" s="34">
        <v>-0.16291509609929702</v>
      </c>
      <c r="R167" s="34">
        <v>-0.2136481285112426</v>
      </c>
      <c r="S167" s="34">
        <v>0.11207048046579485</v>
      </c>
      <c r="T167" s="34">
        <v>9.657591177097824E-2</v>
      </c>
      <c r="U167" s="34">
        <v>0.18631125973607124</v>
      </c>
      <c r="V167" s="34">
        <v>-0.17824996652797909</v>
      </c>
      <c r="W167" s="34">
        <v>4.1591970127508565E-2</v>
      </c>
      <c r="X167" s="34">
        <v>2.3022687925605446E-2</v>
      </c>
      <c r="Y167" s="34">
        <v>-0.21448833097474732</v>
      </c>
      <c r="Z167" s="34">
        <v>-0.12260503540038097</v>
      </c>
      <c r="AA167" s="34">
        <v>-0.17043805306178994</v>
      </c>
      <c r="AB167" s="34">
        <v>0.22728534077790941</v>
      </c>
      <c r="AC167" s="34">
        <v>-9.7587561365021697E-2</v>
      </c>
      <c r="AD167" s="34">
        <v>4.9836554955192749E-2</v>
      </c>
      <c r="AE167" s="34">
        <v>-1.490131993728004E-2</v>
      </c>
      <c r="AF167" s="34">
        <v>0.13278785934260551</v>
      </c>
      <c r="AG167" s="34">
        <v>-0.18706995449680613</v>
      </c>
      <c r="AH167" s="34">
        <v>5.11954685849631E-2</v>
      </c>
      <c r="AI167" s="34">
        <v>6.2897387898087437E-2</v>
      </c>
      <c r="AJ167" s="34">
        <v>-0.12842562705367319</v>
      </c>
      <c r="AK167" s="34">
        <v>-5.1098403252744118E-2</v>
      </c>
      <c r="AL167" s="34">
        <v>-6.9335229037614077E-2</v>
      </c>
      <c r="AM167" s="34">
        <v>-6.8142126403217332E-2</v>
      </c>
      <c r="AN167" s="34">
        <v>-0.12852961955481976</v>
      </c>
      <c r="AO167" s="34">
        <v>-9.4833195939971027E-2</v>
      </c>
      <c r="AP167" s="34">
        <v>-0.12534937861138085</v>
      </c>
      <c r="AQ167" s="34">
        <v>0.11470018859700258</v>
      </c>
      <c r="AR167" s="34">
        <v>-6.6799850882798897E-2</v>
      </c>
      <c r="AS167" s="34">
        <v>-5.4833716736308713E-2</v>
      </c>
      <c r="AT167" s="34">
        <v>2.7580836386957339E-2</v>
      </c>
      <c r="AU167" s="34">
        <v>-5.3005670530831142E-3</v>
      </c>
      <c r="AV167" s="34">
        <v>-2.0476339513536564E-2</v>
      </c>
      <c r="AW167" s="34">
        <v>-1.5049194764982616E-2</v>
      </c>
      <c r="AX167" s="34">
        <v>-0.202459257036088</v>
      </c>
      <c r="AY167" s="34">
        <v>-0.19408321362909872</v>
      </c>
      <c r="AZ167" s="34">
        <v>-0.20880046074326694</v>
      </c>
      <c r="BA167" s="34">
        <v>0.14952318439252923</v>
      </c>
      <c r="BB167" s="34">
        <v>-4.9849057390598979E-2</v>
      </c>
      <c r="BC167" s="34">
        <v>-0.13199444890680231</v>
      </c>
      <c r="BD167" s="34">
        <v>-0.12706905207819535</v>
      </c>
      <c r="BE167" s="34">
        <v>-4.6657606478303026E-2</v>
      </c>
      <c r="BF167" s="34">
        <v>0.16144002464513404</v>
      </c>
      <c r="BG167" s="34">
        <v>0.13469899079323452</v>
      </c>
      <c r="BH167" s="34">
        <v>0.12427852661677444</v>
      </c>
      <c r="BI167" s="34">
        <v>0.17050035476136177</v>
      </c>
      <c r="BJ167" s="34">
        <v>-4.7219615524881117E-2</v>
      </c>
      <c r="BK167" s="34">
        <v>-0.15912089284909883</v>
      </c>
      <c r="BL167" s="34">
        <v>2.1445161736693297E-2</v>
      </c>
      <c r="BM167" s="34">
        <v>0.21912741284829579</v>
      </c>
      <c r="BN167" s="34">
        <v>-0.11203042805665529</v>
      </c>
      <c r="BO167" s="34">
        <v>-0.1529881556004577</v>
      </c>
      <c r="BP167" s="34">
        <v>3.4631442964026989E-2</v>
      </c>
      <c r="BQ167" s="34">
        <v>-0.23180202011458803</v>
      </c>
      <c r="BR167" s="34">
        <v>4.9302655143960677E-2</v>
      </c>
      <c r="BS167" s="34">
        <v>-2.2785838496441776E-2</v>
      </c>
      <c r="BT167" s="34">
        <v>0.17881315696619732</v>
      </c>
      <c r="BU167" s="34">
        <v>-0.32366624085867479</v>
      </c>
      <c r="BV167" s="34">
        <v>-0.16470249960975386</v>
      </c>
      <c r="BW167" s="34">
        <v>0.10029373695452092</v>
      </c>
      <c r="BX167" s="34">
        <v>-0.21506417102328948</v>
      </c>
      <c r="BY167" s="34">
        <v>-0.37065032995661024</v>
      </c>
      <c r="BZ167" s="34">
        <v>0.12516853985527385</v>
      </c>
      <c r="CA167" s="34">
        <v>0.16122354706554481</v>
      </c>
      <c r="CB167" s="34">
        <v>-0.1220428192012151</v>
      </c>
      <c r="CC167" s="34">
        <v>-0.28426421088800785</v>
      </c>
      <c r="CD167" s="34">
        <v>-0.53177565410567906</v>
      </c>
      <c r="CE167" s="34">
        <v>-0.13649948845242393</v>
      </c>
      <c r="CF167" s="34">
        <v>-9.9482007640382147E-2</v>
      </c>
      <c r="CG167" s="34">
        <v>-0.22584947489905507</v>
      </c>
      <c r="CH167" s="34">
        <v>-0.38572317056418703</v>
      </c>
      <c r="CI167" s="34">
        <v>-0.37222585488238319</v>
      </c>
      <c r="CJ167" s="34">
        <v>-0.21008526980623768</v>
      </c>
      <c r="CK167" s="34">
        <v>-4.4441164310197796E-2</v>
      </c>
      <c r="CL167" s="34">
        <v>3.320306011621911E-2</v>
      </c>
      <c r="CM167" s="34">
        <v>0.14223714080019795</v>
      </c>
      <c r="CN167" s="34">
        <v>-0.19951582713293492</v>
      </c>
      <c r="CO167" s="34">
        <v>-0.26046197381014252</v>
      </c>
      <c r="CP167" s="34">
        <v>-0.25974433781798145</v>
      </c>
      <c r="CQ167" s="34">
        <v>-0.21792678795921636</v>
      </c>
      <c r="CR167" s="34">
        <v>-0.23679221750690177</v>
      </c>
      <c r="CS167" s="34">
        <v>-6.2950952157462159E-2</v>
      </c>
      <c r="CT167" s="34">
        <v>-0.31262115284338382</v>
      </c>
      <c r="CU167" s="34">
        <v>-8.939804264053576E-2</v>
      </c>
      <c r="CV167" s="34">
        <v>-7.3998807468370106E-2</v>
      </c>
      <c r="CW167" s="34">
        <v>-0.14103456799977324</v>
      </c>
      <c r="CX167" s="34">
        <v>9.6657533789539007E-2</v>
      </c>
      <c r="CY167" s="34">
        <v>-6.6771550055258602E-2</v>
      </c>
      <c r="CZ167" s="34">
        <v>-0.19957688206920574</v>
      </c>
      <c r="DA167" s="34">
        <v>-0.19410683235010862</v>
      </c>
      <c r="DB167" s="34">
        <v>-0.20877943040368535</v>
      </c>
      <c r="DC167" s="34">
        <v>-0.15623212853112786</v>
      </c>
      <c r="DD167" s="34">
        <v>-0.13684023468699441</v>
      </c>
      <c r="DE167" s="34">
        <v>9.5672026777825991E-2</v>
      </c>
      <c r="DF167" s="34">
        <v>-0.32503782858480545</v>
      </c>
      <c r="DG167" s="34">
        <v>-0.25936461546579381</v>
      </c>
      <c r="DH167" s="34">
        <v>-0.204776914438871</v>
      </c>
      <c r="DI167" s="34">
        <v>-8.5873726149227239E-2</v>
      </c>
      <c r="DJ167" s="34">
        <v>2.678557377274415E-2</v>
      </c>
      <c r="DK167" s="34">
        <v>-8.9720062139596005E-2</v>
      </c>
      <c r="DL167" s="34">
        <v>-8.1675657113818037E-2</v>
      </c>
      <c r="DM167" s="34">
        <v>-6.4425603263967068E-2</v>
      </c>
      <c r="DN167" s="34">
        <v>-0.18523998441939557</v>
      </c>
      <c r="DO167" s="34">
        <v>-4.8854981374574615E-3</v>
      </c>
      <c r="DP167" s="34">
        <v>-0.23686112811886822</v>
      </c>
      <c r="DQ167" s="34">
        <v>-6.0701570780579327E-2</v>
      </c>
      <c r="DR167" s="34">
        <v>-0.19400591839873738</v>
      </c>
      <c r="DS167" s="34">
        <v>-0.16921182739711205</v>
      </c>
      <c r="DT167" s="34">
        <v>0.12291786002546037</v>
      </c>
      <c r="DU167" s="34">
        <v>-8.229131905010921E-4</v>
      </c>
      <c r="DV167" s="34">
        <v>-0.26124730009915142</v>
      </c>
      <c r="DW167" s="34">
        <v>-2.430101600960996E-2</v>
      </c>
      <c r="DX167" s="34">
        <v>-0.12204281920121481</v>
      </c>
      <c r="DY167" s="34">
        <v>-8.4200414949861385E-2</v>
      </c>
      <c r="DZ167" s="34">
        <v>0.16121293575801265</v>
      </c>
      <c r="EA167" s="34">
        <v>0.2168062082860972</v>
      </c>
      <c r="EB167" s="34">
        <v>3.5332155778391619E-2</v>
      </c>
      <c r="EC167" s="34">
        <v>-0.15139923808071604</v>
      </c>
      <c r="ED167" s="34">
        <v>-2.6035658798584195E-2</v>
      </c>
      <c r="EE167" s="34">
        <v>0.11980224561864791</v>
      </c>
      <c r="EF167" s="34">
        <v>-6.4207728530357291E-2</v>
      </c>
      <c r="EG167" s="34">
        <v>-9.8971175957393326E-2</v>
      </c>
      <c r="EH167" s="34">
        <v>5.6811998079763108E-2</v>
      </c>
      <c r="EI167" s="34">
        <v>-0.19423298338228917</v>
      </c>
      <c r="EJ167" s="34">
        <v>2.4514507903039929E-2</v>
      </c>
      <c r="EK167" s="34">
        <v>-2.1664886442706647E-2</v>
      </c>
      <c r="EL167" s="34">
        <v>-0.2045423376579969</v>
      </c>
      <c r="EM167" s="34">
        <v>0.25772044753269896</v>
      </c>
      <c r="EN167" s="34">
        <v>-0.18754205621431863</v>
      </c>
      <c r="EO167" s="34">
        <v>0.30014090155310891</v>
      </c>
      <c r="EP167" s="34">
        <v>-7.7076719699401247E-2</v>
      </c>
      <c r="EQ167" s="34">
        <v>0.10357800605858443</v>
      </c>
      <c r="ER167" s="34">
        <v>-0.25813196344187483</v>
      </c>
      <c r="ES167" s="34">
        <v>0.24306389351017996</v>
      </c>
      <c r="ET167" s="34">
        <v>-7.4736598166470353E-2</v>
      </c>
      <c r="EU167" s="34">
        <v>-0.11024546553008052</v>
      </c>
      <c r="EV167" s="34">
        <v>0.10896868330367561</v>
      </c>
      <c r="EW167" s="34">
        <v>-2.2292186325438817E-2</v>
      </c>
      <c r="EX167" s="34">
        <v>-0.11177456868925197</v>
      </c>
      <c r="EY167" s="34">
        <v>-0.10649950357050282</v>
      </c>
      <c r="EZ167" s="34">
        <v>-0.12210997485891327</v>
      </c>
      <c r="FA167" s="34">
        <v>-0.16834383479842513</v>
      </c>
      <c r="FB167" s="34">
        <v>0.17253511211198758</v>
      </c>
      <c r="FC167" s="34">
        <v>0.18277507460837109</v>
      </c>
      <c r="FD167" s="34">
        <v>0.2291711285445959</v>
      </c>
      <c r="FE167" s="34">
        <v>0.23679971824001006</v>
      </c>
      <c r="FF167" s="34">
        <v>0.16161249093907837</v>
      </c>
      <c r="FG167" s="34">
        <v>9.6537990841693386E-2</v>
      </c>
      <c r="FH167" s="34">
        <v>-0.14706215238029297</v>
      </c>
      <c r="FI167" s="34">
        <v>-6.4195199205546588E-2</v>
      </c>
      <c r="FJ167" s="34">
        <v>-0.11335745016825612</v>
      </c>
      <c r="FK167" s="34">
        <v>1</v>
      </c>
      <c r="FL167" s="34"/>
      <c r="FM167" s="34"/>
      <c r="FN167" s="34"/>
      <c r="FO167" s="34"/>
      <c r="FP167" s="34"/>
      <c r="FQ167" s="34"/>
      <c r="FR167" s="34"/>
      <c r="FS167" s="34"/>
      <c r="FT167" s="34"/>
      <c r="FU167" s="34"/>
      <c r="FV167" s="34"/>
      <c r="FW167" s="34"/>
      <c r="FX167" s="34"/>
      <c r="FY167" s="34"/>
      <c r="FZ167" s="34"/>
      <c r="GA167" s="34"/>
      <c r="GB167" s="34"/>
      <c r="GC167" s="34"/>
      <c r="GD167" s="34"/>
      <c r="GE167" s="34"/>
      <c r="GF167" s="34"/>
      <c r="GG167" s="34"/>
      <c r="GH167" s="34"/>
      <c r="GI167" s="34"/>
      <c r="GJ167" s="34"/>
      <c r="GK167" s="34"/>
      <c r="GL167" s="34"/>
      <c r="GM167" s="34"/>
      <c r="GN167" s="34"/>
      <c r="GO167" s="34"/>
      <c r="GP167" s="34"/>
      <c r="GQ167" s="34"/>
      <c r="GR167" s="34"/>
      <c r="GS167" s="34"/>
      <c r="GT167" s="34"/>
      <c r="GU167" s="34"/>
      <c r="GV167" s="34"/>
      <c r="GW167" s="34"/>
      <c r="GX167" s="34"/>
      <c r="GY167" s="34"/>
      <c r="GZ167" s="34"/>
      <c r="HA167" s="34"/>
      <c r="HB167" s="34"/>
      <c r="HC167" s="34"/>
    </row>
    <row r="168" spans="1:211" x14ac:dyDescent="0.3">
      <c r="A168" s="34" t="s">
        <v>547</v>
      </c>
      <c r="B168" s="34">
        <v>7.8144257378076815E-2</v>
      </c>
      <c r="C168" s="34">
        <v>0.17574762186623374</v>
      </c>
      <c r="D168" s="34">
        <v>2.4854349981453104E-2</v>
      </c>
      <c r="E168" s="34">
        <v>-6.2447886187594372E-2</v>
      </c>
      <c r="F168" s="34">
        <v>0.13234823135717849</v>
      </c>
      <c r="G168" s="34">
        <v>3.0573596621946805E-2</v>
      </c>
      <c r="H168" s="34">
        <v>4.1233044846460858E-3</v>
      </c>
      <c r="I168" s="34">
        <v>-0.10424278816554497</v>
      </c>
      <c r="J168" s="34">
        <v>-2.7749302234746412E-3</v>
      </c>
      <c r="K168" s="34">
        <v>9.1594376575234046E-2</v>
      </c>
      <c r="L168" s="34">
        <v>8.6288235873346442E-2</v>
      </c>
      <c r="M168" s="34">
        <v>0.10556779444371138</v>
      </c>
      <c r="N168" s="34">
        <v>9.2363963177911401E-2</v>
      </c>
      <c r="O168" s="34">
        <v>3.2754918342740989E-2</v>
      </c>
      <c r="P168" s="34">
        <v>0.14016929212982118</v>
      </c>
      <c r="Q168" s="34">
        <v>0.15257632439982244</v>
      </c>
      <c r="R168" s="34">
        <v>0.14694185150519118</v>
      </c>
      <c r="S168" s="34">
        <v>-6.8793183578458303E-2</v>
      </c>
      <c r="T168" s="34">
        <v>-8.3267902132406479E-2</v>
      </c>
      <c r="U168" s="34">
        <v>-0.18417886042086518</v>
      </c>
      <c r="V168" s="34">
        <v>-0.13718644006684924</v>
      </c>
      <c r="W168" s="34">
        <v>5.9077779461013537E-2</v>
      </c>
      <c r="X168" s="34">
        <v>6.5360414823815341E-2</v>
      </c>
      <c r="Y168" s="34">
        <v>0.12016348097307804</v>
      </c>
      <c r="Z168" s="34">
        <v>4.4901273826747058E-2</v>
      </c>
      <c r="AA168" s="34">
        <v>0.10881972435295963</v>
      </c>
      <c r="AB168" s="34">
        <v>-0.20633223010014784</v>
      </c>
      <c r="AC168" s="34">
        <v>7.9499696101134332E-3</v>
      </c>
      <c r="AD168" s="34">
        <v>3.4855988597448984E-2</v>
      </c>
      <c r="AE168" s="34">
        <v>7.6638154659650723E-2</v>
      </c>
      <c r="AF168" s="34">
        <v>0.11558025782734371</v>
      </c>
      <c r="AG168" s="34">
        <v>2.2782030623320397E-2</v>
      </c>
      <c r="AH168" s="34">
        <v>1.9625061555367886E-2</v>
      </c>
      <c r="AI168" s="34">
        <v>3.6264330914007666E-2</v>
      </c>
      <c r="AJ168" s="34">
        <v>2.6698398863982523E-2</v>
      </c>
      <c r="AK168" s="34">
        <v>3.0124335482822701E-2</v>
      </c>
      <c r="AL168" s="34">
        <v>9.2157133884118711E-2</v>
      </c>
      <c r="AM168" s="34">
        <v>6.9149421625180008E-2</v>
      </c>
      <c r="AN168" s="34">
        <v>3.5487378700838887E-2</v>
      </c>
      <c r="AO168" s="34">
        <v>4.6520674984553118E-2</v>
      </c>
      <c r="AP168" s="34">
        <v>2.6486130285002601E-2</v>
      </c>
      <c r="AQ168" s="34">
        <v>-0.15266910949400614</v>
      </c>
      <c r="AR168" s="34">
        <v>3.9864247788621882E-2</v>
      </c>
      <c r="AS168" s="34">
        <v>-2.7280103029720275E-2</v>
      </c>
      <c r="AT168" s="34">
        <v>-2.8953737012161172E-2</v>
      </c>
      <c r="AU168" s="34">
        <v>8.262554675653129E-2</v>
      </c>
      <c r="AV168" s="34">
        <v>0.13237045841864126</v>
      </c>
      <c r="AW168" s="34">
        <v>-3.5826084238388969E-2</v>
      </c>
      <c r="AX168" s="34">
        <v>4.8697979267795954E-2</v>
      </c>
      <c r="AY168" s="34">
        <v>-1.309265925363446E-3</v>
      </c>
      <c r="AZ168" s="34">
        <v>3.4904332399067393E-2</v>
      </c>
      <c r="BA168" s="34">
        <v>2.1652218894707729E-2</v>
      </c>
      <c r="BB168" s="34">
        <v>4.6205351836449193E-4</v>
      </c>
      <c r="BC168" s="34">
        <v>-6.7401552712740107E-2</v>
      </c>
      <c r="BD168" s="34">
        <v>9.3752501428011684E-3</v>
      </c>
      <c r="BE168" s="34">
        <v>9.8831628398686561E-2</v>
      </c>
      <c r="BF168" s="34">
        <v>-2.7749302234744591E-3</v>
      </c>
      <c r="BG168" s="34">
        <v>-1.2219074043598422E-2</v>
      </c>
      <c r="BH168" s="34">
        <v>0.10488942199498839</v>
      </c>
      <c r="BI168" s="34">
        <v>-1.5413879753844437E-2</v>
      </c>
      <c r="BJ168" s="34">
        <v>9.4452582395418358E-2</v>
      </c>
      <c r="BK168" s="34">
        <v>0.1327870811255904</v>
      </c>
      <c r="BL168" s="34">
        <v>-4.9336713056773673E-2</v>
      </c>
      <c r="BM168" s="34">
        <v>-0.1480039849848479</v>
      </c>
      <c r="BN168" s="34">
        <v>-2.0403815168382966E-2</v>
      </c>
      <c r="BO168" s="34">
        <v>-4.2614384042833769E-2</v>
      </c>
      <c r="BP168" s="34">
        <v>4.7086225415928509E-2</v>
      </c>
      <c r="BQ168" s="34">
        <v>-5.2909948766059943E-2</v>
      </c>
      <c r="BR168" s="34">
        <v>-2.3343101531550763E-2</v>
      </c>
      <c r="BS168" s="34">
        <v>-0.12533179792586233</v>
      </c>
      <c r="BT168" s="34">
        <v>0.12376753632869913</v>
      </c>
      <c r="BU168" s="34">
        <v>4.993778278158071E-2</v>
      </c>
      <c r="BV168" s="34">
        <v>7.0312319203998747E-2</v>
      </c>
      <c r="BW168" s="34">
        <v>0.11272475830643199</v>
      </c>
      <c r="BX168" s="34">
        <v>1.7385421495550932E-2</v>
      </c>
      <c r="BY168" s="34">
        <v>-1.2461730186192312E-2</v>
      </c>
      <c r="BZ168" s="34">
        <v>-3.5301998595683184E-2</v>
      </c>
      <c r="CA168" s="34">
        <v>5.2905349976055754E-2</v>
      </c>
      <c r="CB168" s="34">
        <v>4.1749485192021436E-2</v>
      </c>
      <c r="CC168" s="34">
        <v>1.1242831051596925E-2</v>
      </c>
      <c r="CD168" s="34">
        <v>6.4398649299206953E-2</v>
      </c>
      <c r="CE168" s="34">
        <v>2.4685992674762895E-2</v>
      </c>
      <c r="CF168" s="34">
        <v>0.13249567643714857</v>
      </c>
      <c r="CG168" s="34">
        <v>0.14058041810749036</v>
      </c>
      <c r="CH168" s="34">
        <v>5.634471366426666E-2</v>
      </c>
      <c r="CI168" s="34">
        <v>6.7826421925572408E-2</v>
      </c>
      <c r="CJ168" s="34">
        <v>-1.0556275168338675E-2</v>
      </c>
      <c r="CK168" s="34">
        <v>3.6326859273752468E-2</v>
      </c>
      <c r="CL168" s="34">
        <v>2.4406950157403118E-2</v>
      </c>
      <c r="CM168" s="34">
        <v>-6.1191641448339308E-2</v>
      </c>
      <c r="CN168" s="34">
        <v>-0.23865805941934962</v>
      </c>
      <c r="CO168" s="34">
        <v>4.4144434062804855E-2</v>
      </c>
      <c r="CP168" s="34">
        <v>4.6859208534950125E-2</v>
      </c>
      <c r="CQ168" s="34">
        <v>-3.5796181382303768E-2</v>
      </c>
      <c r="CR168" s="34">
        <v>-8.9845674670175069E-2</v>
      </c>
      <c r="CS168" s="34">
        <v>-1.8424135950646871E-2</v>
      </c>
      <c r="CT168" s="34">
        <v>-0.19736458026547835</v>
      </c>
      <c r="CU168" s="34">
        <v>-0.47740232752940176</v>
      </c>
      <c r="CV168" s="34">
        <v>4.2119969644319896E-2</v>
      </c>
      <c r="CW168" s="34">
        <v>5.7094487571342618E-2</v>
      </c>
      <c r="CX168" s="34">
        <v>0.1126040746482542</v>
      </c>
      <c r="CY168" s="34">
        <v>-2.5155179630090677E-2</v>
      </c>
      <c r="CZ168" s="34">
        <v>3.7203149228672711E-3</v>
      </c>
      <c r="DA168" s="34">
        <v>3.3612759441988667E-2</v>
      </c>
      <c r="DB168" s="34">
        <v>5.0870191153255466E-2</v>
      </c>
      <c r="DC168" s="34">
        <v>4.7051825685666664E-4</v>
      </c>
      <c r="DD168" s="34">
        <v>5.4952408147905286E-2</v>
      </c>
      <c r="DE168" s="34">
        <v>9.6277510982357723E-4</v>
      </c>
      <c r="DF168" s="34">
        <v>4.0807506315859686E-2</v>
      </c>
      <c r="DG168" s="34">
        <v>3.0073210680625732E-2</v>
      </c>
      <c r="DH168" s="34">
        <v>3.3414683175727107E-2</v>
      </c>
      <c r="DI168" s="34">
        <v>-6.1055946845233043E-2</v>
      </c>
      <c r="DJ168" s="34">
        <v>-3.2231687069571843E-2</v>
      </c>
      <c r="DK168" s="34">
        <v>-0.11133642701559789</v>
      </c>
      <c r="DL168" s="34">
        <v>-5.090427950460865E-2</v>
      </c>
      <c r="DM168" s="34">
        <v>0.15931419935688171</v>
      </c>
      <c r="DN168" s="34">
        <v>0.28859474969216675</v>
      </c>
      <c r="DO168" s="34">
        <v>-6.260229150784577E-2</v>
      </c>
      <c r="DP168" s="34">
        <v>2.5100413994452273E-2</v>
      </c>
      <c r="DQ168" s="34">
        <v>-6.7030643111463381E-2</v>
      </c>
      <c r="DR168" s="34">
        <v>-3.9310290833308361E-3</v>
      </c>
      <c r="DS168" s="34">
        <v>5.87846643420286E-2</v>
      </c>
      <c r="DT168" s="34">
        <v>4.5725322409827442E-2</v>
      </c>
      <c r="DU168" s="34">
        <v>-0.12297807630919992</v>
      </c>
      <c r="DV168" s="34">
        <v>4.1745188774067952E-4</v>
      </c>
      <c r="DW168" s="34">
        <v>8.3586245872527082E-2</v>
      </c>
      <c r="DX168" s="34">
        <v>4.1749485192022019E-2</v>
      </c>
      <c r="DY168" s="34">
        <v>1.8034477731414245E-2</v>
      </c>
      <c r="DZ168" s="34">
        <v>0.10682968030747689</v>
      </c>
      <c r="EA168" s="34">
        <v>9.5791722440828619E-3</v>
      </c>
      <c r="EB168" s="34">
        <v>3.3553356515847947E-2</v>
      </c>
      <c r="EC168" s="34">
        <v>0.20455431947818192</v>
      </c>
      <c r="ED168" s="34">
        <v>-6.713322143846856E-2</v>
      </c>
      <c r="EE168" s="34">
        <v>-0.23023067307067596</v>
      </c>
      <c r="EF168" s="34">
        <v>-1.6939318056415652E-2</v>
      </c>
      <c r="EG168" s="34">
        <v>-6.184613096707723E-2</v>
      </c>
      <c r="EH168" s="34">
        <v>0.11661491841359811</v>
      </c>
      <c r="EI168" s="34">
        <v>-0.11413780123055088</v>
      </c>
      <c r="EJ168" s="34">
        <v>2.4833514127119264E-2</v>
      </c>
      <c r="EK168" s="34">
        <v>-0.11622915297526809</v>
      </c>
      <c r="EL168" s="34">
        <v>0.3684479206491092</v>
      </c>
      <c r="EM168" s="34">
        <v>4.9296023610712995E-2</v>
      </c>
      <c r="EN168" s="34">
        <v>-0.33435295855806668</v>
      </c>
      <c r="EO168" s="34">
        <v>0.29564923178351249</v>
      </c>
      <c r="EP168" s="34">
        <v>8.2742326852749154E-2</v>
      </c>
      <c r="EQ168" s="34">
        <v>-1.8373954094398994E-3</v>
      </c>
      <c r="ER168" s="34">
        <v>-0.33507199834655294</v>
      </c>
      <c r="ES168" s="34">
        <v>4.4250082008718369E-2</v>
      </c>
      <c r="ET168" s="34">
        <v>0.3592646019169311</v>
      </c>
      <c r="EU168" s="34">
        <v>0.13824834788919735</v>
      </c>
      <c r="EV168" s="34">
        <v>0.2492003692705394</v>
      </c>
      <c r="EW168" s="34">
        <v>0.11879073422774357</v>
      </c>
      <c r="EX168" s="34">
        <v>-8.8962040358568348E-2</v>
      </c>
      <c r="EY168" s="34">
        <v>0.39469825316733448</v>
      </c>
      <c r="EZ168" s="34">
        <v>0.38800171476757106</v>
      </c>
      <c r="FA168" s="34">
        <v>0.37633357920173599</v>
      </c>
      <c r="FB168" s="34">
        <v>-9.5919328817002283E-2</v>
      </c>
      <c r="FC168" s="34">
        <v>-0.22752547208907334</v>
      </c>
      <c r="FD168" s="34">
        <v>-0.17322077749714948</v>
      </c>
      <c r="FE168" s="34">
        <v>7.2043670704712987E-2</v>
      </c>
      <c r="FF168" s="34">
        <v>0.23597043873153109</v>
      </c>
      <c r="FG168" s="34">
        <v>0.22173467010009368</v>
      </c>
      <c r="FH168" s="34">
        <v>0.37166044910424662</v>
      </c>
      <c r="FI168" s="34">
        <v>0.25557004418658075</v>
      </c>
      <c r="FJ168" s="34">
        <v>0.21163759039453647</v>
      </c>
      <c r="FK168" s="34">
        <v>7.1956613788004609E-2</v>
      </c>
      <c r="FL168" s="34">
        <v>1</v>
      </c>
      <c r="FM168" s="34"/>
      <c r="FN168" s="34"/>
      <c r="FO168" s="34"/>
      <c r="FP168" s="34"/>
      <c r="FQ168" s="34"/>
      <c r="FR168" s="34"/>
      <c r="FS168" s="34"/>
      <c r="FT168" s="34"/>
      <c r="FU168" s="34"/>
      <c r="FV168" s="34"/>
      <c r="FW168" s="34"/>
      <c r="FX168" s="34"/>
      <c r="FY168" s="34"/>
      <c r="FZ168" s="34"/>
      <c r="GA168" s="34"/>
      <c r="GB168" s="34"/>
      <c r="GC168" s="34"/>
      <c r="GD168" s="34"/>
      <c r="GE168" s="34"/>
      <c r="GF168" s="34"/>
      <c r="GG168" s="34"/>
      <c r="GH168" s="34"/>
      <c r="GI168" s="34"/>
      <c r="GJ168" s="34"/>
      <c r="GK168" s="34"/>
      <c r="GL168" s="34"/>
      <c r="GM168" s="34"/>
      <c r="GN168" s="34"/>
      <c r="GO168" s="34"/>
      <c r="GP168" s="34"/>
      <c r="GQ168" s="34"/>
      <c r="GR168" s="34"/>
      <c r="GS168" s="34"/>
      <c r="GT168" s="34"/>
      <c r="GU168" s="34"/>
      <c r="GV168" s="34"/>
      <c r="GW168" s="34"/>
      <c r="GX168" s="34"/>
      <c r="GY168" s="34"/>
      <c r="GZ168" s="34"/>
      <c r="HA168" s="34"/>
      <c r="HB168" s="34"/>
      <c r="HC168" s="34"/>
    </row>
    <row r="169" spans="1:211" x14ac:dyDescent="0.3">
      <c r="A169" s="34" t="s">
        <v>548</v>
      </c>
      <c r="B169" s="34">
        <v>-1.4136776414243617E-2</v>
      </c>
      <c r="C169" s="34">
        <v>2.3948688232898117E-2</v>
      </c>
      <c r="D169" s="34">
        <v>9.2824807099401538E-2</v>
      </c>
      <c r="E169" s="34">
        <v>7.1977860248410228E-2</v>
      </c>
      <c r="F169" s="34">
        <v>4.8083373935426478E-2</v>
      </c>
      <c r="G169" s="34">
        <v>0.13981098255538066</v>
      </c>
      <c r="H169" s="34">
        <v>-8.3370349805994368E-3</v>
      </c>
      <c r="I169" s="34">
        <v>1.4708475521789107E-2</v>
      </c>
      <c r="J169" s="34">
        <v>0.11046537996998895</v>
      </c>
      <c r="K169" s="34">
        <v>8.6384498362678711E-2</v>
      </c>
      <c r="L169" s="34">
        <v>-7.2965479378728951E-2</v>
      </c>
      <c r="M169" s="34">
        <v>5.8722512562765582E-2</v>
      </c>
      <c r="N169" s="34">
        <v>-2.8760738734512355E-2</v>
      </c>
      <c r="O169" s="34">
        <v>7.1220678303665061E-2</v>
      </c>
      <c r="P169" s="34">
        <v>6.0980316954891256E-2</v>
      </c>
      <c r="Q169" s="34">
        <v>6.1618433854767216E-2</v>
      </c>
      <c r="R169" s="34">
        <v>2.6685103354847292E-2</v>
      </c>
      <c r="S169" s="34">
        <v>1.9888771904120677E-2</v>
      </c>
      <c r="T169" s="34">
        <v>-7.2889493110963391E-2</v>
      </c>
      <c r="U169" s="34">
        <v>8.5596634273084601E-2</v>
      </c>
      <c r="V169" s="34">
        <v>0.10032281438689715</v>
      </c>
      <c r="W169" s="34">
        <v>0.10370767231232761</v>
      </c>
      <c r="X169" s="34">
        <v>9.0932166403490153E-2</v>
      </c>
      <c r="Y169" s="34">
        <v>2.4610419112875287E-2</v>
      </c>
      <c r="Z169" s="34">
        <v>3.4140669922781966E-3</v>
      </c>
      <c r="AA169" s="34">
        <v>8.1266874701763872E-2</v>
      </c>
      <c r="AB169" s="34">
        <v>-8.3184900969172637E-2</v>
      </c>
      <c r="AC169" s="34">
        <v>8.9717521429416927E-2</v>
      </c>
      <c r="AD169" s="34">
        <v>0.15983284054024585</v>
      </c>
      <c r="AE169" s="34">
        <v>7.193892050690126E-2</v>
      </c>
      <c r="AF169" s="34">
        <v>0.15125898233743124</v>
      </c>
      <c r="AG169" s="34">
        <v>7.5785939746213712E-2</v>
      </c>
      <c r="AH169" s="34">
        <v>9.1787713212539299E-2</v>
      </c>
      <c r="AI169" s="34">
        <v>0.12766521077744764</v>
      </c>
      <c r="AJ169" s="34">
        <v>9.8086818007972601E-2</v>
      </c>
      <c r="AK169" s="34">
        <v>0.12137432328281733</v>
      </c>
      <c r="AL169" s="34">
        <v>6.0000318715434785E-2</v>
      </c>
      <c r="AM169" s="34">
        <v>0.16064508522521151</v>
      </c>
      <c r="AN169" s="34">
        <v>-2.3422978531236011E-2</v>
      </c>
      <c r="AO169" s="34">
        <v>6.9872645522099527E-2</v>
      </c>
      <c r="AP169" s="34">
        <v>8.4014534838857069E-2</v>
      </c>
      <c r="AQ169" s="34">
        <v>-0.12588013353048946</v>
      </c>
      <c r="AR169" s="34">
        <v>6.2105253208820044E-2</v>
      </c>
      <c r="AS169" s="34">
        <v>-7.7038211489275157E-2</v>
      </c>
      <c r="AT169" s="34">
        <v>-0.17278396336121282</v>
      </c>
      <c r="AU169" s="34">
        <v>7.2328197964579163E-2</v>
      </c>
      <c r="AV169" s="34">
        <v>3.0688520164882792E-2</v>
      </c>
      <c r="AW169" s="34">
        <v>9.6236635521584304E-2</v>
      </c>
      <c r="AX169" s="34">
        <v>8.0181221889323532E-3</v>
      </c>
      <c r="AY169" s="34">
        <v>2.8449031957316912E-4</v>
      </c>
      <c r="AZ169" s="34">
        <v>5.9066145177221144E-3</v>
      </c>
      <c r="BA169" s="34">
        <v>9.2030644210998006E-2</v>
      </c>
      <c r="BB169" s="34">
        <v>0.18709811043635288</v>
      </c>
      <c r="BC169" s="34">
        <v>5.0838751906212711E-2</v>
      </c>
      <c r="BD169" s="34">
        <v>0.16207671652453967</v>
      </c>
      <c r="BE169" s="34">
        <v>3.7086212000457766E-2</v>
      </c>
      <c r="BF169" s="34">
        <v>0.11046537996998888</v>
      </c>
      <c r="BG169" s="34">
        <v>0.12139435337558953</v>
      </c>
      <c r="BH169" s="34">
        <v>0.11520739717536331</v>
      </c>
      <c r="BI169" s="34">
        <v>-0.14902870022505929</v>
      </c>
      <c r="BJ169" s="34">
        <v>-8.898132569734786E-2</v>
      </c>
      <c r="BK169" s="34">
        <v>8.3032445122784085E-2</v>
      </c>
      <c r="BL169" s="34">
        <v>0.17507611917751725</v>
      </c>
      <c r="BM169" s="34">
        <v>3.8463287306912487E-2</v>
      </c>
      <c r="BN169" s="34">
        <v>4.0023917681200942E-2</v>
      </c>
      <c r="BO169" s="34">
        <v>3.0456679553449505E-2</v>
      </c>
      <c r="BP169" s="34">
        <v>5.4527250735810003E-2</v>
      </c>
      <c r="BQ169" s="34">
        <v>2.240502324129898E-2</v>
      </c>
      <c r="BR169" s="34">
        <v>1.8238436270921213E-2</v>
      </c>
      <c r="BS169" s="34">
        <v>6.1623997954764184E-2</v>
      </c>
      <c r="BT169" s="34">
        <v>0.12846362061176667</v>
      </c>
      <c r="BU169" s="34">
        <v>-5.0522448247531847E-2</v>
      </c>
      <c r="BV169" s="34">
        <v>-0.23243982329435919</v>
      </c>
      <c r="BW169" s="34">
        <v>4.5869719725953717E-2</v>
      </c>
      <c r="BX169" s="34">
        <v>-8.3105387748604043E-2</v>
      </c>
      <c r="BY169" s="34">
        <v>-6.0189339527313611E-2</v>
      </c>
      <c r="BZ169" s="34">
        <v>-6.1143303860252456E-2</v>
      </c>
      <c r="CA169" s="34">
        <v>6.9341022555048926E-2</v>
      </c>
      <c r="CB169" s="34">
        <v>-0.21372836953241064</v>
      </c>
      <c r="CC169" s="34">
        <v>-0.12947418426457868</v>
      </c>
      <c r="CD169" s="34">
        <v>-0.29084662948385526</v>
      </c>
      <c r="CE169" s="34">
        <v>-0.14493474861527428</v>
      </c>
      <c r="CF169" s="34">
        <v>-0.24574955484009092</v>
      </c>
      <c r="CG169" s="34">
        <v>-0.18240481501676203</v>
      </c>
      <c r="CH169" s="34">
        <v>-0.11218871554336728</v>
      </c>
      <c r="CI169" s="34">
        <v>-0.11484512211948193</v>
      </c>
      <c r="CJ169" s="34">
        <v>-4.9285828519778571E-2</v>
      </c>
      <c r="CK169" s="34">
        <v>-4.4005105754581483E-2</v>
      </c>
      <c r="CL169" s="34">
        <v>-2.7597363147674442E-2</v>
      </c>
      <c r="CM169" s="34">
        <v>0.125575554798872</v>
      </c>
      <c r="CN169" s="34">
        <v>1.0936276275770845E-2</v>
      </c>
      <c r="CO169" s="34">
        <v>-0.24049247755190561</v>
      </c>
      <c r="CP169" s="34">
        <v>-0.25789762854966425</v>
      </c>
      <c r="CQ169" s="34">
        <v>-3.7522273822769493E-2</v>
      </c>
      <c r="CR169" s="34">
        <v>-0.13211948988825234</v>
      </c>
      <c r="CS169" s="34">
        <v>0.18061435606134416</v>
      </c>
      <c r="CT169" s="34">
        <v>-0.17717697203795812</v>
      </c>
      <c r="CU169" s="34">
        <v>-5.4391673804419796E-2</v>
      </c>
      <c r="CV169" s="34">
        <v>-0.34012923990982225</v>
      </c>
      <c r="CW169" s="34">
        <v>-0.13134929723107933</v>
      </c>
      <c r="CX169" s="34">
        <v>3.6164814429945361E-2</v>
      </c>
      <c r="CY169" s="34">
        <v>9.1679592400363052E-2</v>
      </c>
      <c r="CZ169" s="34">
        <v>-0.21595492969021329</v>
      </c>
      <c r="DA169" s="34">
        <v>-0.16719455873443939</v>
      </c>
      <c r="DB169" s="34">
        <v>-3.0066469639437366E-2</v>
      </c>
      <c r="DC169" s="34">
        <v>-2.8710365374576951E-2</v>
      </c>
      <c r="DD169" s="34">
        <v>-0.13846799576969407</v>
      </c>
      <c r="DE169" s="34">
        <v>0.23932232389997432</v>
      </c>
      <c r="DF169" s="34">
        <v>-0.19727155390151255</v>
      </c>
      <c r="DG169" s="34">
        <v>-0.12078557348181709</v>
      </c>
      <c r="DH169" s="34">
        <v>-5.492980882397578E-2</v>
      </c>
      <c r="DI169" s="34">
        <v>-0.1779219880840725</v>
      </c>
      <c r="DJ169" s="34">
        <v>3.6014303187410945E-2</v>
      </c>
      <c r="DK169" s="34">
        <v>-0.20567433140321928</v>
      </c>
      <c r="DL169" s="34">
        <v>-0.28062808040007381</v>
      </c>
      <c r="DM169" s="34">
        <v>-5.0775661499181814E-2</v>
      </c>
      <c r="DN169" s="34">
        <v>-0.33473259082129025</v>
      </c>
      <c r="DO169" s="34">
        <v>-6.6126064193576958E-2</v>
      </c>
      <c r="DP169" s="34">
        <v>-7.6230236842448368E-2</v>
      </c>
      <c r="DQ169" s="34">
        <v>-1.0241001823032794E-2</v>
      </c>
      <c r="DR169" s="34">
        <v>-5.9339335996347338E-2</v>
      </c>
      <c r="DS169" s="34">
        <v>-0.21591719822411037</v>
      </c>
      <c r="DT169" s="34">
        <v>0.21450368091742558</v>
      </c>
      <c r="DU169" s="34">
        <v>9.4837118537877393E-2</v>
      </c>
      <c r="DV169" s="34">
        <v>4.9235432246457989E-2</v>
      </c>
      <c r="DW169" s="34">
        <v>-1.1110602202537606E-3</v>
      </c>
      <c r="DX169" s="34">
        <v>-0.21372836953241078</v>
      </c>
      <c r="DY169" s="34">
        <v>-0.11216627301912122</v>
      </c>
      <c r="DZ169" s="34">
        <v>-6.8312490519941454E-2</v>
      </c>
      <c r="EA169" s="34">
        <v>-0.1043585139105441</v>
      </c>
      <c r="EB169" s="34">
        <v>-0.1006692080435805</v>
      </c>
      <c r="EC169" s="34">
        <v>-3.8073974256419341E-2</v>
      </c>
      <c r="ED169" s="34">
        <v>0.1451837514361522</v>
      </c>
      <c r="EE169" s="34">
        <v>0.14812348676371387</v>
      </c>
      <c r="EF169" s="34">
        <v>6.6902892107004494E-2</v>
      </c>
      <c r="EG169" s="34">
        <v>1.7141488577206071E-2</v>
      </c>
      <c r="EH169" s="34">
        <v>0.18532989864346022</v>
      </c>
      <c r="EI169" s="34">
        <v>-9.6570898689684381E-2</v>
      </c>
      <c r="EJ169" s="34">
        <v>-8.9077860203556569E-2</v>
      </c>
      <c r="EK169" s="34">
        <v>-4.2883098843918555E-2</v>
      </c>
      <c r="EL169" s="34">
        <v>-8.5015255449136684E-2</v>
      </c>
      <c r="EM169" s="34">
        <v>0.43520419826215317</v>
      </c>
      <c r="EN169" s="34">
        <v>0.11446811814294047</v>
      </c>
      <c r="EO169" s="34">
        <v>6.0418540047040031E-2</v>
      </c>
      <c r="EP169" s="34">
        <v>-6.0385518768448047E-2</v>
      </c>
      <c r="EQ169" s="34">
        <v>-1.5463736085248338E-2</v>
      </c>
      <c r="ER169" s="34">
        <v>2.5377784718651878E-2</v>
      </c>
      <c r="ES169" s="34">
        <v>0.46986633569436947</v>
      </c>
      <c r="ET169" s="34">
        <v>0.12102244130171431</v>
      </c>
      <c r="EU169" s="34">
        <v>0.14022761477358889</v>
      </c>
      <c r="EV169" s="34">
        <v>0.19256359549380486</v>
      </c>
      <c r="EW169" s="34">
        <v>0.31006032028368491</v>
      </c>
      <c r="EX169" s="34">
        <v>0.36903765884683898</v>
      </c>
      <c r="EY169" s="34">
        <v>5.8360598109105509E-2</v>
      </c>
      <c r="EZ169" s="34">
        <v>7.6311271066793404E-2</v>
      </c>
      <c r="FA169" s="34">
        <v>-0.12023969420428066</v>
      </c>
      <c r="FB169" s="34">
        <v>0.14902733786856423</v>
      </c>
      <c r="FC169" s="34">
        <v>2.5469706344115498E-2</v>
      </c>
      <c r="FD169" s="34">
        <v>4.995143939380961E-2</v>
      </c>
      <c r="FE169" s="34">
        <v>-6.1759766786875357E-2</v>
      </c>
      <c r="FF169" s="34">
        <v>0.42611646649096585</v>
      </c>
      <c r="FG169" s="34">
        <v>0.43011043862823217</v>
      </c>
      <c r="FH169" s="34">
        <v>-0.14137076728189735</v>
      </c>
      <c r="FI169" s="34">
        <v>2.6962319102987981E-2</v>
      </c>
      <c r="FJ169" s="34">
        <v>-0.25204323551090008</v>
      </c>
      <c r="FK169" s="34">
        <v>0.19064712796990818</v>
      </c>
      <c r="FL169" s="34">
        <v>2.9613024821741343E-2</v>
      </c>
      <c r="FM169" s="34">
        <v>1</v>
      </c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</row>
    <row r="170" spans="1:211" x14ac:dyDescent="0.3">
      <c r="A170" s="34" t="s">
        <v>549</v>
      </c>
      <c r="B170" s="34">
        <v>-1.4862771604180372E-3</v>
      </c>
      <c r="C170" s="34">
        <v>0.15486482124368753</v>
      </c>
      <c r="D170" s="34">
        <v>0.24301701021793232</v>
      </c>
      <c r="E170" s="34">
        <v>0.11146189373902199</v>
      </c>
      <c r="F170" s="34">
        <v>5.9402508143813093E-2</v>
      </c>
      <c r="G170" s="34">
        <v>0.14118911645319981</v>
      </c>
      <c r="H170" s="34">
        <v>4.0556786161425043E-3</v>
      </c>
      <c r="I170" s="34">
        <v>2.6720132447792529E-2</v>
      </c>
      <c r="J170" s="34">
        <v>0.21320835549583711</v>
      </c>
      <c r="K170" s="34">
        <v>0.16510838027376706</v>
      </c>
      <c r="L170" s="34">
        <v>0.19755905615668723</v>
      </c>
      <c r="M170" s="34">
        <v>0.25347294694462563</v>
      </c>
      <c r="N170" s="34">
        <v>-1.187065359790202E-2</v>
      </c>
      <c r="O170" s="34">
        <v>0.27482201107389281</v>
      </c>
      <c r="P170" s="34">
        <v>0.20908643213396258</v>
      </c>
      <c r="Q170" s="34">
        <v>0.19751821752992205</v>
      </c>
      <c r="R170" s="34">
        <v>0.14670349100390856</v>
      </c>
      <c r="S170" s="34">
        <v>9.5301362323861952E-2</v>
      </c>
      <c r="T170" s="34">
        <v>-0.16704080749768704</v>
      </c>
      <c r="U170" s="34">
        <v>5.9562554711165569E-3</v>
      </c>
      <c r="V170" s="34">
        <v>1.1517207763933373E-2</v>
      </c>
      <c r="W170" s="34">
        <v>0.2282915479922987</v>
      </c>
      <c r="X170" s="34">
        <v>0.24080467111556769</v>
      </c>
      <c r="Y170" s="34">
        <v>6.421056441409688E-2</v>
      </c>
      <c r="Z170" s="34">
        <v>5.6413216297660357E-2</v>
      </c>
      <c r="AA170" s="34">
        <v>3.3631910071583261E-2</v>
      </c>
      <c r="AB170" s="34">
        <v>-0.1741816637929183</v>
      </c>
      <c r="AC170" s="34">
        <v>5.3953346611645095E-2</v>
      </c>
      <c r="AD170" s="34">
        <v>-1.290674631561265E-3</v>
      </c>
      <c r="AE170" s="34">
        <v>0.35730319149846396</v>
      </c>
      <c r="AF170" s="34">
        <v>-0.16428427242879673</v>
      </c>
      <c r="AG170" s="34">
        <v>0.16234878105459441</v>
      </c>
      <c r="AH170" s="34">
        <v>0.21017343538745717</v>
      </c>
      <c r="AI170" s="34">
        <v>0.21735033826275829</v>
      </c>
      <c r="AJ170" s="34">
        <v>0.18126779627471284</v>
      </c>
      <c r="AK170" s="34">
        <v>0.21251703109282721</v>
      </c>
      <c r="AL170" s="34">
        <v>0.15426861603084696</v>
      </c>
      <c r="AM170" s="34">
        <v>5.4117124129111537E-2</v>
      </c>
      <c r="AN170" s="34">
        <v>5.6424462859240077E-2</v>
      </c>
      <c r="AO170" s="34">
        <v>0.15687770208825477</v>
      </c>
      <c r="AP170" s="34">
        <v>0.17879080687475313</v>
      </c>
      <c r="AQ170" s="34">
        <v>3.0067970450764724E-2</v>
      </c>
      <c r="AR170" s="34">
        <v>4.0846175176993828E-2</v>
      </c>
      <c r="AS170" s="34">
        <v>0.10794343765166166</v>
      </c>
      <c r="AT170" s="34">
        <v>-0.18501638692033046</v>
      </c>
      <c r="AU170" s="34">
        <v>-8.8549985957802516E-2</v>
      </c>
      <c r="AV170" s="34">
        <v>0.14603549294891921</v>
      </c>
      <c r="AW170" s="34">
        <v>1.1611958570216083E-2</v>
      </c>
      <c r="AX170" s="34">
        <v>8.4714070912821557E-2</v>
      </c>
      <c r="AY170" s="34">
        <v>0.1190160300911431</v>
      </c>
      <c r="AZ170" s="34">
        <v>9.9435050106814082E-2</v>
      </c>
      <c r="BA170" s="34">
        <v>0.26171995254244657</v>
      </c>
      <c r="BB170" s="34">
        <v>0.23088695194756434</v>
      </c>
      <c r="BC170" s="34">
        <v>2.0493147489790125E-2</v>
      </c>
      <c r="BD170" s="34">
        <v>5.6724386790189048E-2</v>
      </c>
      <c r="BE170" s="34">
        <v>-1.0501949049962104E-2</v>
      </c>
      <c r="BF170" s="34">
        <v>0.21320835549583711</v>
      </c>
      <c r="BG170" s="34">
        <v>5.8316384375517394E-2</v>
      </c>
      <c r="BH170" s="34">
        <v>6.1329290179600982E-2</v>
      </c>
      <c r="BI170" s="34">
        <v>-2.6604888190236046E-2</v>
      </c>
      <c r="BJ170" s="34">
        <v>7.2243619679705703E-2</v>
      </c>
      <c r="BK170" s="34">
        <v>5.708584895465698E-2</v>
      </c>
      <c r="BL170" s="34">
        <v>0.246667918427635</v>
      </c>
      <c r="BM170" s="34">
        <v>0.11641766280412384</v>
      </c>
      <c r="BN170" s="34">
        <v>0.15241484258448479</v>
      </c>
      <c r="BO170" s="34">
        <v>0.11631955173816552</v>
      </c>
      <c r="BP170" s="34">
        <v>0.20671146914266733</v>
      </c>
      <c r="BQ170" s="34">
        <v>-2.0135555740429741E-2</v>
      </c>
      <c r="BR170" s="34">
        <v>0.19143695112357431</v>
      </c>
      <c r="BS170" s="34">
        <v>8.4812821565085739E-2</v>
      </c>
      <c r="BT170" s="34">
        <v>0.26190033470822316</v>
      </c>
      <c r="BU170" s="34">
        <v>-0.19201707286114408</v>
      </c>
      <c r="BV170" s="34">
        <v>1.8670169487804068E-2</v>
      </c>
      <c r="BW170" s="34">
        <v>0.2490178477259973</v>
      </c>
      <c r="BX170" s="34">
        <v>-0.2280180795692518</v>
      </c>
      <c r="BY170" s="34">
        <v>1.2236128838405341E-2</v>
      </c>
      <c r="BZ170" s="34">
        <v>0.17797240422718025</v>
      </c>
      <c r="CA170" s="34">
        <v>0.24624248343616895</v>
      </c>
      <c r="CB170" s="34">
        <v>-9.4549466429037212E-4</v>
      </c>
      <c r="CC170" s="34">
        <v>-0.22209569487671005</v>
      </c>
      <c r="CD170" s="34">
        <v>-7.8601238185308175E-2</v>
      </c>
      <c r="CE170" s="34">
        <v>-6.9955005000817458E-2</v>
      </c>
      <c r="CF170" s="34">
        <v>-8.2794719381491327E-2</v>
      </c>
      <c r="CG170" s="34">
        <v>2.7947216699197589E-2</v>
      </c>
      <c r="CH170" s="34">
        <v>-0.17001665809790575</v>
      </c>
      <c r="CI170" s="34">
        <v>-0.19718442933416908</v>
      </c>
      <c r="CJ170" s="34">
        <v>-0.2011144967175732</v>
      </c>
      <c r="CK170" s="34">
        <v>0.11107037861508433</v>
      </c>
      <c r="CL170" s="34">
        <v>8.0395442310722903E-2</v>
      </c>
      <c r="CM170" s="34">
        <v>0.20508014369101266</v>
      </c>
      <c r="CN170" s="34">
        <v>-8.1610790465962549E-2</v>
      </c>
      <c r="CO170" s="34">
        <v>-0.1109916886766719</v>
      </c>
      <c r="CP170" s="34">
        <v>-0.10368943773889119</v>
      </c>
      <c r="CQ170" s="34">
        <v>-0.25221077231904182</v>
      </c>
      <c r="CR170" s="34">
        <v>-0.21636695892513264</v>
      </c>
      <c r="CS170" s="34">
        <v>-5.1805218103799379E-2</v>
      </c>
      <c r="CT170" s="34">
        <v>-9.8164559519191993E-2</v>
      </c>
      <c r="CU170" s="34">
        <v>-0.21646037203610785</v>
      </c>
      <c r="CV170" s="34">
        <v>-0.1301044396736856</v>
      </c>
      <c r="CW170" s="34">
        <v>-0.19716372326263434</v>
      </c>
      <c r="CX170" s="34">
        <v>-0.22295899391261206</v>
      </c>
      <c r="CY170" s="34">
        <v>-6.2387506635843918E-3</v>
      </c>
      <c r="CZ170" s="34">
        <v>-8.2447119711008945E-2</v>
      </c>
      <c r="DA170" s="34">
        <v>-7.0427566935313365E-2</v>
      </c>
      <c r="DB170" s="34">
        <v>-2.3644807527172591E-2</v>
      </c>
      <c r="DC170" s="34">
        <v>-4.0181532277888982E-2</v>
      </c>
      <c r="DD170" s="34">
        <v>-8.4543143724097311E-2</v>
      </c>
      <c r="DE170" s="34">
        <v>5.8362703687387149E-2</v>
      </c>
      <c r="DF170" s="34">
        <v>-0.1644591687372213</v>
      </c>
      <c r="DG170" s="34">
        <v>-0.11486730161509788</v>
      </c>
      <c r="DH170" s="34">
        <v>-2.5007136365664144E-2</v>
      </c>
      <c r="DI170" s="34">
        <v>0.12046593464572988</v>
      </c>
      <c r="DJ170" s="34">
        <v>4.9913654719666509E-3</v>
      </c>
      <c r="DK170" s="34">
        <v>-6.1026850073719156E-2</v>
      </c>
      <c r="DL170" s="34">
        <v>-0.1680095545512966</v>
      </c>
      <c r="DM170" s="34">
        <v>-0.25528837988463532</v>
      </c>
      <c r="DN170" s="34">
        <v>-9.1969887504706804E-2</v>
      </c>
      <c r="DO170" s="34">
        <v>-0.18698880062073664</v>
      </c>
      <c r="DP170" s="34">
        <v>-0.11644310490867955</v>
      </c>
      <c r="DQ170" s="34">
        <v>-6.2309736571788107E-2</v>
      </c>
      <c r="DR170" s="34">
        <v>-0.10619886179885291</v>
      </c>
      <c r="DS170" s="34">
        <v>3.5971284080046885E-2</v>
      </c>
      <c r="DT170" s="34">
        <v>0.17862104750344734</v>
      </c>
      <c r="DU170" s="34">
        <v>2.8758158454007893E-2</v>
      </c>
      <c r="DV170" s="34">
        <v>-0.12724002354251773</v>
      </c>
      <c r="DW170" s="34">
        <v>-0.13687493296717346</v>
      </c>
      <c r="DX170" s="34">
        <v>-9.4549466429004925E-4</v>
      </c>
      <c r="DY170" s="34">
        <v>-8.6218229225142523E-2</v>
      </c>
      <c r="DZ170" s="34">
        <v>-0.12940069466170961</v>
      </c>
      <c r="EA170" s="34">
        <v>8.942328465979793E-2</v>
      </c>
      <c r="EB170" s="34">
        <v>-5.5813484485259012E-3</v>
      </c>
      <c r="EC170" s="34">
        <v>-8.4504146783298678E-2</v>
      </c>
      <c r="ED170" s="34">
        <v>0.25611085432467062</v>
      </c>
      <c r="EE170" s="34">
        <v>0.25430847564463072</v>
      </c>
      <c r="EF170" s="34">
        <v>0.14968833845496432</v>
      </c>
      <c r="EG170" s="34">
        <v>0.11825973014347715</v>
      </c>
      <c r="EH170" s="34">
        <v>0.18741112393726406</v>
      </c>
      <c r="EI170" s="34">
        <v>2.0994114140100637E-2</v>
      </c>
      <c r="EJ170" s="34">
        <v>0.24141386876816601</v>
      </c>
      <c r="EK170" s="34">
        <v>6.7198026229926211E-2</v>
      </c>
      <c r="EL170" s="34">
        <v>0.27176212019159335</v>
      </c>
      <c r="EM170" s="34">
        <v>0.30389381050218167</v>
      </c>
      <c r="EN170" s="34">
        <v>-0.21135683277516634</v>
      </c>
      <c r="EO170" s="34">
        <v>0.37276308071989178</v>
      </c>
      <c r="EP170" s="34">
        <v>-5.3785862227079671E-2</v>
      </c>
      <c r="EQ170" s="34">
        <v>-0.29094630006740074</v>
      </c>
      <c r="ER170" s="34">
        <v>-0.30641858658465237</v>
      </c>
      <c r="ES170" s="34">
        <v>0.28294928758746285</v>
      </c>
      <c r="ET170" s="34">
        <v>0.29199010292100425</v>
      </c>
      <c r="EU170" s="34">
        <v>0.19356531613902875</v>
      </c>
      <c r="EV170" s="34">
        <v>0.45186204988509276</v>
      </c>
      <c r="EW170" s="34">
        <v>0.20246324089794621</v>
      </c>
      <c r="EX170" s="34">
        <v>0.41311242392854958</v>
      </c>
      <c r="EY170" s="34">
        <v>0.37121889389650636</v>
      </c>
      <c r="EZ170" s="34">
        <v>0.3772748697897082</v>
      </c>
      <c r="FA170" s="34">
        <v>0.25271213432199291</v>
      </c>
      <c r="FB170" s="34">
        <v>3.2351908500332288E-2</v>
      </c>
      <c r="FC170" s="34">
        <v>-0.23210631410176083</v>
      </c>
      <c r="FD170" s="34">
        <v>-0.24421593447743017</v>
      </c>
      <c r="FE170" s="34">
        <v>-0.14439579351457416</v>
      </c>
      <c r="FF170" s="34">
        <v>0.42860141075516933</v>
      </c>
      <c r="FG170" s="34">
        <v>0.4708712804501739</v>
      </c>
      <c r="FH170" s="34">
        <v>0.1276290486477083</v>
      </c>
      <c r="FI170" s="34">
        <v>0.15322342259973837</v>
      </c>
      <c r="FJ170" s="34">
        <v>1.2222525251241336E-2</v>
      </c>
      <c r="FK170" s="34">
        <v>0.1304349233132828</v>
      </c>
      <c r="FL170" s="34">
        <v>0.23936913621229924</v>
      </c>
      <c r="FM170" s="34">
        <v>0.15393807406007898</v>
      </c>
      <c r="FN170" s="34">
        <v>1</v>
      </c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</row>
    <row r="171" spans="1:211" x14ac:dyDescent="0.3">
      <c r="A171" s="34" t="s">
        <v>550</v>
      </c>
      <c r="B171" s="34">
        <v>1.4050873788718034E-2</v>
      </c>
      <c r="C171" s="34">
        <v>2.6348978399633467E-2</v>
      </c>
      <c r="D171" s="34">
        <v>1.3641965452873514E-2</v>
      </c>
      <c r="E171" s="34">
        <v>1.2922152974394316E-2</v>
      </c>
      <c r="F171" s="34">
        <v>-3.0015956656115342E-2</v>
      </c>
      <c r="G171" s="34">
        <v>4.0475635735200861E-3</v>
      </c>
      <c r="H171" s="34">
        <v>-0.10997632228088532</v>
      </c>
      <c r="I171" s="34">
        <v>1.8405237601144448E-2</v>
      </c>
      <c r="J171" s="34">
        <v>3.287443793372663E-2</v>
      </c>
      <c r="K171" s="34">
        <v>4.3626023142950915E-2</v>
      </c>
      <c r="L171" s="34">
        <v>-1.0292704145669436E-2</v>
      </c>
      <c r="M171" s="34">
        <v>-3.0961839755861919E-3</v>
      </c>
      <c r="N171" s="34">
        <v>-9.7652666776324989E-2</v>
      </c>
      <c r="O171" s="34">
        <v>-3.8147674201740006E-2</v>
      </c>
      <c r="P171" s="34">
        <v>3.7153971436691531E-2</v>
      </c>
      <c r="Q171" s="34">
        <v>3.3075945563340585E-2</v>
      </c>
      <c r="R171" s="34">
        <v>1.9653250724368302E-2</v>
      </c>
      <c r="S171" s="34">
        <v>9.8807728205334747E-2</v>
      </c>
      <c r="T171" s="34">
        <v>-5.5971782170628606E-2</v>
      </c>
      <c r="U171" s="34">
        <v>8.4205234533097265E-2</v>
      </c>
      <c r="V171" s="34">
        <v>-0.10590633576239433</v>
      </c>
      <c r="W171" s="34">
        <v>2.9992578891220849E-2</v>
      </c>
      <c r="X171" s="34">
        <v>-7.650855690032656E-5</v>
      </c>
      <c r="Y171" s="34">
        <v>1.2535625669636124E-2</v>
      </c>
      <c r="Z171" s="34">
        <v>7.5529369127640069E-4</v>
      </c>
      <c r="AA171" s="34">
        <v>0.15360560717509497</v>
      </c>
      <c r="AB171" s="34">
        <v>-0.14703849978093805</v>
      </c>
      <c r="AC171" s="34">
        <v>6.4621703664539704E-2</v>
      </c>
      <c r="AD171" s="34">
        <v>-7.0155726375409053E-2</v>
      </c>
      <c r="AE171" s="34">
        <v>4.5788170243521324E-2</v>
      </c>
      <c r="AF171" s="34">
        <v>0.1144941239034844</v>
      </c>
      <c r="AG171" s="34">
        <v>0.11957390485529971</v>
      </c>
      <c r="AH171" s="34">
        <v>4.4246958225385283E-2</v>
      </c>
      <c r="AI171" s="34">
        <v>7.8357012321194436E-2</v>
      </c>
      <c r="AJ171" s="34">
        <v>6.043701531420733E-2</v>
      </c>
      <c r="AK171" s="34">
        <v>0.11302964905627526</v>
      </c>
      <c r="AL171" s="34">
        <v>6.8578479157214781E-2</v>
      </c>
      <c r="AM171" s="34">
        <v>0.15250830077036989</v>
      </c>
      <c r="AN171" s="34">
        <v>7.6995014308747787E-3</v>
      </c>
      <c r="AO171" s="34">
        <v>7.9595227735277607E-2</v>
      </c>
      <c r="AP171" s="34">
        <v>5.6885384565939799E-2</v>
      </c>
      <c r="AQ171" s="34">
        <v>-8.4162613694575311E-2</v>
      </c>
      <c r="AR171" s="34">
        <v>3.7749810347784664E-2</v>
      </c>
      <c r="AS171" s="34">
        <v>-7.2690614008061885E-2</v>
      </c>
      <c r="AT171" s="34">
        <v>-0.18038379090801204</v>
      </c>
      <c r="AU171" s="34">
        <v>-8.721684799717011E-2</v>
      </c>
      <c r="AV171" s="34">
        <v>-8.7390797282345237E-2</v>
      </c>
      <c r="AW171" s="34">
        <v>1.9178597367603013E-2</v>
      </c>
      <c r="AX171" s="34">
        <v>5.8852574178754384E-2</v>
      </c>
      <c r="AY171" s="34">
        <v>3.0279595897055141E-2</v>
      </c>
      <c r="AZ171" s="34">
        <v>5.2352755869088219E-2</v>
      </c>
      <c r="BA171" s="34">
        <v>5.8037419839246677E-3</v>
      </c>
      <c r="BB171" s="34">
        <v>2.1556471189317115E-2</v>
      </c>
      <c r="BC171" s="34">
        <v>2.9889881488954748E-2</v>
      </c>
      <c r="BD171" s="34">
        <v>-2.7874568772409607E-2</v>
      </c>
      <c r="BE171" s="34">
        <v>-3.4608422299476735E-2</v>
      </c>
      <c r="BF171" s="34">
        <v>3.2874437933726526E-2</v>
      </c>
      <c r="BG171" s="34">
        <v>-4.9514245143936597E-2</v>
      </c>
      <c r="BH171" s="34">
        <v>7.2206075119866315E-3</v>
      </c>
      <c r="BI171" s="34">
        <v>2.9287712049840122E-2</v>
      </c>
      <c r="BJ171" s="34">
        <v>5.0664746112596651E-2</v>
      </c>
      <c r="BK171" s="34">
        <v>-0.17357893193682139</v>
      </c>
      <c r="BL171" s="34">
        <v>-2.7065452117319713E-2</v>
      </c>
      <c r="BM171" s="34">
        <v>0.1409868419038855</v>
      </c>
      <c r="BN171" s="34">
        <v>-4.7543625606520307E-3</v>
      </c>
      <c r="BO171" s="34">
        <v>-1.9674574700475556E-2</v>
      </c>
      <c r="BP171" s="34">
        <v>3.7911121221768811E-2</v>
      </c>
      <c r="BQ171" s="34">
        <v>-3.3506499865738171E-2</v>
      </c>
      <c r="BR171" s="34">
        <v>1.3507647439442536E-2</v>
      </c>
      <c r="BS171" s="34">
        <v>-7.6201296497067542E-2</v>
      </c>
      <c r="BT171" s="34">
        <v>8.3091137065313611E-3</v>
      </c>
      <c r="BU171" s="34">
        <v>-5.3855476162577819E-3</v>
      </c>
      <c r="BV171" s="34">
        <v>-0.2101204244696267</v>
      </c>
      <c r="BW171" s="34">
        <v>2.3954814803686157E-2</v>
      </c>
      <c r="BX171" s="34">
        <v>-0.17762169235104042</v>
      </c>
      <c r="BY171" s="34">
        <v>-3.1590261765840733E-2</v>
      </c>
      <c r="BZ171" s="34">
        <v>-0.14996715316783518</v>
      </c>
      <c r="CA171" s="34">
        <v>0.10017491629215892</v>
      </c>
      <c r="CB171" s="34">
        <v>-0.18929258246602251</v>
      </c>
      <c r="CC171" s="34">
        <v>-7.0546697526511978E-2</v>
      </c>
      <c r="CD171" s="34">
        <v>-4.3768520639154658E-2</v>
      </c>
      <c r="CE171" s="34">
        <v>-0.17601979062888215</v>
      </c>
      <c r="CF171" s="34">
        <v>-0.26767751007516699</v>
      </c>
      <c r="CG171" s="34">
        <v>-0.16885469962230717</v>
      </c>
      <c r="CH171" s="34">
        <v>-4.7080362057943088E-2</v>
      </c>
      <c r="CI171" s="34">
        <v>-7.1158808267301879E-2</v>
      </c>
      <c r="CJ171" s="34">
        <v>-1.3009487395339192E-2</v>
      </c>
      <c r="CK171" s="34">
        <v>5.4292667593197494E-2</v>
      </c>
      <c r="CL171" s="34">
        <v>-8.6414272989471533E-2</v>
      </c>
      <c r="CM171" s="34">
        <v>0.14069548178047722</v>
      </c>
      <c r="CN171" s="34">
        <v>-0.16415598456434821</v>
      </c>
      <c r="CO171" s="34">
        <v>-0.20266074353994951</v>
      </c>
      <c r="CP171" s="34">
        <v>-0.2498703606989354</v>
      </c>
      <c r="CQ171" s="34">
        <v>-5.6433257901615597E-3</v>
      </c>
      <c r="CR171" s="34">
        <v>-0.13371783947210822</v>
      </c>
      <c r="CS171" s="34">
        <v>0.20879183710285121</v>
      </c>
      <c r="CT171" s="34">
        <v>-0.23042814549301377</v>
      </c>
      <c r="CU171" s="34">
        <v>6.0641686591282391E-2</v>
      </c>
      <c r="CV171" s="34">
        <v>-0.3177296908619382</v>
      </c>
      <c r="CW171" s="34">
        <v>-9.8154719806681029E-2</v>
      </c>
      <c r="CX171" s="34">
        <v>-0.4349745979657762</v>
      </c>
      <c r="CY171" s="34">
        <v>0.21534315059619619</v>
      </c>
      <c r="CZ171" s="34">
        <v>-0.17015112220393849</v>
      </c>
      <c r="DA171" s="34">
        <v>-0.10140960098359925</v>
      </c>
      <c r="DB171" s="34">
        <v>3.3125774442073048E-2</v>
      </c>
      <c r="DC171" s="34">
        <v>9.5022385622731881E-2</v>
      </c>
      <c r="DD171" s="34">
        <v>2.1346984165026804E-3</v>
      </c>
      <c r="DE171" s="34">
        <v>0.28761817545926116</v>
      </c>
      <c r="DF171" s="34">
        <v>5.448666947768137E-3</v>
      </c>
      <c r="DG171" s="34">
        <v>6.9016322152344753E-2</v>
      </c>
      <c r="DH171" s="34">
        <v>4.4365862941460006E-2</v>
      </c>
      <c r="DI171" s="34">
        <v>-5.9023587435654244E-2</v>
      </c>
      <c r="DJ171" s="34">
        <v>2.3965578219038993E-2</v>
      </c>
      <c r="DK171" s="34">
        <v>-0.21862780319433306</v>
      </c>
      <c r="DL171" s="34">
        <v>-0.23136654264418208</v>
      </c>
      <c r="DM171" s="34">
        <v>-0.27742546434706455</v>
      </c>
      <c r="DN171" s="34">
        <v>-0.29947118725808686</v>
      </c>
      <c r="DO171" s="34">
        <v>-0.16007258561139176</v>
      </c>
      <c r="DP171" s="34">
        <v>0.13091248076437628</v>
      </c>
      <c r="DQ171" s="34">
        <v>3.047424220905719E-2</v>
      </c>
      <c r="DR171" s="34">
        <v>0.10620131585200222</v>
      </c>
      <c r="DS171" s="34">
        <v>-0.21208104142786235</v>
      </c>
      <c r="DT171" s="34">
        <v>4.9559551188479142E-2</v>
      </c>
      <c r="DU171" s="34">
        <v>0.15717019029010648</v>
      </c>
      <c r="DV171" s="34">
        <v>7.3504003305289931E-2</v>
      </c>
      <c r="DW171" s="34">
        <v>-7.0772130602464886E-2</v>
      </c>
      <c r="DX171" s="34">
        <v>-0.18929258246602262</v>
      </c>
      <c r="DY171" s="34">
        <v>-0.23913522145552107</v>
      </c>
      <c r="DZ171" s="34">
        <v>-6.9022215626123581E-2</v>
      </c>
      <c r="EA171" s="34">
        <v>-0.14048115451460899</v>
      </c>
      <c r="EB171" s="34">
        <v>-3.2241361267453091E-2</v>
      </c>
      <c r="EC171" s="34">
        <v>-0.27655715944839709</v>
      </c>
      <c r="ED171" s="34">
        <v>-7.6843607724475696E-2</v>
      </c>
      <c r="EE171" s="34">
        <v>0.16896985499688658</v>
      </c>
      <c r="EF171" s="34">
        <v>8.8308398019174394E-2</v>
      </c>
      <c r="EG171" s="34">
        <v>6.4052211454669605E-2</v>
      </c>
      <c r="EH171" s="34">
        <v>0.12681535061252061</v>
      </c>
      <c r="EI171" s="34">
        <v>3.2009960265965282E-2</v>
      </c>
      <c r="EJ171" s="34">
        <v>3.6109680864016738E-2</v>
      </c>
      <c r="EK171" s="34">
        <v>-3.0590404593857801E-2</v>
      </c>
      <c r="EL171" s="34">
        <v>-6.7553041666178232E-2</v>
      </c>
      <c r="EM171" s="34">
        <v>0.19921541522544123</v>
      </c>
      <c r="EN171" s="34">
        <v>-8.5635341728221182E-2</v>
      </c>
      <c r="EO171" s="34">
        <v>0.18224971299421006</v>
      </c>
      <c r="EP171" s="34">
        <v>-0.15996145673830378</v>
      </c>
      <c r="EQ171" s="34">
        <v>2.5036313658435266E-3</v>
      </c>
      <c r="ER171" s="34">
        <v>-0.14081132796219023</v>
      </c>
      <c r="ES171" s="34">
        <v>0.22919324392893625</v>
      </c>
      <c r="ET171" s="34">
        <v>5.4202325277148078E-2</v>
      </c>
      <c r="EU171" s="34">
        <v>-7.3989175092396303E-2</v>
      </c>
      <c r="EV171" s="34">
        <v>0.11894697286053456</v>
      </c>
      <c r="EW171" s="34">
        <v>0.25297988803126575</v>
      </c>
      <c r="EX171" s="34">
        <v>8.1943329084042851E-2</v>
      </c>
      <c r="EY171" s="34">
        <v>-2.6734389172513005E-2</v>
      </c>
      <c r="EZ171" s="34">
        <v>1.2355110726789652E-2</v>
      </c>
      <c r="FA171" s="34">
        <v>-6.0420795704978068E-2</v>
      </c>
      <c r="FB171" s="34">
        <v>-5.9713538953883302E-2</v>
      </c>
      <c r="FC171" s="34">
        <v>0.10709237731967575</v>
      </c>
      <c r="FD171" s="34">
        <v>-8.5927367737282739E-2</v>
      </c>
      <c r="FE171" s="34">
        <v>-0.11178174434509623</v>
      </c>
      <c r="FF171" s="34">
        <v>0.2076640431562341</v>
      </c>
      <c r="FG171" s="34">
        <v>0.21143142306547566</v>
      </c>
      <c r="FH171" s="34">
        <v>-5.244863045251287E-2</v>
      </c>
      <c r="FI171" s="34">
        <v>9.2677248544038054E-2</v>
      </c>
      <c r="FJ171" s="34">
        <v>-0.18598559093663247</v>
      </c>
      <c r="FK171" s="34">
        <v>9.3857305476948483E-2</v>
      </c>
      <c r="FL171" s="34">
        <v>-8.0517921527163111E-2</v>
      </c>
      <c r="FM171" s="34">
        <v>0.25568805905133452</v>
      </c>
      <c r="FN171" s="34">
        <v>0.15715759859401562</v>
      </c>
      <c r="FO171" s="34">
        <v>1</v>
      </c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</row>
    <row r="172" spans="1:211" x14ac:dyDescent="0.3">
      <c r="A172" s="34" t="s">
        <v>551</v>
      </c>
      <c r="B172" s="34">
        <v>-2.8841629486007193E-2</v>
      </c>
      <c r="C172" s="34">
        <v>0.19865307877316379</v>
      </c>
      <c r="D172" s="34">
        <v>0.16139319057851037</v>
      </c>
      <c r="E172" s="34">
        <v>0.1221257761198212</v>
      </c>
      <c r="F172" s="34">
        <v>-1.7722430647567568E-3</v>
      </c>
      <c r="G172" s="34">
        <v>0.2600902004416637</v>
      </c>
      <c r="H172" s="34">
        <v>-5.4150751663968259E-2</v>
      </c>
      <c r="I172" s="34">
        <v>5.9922870420937913E-2</v>
      </c>
      <c r="J172" s="34">
        <v>0.14125534151463556</v>
      </c>
      <c r="K172" s="34">
        <v>0.20021951003064878</v>
      </c>
      <c r="L172" s="34">
        <v>0.30823091946517012</v>
      </c>
      <c r="M172" s="34">
        <v>-5.9425825931875677E-3</v>
      </c>
      <c r="N172" s="34">
        <v>0.11279294281983844</v>
      </c>
      <c r="O172" s="34">
        <v>0.20273472891607014</v>
      </c>
      <c r="P172" s="34">
        <v>0.20411717525665393</v>
      </c>
      <c r="Q172" s="34">
        <v>0.20674065095486349</v>
      </c>
      <c r="R172" s="34">
        <v>0.11484001799868815</v>
      </c>
      <c r="S172" s="34">
        <v>-1.9120377857366064E-2</v>
      </c>
      <c r="T172" s="34">
        <v>-9.6575507705428901E-2</v>
      </c>
      <c r="U172" s="34">
        <v>-9.8312799939340501E-2</v>
      </c>
      <c r="V172" s="34">
        <v>1.697194796289294E-2</v>
      </c>
      <c r="W172" s="34">
        <v>0.16382589162148398</v>
      </c>
      <c r="X172" s="34">
        <v>0.17386089214569561</v>
      </c>
      <c r="Y172" s="34">
        <v>0.18198351279359695</v>
      </c>
      <c r="Z172" s="34">
        <v>0.22182275727695805</v>
      </c>
      <c r="AA172" s="34">
        <v>6.7174448324605354E-2</v>
      </c>
      <c r="AB172" s="34">
        <v>-0.14961991646963418</v>
      </c>
      <c r="AC172" s="34">
        <v>8.7072588565877698E-2</v>
      </c>
      <c r="AD172" s="34">
        <v>-1.1240935122588816E-2</v>
      </c>
      <c r="AE172" s="34">
        <v>0.11892182902505449</v>
      </c>
      <c r="AF172" s="34">
        <v>6.5418884438735924E-3</v>
      </c>
      <c r="AG172" s="34">
        <v>0.26460358324689415</v>
      </c>
      <c r="AH172" s="34">
        <v>0.2011798136879549</v>
      </c>
      <c r="AI172" s="34">
        <v>0.19264699129309718</v>
      </c>
      <c r="AJ172" s="34">
        <v>0.28726352348267636</v>
      </c>
      <c r="AK172" s="34">
        <v>0.24233986658086989</v>
      </c>
      <c r="AL172" s="34">
        <v>0.30414557290531041</v>
      </c>
      <c r="AM172" s="34">
        <v>3.7931855540726457E-2</v>
      </c>
      <c r="AN172" s="34">
        <v>0.27928250559340506</v>
      </c>
      <c r="AO172" s="34">
        <v>0.28636814482376161</v>
      </c>
      <c r="AP172" s="34">
        <v>0.28661689615964353</v>
      </c>
      <c r="AQ172" s="34">
        <v>-0.11807502940627894</v>
      </c>
      <c r="AR172" s="34">
        <v>0.13157294171992498</v>
      </c>
      <c r="AS172" s="34">
        <v>0.16323413547098647</v>
      </c>
      <c r="AT172" s="34">
        <v>3.2967663010914049E-2</v>
      </c>
      <c r="AU172" s="34">
        <v>0.12778460280628354</v>
      </c>
      <c r="AV172" s="34">
        <v>0.23266375227044489</v>
      </c>
      <c r="AW172" s="34">
        <v>0.13616793779392192</v>
      </c>
      <c r="AX172" s="34">
        <v>0.31814109041436395</v>
      </c>
      <c r="AY172" s="34">
        <v>0.25669092494861728</v>
      </c>
      <c r="AZ172" s="34">
        <v>0.31269227009332451</v>
      </c>
      <c r="BA172" s="34">
        <v>0.17447648677485017</v>
      </c>
      <c r="BB172" s="34">
        <v>0.15503347887342822</v>
      </c>
      <c r="BC172" s="34">
        <v>-2.7005050248020839E-2</v>
      </c>
      <c r="BD172" s="34">
        <v>7.9630729904620584E-2</v>
      </c>
      <c r="BE172" s="34">
        <v>-6.5861358301448403E-2</v>
      </c>
      <c r="BF172" s="34">
        <v>0.14125534151463545</v>
      </c>
      <c r="BG172" s="34">
        <v>3.1809516899080265E-2</v>
      </c>
      <c r="BH172" s="34">
        <v>3.5772000955044375E-2</v>
      </c>
      <c r="BI172" s="34">
        <v>-1.5006494424712753E-2</v>
      </c>
      <c r="BJ172" s="34">
        <v>0.14528923723456269</v>
      </c>
      <c r="BK172" s="34">
        <v>2.577351458119144E-2</v>
      </c>
      <c r="BL172" s="34">
        <v>3.5874420296825786E-3</v>
      </c>
      <c r="BM172" s="34">
        <v>-3.685349324169071E-2</v>
      </c>
      <c r="BN172" s="34">
        <v>9.0810933335995395E-2</v>
      </c>
      <c r="BO172" s="34">
        <v>0.12594558542284717</v>
      </c>
      <c r="BP172" s="34">
        <v>-3.3420275453448896E-2</v>
      </c>
      <c r="BQ172" s="34">
        <v>0.15073013021468484</v>
      </c>
      <c r="BR172" s="34">
        <v>0.11730089245052155</v>
      </c>
      <c r="BS172" s="34">
        <v>6.7450224589093166E-2</v>
      </c>
      <c r="BT172" s="34">
        <v>-6.7856716664206063E-2</v>
      </c>
      <c r="BU172" s="34">
        <v>-3.5361358560294029E-2</v>
      </c>
      <c r="BV172" s="34">
        <v>0.45080023932584806</v>
      </c>
      <c r="BW172" s="34">
        <v>5.6085537752314951E-2</v>
      </c>
      <c r="BX172" s="34">
        <v>0.19231378517357242</v>
      </c>
      <c r="BY172" s="34">
        <v>0.24091040130377483</v>
      </c>
      <c r="BZ172" s="34">
        <v>-7.9699398986575548E-2</v>
      </c>
      <c r="CA172" s="34">
        <v>-7.791666005245218E-2</v>
      </c>
      <c r="CB172" s="34">
        <v>0.41440794512520113</v>
      </c>
      <c r="CC172" s="34">
        <v>0.14965573904203536</v>
      </c>
      <c r="CD172" s="34">
        <v>0.24167221040984113</v>
      </c>
      <c r="CE172" s="34">
        <v>1.5307890531424718E-2</v>
      </c>
      <c r="CF172" s="34">
        <v>0.18160272280466988</v>
      </c>
      <c r="CG172" s="34">
        <v>0.34996849958770282</v>
      </c>
      <c r="CH172" s="34">
        <v>9.6739262379873528E-2</v>
      </c>
      <c r="CI172" s="34">
        <v>9.3311276687995243E-2</v>
      </c>
      <c r="CJ172" s="34">
        <v>-0.13554576805710433</v>
      </c>
      <c r="CK172" s="34">
        <v>0.13231282143095607</v>
      </c>
      <c r="CL172" s="34">
        <v>0.2234914568783396</v>
      </c>
      <c r="CM172" s="34">
        <v>-2.9175038705668545E-2</v>
      </c>
      <c r="CN172" s="34">
        <v>-4.8221174615947465E-2</v>
      </c>
      <c r="CO172" s="34">
        <v>0.3533867020307373</v>
      </c>
      <c r="CP172" s="34">
        <v>0.34707263820389533</v>
      </c>
      <c r="CQ172" s="34">
        <v>-7.9491959685152935E-2</v>
      </c>
      <c r="CR172" s="34">
        <v>6.5337923743171308E-2</v>
      </c>
      <c r="CS172" s="34">
        <v>-0.11345544206631615</v>
      </c>
      <c r="CT172" s="34">
        <v>0.2329355234428008</v>
      </c>
      <c r="CU172" s="34">
        <v>-9.5721817664025946E-2</v>
      </c>
      <c r="CV172" s="34">
        <v>0.16864169893208694</v>
      </c>
      <c r="CW172" s="34">
        <v>0.19892182524838303</v>
      </c>
      <c r="CX172" s="34">
        <v>0.11146961092447816</v>
      </c>
      <c r="CY172" s="34">
        <v>-0.27114309789811181</v>
      </c>
      <c r="CZ172" s="34">
        <v>0.30480575941270177</v>
      </c>
      <c r="DA172" s="34">
        <v>0.32117454144723828</v>
      </c>
      <c r="DB172" s="34">
        <v>1.135166169547119E-2</v>
      </c>
      <c r="DC172" s="34">
        <v>1.5730071715958669E-2</v>
      </c>
      <c r="DD172" s="34">
        <v>7.4241293989637275E-2</v>
      </c>
      <c r="DE172" s="34">
        <v>-0.26206072076240494</v>
      </c>
      <c r="DF172" s="34">
        <v>0.12205992321830975</v>
      </c>
      <c r="DG172" s="34">
        <v>6.3317263767220522E-2</v>
      </c>
      <c r="DH172" s="34">
        <v>-2.425145825448066E-4</v>
      </c>
      <c r="DI172" s="34">
        <v>0.11756871706935534</v>
      </c>
      <c r="DJ172" s="34">
        <v>-0.11333350164411742</v>
      </c>
      <c r="DK172" s="34">
        <v>5.2640629336919167E-2</v>
      </c>
      <c r="DL172" s="34">
        <v>7.8352435154558725E-2</v>
      </c>
      <c r="DM172" s="34">
        <v>0.16822010872304147</v>
      </c>
      <c r="DN172" s="34">
        <v>0.46425483910415849</v>
      </c>
      <c r="DO172" s="34">
        <v>0.13523528861427117</v>
      </c>
      <c r="DP172" s="34">
        <v>-9.4747282920108561E-2</v>
      </c>
      <c r="DQ172" s="34">
        <v>-0.21797690042463597</v>
      </c>
      <c r="DR172" s="34">
        <v>-0.14217588824526606</v>
      </c>
      <c r="DS172" s="34">
        <v>0.44637038473987695</v>
      </c>
      <c r="DT172" s="34">
        <v>-0.25604672941824413</v>
      </c>
      <c r="DU172" s="34">
        <v>-0.25138630731654171</v>
      </c>
      <c r="DV172" s="34">
        <v>9.2412406354259787E-3</v>
      </c>
      <c r="DW172" s="34">
        <v>-2.5317570148573929E-2</v>
      </c>
      <c r="DX172" s="34">
        <v>0.41440794512520135</v>
      </c>
      <c r="DY172" s="34">
        <v>0.20902498117532606</v>
      </c>
      <c r="DZ172" s="34">
        <v>-5.7099257785063355E-2</v>
      </c>
      <c r="EA172" s="34">
        <v>0.10474781894682124</v>
      </c>
      <c r="EB172" s="34">
        <v>7.7343805989938313E-2</v>
      </c>
      <c r="EC172" s="34">
        <v>6.1942694067330549E-3</v>
      </c>
      <c r="ED172" s="34">
        <v>0.11624595277516478</v>
      </c>
      <c r="EE172" s="34">
        <v>9.8443601126385089E-2</v>
      </c>
      <c r="EF172" s="34">
        <v>6.3755170272274952E-3</v>
      </c>
      <c r="EG172" s="34">
        <v>2.888580004509066E-2</v>
      </c>
      <c r="EH172" s="34">
        <v>-5.9840685310384882E-2</v>
      </c>
      <c r="EI172" s="34">
        <v>9.9627719586946786E-2</v>
      </c>
      <c r="EJ172" s="34">
        <v>7.5709627801290411E-2</v>
      </c>
      <c r="EK172" s="34">
        <v>0.10806703065175775</v>
      </c>
      <c r="EL172" s="34">
        <v>0.47225646873694344</v>
      </c>
      <c r="EM172" s="34">
        <v>-0.18049078642861394</v>
      </c>
      <c r="EN172" s="34">
        <v>0.24413806910013333</v>
      </c>
      <c r="EO172" s="34">
        <v>-0.32687749056037246</v>
      </c>
      <c r="EP172" s="34">
        <v>0.3955111837675071</v>
      </c>
      <c r="EQ172" s="34">
        <v>2.0946258470508149E-2</v>
      </c>
      <c r="ER172" s="34">
        <v>0.29919289465185112</v>
      </c>
      <c r="ES172" s="34">
        <v>-0.19820724249675056</v>
      </c>
      <c r="ET172" s="34">
        <v>0.31303422551917243</v>
      </c>
      <c r="EU172" s="34">
        <v>0.38782228960795401</v>
      </c>
      <c r="EV172" s="34">
        <v>0.11251051934326996</v>
      </c>
      <c r="EW172" s="34">
        <v>5.9224055220934026E-2</v>
      </c>
      <c r="EX172" s="34">
        <v>1.7405495522173652E-2</v>
      </c>
      <c r="EY172" s="34">
        <v>0.42318764157585759</v>
      </c>
      <c r="EZ172" s="34">
        <v>0.41615262859875385</v>
      </c>
      <c r="FA172" s="34">
        <v>0.43033305313804143</v>
      </c>
      <c r="FB172" s="34">
        <v>-0.15892009416319544</v>
      </c>
      <c r="FC172" s="34">
        <v>-0.42406045738765796</v>
      </c>
      <c r="FD172" s="34">
        <v>-0.28226575538405047</v>
      </c>
      <c r="FE172" s="34">
        <v>-9.3788371634684897E-2</v>
      </c>
      <c r="FF172" s="34">
        <v>2.3180213205889286E-2</v>
      </c>
      <c r="FG172" s="34">
        <v>0.11578801369771619</v>
      </c>
      <c r="FH172" s="34">
        <v>0.4020015247007051</v>
      </c>
      <c r="FI172" s="34">
        <v>0.2588251594838592</v>
      </c>
      <c r="FJ172" s="34">
        <v>0.20966249216869631</v>
      </c>
      <c r="FK172" s="34">
        <v>-0.40698262201218233</v>
      </c>
      <c r="FL172" s="34">
        <v>0.16023505278199351</v>
      </c>
      <c r="FM172" s="34">
        <v>-0.15860090831052667</v>
      </c>
      <c r="FN172" s="34">
        <v>4.1242435056849311E-2</v>
      </c>
      <c r="FO172" s="34">
        <v>-0.24383961034312121</v>
      </c>
      <c r="FP172" s="34">
        <v>1</v>
      </c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</row>
    <row r="173" spans="1:211" x14ac:dyDescent="0.3">
      <c r="A173" s="34" t="s">
        <v>552</v>
      </c>
      <c r="B173" s="34">
        <v>4.6219852497486856E-2</v>
      </c>
      <c r="C173" s="34">
        <v>0.39844421404570446</v>
      </c>
      <c r="D173" s="34">
        <v>0.62336464749531328</v>
      </c>
      <c r="E173" s="34">
        <v>0.25945653733340168</v>
      </c>
      <c r="F173" s="34">
        <v>0.15995787458104777</v>
      </c>
      <c r="G173" s="34">
        <v>0.44261127193282618</v>
      </c>
      <c r="H173" s="34">
        <v>0.1196522128849235</v>
      </c>
      <c r="I173" s="34">
        <v>4.8873354842802301E-2</v>
      </c>
      <c r="J173" s="34">
        <v>0.6242312382520887</v>
      </c>
      <c r="K173" s="34">
        <v>0.60426711561935587</v>
      </c>
      <c r="L173" s="34">
        <v>0.48878785105041783</v>
      </c>
      <c r="M173" s="34">
        <v>0.3057358861417539</v>
      </c>
      <c r="N173" s="34">
        <v>0.17661406234710003</v>
      </c>
      <c r="O173" s="34">
        <v>0.42690783488691003</v>
      </c>
      <c r="P173" s="34">
        <v>0.53236650321307755</v>
      </c>
      <c r="Q173" s="34">
        <v>0.53146993412357946</v>
      </c>
      <c r="R173" s="34">
        <v>0.33469403911153817</v>
      </c>
      <c r="S173" s="34">
        <v>-0.10760461667311072</v>
      </c>
      <c r="T173" s="34">
        <v>-0.32575552000224828</v>
      </c>
      <c r="U173" s="34">
        <v>-0.12667845378702722</v>
      </c>
      <c r="V173" s="34">
        <v>0.13184694545356815</v>
      </c>
      <c r="W173" s="34">
        <v>0.65382122049697255</v>
      </c>
      <c r="X173" s="34">
        <v>0.6065881494892652</v>
      </c>
      <c r="Y173" s="34">
        <v>0.37497076835774951</v>
      </c>
      <c r="Z173" s="34">
        <v>0.3462469112814498</v>
      </c>
      <c r="AA173" s="34">
        <v>0.11519433367619075</v>
      </c>
      <c r="AB173" s="34">
        <v>-0.34943456481361668</v>
      </c>
      <c r="AC173" s="34">
        <v>0.37328747596492495</v>
      </c>
      <c r="AD173" s="34">
        <v>-4.4977254646141288E-2</v>
      </c>
      <c r="AE173" s="34">
        <v>0.38073355063088649</v>
      </c>
      <c r="AF173" s="34">
        <v>0.28784886096102341</v>
      </c>
      <c r="AG173" s="34">
        <v>0.47130788381937783</v>
      </c>
      <c r="AH173" s="34">
        <v>0.67670723162894297</v>
      </c>
      <c r="AI173" s="34">
        <v>0.68327084495756796</v>
      </c>
      <c r="AJ173" s="34">
        <v>0.61298920580603855</v>
      </c>
      <c r="AK173" s="34">
        <v>0.64854251203589419</v>
      </c>
      <c r="AL173" s="34">
        <v>0.47086118334890154</v>
      </c>
      <c r="AM173" s="34">
        <v>0.26838978745119463</v>
      </c>
      <c r="AN173" s="34">
        <v>0.44659574357214826</v>
      </c>
      <c r="AO173" s="34">
        <v>0.6038879482896663</v>
      </c>
      <c r="AP173" s="34">
        <v>0.60655999628065715</v>
      </c>
      <c r="AQ173" s="34">
        <v>-0.25492261256652943</v>
      </c>
      <c r="AR173" s="34">
        <v>0.36324300947664384</v>
      </c>
      <c r="AS173" s="34">
        <v>0.393213761520049</v>
      </c>
      <c r="AT173" s="34">
        <v>-4.1240156869355289E-2</v>
      </c>
      <c r="AU173" s="34">
        <v>0.24734648913108048</v>
      </c>
      <c r="AV173" s="34">
        <v>0.47678113999602889</v>
      </c>
      <c r="AW173" s="34">
        <v>0.25586334555153994</v>
      </c>
      <c r="AX173" s="34">
        <v>0.44953182822761373</v>
      </c>
      <c r="AY173" s="34">
        <v>0.43018740985308879</v>
      </c>
      <c r="AZ173" s="34">
        <v>0.46337325055109685</v>
      </c>
      <c r="BA173" s="34">
        <v>0.63185185136138633</v>
      </c>
      <c r="BB173" s="34">
        <v>0.42755189175818437</v>
      </c>
      <c r="BC173" s="34">
        <v>0.1738880245017155</v>
      </c>
      <c r="BD173" s="34">
        <v>0.34514497487844781</v>
      </c>
      <c r="BE173" s="34">
        <v>7.3745939280509348E-2</v>
      </c>
      <c r="BF173" s="34">
        <v>0.62423123825208848</v>
      </c>
      <c r="BG173" s="34">
        <v>0.33466226691448753</v>
      </c>
      <c r="BH173" s="34">
        <v>0.25879386953793232</v>
      </c>
      <c r="BI173" s="34">
        <v>-0.17270504827109243</v>
      </c>
      <c r="BJ173" s="34">
        <v>-6.3478843659022191E-2</v>
      </c>
      <c r="BK173" s="34">
        <v>6.2316984973033653E-2</v>
      </c>
      <c r="BL173" s="34">
        <v>0.23723413385106057</v>
      </c>
      <c r="BM173" s="34">
        <v>0.10559156801318445</v>
      </c>
      <c r="BN173" s="34">
        <v>0.14184789393057948</v>
      </c>
      <c r="BO173" s="34">
        <v>0.11421384848412246</v>
      </c>
      <c r="BP173" s="34">
        <v>0.17590730349244005</v>
      </c>
      <c r="BQ173" s="34">
        <v>-1.3141412519373627E-2</v>
      </c>
      <c r="BR173" s="34">
        <v>0.17816022107569957</v>
      </c>
      <c r="BS173" s="34">
        <v>7.7741017804997287E-2</v>
      </c>
      <c r="BT173" s="34">
        <v>-7.1192011696575061E-2</v>
      </c>
      <c r="BU173" s="34">
        <v>9.7513612785514819E-2</v>
      </c>
      <c r="BV173" s="34">
        <v>9.4570469007867683E-2</v>
      </c>
      <c r="BW173" s="34">
        <v>-2.1396181819317621E-2</v>
      </c>
      <c r="BX173" s="34">
        <v>8.8159049483641089E-2</v>
      </c>
      <c r="BY173" s="34">
        <v>-9.137339768085917E-2</v>
      </c>
      <c r="BZ173" s="34">
        <v>7.432780676575762E-2</v>
      </c>
      <c r="CA173" s="34">
        <v>-5.8028550804870328E-2</v>
      </c>
      <c r="CB173" s="34">
        <v>8.0260214311151074E-2</v>
      </c>
      <c r="CC173" s="34">
        <v>0.16592584391813456</v>
      </c>
      <c r="CD173" s="34">
        <v>1.0590631355321524E-2</v>
      </c>
      <c r="CE173" s="34">
        <v>-2.267087704862478E-2</v>
      </c>
      <c r="CF173" s="34">
        <v>7.7744456413751273E-2</v>
      </c>
      <c r="CG173" s="34">
        <v>-9.670227723158821E-3</v>
      </c>
      <c r="CH173" s="34">
        <v>0.13466685045237209</v>
      </c>
      <c r="CI173" s="34">
        <v>0.13143051100629474</v>
      </c>
      <c r="CJ173" s="34">
        <v>5.3906881010152688E-2</v>
      </c>
      <c r="CK173" s="34">
        <v>-4.1460396088523381E-3</v>
      </c>
      <c r="CL173" s="34">
        <v>-0.10555692597991945</v>
      </c>
      <c r="CM173" s="34">
        <v>-6.3856749500586119E-2</v>
      </c>
      <c r="CN173" s="34">
        <v>-0.2009123353604251</v>
      </c>
      <c r="CO173" s="34">
        <v>0.12439544129542644</v>
      </c>
      <c r="CP173" s="34">
        <v>7.7356480701775074E-2</v>
      </c>
      <c r="CQ173" s="34">
        <v>9.0830857865789788E-2</v>
      </c>
      <c r="CR173" s="34">
        <v>-0.1238068847366733</v>
      </c>
      <c r="CS173" s="34">
        <v>-9.9497395992231025E-3</v>
      </c>
      <c r="CT173" s="34">
        <v>-7.435303118875182E-2</v>
      </c>
      <c r="CU173" s="34">
        <v>2.2194660281784025E-2</v>
      </c>
      <c r="CV173" s="34">
        <v>-0.19966594048897796</v>
      </c>
      <c r="CW173" s="34">
        <v>8.1214741290394826E-2</v>
      </c>
      <c r="CX173" s="34">
        <v>0.11874306257480097</v>
      </c>
      <c r="CY173" s="34">
        <v>3.0870306743737377E-2</v>
      </c>
      <c r="CZ173" s="34">
        <v>9.0939517044278176E-2</v>
      </c>
      <c r="DA173" s="34">
        <v>0.14669882265787046</v>
      </c>
      <c r="DB173" s="34">
        <v>7.6836998558867747E-2</v>
      </c>
      <c r="DC173" s="34">
        <v>0.12577568148562304</v>
      </c>
      <c r="DD173" s="34">
        <v>-7.2344562448261387E-2</v>
      </c>
      <c r="DE173" s="34">
        <v>9.3398965407499743E-2</v>
      </c>
      <c r="DF173" s="34">
        <v>-4.2548291989198808E-2</v>
      </c>
      <c r="DG173" s="34">
        <v>3.1441323577583072E-2</v>
      </c>
      <c r="DH173" s="34">
        <v>6.3598837936441097E-2</v>
      </c>
      <c r="DI173" s="34">
        <v>-0.11408633038825014</v>
      </c>
      <c r="DJ173" s="34">
        <v>-1.0148188668788907E-2</v>
      </c>
      <c r="DK173" s="34">
        <v>-9.5419957033463607E-2</v>
      </c>
      <c r="DL173" s="34">
        <v>-0.25709524925157373</v>
      </c>
      <c r="DM173" s="34">
        <v>7.2084517752729907E-2</v>
      </c>
      <c r="DN173" s="34">
        <v>5.4367756291111603E-2</v>
      </c>
      <c r="DO173" s="34">
        <v>-7.8200865509254952E-2</v>
      </c>
      <c r="DP173" s="34">
        <v>-4.689125228531852E-2</v>
      </c>
      <c r="DQ173" s="34">
        <v>-3.7776102233584824E-2</v>
      </c>
      <c r="DR173" s="34">
        <v>-4.6994383031122314E-2</v>
      </c>
      <c r="DS173" s="34">
        <v>0.10622315121653457</v>
      </c>
      <c r="DT173" s="34">
        <v>0.10173064522136525</v>
      </c>
      <c r="DU173" s="34">
        <v>-2.3968268294882102E-2</v>
      </c>
      <c r="DV173" s="34">
        <v>9.1580258873148995E-2</v>
      </c>
      <c r="DW173" s="34">
        <v>-1.2400708958346398E-3</v>
      </c>
      <c r="DX173" s="34">
        <v>8.0260214311151254E-2</v>
      </c>
      <c r="DY173" s="34">
        <v>4.7539653553445426E-3</v>
      </c>
      <c r="DZ173" s="34">
        <v>-3.8893275816261841E-2</v>
      </c>
      <c r="EA173" s="34">
        <v>-9.8102363429179995E-2</v>
      </c>
      <c r="EB173" s="34">
        <v>-0.11101066066323008</v>
      </c>
      <c r="EC173" s="34">
        <v>-6.0346400910495972E-2</v>
      </c>
      <c r="ED173" s="34">
        <v>0.19556660431778475</v>
      </c>
      <c r="EE173" s="34">
        <v>0.19716240541779739</v>
      </c>
      <c r="EF173" s="34">
        <v>2.1202903125469859E-2</v>
      </c>
      <c r="EG173" s="34">
        <v>-2.8522244410494422E-2</v>
      </c>
      <c r="EH173" s="34">
        <v>0.1552973549318559</v>
      </c>
      <c r="EI173" s="34">
        <v>-0.11080877453095854</v>
      </c>
      <c r="EJ173" s="34">
        <v>-1.3729974243903893E-2</v>
      </c>
      <c r="EK173" s="34">
        <v>-1.8810144753499066E-2</v>
      </c>
      <c r="EL173" s="34">
        <v>7.1894571142461963E-2</v>
      </c>
      <c r="EM173" s="34">
        <v>0.86339006314871336</v>
      </c>
      <c r="EN173" s="34">
        <v>0.33998810269998736</v>
      </c>
      <c r="EO173" s="34">
        <v>7.1759384461498807E-2</v>
      </c>
      <c r="EP173" s="34">
        <v>0.11313202021689223</v>
      </c>
      <c r="EQ173" s="34">
        <v>-6.2841017755787099E-2</v>
      </c>
      <c r="ER173" s="34">
        <v>0.13047813495422028</v>
      </c>
      <c r="ES173" s="34">
        <v>0.87895187228732474</v>
      </c>
      <c r="ET173" s="34">
        <v>0.51580300297612391</v>
      </c>
      <c r="EU173" s="34">
        <v>0.49584288144885902</v>
      </c>
      <c r="EV173" s="34">
        <v>0.39562688523836925</v>
      </c>
      <c r="EW173" s="34">
        <v>0.31734398083647747</v>
      </c>
      <c r="EX173" s="34">
        <v>0.5657713845176463</v>
      </c>
      <c r="EY173" s="34">
        <v>0.37365845266902686</v>
      </c>
      <c r="EZ173" s="34">
        <v>0.37565844836208895</v>
      </c>
      <c r="FA173" s="34">
        <v>1.521805622991247E-2</v>
      </c>
      <c r="FB173" s="34">
        <v>4.3609128376997245E-3</v>
      </c>
      <c r="FC173" s="34">
        <v>-1.1339252394929698E-2</v>
      </c>
      <c r="FD173" s="34">
        <v>-1.6720366032210471E-2</v>
      </c>
      <c r="FE173" s="34">
        <v>-0.16888097722188528</v>
      </c>
      <c r="FF173" s="34">
        <v>0.89787148658265414</v>
      </c>
      <c r="FG173" s="34">
        <v>0.87615076204607956</v>
      </c>
      <c r="FH173" s="34">
        <v>-1.0474835544440444E-2</v>
      </c>
      <c r="FI173" s="34">
        <v>0.28115684603832469</v>
      </c>
      <c r="FJ173" s="34">
        <v>-0.13791142048208571</v>
      </c>
      <c r="FK173" s="34">
        <v>8.8535043910871414E-2</v>
      </c>
      <c r="FL173" s="34">
        <v>0.17817789204719317</v>
      </c>
      <c r="FM173" s="34">
        <v>0.38843878669099663</v>
      </c>
      <c r="FN173" s="34">
        <v>0.35607783178007896</v>
      </c>
      <c r="FO173" s="34">
        <v>0.19093201530086598</v>
      </c>
      <c r="FP173" s="34">
        <v>0.20883627274674285</v>
      </c>
      <c r="FQ173" s="34">
        <v>1</v>
      </c>
      <c r="FR173" s="34"/>
      <c r="FS173" s="34"/>
      <c r="FT173" s="34"/>
      <c r="FU173" s="34"/>
      <c r="FV173" s="34"/>
      <c r="FW173" s="34"/>
      <c r="FX173" s="34"/>
      <c r="FY173" s="34"/>
      <c r="FZ173" s="34"/>
      <c r="GA173" s="34"/>
      <c r="GB173" s="34"/>
      <c r="GC173" s="34"/>
      <c r="GD173" s="34"/>
      <c r="GE173" s="34"/>
      <c r="GF173" s="34"/>
      <c r="GG173" s="34"/>
      <c r="GH173" s="34"/>
      <c r="GI173" s="34"/>
      <c r="GJ173" s="34"/>
      <c r="GK173" s="34"/>
      <c r="GL173" s="34"/>
      <c r="GM173" s="34"/>
      <c r="GN173" s="34"/>
      <c r="GO173" s="34"/>
      <c r="GP173" s="34"/>
      <c r="GQ173" s="34"/>
      <c r="GR173" s="34"/>
      <c r="GS173" s="34"/>
      <c r="GT173" s="34"/>
      <c r="GU173" s="34"/>
      <c r="GV173" s="34"/>
      <c r="GW173" s="34"/>
      <c r="GX173" s="34"/>
      <c r="GY173" s="34"/>
      <c r="GZ173" s="34"/>
      <c r="HA173" s="34"/>
      <c r="HB173" s="34"/>
      <c r="HC173" s="34"/>
    </row>
    <row r="174" spans="1:211" x14ac:dyDescent="0.3">
      <c r="A174" s="34" t="s">
        <v>553</v>
      </c>
      <c r="B174" s="34">
        <v>2.2179007225632392E-2</v>
      </c>
      <c r="C174" s="34">
        <v>0.39308067135057062</v>
      </c>
      <c r="D174" s="34">
        <v>0.67603511919825887</v>
      </c>
      <c r="E174" s="34">
        <v>0.298528752945866</v>
      </c>
      <c r="F174" s="34">
        <v>0.16182456300268028</v>
      </c>
      <c r="G174" s="34">
        <v>0.4842598107964925</v>
      </c>
      <c r="H174" s="34">
        <v>0.17827398392680441</v>
      </c>
      <c r="I174" s="34">
        <v>7.0145901688153919E-2</v>
      </c>
      <c r="J174" s="34">
        <v>0.67654647915375121</v>
      </c>
      <c r="K174" s="34">
        <v>0.63364806223909098</v>
      </c>
      <c r="L174" s="34">
        <v>0.48802646232145053</v>
      </c>
      <c r="M174" s="34">
        <v>0.33083193710363346</v>
      </c>
      <c r="N174" s="34">
        <v>0.18002361633337763</v>
      </c>
      <c r="O174" s="34">
        <v>0.43933605069131881</v>
      </c>
      <c r="P174" s="34">
        <v>0.54358125890739917</v>
      </c>
      <c r="Q174" s="34">
        <v>0.5433531097674893</v>
      </c>
      <c r="R174" s="34">
        <v>0.33988719965674552</v>
      </c>
      <c r="S174" s="34">
        <v>-0.12456772723363189</v>
      </c>
      <c r="T174" s="34">
        <v>-0.27922596036853103</v>
      </c>
      <c r="U174" s="34">
        <v>-9.4100268125651337E-2</v>
      </c>
      <c r="V174" s="34">
        <v>0.19625040034872324</v>
      </c>
      <c r="W174" s="34">
        <v>0.695657176435441</v>
      </c>
      <c r="X174" s="34">
        <v>0.64225725382700249</v>
      </c>
      <c r="Y174" s="34">
        <v>0.38095880320255071</v>
      </c>
      <c r="Z174" s="34">
        <v>0.37941549385803869</v>
      </c>
      <c r="AA174" s="34">
        <v>0.16623918876873359</v>
      </c>
      <c r="AB174" s="34">
        <v>-0.36785339372138537</v>
      </c>
      <c r="AC174" s="34">
        <v>0.40947546704299836</v>
      </c>
      <c r="AD174" s="34">
        <v>-2.9174433106429008E-2</v>
      </c>
      <c r="AE174" s="34">
        <v>0.40710031168086752</v>
      </c>
      <c r="AF174" s="34">
        <v>0.2855888131625911</v>
      </c>
      <c r="AG174" s="34">
        <v>0.49750727663268113</v>
      </c>
      <c r="AH174" s="34">
        <v>0.7171400048965263</v>
      </c>
      <c r="AI174" s="34">
        <v>0.73193494521091973</v>
      </c>
      <c r="AJ174" s="34">
        <v>0.63920677687927663</v>
      </c>
      <c r="AK174" s="34">
        <v>0.68993995404143038</v>
      </c>
      <c r="AL174" s="34">
        <v>0.49842743644729692</v>
      </c>
      <c r="AM174" s="34">
        <v>0.30697310296911617</v>
      </c>
      <c r="AN174" s="34">
        <v>0.4693586873838243</v>
      </c>
      <c r="AO174" s="34">
        <v>0.64093727141270151</v>
      </c>
      <c r="AP174" s="34">
        <v>0.63138531775905637</v>
      </c>
      <c r="AQ174" s="34">
        <v>-0.30683989648913457</v>
      </c>
      <c r="AR174" s="34">
        <v>0.41181939089087916</v>
      </c>
      <c r="AS174" s="34">
        <v>0.39648337960016616</v>
      </c>
      <c r="AT174" s="34">
        <v>-5.1071336258960896E-2</v>
      </c>
      <c r="AU174" s="34">
        <v>0.24816489215746246</v>
      </c>
      <c r="AV174" s="34">
        <v>0.50509499296421878</v>
      </c>
      <c r="AW174" s="34">
        <v>0.29030647912312124</v>
      </c>
      <c r="AX174" s="34">
        <v>0.47322361294938847</v>
      </c>
      <c r="AY174" s="34">
        <v>0.43688133187419231</v>
      </c>
      <c r="AZ174" s="34">
        <v>0.48269433623141617</v>
      </c>
      <c r="BA174" s="34">
        <v>0.68555613463241361</v>
      </c>
      <c r="BB174" s="34">
        <v>0.42934882639320526</v>
      </c>
      <c r="BC174" s="34">
        <v>0.16306156012991765</v>
      </c>
      <c r="BD174" s="34">
        <v>0.35988965892416203</v>
      </c>
      <c r="BE174" s="34">
        <v>0.10554501120962383</v>
      </c>
      <c r="BF174" s="34">
        <v>0.67654647915375088</v>
      </c>
      <c r="BG174" s="34">
        <v>0.39348924844043798</v>
      </c>
      <c r="BH174" s="34">
        <v>0.31807303797327113</v>
      </c>
      <c r="BI174" s="34">
        <v>-0.16582826786117641</v>
      </c>
      <c r="BJ174" s="34">
        <v>-5.8114108129004298E-2</v>
      </c>
      <c r="BK174" s="34">
        <v>6.7089134278775234E-2</v>
      </c>
      <c r="BL174" s="34">
        <v>0.26081712222375081</v>
      </c>
      <c r="BM174" s="34">
        <v>0.12347423578356766</v>
      </c>
      <c r="BN174" s="34">
        <v>0.17856099393143046</v>
      </c>
      <c r="BO174" s="34">
        <v>0.14800323089253201</v>
      </c>
      <c r="BP174" s="34">
        <v>0.20974599683339287</v>
      </c>
      <c r="BQ174" s="34">
        <v>1.5410154745802944E-2</v>
      </c>
      <c r="BR174" s="34">
        <v>0.20112093260632044</v>
      </c>
      <c r="BS174" s="34">
        <v>0.1082141198338111</v>
      </c>
      <c r="BT174" s="34">
        <v>3.2635296147186466E-2</v>
      </c>
      <c r="BU174" s="34">
        <v>2.8423847503482692E-2</v>
      </c>
      <c r="BV174" s="34">
        <v>0.15022986568139399</v>
      </c>
      <c r="BW174" s="34">
        <v>7.9340883214289309E-2</v>
      </c>
      <c r="BX174" s="34">
        <v>1.3174396080853404E-2</v>
      </c>
      <c r="BY174" s="34">
        <v>-8.8940553271372402E-2</v>
      </c>
      <c r="BZ174" s="34">
        <v>0.12860894114207327</v>
      </c>
      <c r="CA174" s="34">
        <v>3.6051239693990308E-2</v>
      </c>
      <c r="CB174" s="34">
        <v>0.14528011920390785</v>
      </c>
      <c r="CC174" s="34">
        <v>0.15319216652924222</v>
      </c>
      <c r="CD174" s="34">
        <v>3.5136031134843206E-3</v>
      </c>
      <c r="CE174" s="34">
        <v>1.2057673265400688E-3</v>
      </c>
      <c r="CF174" s="34">
        <v>8.7536007871002894E-2</v>
      </c>
      <c r="CG174" s="34">
        <v>-1.956158200432033E-2</v>
      </c>
      <c r="CH174" s="34">
        <v>8.4476581101093948E-2</v>
      </c>
      <c r="CI174" s="34">
        <v>8.4925957376486991E-2</v>
      </c>
      <c r="CJ174" s="34">
        <v>1.0137063061813558E-2</v>
      </c>
      <c r="CK174" s="34">
        <v>1.0243044793821841E-2</v>
      </c>
      <c r="CL174" s="34">
        <v>-3.1123979024065711E-2</v>
      </c>
      <c r="CM174" s="34">
        <v>-2.2105480542471505E-2</v>
      </c>
      <c r="CN174" s="34">
        <v>-0.18547125711437856</v>
      </c>
      <c r="CO174" s="34">
        <v>0.16388173532244676</v>
      </c>
      <c r="CP174" s="34">
        <v>0.11557145676535445</v>
      </c>
      <c r="CQ174" s="34">
        <v>3.9332549647828459E-2</v>
      </c>
      <c r="CR174" s="34">
        <v>-0.10685316253248604</v>
      </c>
      <c r="CS174" s="34">
        <v>-1.0375577576235759E-2</v>
      </c>
      <c r="CT174" s="34">
        <v>-9.5701237707095932E-2</v>
      </c>
      <c r="CU174" s="34">
        <v>2.1400815089179827E-2</v>
      </c>
      <c r="CV174" s="34">
        <v>-0.18464238381901621</v>
      </c>
      <c r="CW174" s="34">
        <v>5.897434213759354E-2</v>
      </c>
      <c r="CX174" s="34">
        <v>0.11833011974805432</v>
      </c>
      <c r="CY174" s="34">
        <v>4.7324017005476081E-2</v>
      </c>
      <c r="CZ174" s="34">
        <v>0.15875375938021219</v>
      </c>
      <c r="DA174" s="34">
        <v>0.18316750224432568</v>
      </c>
      <c r="DB174" s="34">
        <v>0.11449305294688043</v>
      </c>
      <c r="DC174" s="34">
        <v>0.15721299849012568</v>
      </c>
      <c r="DD174" s="34">
        <v>-8.5555681450105753E-2</v>
      </c>
      <c r="DE174" s="34">
        <v>0.10723516311786435</v>
      </c>
      <c r="DF174" s="34">
        <v>-1.9841588553876615E-2</v>
      </c>
      <c r="DG174" s="34">
        <v>5.7366979859495883E-2</v>
      </c>
      <c r="DH174" s="34">
        <v>9.500312530731482E-2</v>
      </c>
      <c r="DI174" s="34">
        <v>-9.5801953354554464E-2</v>
      </c>
      <c r="DJ174" s="34">
        <v>5.8417181141482914E-2</v>
      </c>
      <c r="DK174" s="34">
        <v>1.0106487958801137E-2</v>
      </c>
      <c r="DL174" s="34">
        <v>-0.21016707321478056</v>
      </c>
      <c r="DM174" s="34">
        <v>0.12923736492618298</v>
      </c>
      <c r="DN174" s="34">
        <v>2.9235935889050532E-2</v>
      </c>
      <c r="DO174" s="34">
        <v>-5.0110739096005372E-2</v>
      </c>
      <c r="DP174" s="34">
        <v>-3.1220229765314897E-2</v>
      </c>
      <c r="DQ174" s="34">
        <v>2.6778499747644235E-2</v>
      </c>
      <c r="DR174" s="34">
        <v>-1.3977328485518215E-2</v>
      </c>
      <c r="DS174" s="34">
        <v>0.16606628010529173</v>
      </c>
      <c r="DT174" s="34">
        <v>0.10754668706148166</v>
      </c>
      <c r="DU174" s="34">
        <v>-2.6742290401635921E-2</v>
      </c>
      <c r="DV174" s="34">
        <v>7.7809514045324074E-2</v>
      </c>
      <c r="DW174" s="34">
        <v>1.2257891258291763E-2</v>
      </c>
      <c r="DX174" s="34">
        <v>0.14528011920390788</v>
      </c>
      <c r="DY174" s="34">
        <v>8.5744947663440069E-2</v>
      </c>
      <c r="DZ174" s="34">
        <v>1.070019551242583E-2</v>
      </c>
      <c r="EA174" s="34">
        <v>-6.0503825060855006E-2</v>
      </c>
      <c r="EB174" s="34">
        <v>-0.12431871674384988</v>
      </c>
      <c r="EC174" s="34">
        <v>-9.2738929964491026E-2</v>
      </c>
      <c r="ED174" s="34">
        <v>0.21138888584632046</v>
      </c>
      <c r="EE174" s="34">
        <v>0.24171864604207821</v>
      </c>
      <c r="EF174" s="34">
        <v>6.9073365648726362E-2</v>
      </c>
      <c r="EG174" s="34">
        <v>8.3183547633137525E-3</v>
      </c>
      <c r="EH174" s="34">
        <v>0.21801564133704709</v>
      </c>
      <c r="EI174" s="34">
        <v>-0.11606830115668691</v>
      </c>
      <c r="EJ174" s="34">
        <v>3.8779688200131786E-2</v>
      </c>
      <c r="EK174" s="34">
        <v>3.7713999031849806E-2</v>
      </c>
      <c r="EL174" s="34">
        <v>0.12467020267519054</v>
      </c>
      <c r="EM174" s="34">
        <v>0.88624440633762547</v>
      </c>
      <c r="EN174" s="34">
        <v>0.24748258574635817</v>
      </c>
      <c r="EO174" s="34">
        <v>0.1940715416613992</v>
      </c>
      <c r="EP174" s="34">
        <v>0.13326398900721181</v>
      </c>
      <c r="EQ174" s="34">
        <v>-7.7903387368961477E-2</v>
      </c>
      <c r="ER174" s="34">
        <v>1.7450990831430098E-2</v>
      </c>
      <c r="ES174" s="34">
        <v>0.88253973122494134</v>
      </c>
      <c r="ET174" s="34">
        <v>0.56248352034725135</v>
      </c>
      <c r="EU174" s="34">
        <v>0.51942101798482077</v>
      </c>
      <c r="EV174" s="34">
        <v>0.36642991249660378</v>
      </c>
      <c r="EW174" s="34">
        <v>0.31905018212305714</v>
      </c>
      <c r="EX174" s="34">
        <v>0.57849326587642702</v>
      </c>
      <c r="EY174" s="34">
        <v>0.43486777213308275</v>
      </c>
      <c r="EZ174" s="34">
        <v>0.42957539019946089</v>
      </c>
      <c r="FA174" s="34">
        <v>3.6291792394066762E-2</v>
      </c>
      <c r="FB174" s="34">
        <v>3.2635027234772282E-2</v>
      </c>
      <c r="FC174" s="34">
        <v>-4.6324545097023474E-2</v>
      </c>
      <c r="FD174" s="34">
        <v>-1.6189082064677687E-2</v>
      </c>
      <c r="FE174" s="34">
        <v>-0.16444004688220751</v>
      </c>
      <c r="FF174" s="34">
        <v>0.91261714254965121</v>
      </c>
      <c r="FG174" s="34">
        <v>0.86395596772727812</v>
      </c>
      <c r="FH174" s="34">
        <v>3.0650320892949022E-2</v>
      </c>
      <c r="FI174" s="34">
        <v>0.28015392251743271</v>
      </c>
      <c r="FJ174" s="34">
        <v>-7.3739669999844618E-2</v>
      </c>
      <c r="FK174" s="34">
        <v>8.6658649392236761E-2</v>
      </c>
      <c r="FL174" s="34">
        <v>0.19157094419395723</v>
      </c>
      <c r="FM174" s="34">
        <v>0.40776435403046862</v>
      </c>
      <c r="FN174" s="34">
        <v>0.37524453234117894</v>
      </c>
      <c r="FO174" s="34">
        <v>0.16921732494513811</v>
      </c>
      <c r="FP174" s="34">
        <v>0.17421613735949276</v>
      </c>
      <c r="FQ174" s="34">
        <v>0.95131475545008726</v>
      </c>
      <c r="FR174" s="34">
        <v>1</v>
      </c>
      <c r="FS174" s="34"/>
      <c r="FT174" s="34"/>
      <c r="FU174" s="34"/>
      <c r="FV174" s="34"/>
      <c r="FW174" s="34"/>
      <c r="FX174" s="34"/>
      <c r="FY174" s="34"/>
      <c r="FZ174" s="34"/>
      <c r="GA174" s="34"/>
      <c r="GB174" s="34"/>
      <c r="GC174" s="34"/>
      <c r="GD174" s="34"/>
      <c r="GE174" s="34"/>
      <c r="GF174" s="34"/>
      <c r="GG174" s="34"/>
      <c r="GH174" s="34"/>
      <c r="GI174" s="34"/>
      <c r="GJ174" s="34"/>
      <c r="GK174" s="34"/>
      <c r="GL174" s="34"/>
      <c r="GM174" s="34"/>
      <c r="GN174" s="34"/>
      <c r="GO174" s="34"/>
      <c r="GP174" s="34"/>
      <c r="GQ174" s="34"/>
      <c r="GR174" s="34"/>
      <c r="GS174" s="34"/>
      <c r="GT174" s="34"/>
      <c r="GU174" s="34"/>
      <c r="GV174" s="34"/>
      <c r="GW174" s="34"/>
      <c r="GX174" s="34"/>
      <c r="GY174" s="34"/>
      <c r="GZ174" s="34"/>
      <c r="HA174" s="34"/>
      <c r="HB174" s="34"/>
      <c r="HC174" s="34"/>
    </row>
    <row r="175" spans="1:211" x14ac:dyDescent="0.3">
      <c r="A175" s="34" t="s">
        <v>554</v>
      </c>
      <c r="B175" s="34">
        <v>1.1265042324907194E-2</v>
      </c>
      <c r="C175" s="34">
        <v>0.34586252464781214</v>
      </c>
      <c r="D175" s="34">
        <v>0.41986017422409239</v>
      </c>
      <c r="E175" s="34">
        <v>0.21884740123438853</v>
      </c>
      <c r="F175" s="34">
        <v>8.3823918141514284E-2</v>
      </c>
      <c r="G175" s="34">
        <v>0.42390003423727018</v>
      </c>
      <c r="H175" s="34">
        <v>1.6736217986093347E-2</v>
      </c>
      <c r="I175" s="34">
        <v>6.5334484934879727E-2</v>
      </c>
      <c r="J175" s="34">
        <v>0.40047183687673521</v>
      </c>
      <c r="K175" s="34">
        <v>0.44186208615631128</v>
      </c>
      <c r="L175" s="34">
        <v>0.48409406289685014</v>
      </c>
      <c r="M175" s="34">
        <v>0.15699456811833737</v>
      </c>
      <c r="N175" s="34">
        <v>0.18127514094057848</v>
      </c>
      <c r="O175" s="34">
        <v>0.41331730802977307</v>
      </c>
      <c r="P175" s="34">
        <v>0.41664473187310191</v>
      </c>
      <c r="Q175" s="34">
        <v>0.41568217601412605</v>
      </c>
      <c r="R175" s="34">
        <v>0.25636620060864368</v>
      </c>
      <c r="S175" s="34">
        <v>-7.7013620968954394E-2</v>
      </c>
      <c r="T175" s="34">
        <v>-0.2065431515033459</v>
      </c>
      <c r="U175" s="34">
        <v>-0.15511415833148887</v>
      </c>
      <c r="V175" s="34">
        <v>0.14776641351535541</v>
      </c>
      <c r="W175" s="34">
        <v>0.43929760927601469</v>
      </c>
      <c r="X175" s="34">
        <v>0.43581373449554323</v>
      </c>
      <c r="Y175" s="34">
        <v>0.32030938626932171</v>
      </c>
      <c r="Z175" s="34">
        <v>0.31175576740535071</v>
      </c>
      <c r="AA175" s="34">
        <v>5.4994458915278051E-2</v>
      </c>
      <c r="AB175" s="34">
        <v>-0.25175932519182109</v>
      </c>
      <c r="AC175" s="34">
        <v>0.25879747076034954</v>
      </c>
      <c r="AD175" s="34">
        <v>-2.1554484661178732E-2</v>
      </c>
      <c r="AE175" s="34">
        <v>0.28693578322406382</v>
      </c>
      <c r="AF175" s="34">
        <v>7.8547334970844651E-2</v>
      </c>
      <c r="AG175" s="34">
        <v>0.44385150352958436</v>
      </c>
      <c r="AH175" s="34">
        <v>0.48755277250035089</v>
      </c>
      <c r="AI175" s="34">
        <v>0.48602298382765463</v>
      </c>
      <c r="AJ175" s="34">
        <v>0.55735083218547887</v>
      </c>
      <c r="AK175" s="34">
        <v>0.51173298783710197</v>
      </c>
      <c r="AL175" s="34">
        <v>0.4960999741229693</v>
      </c>
      <c r="AM175" s="34">
        <v>0.18266087602818701</v>
      </c>
      <c r="AN175" s="34">
        <v>0.47868049719645633</v>
      </c>
      <c r="AO175" s="34">
        <v>0.54479379250506721</v>
      </c>
      <c r="AP175" s="34">
        <v>0.55211165181229527</v>
      </c>
      <c r="AQ175" s="34">
        <v>-0.21822236686825908</v>
      </c>
      <c r="AR175" s="34">
        <v>0.23704791039564813</v>
      </c>
      <c r="AS175" s="34">
        <v>0.31400203786877723</v>
      </c>
      <c r="AT175" s="34">
        <v>2.9674009562415039E-2</v>
      </c>
      <c r="AU175" s="34">
        <v>0.23802337227085812</v>
      </c>
      <c r="AV175" s="34">
        <v>0.44186202004525366</v>
      </c>
      <c r="AW175" s="34">
        <v>0.18222935185046452</v>
      </c>
      <c r="AX175" s="34">
        <v>0.50566134610206159</v>
      </c>
      <c r="AY175" s="34">
        <v>0.41693293121248659</v>
      </c>
      <c r="AZ175" s="34">
        <v>0.49985508614901969</v>
      </c>
      <c r="BA175" s="34">
        <v>0.43194783016257726</v>
      </c>
      <c r="BB175" s="34">
        <v>0.35411959768484613</v>
      </c>
      <c r="BC175" s="34">
        <v>6.288023219208265E-2</v>
      </c>
      <c r="BD175" s="34">
        <v>0.28865428150423283</v>
      </c>
      <c r="BE175" s="34">
        <v>1.5916847434099851E-2</v>
      </c>
      <c r="BF175" s="34">
        <v>0.40047183687673532</v>
      </c>
      <c r="BG175" s="34">
        <v>0.16936950059987749</v>
      </c>
      <c r="BH175" s="34">
        <v>0.19627994941514307</v>
      </c>
      <c r="BI175" s="34">
        <v>-0.16800441240736291</v>
      </c>
      <c r="BJ175" s="34">
        <v>7.5467427427177242E-2</v>
      </c>
      <c r="BK175" s="34">
        <v>9.1678364186613598E-2</v>
      </c>
      <c r="BL175" s="34">
        <v>7.3700037226873863E-2</v>
      </c>
      <c r="BM175" s="34">
        <v>-4.5019492298276842E-2</v>
      </c>
      <c r="BN175" s="34">
        <v>0.15323187608424826</v>
      </c>
      <c r="BO175" s="34">
        <v>0.17618207726852192</v>
      </c>
      <c r="BP175" s="34">
        <v>4.4054872573677274E-2</v>
      </c>
      <c r="BQ175" s="34">
        <v>0.15413395408700545</v>
      </c>
      <c r="BR175" s="34">
        <v>7.6394612138828893E-2</v>
      </c>
      <c r="BS175" s="34">
        <v>0.1036917137141902</v>
      </c>
      <c r="BT175" s="34">
        <v>-0.15728309153759457</v>
      </c>
      <c r="BU175" s="34">
        <v>1.4419967036442129E-2</v>
      </c>
      <c r="BV175" s="34">
        <v>0.41592863822240067</v>
      </c>
      <c r="BW175" s="34">
        <v>-1.6115251653207679E-2</v>
      </c>
      <c r="BX175" s="34">
        <v>0.25976788720614552</v>
      </c>
      <c r="BY175" s="34">
        <v>0.13108411626075991</v>
      </c>
      <c r="BZ175" s="34">
        <v>-2.734459993896983E-2</v>
      </c>
      <c r="CA175" s="34">
        <v>-0.15169073204215794</v>
      </c>
      <c r="CB175" s="34">
        <v>0.37399332921179518</v>
      </c>
      <c r="CC175" s="34">
        <v>0.18904013949302037</v>
      </c>
      <c r="CD175" s="34">
        <v>0.18252131928430548</v>
      </c>
      <c r="CE175" s="34">
        <v>-1.1896374966997513E-2</v>
      </c>
      <c r="CF175" s="34">
        <v>0.15336959362665237</v>
      </c>
      <c r="CG175" s="34">
        <v>0.35111162040051858</v>
      </c>
      <c r="CH175" s="34">
        <v>0.1456532711445831</v>
      </c>
      <c r="CI175" s="34">
        <v>0.1372976983078649</v>
      </c>
      <c r="CJ175" s="34">
        <v>-0.10044759898754368</v>
      </c>
      <c r="CK175" s="34">
        <v>9.5294407768441891E-2</v>
      </c>
      <c r="CL175" s="34">
        <v>0.1119935771338539</v>
      </c>
      <c r="CM175" s="34">
        <v>-6.2640320829851617E-2</v>
      </c>
      <c r="CN175" s="34">
        <v>-3.9196173074701218E-2</v>
      </c>
      <c r="CO175" s="34">
        <v>0.34413578646883192</v>
      </c>
      <c r="CP175" s="34">
        <v>0.33132444691787777</v>
      </c>
      <c r="CQ175" s="34">
        <v>-3.8717656179837585E-2</v>
      </c>
      <c r="CR175" s="34">
        <v>-4.4880134737302964E-2</v>
      </c>
      <c r="CS175" s="34">
        <v>-0.10291440543947963</v>
      </c>
      <c r="CT175" s="34">
        <v>0.22330171117838762</v>
      </c>
      <c r="CU175" s="34">
        <v>-2.2696962267173899E-2</v>
      </c>
      <c r="CV175" s="34">
        <v>-2.4839640629579881E-2</v>
      </c>
      <c r="CW175" s="34">
        <v>0.26763167668409937</v>
      </c>
      <c r="CX175" s="34">
        <v>0.10807545966244417</v>
      </c>
      <c r="CY175" s="34">
        <v>-0.10751886012486027</v>
      </c>
      <c r="CZ175" s="34">
        <v>0.33572346150940752</v>
      </c>
      <c r="DA175" s="34">
        <v>0.39042637138912356</v>
      </c>
      <c r="DB175" s="34">
        <v>5.7383747098523674E-2</v>
      </c>
      <c r="DC175" s="34">
        <v>0.17789332915321671</v>
      </c>
      <c r="DD175" s="34">
        <v>9.8732334338995947E-2</v>
      </c>
      <c r="DE175" s="34">
        <v>-0.18118235807171171</v>
      </c>
      <c r="DF175" s="34">
        <v>7.9482439312231853E-2</v>
      </c>
      <c r="DG175" s="34">
        <v>0.12369561816734816</v>
      </c>
      <c r="DH175" s="34">
        <v>4.2787595759962938E-2</v>
      </c>
      <c r="DI175" s="34">
        <v>9.479205749089735E-2</v>
      </c>
      <c r="DJ175" s="34">
        <v>-0.18056740012559444</v>
      </c>
      <c r="DK175" s="34">
        <v>-1.7095070990170848E-2</v>
      </c>
      <c r="DL175" s="34">
        <v>-1.7382990011331437E-2</v>
      </c>
      <c r="DM175" s="34">
        <v>0.12482800742267841</v>
      </c>
      <c r="DN175" s="34">
        <v>0.36934816093752487</v>
      </c>
      <c r="DO175" s="34">
        <v>9.1892933019347423E-2</v>
      </c>
      <c r="DP175" s="34">
        <v>-6.2651369724717312E-2</v>
      </c>
      <c r="DQ175" s="34">
        <v>-0.14477952176825742</v>
      </c>
      <c r="DR175" s="34">
        <v>-9.4227725956435027E-2</v>
      </c>
      <c r="DS175" s="34">
        <v>0.42451923045341627</v>
      </c>
      <c r="DT175" s="34">
        <v>-0.14986354189367215</v>
      </c>
      <c r="DU175" s="34">
        <v>-0.16854527002188618</v>
      </c>
      <c r="DV175" s="34">
        <v>0.14593160255836746</v>
      </c>
      <c r="DW175" s="34">
        <v>-2.4649916091041214E-2</v>
      </c>
      <c r="DX175" s="34">
        <v>0.37399332921179512</v>
      </c>
      <c r="DY175" s="34">
        <v>0.12380520690867157</v>
      </c>
      <c r="DZ175" s="34">
        <v>-5.1772692228918983E-2</v>
      </c>
      <c r="EA175" s="34">
        <v>-7.1309648443087778E-2</v>
      </c>
      <c r="EB175" s="34">
        <v>2.212881328344567E-2</v>
      </c>
      <c r="EC175" s="34">
        <v>-3.7739913975627232E-2</v>
      </c>
      <c r="ED175" s="34">
        <v>0.15083494558967447</v>
      </c>
      <c r="EE175" s="34">
        <v>0.15759910728050514</v>
      </c>
      <c r="EF175" s="34">
        <v>-3.7142774909822165E-2</v>
      </c>
      <c r="EG175" s="34">
        <v>-4.23564328489935E-2</v>
      </c>
      <c r="EH175" s="34">
        <v>-9.4983101516201811E-3</v>
      </c>
      <c r="EI175" s="34">
        <v>-2.6505531779726032E-3</v>
      </c>
      <c r="EJ175" s="34">
        <v>-7.0233833858186712E-2</v>
      </c>
      <c r="EK175" s="34">
        <v>2.4645706739724351E-2</v>
      </c>
      <c r="EL175" s="34">
        <v>0.42056241976070208</v>
      </c>
      <c r="EM175" s="34">
        <v>0.23903941233642131</v>
      </c>
      <c r="EN175" s="34">
        <v>0.4539819846633954</v>
      </c>
      <c r="EO175" s="34">
        <v>-0.3361252766157129</v>
      </c>
      <c r="EP175" s="34">
        <v>0.42497883960999278</v>
      </c>
      <c r="EQ175" s="34">
        <v>-3.2580383881595991E-3</v>
      </c>
      <c r="ER175" s="34">
        <v>0.40931420021647541</v>
      </c>
      <c r="ES175" s="34">
        <v>0.23974961564463418</v>
      </c>
      <c r="ET175" s="34">
        <v>0.51424960689912336</v>
      </c>
      <c r="EU175" s="34">
        <v>0.58899299010242145</v>
      </c>
      <c r="EV175" s="34">
        <v>0.24302620389303212</v>
      </c>
      <c r="EW175" s="34">
        <v>0.21310454061723286</v>
      </c>
      <c r="EX175" s="34">
        <v>0.29359782627799319</v>
      </c>
      <c r="EY175" s="34">
        <v>0.51946828197494777</v>
      </c>
      <c r="EZ175" s="34">
        <v>0.51499683069303737</v>
      </c>
      <c r="FA175" s="34">
        <v>0.36031052245171336</v>
      </c>
      <c r="FB175" s="34">
        <v>-0.14754524498064986</v>
      </c>
      <c r="FC175" s="34">
        <v>-0.28671520151878893</v>
      </c>
      <c r="FD175" s="34">
        <v>-0.20236774906580363</v>
      </c>
      <c r="FE175" s="34">
        <v>-0.16112742014188638</v>
      </c>
      <c r="FF175" s="34">
        <v>0.43000696867841531</v>
      </c>
      <c r="FG175" s="34">
        <v>0.48889127703702712</v>
      </c>
      <c r="FH175" s="34">
        <v>0.34740123645775511</v>
      </c>
      <c r="FI175" s="34">
        <v>0.36463874212681963</v>
      </c>
      <c r="FJ175" s="34">
        <v>1.536392299077555E-2</v>
      </c>
      <c r="FK175" s="34">
        <v>-0.31954843478373318</v>
      </c>
      <c r="FL175" s="34">
        <v>9.9453437642832238E-2</v>
      </c>
      <c r="FM175" s="34">
        <v>0.14989910321352215</v>
      </c>
      <c r="FN175" s="34">
        <v>9.8400718935748824E-2</v>
      </c>
      <c r="FO175" s="34">
        <v>-8.7825701420301175E-2</v>
      </c>
      <c r="FP175" s="34">
        <v>0.76060555483400138</v>
      </c>
      <c r="FQ175" s="34">
        <v>0.58769082495208691</v>
      </c>
      <c r="FR175" s="34">
        <v>0.52062074010030734</v>
      </c>
      <c r="FS175" s="34">
        <v>1</v>
      </c>
      <c r="FT175" s="34"/>
      <c r="FU175" s="34"/>
      <c r="FV175" s="34"/>
      <c r="FW175" s="34"/>
      <c r="FX175" s="34"/>
      <c r="FY175" s="34"/>
      <c r="FZ175" s="34"/>
      <c r="GA175" s="34"/>
      <c r="GB175" s="34"/>
      <c r="GC175" s="34"/>
      <c r="GD175" s="34"/>
      <c r="GE175" s="34"/>
      <c r="GF175" s="34"/>
      <c r="GG175" s="34"/>
      <c r="GH175" s="34"/>
      <c r="GI175" s="34"/>
      <c r="GJ175" s="34"/>
      <c r="GK175" s="34"/>
      <c r="GL175" s="34"/>
      <c r="GM175" s="34"/>
      <c r="GN175" s="34"/>
      <c r="GO175" s="34"/>
      <c r="GP175" s="34"/>
      <c r="GQ175" s="34"/>
      <c r="GR175" s="34"/>
      <c r="GS175" s="34"/>
      <c r="GT175" s="34"/>
      <c r="GU175" s="34"/>
      <c r="GV175" s="34"/>
      <c r="GW175" s="34"/>
      <c r="GX175" s="34"/>
      <c r="GY175" s="34"/>
      <c r="GZ175" s="34"/>
      <c r="HA175" s="34"/>
      <c r="HB175" s="34"/>
      <c r="HC175" s="34"/>
    </row>
    <row r="176" spans="1:211" x14ac:dyDescent="0.3">
      <c r="A176" s="34" t="s">
        <v>555</v>
      </c>
      <c r="B176" s="34">
        <v>-4.8815471667352194E-3</v>
      </c>
      <c r="C176" s="34">
        <v>0.38037405207429298</v>
      </c>
      <c r="D176" s="34">
        <v>0.53624767061941814</v>
      </c>
      <c r="E176" s="34">
        <v>0.27191758726250775</v>
      </c>
      <c r="F176" s="34">
        <v>9.9836355443148103E-2</v>
      </c>
      <c r="G176" s="34">
        <v>0.48561438310297828</v>
      </c>
      <c r="H176" s="34">
        <v>7.3353273665872076E-2</v>
      </c>
      <c r="I176" s="34">
        <v>8.5412753917889495E-2</v>
      </c>
      <c r="J176" s="34">
        <v>0.52276473247324262</v>
      </c>
      <c r="K176" s="34">
        <v>0.53528652444589842</v>
      </c>
      <c r="L176" s="34">
        <v>0.51943069443575529</v>
      </c>
      <c r="M176" s="34">
        <v>0.19655668770952195</v>
      </c>
      <c r="N176" s="34">
        <v>0.19244875573029085</v>
      </c>
      <c r="O176" s="34">
        <v>0.41187127601796192</v>
      </c>
      <c r="P176" s="34">
        <v>0.47913648958416266</v>
      </c>
      <c r="Q176" s="34">
        <v>0.48112826223826721</v>
      </c>
      <c r="R176" s="34">
        <v>0.288085575223613</v>
      </c>
      <c r="S176" s="34">
        <v>-9.6036992103756644E-2</v>
      </c>
      <c r="T176" s="34">
        <v>-0.23787917912023288</v>
      </c>
      <c r="U176" s="34">
        <v>-0.12135910975399772</v>
      </c>
      <c r="V176" s="34">
        <v>0.1335812437404317</v>
      </c>
      <c r="W176" s="34">
        <v>0.54884788549427233</v>
      </c>
      <c r="X176" s="34">
        <v>0.52175914985508054</v>
      </c>
      <c r="Y176" s="34">
        <v>0.36264918409847369</v>
      </c>
      <c r="Z176" s="34">
        <v>0.39168855218873688</v>
      </c>
      <c r="AA176" s="34">
        <v>0.14984688074545144</v>
      </c>
      <c r="AB176" s="34">
        <v>-0.33101094151585075</v>
      </c>
      <c r="AC176" s="34">
        <v>0.31516709142653671</v>
      </c>
      <c r="AD176" s="34">
        <v>-3.2242082731486495E-2</v>
      </c>
      <c r="AE176" s="34">
        <v>0.33242432694098539</v>
      </c>
      <c r="AF176" s="34">
        <v>0.18052816553410433</v>
      </c>
      <c r="AG176" s="34">
        <v>0.49188858960351511</v>
      </c>
      <c r="AH176" s="34">
        <v>0.58868714451832038</v>
      </c>
      <c r="AI176" s="34">
        <v>0.59225073033781594</v>
      </c>
      <c r="AJ176" s="34">
        <v>0.59776100667107346</v>
      </c>
      <c r="AK176" s="34">
        <v>0.59921044051655914</v>
      </c>
      <c r="AL176" s="34">
        <v>0.52084183712522081</v>
      </c>
      <c r="AM176" s="34">
        <v>0.22068705932925234</v>
      </c>
      <c r="AN176" s="34">
        <v>0.48504606451884646</v>
      </c>
      <c r="AO176" s="34">
        <v>0.59824385356606224</v>
      </c>
      <c r="AP176" s="34">
        <v>0.59240828267103807</v>
      </c>
      <c r="AQ176" s="34">
        <v>-0.27346970398442433</v>
      </c>
      <c r="AR176" s="34">
        <v>0.35297873716049655</v>
      </c>
      <c r="AS176" s="34">
        <v>0.36098724443502439</v>
      </c>
      <c r="AT176" s="34">
        <v>-6.8914538338944462E-3</v>
      </c>
      <c r="AU176" s="34">
        <v>0.23935375391453154</v>
      </c>
      <c r="AV176" s="34">
        <v>0.47350377659794923</v>
      </c>
      <c r="AW176" s="34">
        <v>0.27766074473637675</v>
      </c>
      <c r="AX176" s="34">
        <v>0.51343396060621471</v>
      </c>
      <c r="AY176" s="34">
        <v>0.44781171720218332</v>
      </c>
      <c r="AZ176" s="34">
        <v>0.51534912943316513</v>
      </c>
      <c r="BA176" s="34">
        <v>0.55042566361145739</v>
      </c>
      <c r="BB176" s="34">
        <v>0.37753180042711393</v>
      </c>
      <c r="BC176" s="34">
        <v>8.1788869156475472E-2</v>
      </c>
      <c r="BD176" s="34">
        <v>0.27995005647585652</v>
      </c>
      <c r="BE176" s="34">
        <v>1.9951479213641796E-2</v>
      </c>
      <c r="BF176" s="34">
        <v>0.52276473247324262</v>
      </c>
      <c r="BG176" s="34">
        <v>0.26853603290752925</v>
      </c>
      <c r="BH176" s="34">
        <v>0.22076109934908242</v>
      </c>
      <c r="BI176" s="34">
        <v>-0.11328426514057907</v>
      </c>
      <c r="BJ176" s="34">
        <v>6.5820158884832558E-2</v>
      </c>
      <c r="BK176" s="34">
        <v>4.8899850572872515E-2</v>
      </c>
      <c r="BL176" s="34">
        <v>0.15987837566112956</v>
      </c>
      <c r="BM176" s="34">
        <v>5.8876128424957513E-2</v>
      </c>
      <c r="BN176" s="34">
        <v>0.17165859160939373</v>
      </c>
      <c r="BO176" s="34">
        <v>0.17640136914546373</v>
      </c>
      <c r="BP176" s="34">
        <v>0.10731613982327291</v>
      </c>
      <c r="BQ176" s="34">
        <v>0.1114449473640949</v>
      </c>
      <c r="BR176" s="34">
        <v>0.20043007526582721</v>
      </c>
      <c r="BS176" s="34">
        <v>0.10681658294766556</v>
      </c>
      <c r="BT176" s="34">
        <v>-3.1413860692374417E-2</v>
      </c>
      <c r="BU176" s="34">
        <v>-7.3905871408542195E-3</v>
      </c>
      <c r="BV176" s="34">
        <v>0.4017253065934972</v>
      </c>
      <c r="BW176" s="34">
        <v>8.4122494406630666E-2</v>
      </c>
      <c r="BX176" s="34">
        <v>0.14289571932517586</v>
      </c>
      <c r="BY176" s="34">
        <v>0.10793392704442079</v>
      </c>
      <c r="BZ176" s="34">
        <v>2.4026539596424028E-2</v>
      </c>
      <c r="CA176" s="34">
        <v>-3.4280889987167447E-2</v>
      </c>
      <c r="CB176" s="34">
        <v>0.37453172188064254</v>
      </c>
      <c r="CC176" s="34">
        <v>0.20021590020118765</v>
      </c>
      <c r="CD176" s="34">
        <v>0.16511729749188547</v>
      </c>
      <c r="CE176" s="34">
        <v>1.4188325369709185E-2</v>
      </c>
      <c r="CF176" s="34">
        <v>0.17808143631714024</v>
      </c>
      <c r="CG176" s="34">
        <v>0.21724964398921667</v>
      </c>
      <c r="CH176" s="34">
        <v>0.11726694955859085</v>
      </c>
      <c r="CI176" s="34">
        <v>0.1161521559303174</v>
      </c>
      <c r="CJ176" s="34">
        <v>-8.3434451430013851E-2</v>
      </c>
      <c r="CK176" s="34">
        <v>8.7859990272566232E-2</v>
      </c>
      <c r="CL176" s="34">
        <v>0.13400740427908162</v>
      </c>
      <c r="CM176" s="34">
        <v>-3.5156588428632521E-2</v>
      </c>
      <c r="CN176" s="34">
        <v>-0.14325320595963295</v>
      </c>
      <c r="CO176" s="34">
        <v>0.34517248779447929</v>
      </c>
      <c r="CP176" s="34">
        <v>0.30947877891646192</v>
      </c>
      <c r="CQ176" s="34">
        <v>-2.7389762627937447E-2</v>
      </c>
      <c r="CR176" s="34">
        <v>-2.1910687748193602E-2</v>
      </c>
      <c r="CS176" s="34">
        <v>-7.8982437948986392E-2</v>
      </c>
      <c r="CT176" s="34">
        <v>0.10079822377790541</v>
      </c>
      <c r="CU176" s="34">
        <v>-4.7489141477912208E-2</v>
      </c>
      <c r="CV176" s="34">
        <v>-9.3383692807627854E-4</v>
      </c>
      <c r="CW176" s="34">
        <v>0.17115171150573882</v>
      </c>
      <c r="CX176" s="34">
        <v>0.15000525245274357</v>
      </c>
      <c r="CY176" s="34">
        <v>-0.1622245403957176</v>
      </c>
      <c r="CZ176" s="34">
        <v>0.30650387110569977</v>
      </c>
      <c r="DA176" s="34">
        <v>0.33256661019815392</v>
      </c>
      <c r="DB176" s="34">
        <v>7.3447743084742723E-2</v>
      </c>
      <c r="DC176" s="34">
        <v>0.10337156433516696</v>
      </c>
      <c r="DD176" s="34">
        <v>-9.7313093161036732E-3</v>
      </c>
      <c r="DE176" s="34">
        <v>-0.11019512343787088</v>
      </c>
      <c r="DF176" s="34">
        <v>6.617102974365284E-2</v>
      </c>
      <c r="DG176" s="34">
        <v>7.3105115540164717E-2</v>
      </c>
      <c r="DH176" s="34">
        <v>5.3483172244536983E-2</v>
      </c>
      <c r="DI176" s="34">
        <v>2.1414073294320223E-2</v>
      </c>
      <c r="DJ176" s="34">
        <v>-3.5737326033803883E-2</v>
      </c>
      <c r="DK176" s="34">
        <v>4.2502639650044471E-2</v>
      </c>
      <c r="DL176" s="34">
        <v>-7.3027238798835423E-2</v>
      </c>
      <c r="DM176" s="34">
        <v>0.19318652333358349</v>
      </c>
      <c r="DN176" s="34">
        <v>0.33080252719429792</v>
      </c>
      <c r="DO176" s="34">
        <v>6.4905663766220145E-2</v>
      </c>
      <c r="DP176" s="34">
        <v>-9.0689964260785558E-2</v>
      </c>
      <c r="DQ176" s="34">
        <v>-0.13766021220165423</v>
      </c>
      <c r="DR176" s="34">
        <v>-0.11242456227536606</v>
      </c>
      <c r="DS176" s="34">
        <v>0.40892644822891744</v>
      </c>
      <c r="DT176" s="34">
        <v>-0.10910993377691007</v>
      </c>
      <c r="DU176" s="34">
        <v>-0.19007046238784384</v>
      </c>
      <c r="DV176" s="34">
        <v>5.1829661012487552E-2</v>
      </c>
      <c r="DW176" s="34">
        <v>-1.1852964681639882E-2</v>
      </c>
      <c r="DX176" s="34">
        <v>0.37453172188064249</v>
      </c>
      <c r="DY176" s="34">
        <v>0.20216971514713714</v>
      </c>
      <c r="DZ176" s="34">
        <v>-2.7117023649035208E-2</v>
      </c>
      <c r="EA176" s="34">
        <v>3.749784021402186E-2</v>
      </c>
      <c r="EB176" s="34">
        <v>-2.370490539359876E-2</v>
      </c>
      <c r="EC176" s="34">
        <v>-5.7812673043118164E-2</v>
      </c>
      <c r="ED176" s="34">
        <v>0.20983396281394787</v>
      </c>
      <c r="EE176" s="34">
        <v>0.22088109039309428</v>
      </c>
      <c r="EF176" s="34">
        <v>4.3213978672830555E-2</v>
      </c>
      <c r="EG176" s="34">
        <v>2.065084094851569E-2</v>
      </c>
      <c r="EH176" s="34">
        <v>9.2467715123263239E-2</v>
      </c>
      <c r="EI176" s="34">
        <v>-5.3617145241145088E-3</v>
      </c>
      <c r="EJ176" s="34">
        <v>6.5992516463859521E-2</v>
      </c>
      <c r="EK176" s="34">
        <v>8.9302222615318741E-2</v>
      </c>
      <c r="EL176" s="34">
        <v>0.39647158489380191</v>
      </c>
      <c r="EM176" s="34">
        <v>0.43173362914444691</v>
      </c>
      <c r="EN176" s="34">
        <v>0.3208515447108673</v>
      </c>
      <c r="EO176" s="34">
        <v>-9.9570784949225583E-2</v>
      </c>
      <c r="EP176" s="34">
        <v>0.35395716580741604</v>
      </c>
      <c r="EQ176" s="34">
        <v>-4.1098313327089131E-2</v>
      </c>
      <c r="ER176" s="34">
        <v>0.21290054407010764</v>
      </c>
      <c r="ES176" s="34">
        <v>0.41665912403631672</v>
      </c>
      <c r="ET176" s="34">
        <v>0.56066133903944648</v>
      </c>
      <c r="EU176" s="34">
        <v>0.58745750967723875</v>
      </c>
      <c r="EV176" s="34">
        <v>0.29582960404541664</v>
      </c>
      <c r="EW176" s="34">
        <v>0.23852632612013083</v>
      </c>
      <c r="EX176" s="34">
        <v>0.37430748362773864</v>
      </c>
      <c r="EY176" s="34">
        <v>0.55801262758994186</v>
      </c>
      <c r="EZ176" s="34">
        <v>0.54884339548586514</v>
      </c>
      <c r="FA176" s="34">
        <v>0.30786419544864962</v>
      </c>
      <c r="FB176" s="34">
        <v>-7.9624820518988906E-2</v>
      </c>
      <c r="FC176" s="34">
        <v>-0.3125212229222421</v>
      </c>
      <c r="FD176" s="34">
        <v>-0.19522263149221894</v>
      </c>
      <c r="FE176" s="34">
        <v>-0.16378619542011233</v>
      </c>
      <c r="FF176" s="34">
        <v>0.58305457807057059</v>
      </c>
      <c r="FG176" s="34">
        <v>0.61377151913211747</v>
      </c>
      <c r="FH176" s="34">
        <v>0.28778313377497183</v>
      </c>
      <c r="FI176" s="34">
        <v>0.34948049754562266</v>
      </c>
      <c r="FJ176" s="34">
        <v>9.3595131558205397E-2</v>
      </c>
      <c r="FK176" s="34">
        <v>-0.22093816579490999</v>
      </c>
      <c r="FL176" s="34">
        <v>0.22408988176881187</v>
      </c>
      <c r="FM176" s="34">
        <v>0.14296313987335688</v>
      </c>
      <c r="FN176" s="34">
        <v>0.26009424287704491</v>
      </c>
      <c r="FO176" s="34">
        <v>-6.492369614517228E-2</v>
      </c>
      <c r="FP176" s="34">
        <v>0.78748223133709183</v>
      </c>
      <c r="FQ176" s="34">
        <v>0.73484656493944234</v>
      </c>
      <c r="FR176" s="34">
        <v>0.74291009960657184</v>
      </c>
      <c r="FS176" s="34">
        <v>0.84055152702070712</v>
      </c>
      <c r="FT176" s="34">
        <v>1</v>
      </c>
      <c r="FU176" s="34"/>
      <c r="FV176" s="34"/>
      <c r="FW176" s="34"/>
      <c r="FX176" s="34"/>
      <c r="FY176" s="34"/>
      <c r="FZ176" s="34"/>
      <c r="GA176" s="34"/>
      <c r="GB176" s="34"/>
      <c r="GC176" s="34"/>
      <c r="GD176" s="34"/>
      <c r="GE176" s="34"/>
      <c r="GF176" s="34"/>
      <c r="GG176" s="34"/>
      <c r="GH176" s="34"/>
      <c r="GI176" s="34"/>
      <c r="GJ176" s="34"/>
      <c r="GK176" s="34"/>
      <c r="GL176" s="34"/>
      <c r="GM176" s="34"/>
      <c r="GN176" s="34"/>
      <c r="GO176" s="34"/>
      <c r="GP176" s="34"/>
      <c r="GQ176" s="34"/>
      <c r="GR176" s="34"/>
      <c r="GS176" s="34"/>
      <c r="GT176" s="34"/>
      <c r="GU176" s="34"/>
      <c r="GV176" s="34"/>
      <c r="GW176" s="34"/>
      <c r="GX176" s="34"/>
      <c r="GY176" s="34"/>
      <c r="GZ176" s="34"/>
      <c r="HA176" s="34"/>
      <c r="HB176" s="34"/>
      <c r="HC176" s="34"/>
    </row>
    <row r="177" spans="1:211" x14ac:dyDescent="0.3">
      <c r="A177" s="34" t="s">
        <v>556</v>
      </c>
      <c r="B177" s="34">
        <v>6.6581077801523225E-2</v>
      </c>
      <c r="C177" s="34">
        <v>0.27708212672442428</v>
      </c>
      <c r="D177" s="34">
        <v>0.34979551647657686</v>
      </c>
      <c r="E177" s="34">
        <v>0.11665434695813237</v>
      </c>
      <c r="F177" s="34">
        <v>0.13509287416654908</v>
      </c>
      <c r="G177" s="34">
        <v>0.3188243820358167</v>
      </c>
      <c r="H177" s="34">
        <v>7.0835199189042269E-2</v>
      </c>
      <c r="I177" s="34">
        <v>-1.6694095075500563E-2</v>
      </c>
      <c r="J177" s="34">
        <v>0.34804113209044857</v>
      </c>
      <c r="K177" s="34">
        <v>0.36657106654600541</v>
      </c>
      <c r="L177" s="34">
        <v>0.32529349059109847</v>
      </c>
      <c r="M177" s="34">
        <v>0.10537254871692495</v>
      </c>
      <c r="N177" s="34">
        <v>0.19436067402140239</v>
      </c>
      <c r="O177" s="34">
        <v>0.29363944584096896</v>
      </c>
      <c r="P177" s="34">
        <v>0.33682499817281114</v>
      </c>
      <c r="Q177" s="34">
        <v>0.33981118550159428</v>
      </c>
      <c r="R177" s="34">
        <v>0.19137360843117343</v>
      </c>
      <c r="S177" s="34">
        <v>-8.4446697745098526E-2</v>
      </c>
      <c r="T177" s="34">
        <v>-0.1965653476563442</v>
      </c>
      <c r="U177" s="34">
        <v>-0.11757143647841579</v>
      </c>
      <c r="V177" s="34">
        <v>7.8808149176887804E-2</v>
      </c>
      <c r="W177" s="34">
        <v>0.37137609028124824</v>
      </c>
      <c r="X177" s="34">
        <v>0.3360811605251745</v>
      </c>
      <c r="Y177" s="34">
        <v>0.25646721289967983</v>
      </c>
      <c r="Z177" s="34">
        <v>0.29701109122248637</v>
      </c>
      <c r="AA177" s="34">
        <v>0.19020520246262926</v>
      </c>
      <c r="AB177" s="34">
        <v>-0.21831688263459079</v>
      </c>
      <c r="AC177" s="34">
        <v>0.28676682716506657</v>
      </c>
      <c r="AD177" s="34">
        <v>-1.975727586317735E-2</v>
      </c>
      <c r="AE177" s="34">
        <v>0.2984935310237195</v>
      </c>
      <c r="AF177" s="34">
        <v>0.10593177866579243</v>
      </c>
      <c r="AG177" s="34">
        <v>0.34448087540226818</v>
      </c>
      <c r="AH177" s="34">
        <v>0.40186163371305661</v>
      </c>
      <c r="AI177" s="34">
        <v>0.4090549160978692</v>
      </c>
      <c r="AJ177" s="34">
        <v>0.3890410576560851</v>
      </c>
      <c r="AK177" s="34">
        <v>0.41277580659610252</v>
      </c>
      <c r="AL177" s="34">
        <v>0.37435270239032187</v>
      </c>
      <c r="AM177" s="34">
        <v>5.27851340381306E-2</v>
      </c>
      <c r="AN177" s="34">
        <v>0.33017651105376883</v>
      </c>
      <c r="AO177" s="34">
        <v>0.40631056270274679</v>
      </c>
      <c r="AP177" s="34">
        <v>0.391950116945328</v>
      </c>
      <c r="AQ177" s="34">
        <v>-0.22418339540774973</v>
      </c>
      <c r="AR177" s="34">
        <v>0.18824207134830909</v>
      </c>
      <c r="AS177" s="34">
        <v>0.26027155738501906</v>
      </c>
      <c r="AT177" s="34">
        <v>-4.1076780355000272E-2</v>
      </c>
      <c r="AU177" s="34">
        <v>0.11593142311483981</v>
      </c>
      <c r="AV177" s="34">
        <v>0.34761881639687336</v>
      </c>
      <c r="AW177" s="34">
        <v>0.18805626960817937</v>
      </c>
      <c r="AX177" s="34">
        <v>0.34456796361863873</v>
      </c>
      <c r="AY177" s="34">
        <v>0.31529407154668382</v>
      </c>
      <c r="AZ177" s="34">
        <v>0.35056629771609082</v>
      </c>
      <c r="BA177" s="34">
        <v>0.3624146202498385</v>
      </c>
      <c r="BB177" s="34">
        <v>0.22588741535149673</v>
      </c>
      <c r="BC177" s="34">
        <v>6.1492705532853041E-2</v>
      </c>
      <c r="BD177" s="34">
        <v>0.23871771252846991</v>
      </c>
      <c r="BE177" s="34">
        <v>0.11315335709944201</v>
      </c>
      <c r="BF177" s="34">
        <v>0.34804113209044829</v>
      </c>
      <c r="BG177" s="34">
        <v>0.17120610235853792</v>
      </c>
      <c r="BH177" s="34">
        <v>9.4021668897437377E-2</v>
      </c>
      <c r="BI177" s="34">
        <v>-0.15314953023124839</v>
      </c>
      <c r="BJ177" s="34">
        <v>8.1401700690404949E-2</v>
      </c>
      <c r="BK177" s="34">
        <v>6.3828995552642667E-2</v>
      </c>
      <c r="BL177" s="34">
        <v>5.440096710181911E-2</v>
      </c>
      <c r="BM177" s="34">
        <v>-1.8444326772635258E-2</v>
      </c>
      <c r="BN177" s="34">
        <v>0.10592566295727063</v>
      </c>
      <c r="BO177" s="34">
        <v>0.10507475331584767</v>
      </c>
      <c r="BP177" s="34">
        <v>7.6664680145126396E-2</v>
      </c>
      <c r="BQ177" s="34">
        <v>6.0745979543274181E-2</v>
      </c>
      <c r="BR177" s="34">
        <v>8.1935015614401779E-2</v>
      </c>
      <c r="BS177" s="34">
        <v>4.2004133662250122E-2</v>
      </c>
      <c r="BT177" s="34">
        <v>-8.4464620480860564E-2</v>
      </c>
      <c r="BU177" s="34">
        <v>-1.2802543719832528E-2</v>
      </c>
      <c r="BV177" s="34">
        <v>0.32052195450786991</v>
      </c>
      <c r="BW177" s="34">
        <v>2.4393989432808707E-2</v>
      </c>
      <c r="BX177" s="34">
        <v>0.1606375492735081</v>
      </c>
      <c r="BY177" s="34">
        <v>4.4975032301452701E-2</v>
      </c>
      <c r="BZ177" s="34">
        <v>-3.9635087291047734E-2</v>
      </c>
      <c r="CA177" s="34">
        <v>-7.8508914692076354E-2</v>
      </c>
      <c r="CB177" s="34">
        <v>0.32974730978606742</v>
      </c>
      <c r="CC177" s="34">
        <v>0.19424924584829903</v>
      </c>
      <c r="CD177" s="34">
        <v>0.12404295440802166</v>
      </c>
      <c r="CE177" s="34">
        <v>-3.4557955836016334E-2</v>
      </c>
      <c r="CF177" s="34">
        <v>0.16871328346144515</v>
      </c>
      <c r="CG177" s="34">
        <v>0.23584055438391902</v>
      </c>
      <c r="CH177" s="34">
        <v>0.1087984633909487</v>
      </c>
      <c r="CI177" s="34">
        <v>9.6907124589724364E-2</v>
      </c>
      <c r="CJ177" s="34">
        <v>-8.6044945772109249E-2</v>
      </c>
      <c r="CK177" s="34">
        <v>0.10191592046673752</v>
      </c>
      <c r="CL177" s="34">
        <v>4.2282753991811767E-4</v>
      </c>
      <c r="CM177" s="34">
        <v>-2.4103062085775787E-2</v>
      </c>
      <c r="CN177" s="34">
        <v>-0.16357616066918337</v>
      </c>
      <c r="CO177" s="34">
        <v>0.30816209410352985</v>
      </c>
      <c r="CP177" s="34">
        <v>0.25157513531560816</v>
      </c>
      <c r="CQ177" s="34">
        <v>-1.7481736898996871E-2</v>
      </c>
      <c r="CR177" s="34">
        <v>9.3991824713189204E-2</v>
      </c>
      <c r="CS177" s="34">
        <v>5.2171836137579621E-2</v>
      </c>
      <c r="CT177" s="34">
        <v>1.2638681474481592E-2</v>
      </c>
      <c r="CU177" s="34">
        <v>4.7653300002919598E-2</v>
      </c>
      <c r="CV177" s="34">
        <v>5.8217143032111444E-2</v>
      </c>
      <c r="CW177" s="34">
        <v>0.21777817098367314</v>
      </c>
      <c r="CX177" s="34">
        <v>0.12463131617361434</v>
      </c>
      <c r="CY177" s="34">
        <v>-6.2676133080416085E-2</v>
      </c>
      <c r="CZ177" s="34">
        <v>0.2993027678133422</v>
      </c>
      <c r="DA177" s="34">
        <v>0.33083650295513134</v>
      </c>
      <c r="DB177" s="34">
        <v>8.217355169569969E-2</v>
      </c>
      <c r="DC177" s="34">
        <v>0.16226393370842332</v>
      </c>
      <c r="DD177" s="34">
        <v>-0.21901350578790163</v>
      </c>
      <c r="DE177" s="34">
        <v>-0.23182309541207446</v>
      </c>
      <c r="DF177" s="34">
        <v>0.14029395672038952</v>
      </c>
      <c r="DG177" s="34">
        <v>0.10185042063773653</v>
      </c>
      <c r="DH177" s="34">
        <v>8.3171588955697776E-2</v>
      </c>
      <c r="DI177" s="34">
        <v>-1.0531289917734327E-2</v>
      </c>
      <c r="DJ177" s="34">
        <v>-0.1666735403686917</v>
      </c>
      <c r="DK177" s="34">
        <v>6.6903456286672644E-2</v>
      </c>
      <c r="DL177" s="34">
        <v>-3.119943332789123E-2</v>
      </c>
      <c r="DM177" s="34">
        <v>0.14282657413047792</v>
      </c>
      <c r="DN177" s="34">
        <v>0.28164451811427399</v>
      </c>
      <c r="DO177" s="34">
        <v>0.17756257619074672</v>
      </c>
      <c r="DP177" s="34">
        <v>-5.3869085666586644E-2</v>
      </c>
      <c r="DQ177" s="34">
        <v>-4.6590614046442602E-2</v>
      </c>
      <c r="DR177" s="34">
        <v>-5.5052026890373501E-2</v>
      </c>
      <c r="DS177" s="34">
        <v>0.32731038647366884</v>
      </c>
      <c r="DT177" s="34">
        <v>-4.5796328595162208E-2</v>
      </c>
      <c r="DU177" s="34">
        <v>-0.10738909823472836</v>
      </c>
      <c r="DV177" s="34">
        <v>0.19570828439286247</v>
      </c>
      <c r="DW177" s="34">
        <v>0.17356820603196263</v>
      </c>
      <c r="DX177" s="34">
        <v>0.32974730978606698</v>
      </c>
      <c r="DY177" s="34">
        <v>0.17497703441926557</v>
      </c>
      <c r="DZ177" s="34">
        <v>-9.6227815899622204E-2</v>
      </c>
      <c r="EA177" s="34">
        <v>-0.13470766381597327</v>
      </c>
      <c r="EB177" s="34">
        <v>8.7903426667046355E-2</v>
      </c>
      <c r="EC177" s="34">
        <v>-6.3533414753754389E-2</v>
      </c>
      <c r="ED177" s="34">
        <v>0.16060289907685277</v>
      </c>
      <c r="EE177" s="34">
        <v>0.20033327425284553</v>
      </c>
      <c r="EF177" s="34">
        <v>-5.1056061986591905E-2</v>
      </c>
      <c r="EG177" s="34">
        <v>-6.634506690675343E-2</v>
      </c>
      <c r="EH177" s="34">
        <v>1.0042593296991077E-2</v>
      </c>
      <c r="EI177" s="34">
        <v>-4.8122756533774534E-2</v>
      </c>
      <c r="EJ177" s="34">
        <v>-1.5214564748206247E-2</v>
      </c>
      <c r="EK177" s="34">
        <v>-6.6756527665039145E-2</v>
      </c>
      <c r="EL177" s="34">
        <v>0.42402962298819347</v>
      </c>
      <c r="EM177" s="34">
        <v>0.24533385260001969</v>
      </c>
      <c r="EN177" s="34">
        <v>0.12091649741894979</v>
      </c>
      <c r="EO177" s="34">
        <v>2.1654398577821963E-3</v>
      </c>
      <c r="EP177" s="34">
        <v>0.33888975571636215</v>
      </c>
      <c r="EQ177" s="34">
        <v>3.9012020055940455E-2</v>
      </c>
      <c r="ER177" s="34">
        <v>5.8532737017701342E-2</v>
      </c>
      <c r="ES177" s="34">
        <v>0.20182206600184466</v>
      </c>
      <c r="ET177" s="34">
        <v>0.44907315359578848</v>
      </c>
      <c r="EU177" s="34">
        <v>0.50188167017085805</v>
      </c>
      <c r="EV177" s="34">
        <v>0.24276093942345056</v>
      </c>
      <c r="EW177" s="34">
        <v>0.22956328322636918</v>
      </c>
      <c r="EX177" s="34">
        <v>0.10239886297659</v>
      </c>
      <c r="EY177" s="34">
        <v>0.47929696559424695</v>
      </c>
      <c r="EZ177" s="34">
        <v>0.49899987900017956</v>
      </c>
      <c r="FA177" s="34">
        <v>0.34344448457619603</v>
      </c>
      <c r="FB177" s="34">
        <v>-0.16638207379700892</v>
      </c>
      <c r="FC177" s="34">
        <v>-8.0027398288480669E-2</v>
      </c>
      <c r="FD177" s="34">
        <v>-0.25914412737943066</v>
      </c>
      <c r="FE177" s="34">
        <v>-0.14115265787485182</v>
      </c>
      <c r="FF177" s="34">
        <v>0.37893028852283955</v>
      </c>
      <c r="FG177" s="34">
        <v>0.38470174496246279</v>
      </c>
      <c r="FH177" s="34">
        <v>0.3295709595991328</v>
      </c>
      <c r="FI177" s="34">
        <v>0.23624012446555565</v>
      </c>
      <c r="FJ177" s="34">
        <v>8.9260521799612053E-2</v>
      </c>
      <c r="FK177" s="34">
        <v>-9.3095446652246991E-2</v>
      </c>
      <c r="FL177" s="34">
        <v>0.14363988477806064</v>
      </c>
      <c r="FM177" s="34">
        <v>0.10069342756462632</v>
      </c>
      <c r="FN177" s="34">
        <v>0.13611945491918684</v>
      </c>
      <c r="FO177" s="34">
        <v>-3.6730919229841202E-2</v>
      </c>
      <c r="FP177" s="34">
        <v>0.51686994229409522</v>
      </c>
      <c r="FQ177" s="34">
        <v>0.42860189487012423</v>
      </c>
      <c r="FR177" s="34">
        <v>0.4482998033756852</v>
      </c>
      <c r="FS177" s="34">
        <v>0.56045490222084438</v>
      </c>
      <c r="FT177" s="34">
        <v>0.63327453238352471</v>
      </c>
      <c r="FU177" s="34">
        <v>1</v>
      </c>
      <c r="FV177" s="34"/>
      <c r="FW177" s="34"/>
      <c r="FX177" s="34"/>
      <c r="FY177" s="34"/>
      <c r="FZ177" s="34"/>
      <c r="GA177" s="34"/>
      <c r="GB177" s="34"/>
      <c r="GC177" s="34"/>
      <c r="GD177" s="34"/>
      <c r="GE177" s="34"/>
      <c r="GF177" s="34"/>
      <c r="GG177" s="34"/>
      <c r="GH177" s="34"/>
      <c r="GI177" s="34"/>
      <c r="GJ177" s="34"/>
      <c r="GK177" s="34"/>
      <c r="GL177" s="34"/>
      <c r="GM177" s="34"/>
      <c r="GN177" s="34"/>
      <c r="GO177" s="34"/>
      <c r="GP177" s="34"/>
      <c r="GQ177" s="34"/>
      <c r="GR177" s="34"/>
      <c r="GS177" s="34"/>
      <c r="GT177" s="34"/>
      <c r="GU177" s="34"/>
      <c r="GV177" s="34"/>
      <c r="GW177" s="34"/>
      <c r="GX177" s="34"/>
      <c r="GY177" s="34"/>
      <c r="GZ177" s="34"/>
      <c r="HA177" s="34"/>
      <c r="HB177" s="34"/>
      <c r="HC177" s="34"/>
    </row>
    <row r="178" spans="1:211" x14ac:dyDescent="0.3">
      <c r="A178" s="34" t="s">
        <v>557</v>
      </c>
      <c r="B178" s="34">
        <v>-1.3814725648252278E-2</v>
      </c>
      <c r="C178" s="34">
        <v>-3.1615844672265851E-2</v>
      </c>
      <c r="D178" s="34">
        <v>1.6903076808991028E-3</v>
      </c>
      <c r="E178" s="34">
        <v>1.0513977000776565E-2</v>
      </c>
      <c r="F178" s="34">
        <v>8.1327079386199503E-3</v>
      </c>
      <c r="G178" s="34">
        <v>-9.5628518100627311E-3</v>
      </c>
      <c r="H178" s="34">
        <v>5.7398510143162676E-2</v>
      </c>
      <c r="I178" s="34">
        <v>9.6705694477950993E-5</v>
      </c>
      <c r="J178" s="34">
        <v>1.5506005052623602E-3</v>
      </c>
      <c r="K178" s="34">
        <v>-1.6855030960484151E-2</v>
      </c>
      <c r="L178" s="34">
        <v>-7.6187918818325356E-3</v>
      </c>
      <c r="M178" s="34">
        <v>-1.1153125241365648E-2</v>
      </c>
      <c r="N178" s="34">
        <v>4.2235365561339243E-2</v>
      </c>
      <c r="O178" s="34">
        <v>-7.857232940503231E-2</v>
      </c>
      <c r="P178" s="34">
        <v>-2.4314764330014275E-2</v>
      </c>
      <c r="Q178" s="34">
        <v>-2.9005729930996489E-2</v>
      </c>
      <c r="R178" s="34">
        <v>-1.6320372616502647E-2</v>
      </c>
      <c r="S178" s="34">
        <v>-1.7402932118981931E-2</v>
      </c>
      <c r="T178" s="34">
        <v>-1.6596547373572235E-2</v>
      </c>
      <c r="U178" s="34">
        <v>-7.2864098553791168E-2</v>
      </c>
      <c r="V178" s="34">
        <v>-2.0946775442282806E-3</v>
      </c>
      <c r="W178" s="34">
        <v>-1.0972287874947253E-2</v>
      </c>
      <c r="X178" s="34">
        <v>-3.6886775116307655E-2</v>
      </c>
      <c r="Y178" s="34">
        <v>-1.7681359517723951E-2</v>
      </c>
      <c r="Z178" s="34">
        <v>3.9905398858748886E-3</v>
      </c>
      <c r="AA178" s="34">
        <v>2.4129295689676009E-2</v>
      </c>
      <c r="AB178" s="34">
        <v>-0.10024530782404358</v>
      </c>
      <c r="AC178" s="34">
        <v>0.12013288868485579</v>
      </c>
      <c r="AD178" s="34">
        <v>0.10977884428888636</v>
      </c>
      <c r="AE178" s="34">
        <v>-1.9093198005768627E-2</v>
      </c>
      <c r="AF178" s="34">
        <v>-0.22173841897939403</v>
      </c>
      <c r="AG178" s="34">
        <v>-4.5191239183445892E-2</v>
      </c>
      <c r="AH178" s="34">
        <v>-2.8025481517373451E-2</v>
      </c>
      <c r="AI178" s="34">
        <v>-2.1174380354807825E-2</v>
      </c>
      <c r="AJ178" s="34">
        <v>-8.6599742102234348E-5</v>
      </c>
      <c r="AK178" s="34">
        <v>-3.8540984572679335E-2</v>
      </c>
      <c r="AL178" s="34">
        <v>6.364561151755857E-2</v>
      </c>
      <c r="AM178" s="34">
        <v>0.10625879744622523</v>
      </c>
      <c r="AN178" s="34">
        <v>-1.5315835396859195E-2</v>
      </c>
      <c r="AO178" s="34">
        <v>-1.2350646768056616E-2</v>
      </c>
      <c r="AP178" s="34">
        <v>-5.7978251450467794E-4</v>
      </c>
      <c r="AQ178" s="34">
        <v>-4.8293852920233284E-2</v>
      </c>
      <c r="AR178" s="34">
        <v>9.8992574177432791E-2</v>
      </c>
      <c r="AS178" s="34">
        <v>-1.7393657492496245E-2</v>
      </c>
      <c r="AT178" s="34">
        <v>-8.5082701525225735E-2</v>
      </c>
      <c r="AU178" s="34">
        <v>-9.8180667448393918E-2</v>
      </c>
      <c r="AV178" s="34">
        <v>8.4477258297273164E-2</v>
      </c>
      <c r="AW178" s="34">
        <v>8.7079022221601857E-4</v>
      </c>
      <c r="AX178" s="34">
        <v>-6.0314077237253079E-3</v>
      </c>
      <c r="AY178" s="34">
        <v>-6.1569071255984556E-2</v>
      </c>
      <c r="AZ178" s="34">
        <v>-2.402723170120653E-2</v>
      </c>
      <c r="BA178" s="34">
        <v>-7.546411520418659E-3</v>
      </c>
      <c r="BB178" s="34">
        <v>-4.2703041995156643E-3</v>
      </c>
      <c r="BC178" s="34">
        <v>-0.13355219802119636</v>
      </c>
      <c r="BD178" s="34">
        <v>-3.49227501561864E-2</v>
      </c>
      <c r="BE178" s="34">
        <v>-7.7990062375807787E-2</v>
      </c>
      <c r="BF178" s="34">
        <v>1.5506005052624428E-3</v>
      </c>
      <c r="BG178" s="34">
        <v>-2.2301073203950545E-2</v>
      </c>
      <c r="BH178" s="34">
        <v>0.1232542607545533</v>
      </c>
      <c r="BI178" s="34">
        <v>5.345191361340524E-2</v>
      </c>
      <c r="BJ178" s="34">
        <v>8.9910634541468248E-2</v>
      </c>
      <c r="BK178" s="34">
        <v>0.13141226619624352</v>
      </c>
      <c r="BL178" s="34">
        <v>-9.929364381940281E-2</v>
      </c>
      <c r="BM178" s="34">
        <v>-0.19055322418932041</v>
      </c>
      <c r="BN178" s="34">
        <v>9.21491107548775E-2</v>
      </c>
      <c r="BO178" s="34">
        <v>0.10212371278853798</v>
      </c>
      <c r="BP178" s="34">
        <v>3.7072855605635675E-2</v>
      </c>
      <c r="BQ178" s="34">
        <v>9.926976752630029E-2</v>
      </c>
      <c r="BR178" s="34">
        <v>1.9730898093131853E-2</v>
      </c>
      <c r="BS178" s="34">
        <v>0.13587700948410017</v>
      </c>
      <c r="BT178" s="34">
        <v>3.2374025723832946E-2</v>
      </c>
      <c r="BU178" s="34">
        <v>2.3679349289021802E-2</v>
      </c>
      <c r="BV178" s="34">
        <v>0.28816036708280568</v>
      </c>
      <c r="BW178" s="34">
        <v>3.7800080160189001E-2</v>
      </c>
      <c r="BX178" s="34">
        <v>0.12327156558914541</v>
      </c>
      <c r="BY178" s="34">
        <v>-4.926672111242268E-3</v>
      </c>
      <c r="BZ178" s="34">
        <v>0.15316147219955639</v>
      </c>
      <c r="CA178" s="34">
        <v>-4.9004247236719416E-2</v>
      </c>
      <c r="CB178" s="34">
        <v>0.27455196543910398</v>
      </c>
      <c r="CC178" s="34">
        <v>0.16677923408372183</v>
      </c>
      <c r="CD178" s="34">
        <v>0.17281186702433299</v>
      </c>
      <c r="CE178" s="34">
        <v>8.7174740197207709E-2</v>
      </c>
      <c r="CF178" s="34">
        <v>0.25545597399946102</v>
      </c>
      <c r="CG178" s="34">
        <v>0.10953043826444163</v>
      </c>
      <c r="CH178" s="34">
        <v>0.13616651807542951</v>
      </c>
      <c r="CI178" s="34">
        <v>0.11296605400617978</v>
      </c>
      <c r="CJ178" s="34">
        <v>-1.5327147903136452E-3</v>
      </c>
      <c r="CK178" s="34">
        <v>-1.1405644930755937E-2</v>
      </c>
      <c r="CL178" s="34">
        <v>5.7033841989440623E-3</v>
      </c>
      <c r="CM178" s="34">
        <v>-9.509933213638376E-2</v>
      </c>
      <c r="CN178" s="34">
        <v>-7.0192278230373092E-2</v>
      </c>
      <c r="CO178" s="34">
        <v>0.29089851417002593</v>
      </c>
      <c r="CP178" s="34">
        <v>0.22572041821499575</v>
      </c>
      <c r="CQ178" s="34">
        <v>2.2678725754732E-4</v>
      </c>
      <c r="CR178" s="34">
        <v>0.12504122555193403</v>
      </c>
      <c r="CS178" s="34">
        <v>-4.3690578082858568E-2</v>
      </c>
      <c r="CT178" s="34">
        <v>-4.5748971311559639E-2</v>
      </c>
      <c r="CU178" s="34">
        <v>7.437629079606739E-2</v>
      </c>
      <c r="CV178" s="34">
        <v>0.20772625593816321</v>
      </c>
      <c r="CW178" s="34">
        <v>5.378029820936827E-2</v>
      </c>
      <c r="CX178" s="34">
        <v>-0.203992056390637</v>
      </c>
      <c r="CY178" s="34">
        <v>-4.6171145944158172E-2</v>
      </c>
      <c r="CZ178" s="34">
        <v>0.24524527987520309</v>
      </c>
      <c r="DA178" s="34">
        <v>0.23279751552471972</v>
      </c>
      <c r="DB178" s="34">
        <v>0.14966153351184092</v>
      </c>
      <c r="DC178" s="34">
        <v>0.10684263002492971</v>
      </c>
      <c r="DD178" s="34">
        <v>0.17793309188538431</v>
      </c>
      <c r="DE178" s="34">
        <v>-0.39273986311995196</v>
      </c>
      <c r="DF178" s="34">
        <v>0.24277844009851923</v>
      </c>
      <c r="DG178" s="34">
        <v>0.17456651296663714</v>
      </c>
      <c r="DH178" s="34">
        <v>0.15497961398337184</v>
      </c>
      <c r="DI178" s="34">
        <v>0.11200390577433104</v>
      </c>
      <c r="DJ178" s="34">
        <v>5.5155935427976192E-2</v>
      </c>
      <c r="DK178" s="34">
        <v>0.10050558838340454</v>
      </c>
      <c r="DL178" s="34">
        <v>-3.2960988039597183E-2</v>
      </c>
      <c r="DM178" s="34">
        <v>0.12006292423522144</v>
      </c>
      <c r="DN178" s="34">
        <v>0.34767785690646985</v>
      </c>
      <c r="DO178" s="34">
        <v>0.15322091965132725</v>
      </c>
      <c r="DP178" s="34">
        <v>9.6052276798002059E-2</v>
      </c>
      <c r="DQ178" s="34">
        <v>-1.6546704831037339E-2</v>
      </c>
      <c r="DR178" s="34">
        <v>6.4951457232950871E-2</v>
      </c>
      <c r="DS178" s="34">
        <v>0.26842799679787671</v>
      </c>
      <c r="DT178" s="34">
        <v>5.0266606801339176E-3</v>
      </c>
      <c r="DU178" s="34">
        <v>-0.22486988945103145</v>
      </c>
      <c r="DV178" s="34">
        <v>0.12847604053349143</v>
      </c>
      <c r="DW178" s="34">
        <v>-6.9517915509171829E-2</v>
      </c>
      <c r="DX178" s="34">
        <v>0.27455196543910426</v>
      </c>
      <c r="DY178" s="34">
        <v>0.17488950639036954</v>
      </c>
      <c r="DZ178" s="34">
        <v>0.1161429895588996</v>
      </c>
      <c r="EA178" s="34">
        <v>-4.777663186521057E-2</v>
      </c>
      <c r="EB178" s="34">
        <v>0.15417546999332604</v>
      </c>
      <c r="EC178" s="34">
        <v>0.16083918637460243</v>
      </c>
      <c r="ED178" s="34">
        <v>-5.7726099115248987E-2</v>
      </c>
      <c r="EE178" s="34">
        <v>-0.16201105370690613</v>
      </c>
      <c r="EF178" s="34">
        <v>-6.6768703826683651E-2</v>
      </c>
      <c r="EG178" s="34">
        <v>-6.2021553116599584E-2</v>
      </c>
      <c r="EH178" s="34">
        <v>-5.7227804899121916E-2</v>
      </c>
      <c r="EI178" s="34">
        <v>-1.973350500966501E-2</v>
      </c>
      <c r="EJ178" s="34">
        <v>-2.1398488797597023E-2</v>
      </c>
      <c r="EK178" s="34">
        <v>8.6513407396071829E-2</v>
      </c>
      <c r="EL178" s="34">
        <v>9.2752853661973E-2</v>
      </c>
      <c r="EM178" s="34">
        <v>-0.24062918884835194</v>
      </c>
      <c r="EN178" s="34">
        <v>0.12898911948162764</v>
      </c>
      <c r="EO178" s="34">
        <v>-0.21574035512147263</v>
      </c>
      <c r="EP178" s="34">
        <v>0.20218434542171146</v>
      </c>
      <c r="EQ178" s="34">
        <v>-0.15364066401201182</v>
      </c>
      <c r="ER178" s="34">
        <v>0.18282770770231732</v>
      </c>
      <c r="ES178" s="34">
        <v>-0.25985297115967099</v>
      </c>
      <c r="ET178" s="34">
        <v>-5.3538691839988523E-2</v>
      </c>
      <c r="EU178" s="34">
        <v>4.0507615596196899E-3</v>
      </c>
      <c r="EV178" s="34">
        <v>-7.5713327186466228E-2</v>
      </c>
      <c r="EW178" s="34">
        <v>-0.31126210954943295</v>
      </c>
      <c r="EX178" s="34">
        <v>-0.13981289287615276</v>
      </c>
      <c r="EY178" s="34">
        <v>-1.6502679627712111E-2</v>
      </c>
      <c r="EZ178" s="34">
        <v>2.4154884697889013E-3</v>
      </c>
      <c r="FA178" s="34">
        <v>0.10006384667507669</v>
      </c>
      <c r="FB178" s="34">
        <v>-8.5944100914905258E-2</v>
      </c>
      <c r="FC178" s="34">
        <v>-0.1504532370186531</v>
      </c>
      <c r="FD178" s="34">
        <v>-3.7911465991136713E-2</v>
      </c>
      <c r="FE178" s="34">
        <v>-2.024682189749712E-2</v>
      </c>
      <c r="FF178" s="34">
        <v>-0.24515224638875194</v>
      </c>
      <c r="FG178" s="34">
        <v>-0.18159518127726329</v>
      </c>
      <c r="FH178" s="34">
        <v>0.10049068065907638</v>
      </c>
      <c r="FI178" s="34">
        <v>-3.7216472630578749E-2</v>
      </c>
      <c r="FJ178" s="34">
        <v>7.7512465329676775E-2</v>
      </c>
      <c r="FK178" s="34">
        <v>-0.20191716139516813</v>
      </c>
      <c r="FL178" s="34">
        <v>5.1853686897085464E-2</v>
      </c>
      <c r="FM178" s="34">
        <v>-0.16372629916846634</v>
      </c>
      <c r="FN178" s="34">
        <v>-0.10705654306924212</v>
      </c>
      <c r="FO178" s="34">
        <v>-0.11425564662407432</v>
      </c>
      <c r="FP178" s="34">
        <v>0.25476621637476921</v>
      </c>
      <c r="FQ178" s="34">
        <v>-0.18870955534514139</v>
      </c>
      <c r="FR178" s="34">
        <v>-0.15739410052224406</v>
      </c>
      <c r="FS178" s="34">
        <v>0.13089074608745443</v>
      </c>
      <c r="FT178" s="34">
        <v>7.541421639405245E-2</v>
      </c>
      <c r="FU178" s="34">
        <v>7.8851615317858101E-2</v>
      </c>
      <c r="FV178" s="34">
        <v>1</v>
      </c>
      <c r="FW178" s="34"/>
      <c r="FX178" s="34"/>
      <c r="FY178" s="34"/>
      <c r="FZ178" s="34"/>
      <c r="GA178" s="34"/>
      <c r="GB178" s="34"/>
      <c r="GC178" s="34"/>
      <c r="GD178" s="34"/>
      <c r="GE178" s="34"/>
      <c r="GF178" s="34"/>
      <c r="GG178" s="34"/>
      <c r="GH178" s="34"/>
      <c r="GI178" s="34"/>
      <c r="GJ178" s="34"/>
      <c r="GK178" s="34"/>
      <c r="GL178" s="34"/>
      <c r="GM178" s="34"/>
      <c r="GN178" s="34"/>
      <c r="GO178" s="34"/>
      <c r="GP178" s="34"/>
      <c r="GQ178" s="34"/>
      <c r="GR178" s="34"/>
      <c r="GS178" s="34"/>
      <c r="GT178" s="34"/>
      <c r="GU178" s="34"/>
      <c r="GV178" s="34"/>
      <c r="GW178" s="34"/>
      <c r="GX178" s="34"/>
      <c r="GY178" s="34"/>
      <c r="GZ178" s="34"/>
      <c r="HA178" s="34"/>
      <c r="HB178" s="34"/>
      <c r="HC178" s="34"/>
    </row>
    <row r="179" spans="1:211" x14ac:dyDescent="0.3">
      <c r="A179" s="34" t="s">
        <v>558</v>
      </c>
      <c r="B179" s="34">
        <v>4.2972811270777581E-2</v>
      </c>
      <c r="C179" s="34">
        <v>0.33439967987096414</v>
      </c>
      <c r="D179" s="34">
        <v>0.42562510984166396</v>
      </c>
      <c r="E179" s="34">
        <v>0.19602119979525315</v>
      </c>
      <c r="F179" s="34">
        <v>0.12096896441867036</v>
      </c>
      <c r="G179" s="34">
        <v>0.39445654681750214</v>
      </c>
      <c r="H179" s="34">
        <v>-7.5381862040390987E-3</v>
      </c>
      <c r="I179" s="34">
        <v>3.8244926315753248E-2</v>
      </c>
      <c r="J179" s="34">
        <v>0.40257481080296831</v>
      </c>
      <c r="K179" s="34">
        <v>0.44802121019881636</v>
      </c>
      <c r="L179" s="34">
        <v>0.41547708436813835</v>
      </c>
      <c r="M179" s="34">
        <v>0.22515550868619208</v>
      </c>
      <c r="N179" s="34">
        <v>0.20209076139963317</v>
      </c>
      <c r="O179" s="34">
        <v>0.36006522846174377</v>
      </c>
      <c r="P179" s="34">
        <v>0.41899159600521257</v>
      </c>
      <c r="Q179" s="34">
        <v>0.41109350652974413</v>
      </c>
      <c r="R179" s="34">
        <v>0.28930732102030338</v>
      </c>
      <c r="S179" s="34">
        <v>-2.2210393718096813E-2</v>
      </c>
      <c r="T179" s="34">
        <v>-0.11817624666060543</v>
      </c>
      <c r="U179" s="34">
        <v>-5.4890560410140149E-2</v>
      </c>
      <c r="V179" s="34">
        <v>0.27335926797106347</v>
      </c>
      <c r="W179" s="34">
        <v>0.45068955761212331</v>
      </c>
      <c r="X179" s="34">
        <v>0.44896864106899126</v>
      </c>
      <c r="Y179" s="34">
        <v>0.334678961724445</v>
      </c>
      <c r="Z179" s="34">
        <v>0.31824897601800911</v>
      </c>
      <c r="AA179" s="34">
        <v>7.0808218643570744E-2</v>
      </c>
      <c r="AB179" s="34">
        <v>-0.18435208392694444</v>
      </c>
      <c r="AC179" s="34">
        <v>0.24601593465133276</v>
      </c>
      <c r="AD179" s="34">
        <v>3.2754010861968122E-2</v>
      </c>
      <c r="AE179" s="34">
        <v>0.332176050643123</v>
      </c>
      <c r="AF179" s="34">
        <v>7.9852631104644523E-2</v>
      </c>
      <c r="AG179" s="34">
        <v>0.39529095558031546</v>
      </c>
      <c r="AH179" s="34">
        <v>0.46908477743927335</v>
      </c>
      <c r="AI179" s="34">
        <v>0.4723195262317591</v>
      </c>
      <c r="AJ179" s="34">
        <v>0.51782928240261339</v>
      </c>
      <c r="AK179" s="34">
        <v>0.48146775411776277</v>
      </c>
      <c r="AL179" s="34">
        <v>0.47857946246477018</v>
      </c>
      <c r="AM179" s="34">
        <v>0.15292179573204906</v>
      </c>
      <c r="AN179" s="34">
        <v>0.46393555202192732</v>
      </c>
      <c r="AO179" s="34">
        <v>0.5187608183812642</v>
      </c>
      <c r="AP179" s="34">
        <v>0.51148113221694413</v>
      </c>
      <c r="AQ179" s="34">
        <v>-0.21274875481586017</v>
      </c>
      <c r="AR179" s="34">
        <v>0.2564298686519022</v>
      </c>
      <c r="AS179" s="34">
        <v>0.27390569827770028</v>
      </c>
      <c r="AT179" s="34">
        <v>9.834323743871784E-2</v>
      </c>
      <c r="AU179" s="34">
        <v>0.2458712798738675</v>
      </c>
      <c r="AV179" s="34">
        <v>0.41339750329406344</v>
      </c>
      <c r="AW179" s="34">
        <v>0.17230827527594636</v>
      </c>
      <c r="AX179" s="34">
        <v>0.47192470156591276</v>
      </c>
      <c r="AY179" s="34">
        <v>0.36294685688009543</v>
      </c>
      <c r="AZ179" s="34">
        <v>0.45815278155408434</v>
      </c>
      <c r="BA179" s="34">
        <v>0.42265961207551911</v>
      </c>
      <c r="BB179" s="34">
        <v>0.3132378598624897</v>
      </c>
      <c r="BC179" s="34">
        <v>2.5591829463256417E-3</v>
      </c>
      <c r="BD179" s="34">
        <v>0.35882102650696818</v>
      </c>
      <c r="BE179" s="34">
        <v>0.17204402746433414</v>
      </c>
      <c r="BF179" s="34">
        <v>0.40257481080296792</v>
      </c>
      <c r="BG179" s="34">
        <v>0.31776926580878101</v>
      </c>
      <c r="BH179" s="34">
        <v>0.26416281526581425</v>
      </c>
      <c r="BI179" s="34">
        <v>-0.22443659980050223</v>
      </c>
      <c r="BJ179" s="34">
        <v>4.4538566259352617E-2</v>
      </c>
      <c r="BK179" s="34">
        <v>0.11936598656816697</v>
      </c>
      <c r="BL179" s="34">
        <v>0.16689948707154573</v>
      </c>
      <c r="BM179" s="34">
        <v>2.947319781419766E-3</v>
      </c>
      <c r="BN179" s="34">
        <v>0.16028596997260861</v>
      </c>
      <c r="BO179" s="34">
        <v>0.16840326117336793</v>
      </c>
      <c r="BP179" s="34">
        <v>9.0008895514199119E-2</v>
      </c>
      <c r="BQ179" s="34">
        <v>0.1071557262229236</v>
      </c>
      <c r="BR179" s="34">
        <v>0.1448734146585185</v>
      </c>
      <c r="BS179" s="34">
        <v>0.15697829098375318</v>
      </c>
      <c r="BT179" s="34">
        <v>-2.5355579909884282E-2</v>
      </c>
      <c r="BU179" s="34">
        <v>-3.3724629997512759E-2</v>
      </c>
      <c r="BV179" s="34">
        <v>0.35090580879787653</v>
      </c>
      <c r="BW179" s="34">
        <v>7.7061255242894047E-2</v>
      </c>
      <c r="BX179" s="34">
        <v>0.14478684435990422</v>
      </c>
      <c r="BY179" s="34">
        <v>8.9069447414452177E-2</v>
      </c>
      <c r="BZ179" s="34">
        <v>2.2418563711675125E-3</v>
      </c>
      <c r="CA179" s="34">
        <v>-3.9072300050651279E-2</v>
      </c>
      <c r="CB179" s="34">
        <v>0.32602589754203171</v>
      </c>
      <c r="CC179" s="34">
        <v>0.15749697995951711</v>
      </c>
      <c r="CD179" s="34">
        <v>6.3002642762072944E-2</v>
      </c>
      <c r="CE179" s="34">
        <v>2.0403948613676344E-2</v>
      </c>
      <c r="CF179" s="34">
        <v>0.12020633081448377</v>
      </c>
      <c r="CG179" s="34">
        <v>0.21046124970310559</v>
      </c>
      <c r="CH179" s="34">
        <v>9.7853992048859986E-2</v>
      </c>
      <c r="CI179" s="34">
        <v>7.9123558487809512E-2</v>
      </c>
      <c r="CJ179" s="34">
        <v>-8.2580168644994442E-2</v>
      </c>
      <c r="CK179" s="34">
        <v>0.14416230305289934</v>
      </c>
      <c r="CL179" s="34">
        <v>0.19410197578743796</v>
      </c>
      <c r="CM179" s="34">
        <v>5.1481765877469388E-2</v>
      </c>
      <c r="CN179" s="34">
        <v>8.486580443910173E-2</v>
      </c>
      <c r="CO179" s="34">
        <v>0.29503727694787796</v>
      </c>
      <c r="CP179" s="34">
        <v>0.29501860070548691</v>
      </c>
      <c r="CQ179" s="34">
        <v>-3.8290372009666694E-2</v>
      </c>
      <c r="CR179" s="34">
        <v>-5.0681406556606419E-2</v>
      </c>
      <c r="CS179" s="34">
        <v>-0.13822007499441993</v>
      </c>
      <c r="CT179" s="34">
        <v>0.18524571105758428</v>
      </c>
      <c r="CU179" s="34">
        <v>-8.1913777367448287E-2</v>
      </c>
      <c r="CV179" s="34">
        <v>-4.5732651852989456E-2</v>
      </c>
      <c r="CW179" s="34">
        <v>0.28235120338477132</v>
      </c>
      <c r="CX179" s="34">
        <v>0.17841269236384383</v>
      </c>
      <c r="CY179" s="34">
        <v>2.5822978343034626E-3</v>
      </c>
      <c r="CZ179" s="34">
        <v>0.3219014179791323</v>
      </c>
      <c r="DA179" s="34">
        <v>0.34295367679116856</v>
      </c>
      <c r="DB179" s="34">
        <v>0.11905192062492555</v>
      </c>
      <c r="DC179" s="34">
        <v>0.22514115379843866</v>
      </c>
      <c r="DD179" s="34">
        <v>0.12772357264254489</v>
      </c>
      <c r="DE179" s="34">
        <v>-9.6540523253332219E-2</v>
      </c>
      <c r="DF179" s="34">
        <v>-4.4115366096094934E-2</v>
      </c>
      <c r="DG179" s="34">
        <v>8.858954922870782E-2</v>
      </c>
      <c r="DH179" s="34">
        <v>8.8482595247026744E-2</v>
      </c>
      <c r="DI179" s="34">
        <v>0.10676178654024884</v>
      </c>
      <c r="DJ179" s="34">
        <v>1.6284950535986241E-2</v>
      </c>
      <c r="DK179" s="34">
        <v>4.3131755622625001E-2</v>
      </c>
      <c r="DL179" s="34">
        <v>0.11022446496193265</v>
      </c>
      <c r="DM179" s="34">
        <v>0.13937879371340331</v>
      </c>
      <c r="DN179" s="34">
        <v>0.20481184036880215</v>
      </c>
      <c r="DO179" s="34">
        <v>6.7692740310391283E-2</v>
      </c>
      <c r="DP179" s="34">
        <v>-8.4494115500928127E-2</v>
      </c>
      <c r="DQ179" s="34">
        <v>-2.0701769347555916E-2</v>
      </c>
      <c r="DR179" s="34">
        <v>-6.8889273794350836E-2</v>
      </c>
      <c r="DS179" s="34">
        <v>0.34206399047040736</v>
      </c>
      <c r="DT179" s="34">
        <v>2.8423733867977682E-2</v>
      </c>
      <c r="DU179" s="34">
        <v>-0.12983323014147916</v>
      </c>
      <c r="DV179" s="34">
        <v>0.19965516444473971</v>
      </c>
      <c r="DW179" s="34">
        <v>9.2727158863508408E-2</v>
      </c>
      <c r="DX179" s="34">
        <v>0.32602589754203154</v>
      </c>
      <c r="DY179" s="34">
        <v>0.26653106658036479</v>
      </c>
      <c r="DZ179" s="34">
        <v>4.1775364026190205E-2</v>
      </c>
      <c r="EA179" s="34">
        <v>-0.10914658765017655</v>
      </c>
      <c r="EB179" s="34">
        <v>-3.5101482072202983E-2</v>
      </c>
      <c r="EC179" s="34">
        <v>-4.6746321697362918E-2</v>
      </c>
      <c r="ED179" s="34">
        <v>0.23141398218999321</v>
      </c>
      <c r="EE179" s="34">
        <v>0.19631312661807149</v>
      </c>
      <c r="EF179" s="34">
        <v>4.4877124614933532E-2</v>
      </c>
      <c r="EG179" s="34">
        <v>1.7435420986099789E-2</v>
      </c>
      <c r="EH179" s="34">
        <v>0.1074308842961353</v>
      </c>
      <c r="EI179" s="34">
        <v>-8.4387020953814493E-2</v>
      </c>
      <c r="EJ179" s="34">
        <v>5.8383382576683344E-2</v>
      </c>
      <c r="EK179" s="34">
        <v>0.10297560420265627</v>
      </c>
      <c r="EL179" s="34">
        <v>0.44291583474506829</v>
      </c>
      <c r="EM179" s="34">
        <v>0.32983781007475271</v>
      </c>
      <c r="EN179" s="34">
        <v>0.21721769207668823</v>
      </c>
      <c r="EO179" s="34">
        <v>-5.4269306410594638E-2</v>
      </c>
      <c r="EP179" s="34">
        <v>0.35329810635993159</v>
      </c>
      <c r="EQ179" s="34">
        <v>-0.13501141124691626</v>
      </c>
      <c r="ER179" s="34">
        <v>0.14034756314296745</v>
      </c>
      <c r="ES179" s="34">
        <v>0.29757548076247842</v>
      </c>
      <c r="ET179" s="34">
        <v>0.55862871877320919</v>
      </c>
      <c r="EU179" s="34">
        <v>0.63835186900749885</v>
      </c>
      <c r="EV179" s="34">
        <v>0.27097726276099549</v>
      </c>
      <c r="EW179" s="34">
        <v>0.24948900022176523</v>
      </c>
      <c r="EX179" s="34">
        <v>0.34531508403829642</v>
      </c>
      <c r="EY179" s="34">
        <v>0.56456603845946784</v>
      </c>
      <c r="EZ179" s="34">
        <v>0.55758350947555413</v>
      </c>
      <c r="FA179" s="34">
        <v>0.36756745696588483</v>
      </c>
      <c r="FB179" s="34">
        <v>-4.7560112441305251E-2</v>
      </c>
      <c r="FC179" s="34">
        <v>-0.33019035442344236</v>
      </c>
      <c r="FD179" s="34">
        <v>-0.13654314667199263</v>
      </c>
      <c r="FE179" s="34">
        <v>-0.14843081769958155</v>
      </c>
      <c r="FF179" s="34">
        <v>0.50320590771653884</v>
      </c>
      <c r="FG179" s="34">
        <v>0.51808563439429767</v>
      </c>
      <c r="FH179" s="34">
        <v>0.36054060257899806</v>
      </c>
      <c r="FI179" s="34">
        <v>0.43421698824441385</v>
      </c>
      <c r="FJ179" s="34">
        <v>8.1495576595636138E-2</v>
      </c>
      <c r="FK179" s="34">
        <v>-0.1480969378577548</v>
      </c>
      <c r="FL179" s="34">
        <v>0.16278407464452155</v>
      </c>
      <c r="FM179" s="34">
        <v>0.29675583850108245</v>
      </c>
      <c r="FN179" s="34">
        <v>0.10585503546502967</v>
      </c>
      <c r="FO179" s="34">
        <v>-0.15583884544541865</v>
      </c>
      <c r="FP179" s="34">
        <v>0.45295243125986245</v>
      </c>
      <c r="FQ179" s="34">
        <v>0.52125281490072839</v>
      </c>
      <c r="FR179" s="34">
        <v>0.52631601496810876</v>
      </c>
      <c r="FS179" s="34">
        <v>0.76348465261154375</v>
      </c>
      <c r="FT179" s="34">
        <v>0.63388459610468695</v>
      </c>
      <c r="FU179" s="34">
        <v>0.40334535477945832</v>
      </c>
      <c r="FV179" s="34">
        <v>-5.7654842587314542E-2</v>
      </c>
      <c r="FW179" s="34">
        <v>1</v>
      </c>
      <c r="FX179" s="34"/>
      <c r="FY179" s="34"/>
      <c r="FZ179" s="34"/>
      <c r="GA179" s="34"/>
      <c r="GB179" s="34"/>
      <c r="GC179" s="34"/>
      <c r="GD179" s="34"/>
      <c r="GE179" s="34"/>
      <c r="GF179" s="34"/>
      <c r="GG179" s="34"/>
      <c r="GH179" s="34"/>
      <c r="GI179" s="34"/>
      <c r="GJ179" s="34"/>
      <c r="GK179" s="34"/>
      <c r="GL179" s="34"/>
      <c r="GM179" s="34"/>
      <c r="GN179" s="34"/>
      <c r="GO179" s="34"/>
      <c r="GP179" s="34"/>
      <c r="GQ179" s="34"/>
      <c r="GR179" s="34"/>
      <c r="GS179" s="34"/>
      <c r="GT179" s="34"/>
      <c r="GU179" s="34"/>
      <c r="GV179" s="34"/>
      <c r="GW179" s="34"/>
      <c r="GX179" s="34"/>
      <c r="GY179" s="34"/>
      <c r="GZ179" s="34"/>
      <c r="HA179" s="34"/>
      <c r="HB179" s="34"/>
      <c r="HC179" s="34"/>
    </row>
    <row r="180" spans="1:211" x14ac:dyDescent="0.3">
      <c r="A180" s="34" t="s">
        <v>559</v>
      </c>
      <c r="B180" s="34">
        <v>2.9377564141425512E-2</v>
      </c>
      <c r="C180" s="34">
        <v>0.39392270970551907</v>
      </c>
      <c r="D180" s="34">
        <v>0.52828318962402843</v>
      </c>
      <c r="E180" s="34">
        <v>0.24941823015655978</v>
      </c>
      <c r="F180" s="34">
        <v>0.13146966701232254</v>
      </c>
      <c r="G180" s="34">
        <v>0.482748652931137</v>
      </c>
      <c r="H180" s="34">
        <v>4.3948348317983707E-2</v>
      </c>
      <c r="I180" s="34">
        <v>5.7960484359851128E-2</v>
      </c>
      <c r="J180" s="34">
        <v>0.50920566542281764</v>
      </c>
      <c r="K180" s="34">
        <v>0.54095396148871111</v>
      </c>
      <c r="L180" s="34">
        <v>0.5108697401009703</v>
      </c>
      <c r="M180" s="34">
        <v>0.22740404237782574</v>
      </c>
      <c r="N180" s="34">
        <v>0.22938090173447057</v>
      </c>
      <c r="O180" s="34">
        <v>0.42105783365889315</v>
      </c>
      <c r="P180" s="34">
        <v>0.49451835563741919</v>
      </c>
      <c r="Q180" s="34">
        <v>0.49115489035153226</v>
      </c>
      <c r="R180" s="34">
        <v>0.31612395530818571</v>
      </c>
      <c r="S180" s="34">
        <v>-6.9402464984068352E-2</v>
      </c>
      <c r="T180" s="34">
        <v>-0.20264968795805663</v>
      </c>
      <c r="U180" s="34">
        <v>-0.10789220140643921</v>
      </c>
      <c r="V180" s="34">
        <v>0.22184129140870054</v>
      </c>
      <c r="W180" s="34">
        <v>0.54978510062871799</v>
      </c>
      <c r="X180" s="34">
        <v>0.52945657060845608</v>
      </c>
      <c r="Y180" s="34">
        <v>0.38416705937675311</v>
      </c>
      <c r="Z180" s="34">
        <v>0.39584895054990787</v>
      </c>
      <c r="AA180" s="34">
        <v>0.13590793202664203</v>
      </c>
      <c r="AB180" s="34">
        <v>-0.29134415524836221</v>
      </c>
      <c r="AC180" s="34">
        <v>0.32881923960866788</v>
      </c>
      <c r="AD180" s="34">
        <v>9.0071846883783401E-3</v>
      </c>
      <c r="AE180" s="34">
        <v>0.37457244172798243</v>
      </c>
      <c r="AF180" s="34">
        <v>0.12397422550342865</v>
      </c>
      <c r="AG180" s="34">
        <v>0.48682850614486872</v>
      </c>
      <c r="AH180" s="34">
        <v>0.58106081129132092</v>
      </c>
      <c r="AI180" s="34">
        <v>0.58600503829168638</v>
      </c>
      <c r="AJ180" s="34">
        <v>0.61235078684191513</v>
      </c>
      <c r="AK180" s="34">
        <v>0.59336180304020569</v>
      </c>
      <c r="AL180" s="34">
        <v>0.55844797930011514</v>
      </c>
      <c r="AM180" s="34">
        <v>0.20096816373678048</v>
      </c>
      <c r="AN180" s="34">
        <v>0.52163082189721532</v>
      </c>
      <c r="AO180" s="34">
        <v>0.61450074590912818</v>
      </c>
      <c r="AP180" s="34">
        <v>0.60677444322454155</v>
      </c>
      <c r="AQ180" s="34">
        <v>-0.27711135835730183</v>
      </c>
      <c r="AR180" s="34">
        <v>0.33665965123010566</v>
      </c>
      <c r="AS180" s="34">
        <v>0.35068505364864905</v>
      </c>
      <c r="AT180" s="34">
        <v>3.8280345263845841E-2</v>
      </c>
      <c r="AU180" s="34">
        <v>0.25304643767271001</v>
      </c>
      <c r="AV180" s="34">
        <v>0.49892642383124219</v>
      </c>
      <c r="AW180" s="34">
        <v>0.24818070524051641</v>
      </c>
      <c r="AX180" s="34">
        <v>0.54179203116316399</v>
      </c>
      <c r="AY180" s="34">
        <v>0.44351160217227681</v>
      </c>
      <c r="AZ180" s="34">
        <v>0.53454559896358889</v>
      </c>
      <c r="BA180" s="34">
        <v>0.53420184071150223</v>
      </c>
      <c r="BB180" s="34">
        <v>0.37611804384568048</v>
      </c>
      <c r="BC180" s="34">
        <v>3.7021639920253979E-2</v>
      </c>
      <c r="BD180" s="34">
        <v>0.35549764377900633</v>
      </c>
      <c r="BE180" s="34">
        <v>0.1128313914836556</v>
      </c>
      <c r="BF180" s="34">
        <v>0.5092056654228172</v>
      </c>
      <c r="BG180" s="34">
        <v>0.31944662989946992</v>
      </c>
      <c r="BH180" s="34">
        <v>0.26892332937797031</v>
      </c>
      <c r="BI180" s="34">
        <v>-0.19193477031956374</v>
      </c>
      <c r="BJ180" s="34">
        <v>7.3005610020651923E-2</v>
      </c>
      <c r="BK180" s="34">
        <v>0.10701729964243789</v>
      </c>
      <c r="BL180" s="34">
        <v>0.16464760845317852</v>
      </c>
      <c r="BM180" s="34">
        <v>1.115716385103166E-2</v>
      </c>
      <c r="BN180" s="34">
        <v>0.18865100080507172</v>
      </c>
      <c r="BO180" s="34">
        <v>0.19594619172789562</v>
      </c>
      <c r="BP180" s="34">
        <v>0.11218111557736869</v>
      </c>
      <c r="BQ180" s="34">
        <v>0.12617105797363951</v>
      </c>
      <c r="BR180" s="34">
        <v>0.18444226485488782</v>
      </c>
      <c r="BS180" s="34">
        <v>0.1516082307784713</v>
      </c>
      <c r="BT180" s="34">
        <v>-3.745146531645669E-2</v>
      </c>
      <c r="BU180" s="34">
        <v>-2.1763580577283712E-2</v>
      </c>
      <c r="BV180" s="34">
        <v>0.44398421269888844</v>
      </c>
      <c r="BW180" s="34">
        <v>8.7256628078178383E-2</v>
      </c>
      <c r="BX180" s="34">
        <v>0.17693106009770115</v>
      </c>
      <c r="BY180" s="34">
        <v>0.10426658201818471</v>
      </c>
      <c r="BZ180" s="34">
        <v>1.888650118896143E-2</v>
      </c>
      <c r="CA180" s="34">
        <v>-5.1870022785040555E-2</v>
      </c>
      <c r="CB180" s="34">
        <v>0.41804734578619168</v>
      </c>
      <c r="CC180" s="34">
        <v>0.21834717458986982</v>
      </c>
      <c r="CD180" s="34">
        <v>0.14124830046323353</v>
      </c>
      <c r="CE180" s="34">
        <v>1.9799152564741043E-2</v>
      </c>
      <c r="CF180" s="34">
        <v>0.19120766268297396</v>
      </c>
      <c r="CG180" s="34">
        <v>0.25641061599589177</v>
      </c>
      <c r="CH180" s="34">
        <v>0.13330179878913154</v>
      </c>
      <c r="CI180" s="34">
        <v>0.11906631128274998</v>
      </c>
      <c r="CJ180" s="34">
        <v>-9.5614190602267779E-2</v>
      </c>
      <c r="CK180" s="34">
        <v>0.13253074942193838</v>
      </c>
      <c r="CL180" s="34">
        <v>0.16844804177036637</v>
      </c>
      <c r="CM180" s="34">
        <v>1.1711263525752116E-3</v>
      </c>
      <c r="CN180" s="34">
        <v>-4.7616263839981819E-2</v>
      </c>
      <c r="CO180" s="34">
        <v>0.3858766167452326</v>
      </c>
      <c r="CP180" s="34">
        <v>0.35648443960114323</v>
      </c>
      <c r="CQ180" s="34">
        <v>-3.5964423230991173E-2</v>
      </c>
      <c r="CR180" s="34">
        <v>-1.4998455859176371E-2</v>
      </c>
      <c r="CS180" s="34">
        <v>-0.10825949111345388</v>
      </c>
      <c r="CT180" s="34">
        <v>0.14594291986981484</v>
      </c>
      <c r="CU180" s="34">
        <v>-5.4260075843722111E-2</v>
      </c>
      <c r="CV180" s="34">
        <v>-1.0551830376980969E-3</v>
      </c>
      <c r="CW180" s="34">
        <v>0.26764975739953961</v>
      </c>
      <c r="CX180" s="34">
        <v>0.16784927929008683</v>
      </c>
      <c r="CY180" s="34">
        <v>-8.5566068790100355E-2</v>
      </c>
      <c r="CZ180" s="34">
        <v>0.37795719531257432</v>
      </c>
      <c r="DA180" s="34">
        <v>0.40485219415109408</v>
      </c>
      <c r="DB180" s="34">
        <v>0.12211796114815826</v>
      </c>
      <c r="DC180" s="34">
        <v>0.20164665139684115</v>
      </c>
      <c r="DD180" s="34">
        <v>4.921506770618974E-2</v>
      </c>
      <c r="DE180" s="34">
        <v>-0.16653048354183472</v>
      </c>
      <c r="DF180" s="34">
        <v>4.4818777636713915E-2</v>
      </c>
      <c r="DG180" s="34">
        <v>0.10996555210060469</v>
      </c>
      <c r="DH180" s="34">
        <v>9.6750785583167048E-2</v>
      </c>
      <c r="DI180" s="34">
        <v>7.566827959660527E-2</v>
      </c>
      <c r="DJ180" s="34">
        <v>-2.6204127745504062E-2</v>
      </c>
      <c r="DK180" s="34">
        <v>6.0333509201636631E-2</v>
      </c>
      <c r="DL180" s="34">
        <v>1.9805783685733672E-2</v>
      </c>
      <c r="DM180" s="34">
        <v>0.19441294167921377</v>
      </c>
      <c r="DN180" s="34">
        <v>0.33068844816639148</v>
      </c>
      <c r="DO180" s="34">
        <v>0.1035231672552003</v>
      </c>
      <c r="DP180" s="34">
        <v>-8.7870056545410358E-2</v>
      </c>
      <c r="DQ180" s="34">
        <v>-8.2446142417454654E-2</v>
      </c>
      <c r="DR180" s="34">
        <v>-9.1949366800299207E-2</v>
      </c>
      <c r="DS180" s="34">
        <v>0.44184220527774087</v>
      </c>
      <c r="DT180" s="34">
        <v>-4.0602660210439241E-2</v>
      </c>
      <c r="DU180" s="34">
        <v>-0.19112010377835811</v>
      </c>
      <c r="DV180" s="34">
        <v>0.17028892065349457</v>
      </c>
      <c r="DW180" s="34">
        <v>6.3782378246291585E-2</v>
      </c>
      <c r="DX180" s="34">
        <v>0.4180473457861919</v>
      </c>
      <c r="DY180" s="34">
        <v>0.27690582115823759</v>
      </c>
      <c r="DZ180" s="34">
        <v>6.24870605501347E-3</v>
      </c>
      <c r="EA180" s="34">
        <v>-6.4840918487913929E-2</v>
      </c>
      <c r="EB180" s="34">
        <v>-5.8414036986717136E-3</v>
      </c>
      <c r="EC180" s="34">
        <v>-4.8300652951826117E-2</v>
      </c>
      <c r="ED180" s="34">
        <v>0.24089749156971421</v>
      </c>
      <c r="EE180" s="34">
        <v>0.22403801147207322</v>
      </c>
      <c r="EF180" s="34">
        <v>3.2149194786674773E-2</v>
      </c>
      <c r="EG180" s="34">
        <v>5.0040000364842746E-3</v>
      </c>
      <c r="EH180" s="34">
        <v>9.8251990301208597E-2</v>
      </c>
      <c r="EI180" s="34">
        <v>-5.68573229751402E-2</v>
      </c>
      <c r="EJ180" s="34">
        <v>5.8552747606774327E-2</v>
      </c>
      <c r="EK180" s="34">
        <v>9.508037776226716E-2</v>
      </c>
      <c r="EL180" s="34">
        <v>0.49081934006090877</v>
      </c>
      <c r="EM180" s="34">
        <v>0.39421759228572395</v>
      </c>
      <c r="EN180" s="34">
        <v>0.29347409993468587</v>
      </c>
      <c r="EO180" s="34">
        <v>-9.2249114620459441E-2</v>
      </c>
      <c r="EP180" s="34">
        <v>0.41906191250253599</v>
      </c>
      <c r="EQ180" s="34">
        <v>-9.9542626315634861E-2</v>
      </c>
      <c r="ER180" s="34">
        <v>0.19732802697267376</v>
      </c>
      <c r="ES180" s="34">
        <v>0.36209614399279194</v>
      </c>
      <c r="ET180" s="34">
        <v>0.62167784276970184</v>
      </c>
      <c r="EU180" s="34">
        <v>0.68948084395920817</v>
      </c>
      <c r="EV180" s="34">
        <v>0.31207034710959963</v>
      </c>
      <c r="EW180" s="34">
        <v>0.25354214865721736</v>
      </c>
      <c r="EX180" s="34">
        <v>0.36446136949200336</v>
      </c>
      <c r="EY180" s="34">
        <v>0.63079945379690538</v>
      </c>
      <c r="EZ180" s="34">
        <v>0.6269669848816366</v>
      </c>
      <c r="FA180" s="34">
        <v>0.39823260278253531</v>
      </c>
      <c r="FB180" s="34">
        <v>-9.2434899380586993E-2</v>
      </c>
      <c r="FC180" s="34">
        <v>-0.34752165952083491</v>
      </c>
      <c r="FD180" s="34">
        <v>-0.20338319316594267</v>
      </c>
      <c r="FE180" s="34">
        <v>-0.1777348350626255</v>
      </c>
      <c r="FF180" s="34">
        <v>0.57686791264964288</v>
      </c>
      <c r="FG180" s="34">
        <v>0.60495980743992572</v>
      </c>
      <c r="FH180" s="34">
        <v>0.38325935610256401</v>
      </c>
      <c r="FI180" s="34">
        <v>0.42825519926692063</v>
      </c>
      <c r="FJ180" s="34">
        <v>0.10612988025964645</v>
      </c>
      <c r="FK180" s="34">
        <v>-0.21154624177232678</v>
      </c>
      <c r="FL180" s="34">
        <v>0.21618908266422468</v>
      </c>
      <c r="FM180" s="34">
        <v>0.22925140991202356</v>
      </c>
      <c r="FN180" s="34">
        <v>0.18804399663202295</v>
      </c>
      <c r="FO180" s="34">
        <v>-0.12926524630090802</v>
      </c>
      <c r="FP180" s="34">
        <v>0.70191858436703092</v>
      </c>
      <c r="FQ180" s="34">
        <v>0.66793643993149499</v>
      </c>
      <c r="FR180" s="34">
        <v>0.67960750622383403</v>
      </c>
      <c r="FS180" s="34">
        <v>0.89257956337682087</v>
      </c>
      <c r="FT180" s="34">
        <v>0.90073356688765349</v>
      </c>
      <c r="FU180" s="34">
        <v>0.65660667654578697</v>
      </c>
      <c r="FV180" s="34">
        <v>9.2852106651620747E-2</v>
      </c>
      <c r="FW180" s="34">
        <v>0.89034046803097744</v>
      </c>
      <c r="FX180" s="34">
        <v>1</v>
      </c>
      <c r="FY180" s="34"/>
      <c r="FZ180" s="34"/>
      <c r="GA180" s="34"/>
      <c r="GB180" s="34"/>
      <c r="GC180" s="34"/>
      <c r="GD180" s="34"/>
      <c r="GE180" s="34"/>
      <c r="GF180" s="34"/>
      <c r="GG180" s="34"/>
      <c r="GH180" s="34"/>
      <c r="GI180" s="34"/>
      <c r="GJ180" s="34"/>
      <c r="GK180" s="34"/>
      <c r="GL180" s="34"/>
      <c r="GM180" s="34"/>
      <c r="GN180" s="34"/>
      <c r="GO180" s="34"/>
      <c r="GP180" s="34"/>
      <c r="GQ180" s="34"/>
      <c r="GR180" s="34"/>
      <c r="GS180" s="34"/>
      <c r="GT180" s="34"/>
      <c r="GU180" s="34"/>
      <c r="GV180" s="34"/>
      <c r="GW180" s="34"/>
      <c r="GX180" s="34"/>
      <c r="GY180" s="34"/>
      <c r="GZ180" s="34"/>
      <c r="HA180" s="34"/>
      <c r="HB180" s="34"/>
      <c r="HC180" s="34"/>
    </row>
    <row r="181" spans="1:211" x14ac:dyDescent="0.3">
      <c r="A181" s="34" t="s">
        <v>560</v>
      </c>
      <c r="B181" s="34">
        <v>7.7064229446231211E-3</v>
      </c>
      <c r="C181" s="34">
        <v>0.34011744377530873</v>
      </c>
      <c r="D181" s="34">
        <v>0.41369043799888056</v>
      </c>
      <c r="E181" s="34">
        <v>0.21951436619500014</v>
      </c>
      <c r="F181" s="34">
        <v>8.3402244454568036E-2</v>
      </c>
      <c r="G181" s="34">
        <v>0.42141778321345286</v>
      </c>
      <c r="H181" s="34">
        <v>2.4637745755911572E-2</v>
      </c>
      <c r="I181" s="34">
        <v>6.5992675630878503E-2</v>
      </c>
      <c r="J181" s="34">
        <v>0.39255813222927743</v>
      </c>
      <c r="K181" s="34">
        <v>0.43847075629238463</v>
      </c>
      <c r="L181" s="34">
        <v>0.47479351126421337</v>
      </c>
      <c r="M181" s="34">
        <v>0.14764733362738153</v>
      </c>
      <c r="N181" s="34">
        <v>0.18611614017372588</v>
      </c>
      <c r="O181" s="34">
        <v>0.40390650593861449</v>
      </c>
      <c r="P181" s="34">
        <v>0.40835631639265768</v>
      </c>
      <c r="Q181" s="34">
        <v>0.40827252566186839</v>
      </c>
      <c r="R181" s="34">
        <v>0.25358366931788973</v>
      </c>
      <c r="S181" s="34">
        <v>-8.7604277106412998E-2</v>
      </c>
      <c r="T181" s="34">
        <v>-0.19045537087337155</v>
      </c>
      <c r="U181" s="34">
        <v>-0.14784978426750572</v>
      </c>
      <c r="V181" s="34">
        <v>0.14831030823796507</v>
      </c>
      <c r="W181" s="34">
        <v>0.43105557844927467</v>
      </c>
      <c r="X181" s="34">
        <v>0.42889865028514573</v>
      </c>
      <c r="Y181" s="34">
        <v>0.32305482589392898</v>
      </c>
      <c r="Z181" s="34">
        <v>0.30581711683526297</v>
      </c>
      <c r="AA181" s="34">
        <v>6.5823877840970935E-2</v>
      </c>
      <c r="AB181" s="34">
        <v>-0.25138700162912536</v>
      </c>
      <c r="AC181" s="34">
        <v>0.2572130188108907</v>
      </c>
      <c r="AD181" s="34">
        <v>-1.6728798051195412E-2</v>
      </c>
      <c r="AE181" s="34">
        <v>0.27182218104065059</v>
      </c>
      <c r="AF181" s="34">
        <v>8.5011298943216296E-2</v>
      </c>
      <c r="AG181" s="34">
        <v>0.43748800019806078</v>
      </c>
      <c r="AH181" s="34">
        <v>0.47782890900798697</v>
      </c>
      <c r="AI181" s="34">
        <v>0.47631550326579492</v>
      </c>
      <c r="AJ181" s="34">
        <v>0.54878604509431395</v>
      </c>
      <c r="AK181" s="34">
        <v>0.50255247151616445</v>
      </c>
      <c r="AL181" s="34">
        <v>0.49164610200035452</v>
      </c>
      <c r="AM181" s="34">
        <v>0.18160185900908599</v>
      </c>
      <c r="AN181" s="34">
        <v>0.47472585184262578</v>
      </c>
      <c r="AO181" s="34">
        <v>0.53770902860491299</v>
      </c>
      <c r="AP181" s="34">
        <v>0.54273013577620621</v>
      </c>
      <c r="AQ181" s="34">
        <v>-0.22260217032349006</v>
      </c>
      <c r="AR181" s="34">
        <v>0.23529543474436876</v>
      </c>
      <c r="AS181" s="34">
        <v>0.30854009047749337</v>
      </c>
      <c r="AT181" s="34">
        <v>3.1340826366237313E-2</v>
      </c>
      <c r="AU181" s="34">
        <v>0.24288140243526585</v>
      </c>
      <c r="AV181" s="34">
        <v>0.43108063517952055</v>
      </c>
      <c r="AW181" s="34">
        <v>0.18357791675027232</v>
      </c>
      <c r="AX181" s="34">
        <v>0.50167863928570011</v>
      </c>
      <c r="AY181" s="34">
        <v>0.41227657750673347</v>
      </c>
      <c r="AZ181" s="34">
        <v>0.49548001993004714</v>
      </c>
      <c r="BA181" s="34">
        <v>0.42475619913338275</v>
      </c>
      <c r="BB181" s="34">
        <v>0.3435615229318798</v>
      </c>
      <c r="BC181" s="34">
        <v>5.7923157937325935E-2</v>
      </c>
      <c r="BD181" s="34">
        <v>0.29223353454639878</v>
      </c>
      <c r="BE181" s="34">
        <v>1.8070334525802118E-2</v>
      </c>
      <c r="BF181" s="34">
        <v>0.39255813222927727</v>
      </c>
      <c r="BG181" s="34">
        <v>0.17488417694946048</v>
      </c>
      <c r="BH181" s="34">
        <v>0.20560290033557685</v>
      </c>
      <c r="BI181" s="34">
        <v>-0.1731117597320565</v>
      </c>
      <c r="BJ181" s="34">
        <v>7.634303389698599E-2</v>
      </c>
      <c r="BK181" s="34">
        <v>9.3247528266352811E-2</v>
      </c>
      <c r="BL181" s="34">
        <v>8.8375068691035355E-2</v>
      </c>
      <c r="BM181" s="34">
        <v>-3.2174904627066729E-2</v>
      </c>
      <c r="BN181" s="34">
        <v>0.13651020987249982</v>
      </c>
      <c r="BO181" s="34">
        <v>0.15779570397326936</v>
      </c>
      <c r="BP181" s="34">
        <v>3.692579519903854E-2</v>
      </c>
      <c r="BQ181" s="34">
        <v>0.14042303929336578</v>
      </c>
      <c r="BR181" s="34">
        <v>8.2283541739962052E-2</v>
      </c>
      <c r="BS181" s="34">
        <v>9.2097090404768808E-2</v>
      </c>
      <c r="BT181" s="34">
        <v>-0.14011019431226635</v>
      </c>
      <c r="BU181" s="34">
        <v>2.2657270198702542E-3</v>
      </c>
      <c r="BV181" s="34">
        <v>0.41622194300330495</v>
      </c>
      <c r="BW181" s="34">
        <v>-4.5164197115927455E-3</v>
      </c>
      <c r="BX181" s="34">
        <v>0.25588293965802694</v>
      </c>
      <c r="BY181" s="34">
        <v>0.13278096687447477</v>
      </c>
      <c r="BZ181" s="34">
        <v>-1.4036151613955612E-2</v>
      </c>
      <c r="CA181" s="34">
        <v>-0.14243143101450523</v>
      </c>
      <c r="CB181" s="34">
        <v>0.37335006830866257</v>
      </c>
      <c r="CC181" s="34">
        <v>0.1909322562960924</v>
      </c>
      <c r="CD181" s="34">
        <v>0.17297579317258413</v>
      </c>
      <c r="CE181" s="34">
        <v>-1.5377199320823464E-2</v>
      </c>
      <c r="CF181" s="34">
        <v>0.16506778278689974</v>
      </c>
      <c r="CG181" s="34">
        <v>0.34646414018150207</v>
      </c>
      <c r="CH181" s="34">
        <v>0.1322381526872613</v>
      </c>
      <c r="CI181" s="34">
        <v>0.12467682035837897</v>
      </c>
      <c r="CJ181" s="34">
        <v>-0.10099164434921633</v>
      </c>
      <c r="CK181" s="34">
        <v>8.5702682682601103E-2</v>
      </c>
      <c r="CL181" s="34">
        <v>0.12821254292524767</v>
      </c>
      <c r="CM181" s="34">
        <v>-5.7738998554287213E-2</v>
      </c>
      <c r="CN181" s="34">
        <v>-4.4612350763259909E-2</v>
      </c>
      <c r="CO181" s="34">
        <v>0.34105328010811359</v>
      </c>
      <c r="CP181" s="34">
        <v>0.33349559123962075</v>
      </c>
      <c r="CQ181" s="34">
        <v>-3.351932388118059E-2</v>
      </c>
      <c r="CR181" s="34">
        <v>-4.7006744176949201E-2</v>
      </c>
      <c r="CS181" s="34">
        <v>-0.10389478004752012</v>
      </c>
      <c r="CT181" s="34">
        <v>0.21125118442157528</v>
      </c>
      <c r="CU181" s="34">
        <v>-3.1540240695106171E-2</v>
      </c>
      <c r="CV181" s="34">
        <v>-1.6560583416489281E-2</v>
      </c>
      <c r="CW181" s="34">
        <v>0.25955423755868318</v>
      </c>
      <c r="CX181" s="34">
        <v>0.12941009493118785</v>
      </c>
      <c r="CY181" s="34">
        <v>-0.11738826997453282</v>
      </c>
      <c r="CZ181" s="34">
        <v>0.33005825136143224</v>
      </c>
      <c r="DA181" s="34">
        <v>0.37829261096234573</v>
      </c>
      <c r="DB181" s="34">
        <v>4.8892482836310987E-2</v>
      </c>
      <c r="DC181" s="34">
        <v>0.1624435933255895</v>
      </c>
      <c r="DD181" s="34">
        <v>8.7188975214860187E-2</v>
      </c>
      <c r="DE181" s="34">
        <v>-0.17412207165270502</v>
      </c>
      <c r="DF181" s="34">
        <v>6.4309410160736907E-2</v>
      </c>
      <c r="DG181" s="34">
        <v>0.10736571529881615</v>
      </c>
      <c r="DH181" s="34">
        <v>2.5476836702206487E-2</v>
      </c>
      <c r="DI181" s="34">
        <v>0.10596901175699178</v>
      </c>
      <c r="DJ181" s="34">
        <v>-0.18638873019160823</v>
      </c>
      <c r="DK181" s="34">
        <v>-1.2253117646670938E-2</v>
      </c>
      <c r="DL181" s="34">
        <v>-6.7599171514658518E-3</v>
      </c>
      <c r="DM181" s="34">
        <v>0.15375857757393177</v>
      </c>
      <c r="DN181" s="34">
        <v>0.36247890281129452</v>
      </c>
      <c r="DO181" s="34">
        <v>8.8733729470035203E-2</v>
      </c>
      <c r="DP181" s="34">
        <v>-7.5899784055929995E-2</v>
      </c>
      <c r="DQ181" s="34">
        <v>-0.14245618862775372</v>
      </c>
      <c r="DR181" s="34">
        <v>-0.10317274122058454</v>
      </c>
      <c r="DS181" s="34">
        <v>0.42309281449594266</v>
      </c>
      <c r="DT181" s="34">
        <v>-0.16000799512861477</v>
      </c>
      <c r="DU181" s="34">
        <v>-0.17508953530307592</v>
      </c>
      <c r="DV181" s="34">
        <v>0.15524137588104875</v>
      </c>
      <c r="DW181" s="34">
        <v>-2.7227419778303726E-2</v>
      </c>
      <c r="DX181" s="34">
        <v>0.37335006830866252</v>
      </c>
      <c r="DY181" s="34">
        <v>0.14187876081799936</v>
      </c>
      <c r="DZ181" s="34">
        <v>-2.7172145800248387E-2</v>
      </c>
      <c r="EA181" s="34">
        <v>-7.7596832086380088E-2</v>
      </c>
      <c r="EB181" s="34">
        <v>3.6888167261788965E-2</v>
      </c>
      <c r="EC181" s="34">
        <v>-1.6031539788643169E-2</v>
      </c>
      <c r="ED181" s="34">
        <v>0.18262960222391933</v>
      </c>
      <c r="EE181" s="34">
        <v>0.16538599119687156</v>
      </c>
      <c r="EF181" s="34">
        <v>-4.7356568591781618E-2</v>
      </c>
      <c r="EG181" s="34">
        <v>-5.6811694067079754E-2</v>
      </c>
      <c r="EH181" s="34">
        <v>-4.1253005878676427E-3</v>
      </c>
      <c r="EI181" s="34">
        <v>-2.4733270595067084E-2</v>
      </c>
      <c r="EJ181" s="34">
        <v>-4.4305679951545787E-2</v>
      </c>
      <c r="EK181" s="34">
        <v>2.2989479860120534E-2</v>
      </c>
      <c r="EL181" s="34">
        <v>0.44103213117524043</v>
      </c>
      <c r="EM181" s="34">
        <v>0.23392414022780017</v>
      </c>
      <c r="EN181" s="34">
        <v>0.41877114253752346</v>
      </c>
      <c r="EO181" s="34">
        <v>-0.30755779019235474</v>
      </c>
      <c r="EP181" s="34">
        <v>0.42718161249762399</v>
      </c>
      <c r="EQ181" s="34">
        <v>-1.3492427700214133E-2</v>
      </c>
      <c r="ER181" s="34">
        <v>0.37534945815219872</v>
      </c>
      <c r="ES181" s="34">
        <v>0.23050975823518208</v>
      </c>
      <c r="ET181" s="34">
        <v>0.52214611021440327</v>
      </c>
      <c r="EU181" s="34">
        <v>0.59515148052129874</v>
      </c>
      <c r="EV181" s="34">
        <v>0.2420055072095578</v>
      </c>
      <c r="EW181" s="34">
        <v>0.21851333543059398</v>
      </c>
      <c r="EX181" s="34">
        <v>0.27783573613991103</v>
      </c>
      <c r="EY181" s="34">
        <v>0.53938155048234382</v>
      </c>
      <c r="EZ181" s="34">
        <v>0.53263949389128884</v>
      </c>
      <c r="FA181" s="34">
        <v>0.3731150157499592</v>
      </c>
      <c r="FB181" s="34">
        <v>-0.12821909142107768</v>
      </c>
      <c r="FC181" s="34">
        <v>-0.30064452168032502</v>
      </c>
      <c r="FD181" s="34">
        <v>-0.20002247305698603</v>
      </c>
      <c r="FE181" s="34">
        <v>-0.1502322245194424</v>
      </c>
      <c r="FF181" s="34">
        <v>0.42883609655000565</v>
      </c>
      <c r="FG181" s="34">
        <v>0.48117367156619706</v>
      </c>
      <c r="FH181" s="34">
        <v>0.36078286391313807</v>
      </c>
      <c r="FI181" s="34">
        <v>0.36928010495829056</v>
      </c>
      <c r="FJ181" s="34">
        <v>4.296552361787942E-2</v>
      </c>
      <c r="FK181" s="34">
        <v>-0.30758473122238722</v>
      </c>
      <c r="FL181" s="34">
        <v>0.1266787215583029</v>
      </c>
      <c r="FM181" s="34">
        <v>0.1567318147172152</v>
      </c>
      <c r="FN181" s="34">
        <v>9.1686607092788447E-2</v>
      </c>
      <c r="FO181" s="34">
        <v>-0.12081892518670753</v>
      </c>
      <c r="FP181" s="34">
        <v>0.76083345450684237</v>
      </c>
      <c r="FQ181" s="34">
        <v>0.57840519707198745</v>
      </c>
      <c r="FR181" s="34">
        <v>0.5234832263621586</v>
      </c>
      <c r="FS181" s="34">
        <v>0.99157566080494486</v>
      </c>
      <c r="FT181" s="34">
        <v>0.84299223714065719</v>
      </c>
      <c r="FU181" s="34">
        <v>0.56199447303357741</v>
      </c>
      <c r="FV181" s="34">
        <v>0.12044281993644834</v>
      </c>
      <c r="FW181" s="34">
        <v>0.78919728426914937</v>
      </c>
      <c r="FX181" s="34">
        <v>0.90716650879687888</v>
      </c>
      <c r="FY181" s="34">
        <v>1</v>
      </c>
      <c r="FZ181" s="34"/>
      <c r="GA181" s="34"/>
      <c r="GB181" s="34"/>
      <c r="GC181" s="34"/>
      <c r="GD181" s="34"/>
      <c r="GE181" s="34"/>
      <c r="GF181" s="34"/>
      <c r="GG181" s="34"/>
      <c r="GH181" s="34"/>
      <c r="GI181" s="34"/>
      <c r="GJ181" s="34"/>
      <c r="GK181" s="34"/>
      <c r="GL181" s="34"/>
      <c r="GM181" s="34"/>
      <c r="GN181" s="34"/>
      <c r="GO181" s="34"/>
      <c r="GP181" s="34"/>
      <c r="GQ181" s="34"/>
      <c r="GR181" s="34"/>
      <c r="GS181" s="34"/>
      <c r="GT181" s="34"/>
      <c r="GU181" s="34"/>
      <c r="GV181" s="34"/>
      <c r="GW181" s="34"/>
      <c r="GX181" s="34"/>
      <c r="GY181" s="34"/>
      <c r="GZ181" s="34"/>
      <c r="HA181" s="34"/>
      <c r="HB181" s="34"/>
      <c r="HC181" s="34"/>
    </row>
    <row r="182" spans="1:211" x14ac:dyDescent="0.3">
      <c r="A182" s="34" t="s">
        <v>561</v>
      </c>
      <c r="B182" s="34">
        <v>-9.4568354425623464E-3</v>
      </c>
      <c r="C182" s="34">
        <v>-0.12304415103222525</v>
      </c>
      <c r="D182" s="34">
        <v>0.11482501934575405</v>
      </c>
      <c r="E182" s="34">
        <v>2.9945167244277735E-2</v>
      </c>
      <c r="F182" s="34">
        <v>-1.6679878593124212E-2</v>
      </c>
      <c r="G182" s="34">
        <v>-0.13723266190641581</v>
      </c>
      <c r="H182" s="34">
        <v>-5.4535118816573351E-2</v>
      </c>
      <c r="I182" s="34">
        <v>2.3821050168027953E-2</v>
      </c>
      <c r="J182" s="34">
        <v>0.15292465536876526</v>
      </c>
      <c r="K182" s="34">
        <v>-5.8450160790385119E-2</v>
      </c>
      <c r="L182" s="34">
        <v>-6.8987600885363501E-2</v>
      </c>
      <c r="M182" s="34">
        <v>7.0495212319603248E-2</v>
      </c>
      <c r="N182" s="34">
        <v>-2.9221307805466748E-4</v>
      </c>
      <c r="O182" s="34">
        <v>7.1546150258911659E-2</v>
      </c>
      <c r="P182" s="34">
        <v>-5.8867409902022931E-2</v>
      </c>
      <c r="Q182" s="34">
        <v>-5.8480402333793674E-2</v>
      </c>
      <c r="R182" s="34">
        <v>-0.13213200977015888</v>
      </c>
      <c r="S182" s="34">
        <v>-2.89143222813429E-2</v>
      </c>
      <c r="T182" s="34">
        <v>-2.2062517975859976E-2</v>
      </c>
      <c r="U182" s="34">
        <v>7.9035455347285066E-2</v>
      </c>
      <c r="V182" s="34">
        <v>-7.5549117061918497E-2</v>
      </c>
      <c r="W182" s="34">
        <v>7.5587388977239212E-2</v>
      </c>
      <c r="X182" s="34">
        <v>8.3905676633065626E-2</v>
      </c>
      <c r="Y182" s="34">
        <v>-0.16745240948095383</v>
      </c>
      <c r="Z182" s="34">
        <v>-0.13581977516299043</v>
      </c>
      <c r="AA182" s="34">
        <v>-0.21362505342222213</v>
      </c>
      <c r="AB182" s="34">
        <v>0.28011499027474507</v>
      </c>
      <c r="AC182" s="34">
        <v>-6.2558772757323841E-2</v>
      </c>
      <c r="AD182" s="34">
        <v>9.6567728057303528E-2</v>
      </c>
      <c r="AE182" s="34">
        <v>-3.0670161454518095E-2</v>
      </c>
      <c r="AF182" s="34">
        <v>0.16027210452828816</v>
      </c>
      <c r="AG182" s="34">
        <v>-0.16011492748422659</v>
      </c>
      <c r="AH182" s="34">
        <v>7.6769245840968531E-2</v>
      </c>
      <c r="AI182" s="34">
        <v>4.554377763953784E-2</v>
      </c>
      <c r="AJ182" s="34">
        <v>-6.7795778739468029E-2</v>
      </c>
      <c r="AK182" s="34">
        <v>-5.0267266060397324E-2</v>
      </c>
      <c r="AL182" s="34">
        <v>-0.15003010427699817</v>
      </c>
      <c r="AM182" s="34">
        <v>-0.1486932011642178</v>
      </c>
      <c r="AN182" s="34">
        <v>-0.10199440038527183</v>
      </c>
      <c r="AO182" s="34">
        <v>-9.7713871302437555E-2</v>
      </c>
      <c r="AP182" s="34">
        <v>-6.3995869609353911E-2</v>
      </c>
      <c r="AQ182" s="34">
        <v>0.30631029766490542</v>
      </c>
      <c r="AR182" s="34">
        <v>-6.3361066045395972E-2</v>
      </c>
      <c r="AS182" s="34">
        <v>7.2461803121907517E-2</v>
      </c>
      <c r="AT182" s="34">
        <v>0.20898330373976662</v>
      </c>
      <c r="AU182" s="34">
        <v>-1.1829726697035596E-3</v>
      </c>
      <c r="AV182" s="34">
        <v>-6.3650106968317535E-2</v>
      </c>
      <c r="AW182" s="34">
        <v>7.6589069928567803E-3</v>
      </c>
      <c r="AX182" s="34">
        <v>-0.19245399732437446</v>
      </c>
      <c r="AY182" s="34">
        <v>-0.10419146464416136</v>
      </c>
      <c r="AZ182" s="34">
        <v>-0.1728504462263212</v>
      </c>
      <c r="BA182" s="34">
        <v>0.11179219302274056</v>
      </c>
      <c r="BB182" s="34">
        <v>7.1527904687285176E-2</v>
      </c>
      <c r="BC182" s="34">
        <v>8.5805625772946328E-2</v>
      </c>
      <c r="BD182" s="34">
        <v>-0.1125289489959596</v>
      </c>
      <c r="BE182" s="34">
        <v>-4.8066995042152436E-2</v>
      </c>
      <c r="BF182" s="34">
        <v>0.15292465536876515</v>
      </c>
      <c r="BG182" s="34">
        <v>6.262661089576535E-2</v>
      </c>
      <c r="BH182" s="34">
        <v>-7.8620660663736394E-2</v>
      </c>
      <c r="BI182" s="34">
        <v>0.15684362356880566</v>
      </c>
      <c r="BJ182" s="34">
        <v>-5.1636506155946726E-2</v>
      </c>
      <c r="BK182" s="34">
        <v>-6.4119505928630527E-2</v>
      </c>
      <c r="BL182" s="34">
        <v>9.1054186945367627E-2</v>
      </c>
      <c r="BM182" s="34">
        <v>0.12766977506403115</v>
      </c>
      <c r="BN182" s="34">
        <v>-6.3662208611269325E-2</v>
      </c>
      <c r="BO182" s="34">
        <v>-7.1376987014900944E-2</v>
      </c>
      <c r="BP182" s="34">
        <v>-2.3335038152028871E-2</v>
      </c>
      <c r="BQ182" s="34">
        <v>-0.11788433568725432</v>
      </c>
      <c r="BR182" s="34">
        <v>2.9697863006480992E-3</v>
      </c>
      <c r="BS182" s="34">
        <v>8.1492004858157302E-2</v>
      </c>
      <c r="BT182" s="34">
        <v>-8.5372534531490726E-2</v>
      </c>
      <c r="BU182" s="34">
        <v>-2.8770361644519984E-2</v>
      </c>
      <c r="BV182" s="34">
        <v>-0.12565574994784895</v>
      </c>
      <c r="BW182" s="34">
        <v>-0.11583860854868719</v>
      </c>
      <c r="BX182" s="34">
        <v>1.7774578164358114E-3</v>
      </c>
      <c r="BY182" s="34">
        <v>-0.28840306962235074</v>
      </c>
      <c r="BZ182" s="34">
        <v>2.6081527483560817E-2</v>
      </c>
      <c r="CA182" s="34">
        <v>-6.6012206316639621E-2</v>
      </c>
      <c r="CB182" s="34">
        <v>-7.982862787298213E-2</v>
      </c>
      <c r="CC182" s="34">
        <v>-7.7196933059238942E-2</v>
      </c>
      <c r="CD182" s="34">
        <v>-0.24967324971963839</v>
      </c>
      <c r="CE182" s="34">
        <v>4.0163690830229533E-2</v>
      </c>
      <c r="CF182" s="34">
        <v>-1.0752854687067047E-2</v>
      </c>
      <c r="CG182" s="34">
        <v>-9.6789501872845934E-2</v>
      </c>
      <c r="CH182" s="34">
        <v>-5.842112410261234E-2</v>
      </c>
      <c r="CI182" s="34">
        <v>-5.0457296118375537E-2</v>
      </c>
      <c r="CJ182" s="34">
        <v>8.1050980736207985E-3</v>
      </c>
      <c r="CK182" s="34">
        <v>-0.27973181094219585</v>
      </c>
      <c r="CL182" s="34">
        <v>-0.1430728291034303</v>
      </c>
      <c r="CM182" s="34">
        <v>2.2331128596783413E-2</v>
      </c>
      <c r="CN182" s="34">
        <v>6.2278076907526314E-3</v>
      </c>
      <c r="CO182" s="34">
        <v>-8.9392472599788858E-2</v>
      </c>
      <c r="CP182" s="34">
        <v>-9.9791486066908727E-2</v>
      </c>
      <c r="CQ182" s="34">
        <v>2.2523460816584778E-3</v>
      </c>
      <c r="CR182" s="34">
        <v>-0.11426366873719521</v>
      </c>
      <c r="CS182" s="34">
        <v>5.6020991468619602E-4</v>
      </c>
      <c r="CT182" s="34">
        <v>0.149697446350711</v>
      </c>
      <c r="CU182" s="34">
        <v>0.11277430220697703</v>
      </c>
      <c r="CV182" s="34">
        <v>3.9240633847999556E-2</v>
      </c>
      <c r="CW182" s="34">
        <v>-0.18358439275929134</v>
      </c>
      <c r="CX182" s="34">
        <v>0.19396092284073507</v>
      </c>
      <c r="CY182" s="34">
        <v>-0.14886476993488534</v>
      </c>
      <c r="CZ182" s="34">
        <v>-0.1126050697385601</v>
      </c>
      <c r="DA182" s="34">
        <v>-0.11073009153531892</v>
      </c>
      <c r="DB182" s="34">
        <v>-0.12360682013565168</v>
      </c>
      <c r="DC182" s="34">
        <v>-0.16401053037278968</v>
      </c>
      <c r="DD182" s="34">
        <v>-0.13836690671451574</v>
      </c>
      <c r="DE182" s="34">
        <v>-1.6090632650510431E-2</v>
      </c>
      <c r="DF182" s="34">
        <v>-0.18429057254347661</v>
      </c>
      <c r="DG182" s="34">
        <v>-0.19528825136836894</v>
      </c>
      <c r="DH182" s="34">
        <v>-0.10331151954043742</v>
      </c>
      <c r="DI182" s="34">
        <v>-0.21931241942236099</v>
      </c>
      <c r="DJ182" s="34">
        <v>0.17388589849134672</v>
      </c>
      <c r="DK182" s="34">
        <v>1.4425501831123368E-2</v>
      </c>
      <c r="DL182" s="34">
        <v>5.8101312084646785E-2</v>
      </c>
      <c r="DM182" s="34">
        <v>-9.0590137768526632E-2</v>
      </c>
      <c r="DN182" s="34">
        <v>-0.14455337984605393</v>
      </c>
      <c r="DO182" s="34">
        <v>8.1430298125231892E-2</v>
      </c>
      <c r="DP182" s="34">
        <v>-0.1964426149018699</v>
      </c>
      <c r="DQ182" s="34">
        <v>-0.1026345528529353</v>
      </c>
      <c r="DR182" s="34">
        <v>-0.17833235049234877</v>
      </c>
      <c r="DS182" s="34">
        <v>-0.1362421636117655</v>
      </c>
      <c r="DT182" s="34">
        <v>6.1465460035287731E-2</v>
      </c>
      <c r="DU182" s="34">
        <v>0.13332736089380257</v>
      </c>
      <c r="DV182" s="34">
        <v>-0.17741903752612834</v>
      </c>
      <c r="DW182" s="34">
        <v>3.7226233465851986E-2</v>
      </c>
      <c r="DX182" s="34">
        <v>-7.9828627872982102E-2</v>
      </c>
      <c r="DY182" s="34">
        <v>-6.5250954429731278E-2</v>
      </c>
      <c r="DZ182" s="34">
        <v>-3.056131471514793E-2</v>
      </c>
      <c r="EA182" s="34">
        <v>0.14964461039239502</v>
      </c>
      <c r="EB182" s="34">
        <v>-2.6149816622953476E-2</v>
      </c>
      <c r="EC182" s="34">
        <v>5.131689907091222E-2</v>
      </c>
      <c r="ED182" s="34">
        <v>9.2948082934177723E-2</v>
      </c>
      <c r="EE182" s="34">
        <v>5.1753848964359778E-2</v>
      </c>
      <c r="EF182" s="34">
        <v>-5.5438179421014233E-3</v>
      </c>
      <c r="EG182" s="34">
        <v>2.7756781287498089E-2</v>
      </c>
      <c r="EH182" s="34">
        <v>-9.8332935536366781E-2</v>
      </c>
      <c r="EI182" s="34">
        <v>7.2329086119428648E-2</v>
      </c>
      <c r="EJ182" s="34">
        <v>-9.7070205205838991E-2</v>
      </c>
      <c r="EK182" s="34">
        <v>-5.1621814205174123E-2</v>
      </c>
      <c r="EL182" s="34">
        <v>-0.42073298781377283</v>
      </c>
      <c r="EM182" s="34">
        <v>0.21164524058083387</v>
      </c>
      <c r="EN182" s="34">
        <v>0.20750014809884929</v>
      </c>
      <c r="EO182" s="34">
        <v>-0.12190303180879389</v>
      </c>
      <c r="EP182" s="34">
        <v>-8.8472451699713531E-2</v>
      </c>
      <c r="EQ182" s="34">
        <v>7.5510384288546367E-2</v>
      </c>
      <c r="ER182" s="34">
        <v>0.17476330802967818</v>
      </c>
      <c r="ES182" s="34">
        <v>0.22839407708395101</v>
      </c>
      <c r="ET182" s="34">
        <v>-0.3343020208152826</v>
      </c>
      <c r="EU182" s="34">
        <v>-0.15590664435800355</v>
      </c>
      <c r="EV182" s="34">
        <v>-1.3307048263984819E-2</v>
      </c>
      <c r="EW182" s="34">
        <v>-0.10822820958068215</v>
      </c>
      <c r="EX182" s="34">
        <v>6.8152936534016856E-2</v>
      </c>
      <c r="EY182" s="34">
        <v>-0.36173510376357298</v>
      </c>
      <c r="EZ182" s="34">
        <v>-0.35041662052254852</v>
      </c>
      <c r="FA182" s="34">
        <v>-0.4170838957866479</v>
      </c>
      <c r="FB182" s="34">
        <v>0.22547020883831012</v>
      </c>
      <c r="FC182" s="34">
        <v>0.27429356814093497</v>
      </c>
      <c r="FD182" s="34">
        <v>0.18945830093115257</v>
      </c>
      <c r="FE182" s="34">
        <v>0.10563760117735148</v>
      </c>
      <c r="FF182" s="34">
        <v>2.8787952762483658E-2</v>
      </c>
      <c r="FG182" s="34">
        <v>7.0806192831175521E-2</v>
      </c>
      <c r="FH182" s="34">
        <v>-0.4791260087753299</v>
      </c>
      <c r="FI182" s="34">
        <v>-0.24479313802303912</v>
      </c>
      <c r="FJ182" s="34">
        <v>-0.38379846974061155</v>
      </c>
      <c r="FK182" s="34">
        <v>0.31524789616208021</v>
      </c>
      <c r="FL182" s="34">
        <v>-0.22610558693922633</v>
      </c>
      <c r="FM182" s="34">
        <v>9.3116964339694672E-2</v>
      </c>
      <c r="FN182" s="34">
        <v>0.10060980968362779</v>
      </c>
      <c r="FO182" s="34">
        <v>-8.0370646037752333E-2</v>
      </c>
      <c r="FP182" s="34">
        <v>-0.17655938930858883</v>
      </c>
      <c r="FQ182" s="34">
        <v>0.11404417292579465</v>
      </c>
      <c r="FR182" s="34">
        <v>-4.0255953707802657E-3</v>
      </c>
      <c r="FS182" s="34">
        <v>-0.18922273744826001</v>
      </c>
      <c r="FT182" s="34">
        <v>-0.12098667484643084</v>
      </c>
      <c r="FU182" s="34">
        <v>-0.16022467993804168</v>
      </c>
      <c r="FV182" s="34">
        <v>-0.19450119718641995</v>
      </c>
      <c r="FW182" s="34">
        <v>-0.21750563383247817</v>
      </c>
      <c r="FX182" s="34">
        <v>-0.21220349873878463</v>
      </c>
      <c r="FY182" s="34">
        <v>-0.22017823289920818</v>
      </c>
      <c r="FZ182" s="34">
        <v>1</v>
      </c>
      <c r="GA182" s="34"/>
      <c r="GB182" s="34"/>
      <c r="GC182" s="34"/>
      <c r="GD182" s="34"/>
      <c r="GE182" s="34"/>
      <c r="GF182" s="34"/>
      <c r="GG182" s="34"/>
      <c r="GH182" s="34"/>
      <c r="GI182" s="34"/>
      <c r="GJ182" s="34"/>
      <c r="GK182" s="34"/>
      <c r="GL182" s="34"/>
      <c r="GM182" s="34"/>
      <c r="GN182" s="34"/>
      <c r="GO182" s="34"/>
      <c r="GP182" s="34"/>
      <c r="GQ182" s="34"/>
      <c r="GR182" s="34"/>
      <c r="GS182" s="34"/>
      <c r="GT182" s="34"/>
      <c r="GU182" s="34"/>
      <c r="GV182" s="34"/>
      <c r="GW182" s="34"/>
      <c r="GX182" s="34"/>
      <c r="GY182" s="34"/>
      <c r="GZ182" s="34"/>
      <c r="HA182" s="34"/>
      <c r="HB182" s="34"/>
      <c r="HC182" s="34"/>
    </row>
    <row r="183" spans="1:211" x14ac:dyDescent="0.3">
      <c r="A183" s="34" t="s">
        <v>562</v>
      </c>
      <c r="B183" s="34">
        <v>6.5661241045133351E-2</v>
      </c>
      <c r="C183" s="34">
        <v>0.12381599245826232</v>
      </c>
      <c r="D183" s="34">
        <v>1.687088055155558E-2</v>
      </c>
      <c r="E183" s="34">
        <v>-1.2358228012482231E-2</v>
      </c>
      <c r="F183" s="34">
        <v>6.0757948979301667E-2</v>
      </c>
      <c r="G183" s="34">
        <v>9.8851253311942444E-2</v>
      </c>
      <c r="H183" s="34">
        <v>1.0456525399960526E-2</v>
      </c>
      <c r="I183" s="34">
        <v>-4.7432212839190184E-2</v>
      </c>
      <c r="J183" s="34">
        <v>1.0184550406497678E-3</v>
      </c>
      <c r="K183" s="34">
        <v>0.1319883280552698</v>
      </c>
      <c r="L183" s="34">
        <v>0.13481739267628423</v>
      </c>
      <c r="M183" s="34">
        <v>-6.8898113683391146E-2</v>
      </c>
      <c r="N183" s="34">
        <v>3.9257467466285965E-2</v>
      </c>
      <c r="O183" s="34">
        <v>2.0432098695935364E-2</v>
      </c>
      <c r="P183" s="34">
        <v>9.372897131009976E-2</v>
      </c>
      <c r="Q183" s="34">
        <v>0.1021311174272328</v>
      </c>
      <c r="R183" s="34">
        <v>0.10672290277475313</v>
      </c>
      <c r="S183" s="34">
        <v>3.0914058454498895E-2</v>
      </c>
      <c r="T183" s="34">
        <v>-0.18587678951616338</v>
      </c>
      <c r="U183" s="34">
        <v>-0.12273649523038012</v>
      </c>
      <c r="V183" s="34">
        <v>-0.12481904723477202</v>
      </c>
      <c r="W183" s="34">
        <v>4.4797489456866624E-2</v>
      </c>
      <c r="X183" s="34">
        <v>3.940983303714319E-2</v>
      </c>
      <c r="Y183" s="34">
        <v>0.16732458161352837</v>
      </c>
      <c r="Z183" s="34">
        <v>0.10923024357412682</v>
      </c>
      <c r="AA183" s="34">
        <v>0.12746781843448227</v>
      </c>
      <c r="AB183" s="34">
        <v>-0.24052251147603385</v>
      </c>
      <c r="AC183" s="34">
        <v>0.11995667528935255</v>
      </c>
      <c r="AD183" s="34">
        <v>-6.6847770282654539E-2</v>
      </c>
      <c r="AE183" s="34">
        <v>-3.5965518195481251E-2</v>
      </c>
      <c r="AF183" s="34">
        <v>4.3593687089401097E-2</v>
      </c>
      <c r="AG183" s="34">
        <v>0.14644573746686002</v>
      </c>
      <c r="AH183" s="34">
        <v>5.8382791314550105E-2</v>
      </c>
      <c r="AI183" s="34">
        <v>5.9830862245343078E-2</v>
      </c>
      <c r="AJ183" s="34">
        <v>0.10968543919592764</v>
      </c>
      <c r="AK183" s="34">
        <v>0.10593707883874841</v>
      </c>
      <c r="AL183" s="34">
        <v>0.10334190343316971</v>
      </c>
      <c r="AM183" s="34">
        <v>0.13506441363758842</v>
      </c>
      <c r="AN183" s="34">
        <v>3.7195505701859359E-2</v>
      </c>
      <c r="AO183" s="34">
        <v>9.1923600309075787E-2</v>
      </c>
      <c r="AP183" s="34">
        <v>0.10329317775979305</v>
      </c>
      <c r="AQ183" s="34">
        <v>-0.12772773588201136</v>
      </c>
      <c r="AR183" s="34">
        <v>0.14030293706331798</v>
      </c>
      <c r="AS183" s="34">
        <v>5.1255727123666356E-2</v>
      </c>
      <c r="AT183" s="34">
        <v>-6.6469205801734293E-2</v>
      </c>
      <c r="AU183" s="34">
        <v>4.4503526397632581E-2</v>
      </c>
      <c r="AV183" s="34">
        <v>3.4673485237193553E-2</v>
      </c>
      <c r="AW183" s="34">
        <v>5.6460616671164816E-2</v>
      </c>
      <c r="AX183" s="34">
        <v>0.10512370915116385</v>
      </c>
      <c r="AY183" s="34">
        <v>0.13006409128364843</v>
      </c>
      <c r="AZ183" s="34">
        <v>0.11776530066570554</v>
      </c>
      <c r="BA183" s="34">
        <v>3.4931095655976054E-2</v>
      </c>
      <c r="BB183" s="34">
        <v>3.6969963504237403E-2</v>
      </c>
      <c r="BC183" s="34">
        <v>0.12498182941333669</v>
      </c>
      <c r="BD183" s="34">
        <v>3.3390070039404939E-2</v>
      </c>
      <c r="BE183" s="34">
        <v>-0.12331108879484305</v>
      </c>
      <c r="BF183" s="34">
        <v>1.0184550406497504E-3</v>
      </c>
      <c r="BG183" s="34">
        <v>-0.11234085315963167</v>
      </c>
      <c r="BH183" s="34">
        <v>-2.0189499178978703E-2</v>
      </c>
      <c r="BI183" s="34">
        <v>-3.9000070477752259E-2</v>
      </c>
      <c r="BJ183" s="34">
        <v>7.7563612733445655E-2</v>
      </c>
      <c r="BK183" s="34">
        <v>0.11047558636117073</v>
      </c>
      <c r="BL183" s="34">
        <v>-1.0920657374336395E-3</v>
      </c>
      <c r="BM183" s="34">
        <v>-0.1021789981529959</v>
      </c>
      <c r="BN183" s="34">
        <v>5.1373721821733484E-2</v>
      </c>
      <c r="BO183" s="34">
        <v>6.7504411396782163E-2</v>
      </c>
      <c r="BP183" s="34">
        <v>-8.5515506941595109E-3</v>
      </c>
      <c r="BQ183" s="34">
        <v>7.6119155466571872E-2</v>
      </c>
      <c r="BR183" s="34">
        <v>-9.9287675242813608E-2</v>
      </c>
      <c r="BS183" s="34">
        <v>-5.3106316672965455E-2</v>
      </c>
      <c r="BT183" s="34">
        <v>-0.19193139873794732</v>
      </c>
      <c r="BU183" s="34">
        <v>0.14396986383631569</v>
      </c>
      <c r="BV183" s="34">
        <v>7.4718936893282004E-2</v>
      </c>
      <c r="BW183" s="34">
        <v>-0.12095068123603578</v>
      </c>
      <c r="BX183" s="34">
        <v>0.21539042025222088</v>
      </c>
      <c r="BY183" s="34">
        <v>2.1150698223187221E-2</v>
      </c>
      <c r="BZ183" s="34">
        <v>5.1953441108611373E-2</v>
      </c>
      <c r="CA183" s="34">
        <v>-0.17845959632313593</v>
      </c>
      <c r="CB183" s="34">
        <v>3.0537297368137702E-2</v>
      </c>
      <c r="CC183" s="34">
        <v>0.16531458429442156</v>
      </c>
      <c r="CD183" s="34">
        <v>0.1588039596869249</v>
      </c>
      <c r="CE183" s="34">
        <v>-4.1972054273128147E-2</v>
      </c>
      <c r="CF183" s="34">
        <v>6.4616103209717557E-2</v>
      </c>
      <c r="CG183" s="34">
        <v>0.18209747306944668</v>
      </c>
      <c r="CH183" s="34">
        <v>0.13942276662164596</v>
      </c>
      <c r="CI183" s="34">
        <v>0.14945912362963751</v>
      </c>
      <c r="CJ183" s="34">
        <v>9.2529354529261157E-2</v>
      </c>
      <c r="CK183" s="34">
        <v>2.5149770349701665E-2</v>
      </c>
      <c r="CL183" s="34">
        <v>-0.19924708021473531</v>
      </c>
      <c r="CM183" s="34">
        <v>-0.20831405642998377</v>
      </c>
      <c r="CN183" s="34">
        <v>-0.19910839633475871</v>
      </c>
      <c r="CO183" s="34">
        <v>7.9273728475083849E-2</v>
      </c>
      <c r="CP183" s="34">
        <v>0.11212362342812321</v>
      </c>
      <c r="CQ183" s="34">
        <v>0.13691473511707697</v>
      </c>
      <c r="CR183" s="34">
        <v>3.958609317330484E-3</v>
      </c>
      <c r="CS183" s="34">
        <v>-6.6703465922626604E-2</v>
      </c>
      <c r="CT183" s="34">
        <v>-0.20292525383530891</v>
      </c>
      <c r="CU183" s="34">
        <v>4.9770789928187023E-2</v>
      </c>
      <c r="CV183" s="34">
        <v>-2.2432658604357131E-2</v>
      </c>
      <c r="CW183" s="34">
        <v>7.8614521805942292E-2</v>
      </c>
      <c r="CX183" s="34">
        <v>-2.0514521893597565E-2</v>
      </c>
      <c r="CY183" s="34">
        <v>1.738750639066618E-2</v>
      </c>
      <c r="CZ183" s="34">
        <v>5.103642609483075E-2</v>
      </c>
      <c r="DA183" s="34">
        <v>0.10671470513574435</v>
      </c>
      <c r="DB183" s="34">
        <v>-9.9994830199512837E-3</v>
      </c>
      <c r="DC183" s="34">
        <v>7.1140607632494482E-2</v>
      </c>
      <c r="DD183" s="34">
        <v>-8.2615273571077799E-2</v>
      </c>
      <c r="DE183" s="34">
        <v>4.5336589548892817E-3</v>
      </c>
      <c r="DF183" s="34">
        <v>1.764834934606041E-2</v>
      </c>
      <c r="DG183" s="34">
        <v>3.0945926652667485E-2</v>
      </c>
      <c r="DH183" s="34">
        <v>-3.0501688783139771E-2</v>
      </c>
      <c r="DI183" s="34">
        <v>-1.0602359621890529E-3</v>
      </c>
      <c r="DJ183" s="34">
        <v>-0.40951282969711783</v>
      </c>
      <c r="DK183" s="34">
        <v>-0.10173003326569303</v>
      </c>
      <c r="DL183" s="34">
        <v>-0.10418683865937751</v>
      </c>
      <c r="DM183" s="34">
        <v>6.2239937597826867E-2</v>
      </c>
      <c r="DN183" s="34">
        <v>0.20265819606369453</v>
      </c>
      <c r="DO183" s="34">
        <v>-3.4992207033518102E-2</v>
      </c>
      <c r="DP183" s="34">
        <v>-9.5821199721022668E-3</v>
      </c>
      <c r="DQ183" s="34">
        <v>-3.1876124536835297E-2</v>
      </c>
      <c r="DR183" s="34">
        <v>-1.7656166742837362E-2</v>
      </c>
      <c r="DS183" s="34">
        <v>0.10377954111026458</v>
      </c>
      <c r="DT183" s="34">
        <v>-0.14215499711998775</v>
      </c>
      <c r="DU183" s="34">
        <v>-1.0586653751439634E-2</v>
      </c>
      <c r="DV183" s="34">
        <v>8.019027267098601E-2</v>
      </c>
      <c r="DW183" s="34">
        <v>-0.13742700286293863</v>
      </c>
      <c r="DX183" s="34">
        <v>3.0537297368137668E-2</v>
      </c>
      <c r="DY183" s="34">
        <v>-8.5322716647533131E-2</v>
      </c>
      <c r="DZ183" s="34">
        <v>-1.7154259155216362E-3</v>
      </c>
      <c r="EA183" s="34">
        <v>-8.229294537607286E-2</v>
      </c>
      <c r="EB183" s="34">
        <v>0.13357511330589183</v>
      </c>
      <c r="EC183" s="34">
        <v>0.30874862249509261</v>
      </c>
      <c r="ED183" s="34">
        <v>7.7622027593468229E-2</v>
      </c>
      <c r="EE183" s="34">
        <v>-0.17675314828286784</v>
      </c>
      <c r="EF183" s="34">
        <v>-8.542525753338541E-2</v>
      </c>
      <c r="EG183" s="34">
        <v>-9.4815390690331444E-2</v>
      </c>
      <c r="EH183" s="34">
        <v>-2.9241742147083867E-2</v>
      </c>
      <c r="EI183" s="34">
        <v>-4.6469922842309656E-2</v>
      </c>
      <c r="EJ183" s="34">
        <v>-0.10130357065315385</v>
      </c>
      <c r="EK183" s="34">
        <v>-4.7961406549348821E-2</v>
      </c>
      <c r="EL183" s="34">
        <v>0.17592336362454475</v>
      </c>
      <c r="EM183" s="34">
        <v>1.6616950137117146E-2</v>
      </c>
      <c r="EN183" s="34">
        <v>0.15145849949517037</v>
      </c>
      <c r="EO183" s="34">
        <v>-0.16563489853910165</v>
      </c>
      <c r="EP183" s="34">
        <v>0.1715170575016593</v>
      </c>
      <c r="EQ183" s="34">
        <v>-4.2872515207594296E-2</v>
      </c>
      <c r="ER183" s="34">
        <v>0.15837504730256549</v>
      </c>
      <c r="ES183" s="34">
        <v>5.2929851491928644E-2</v>
      </c>
      <c r="ET183" s="34">
        <v>0.26415020775456161</v>
      </c>
      <c r="EU183" s="34">
        <v>0.14167596452010081</v>
      </c>
      <c r="EV183" s="34">
        <v>0.1097553967746201</v>
      </c>
      <c r="EW183" s="34">
        <v>8.9713180734085671E-2</v>
      </c>
      <c r="EX183" s="34">
        <v>-0.20570208147544891</v>
      </c>
      <c r="EY183" s="34">
        <v>0.1948802203857069</v>
      </c>
      <c r="EZ183" s="34">
        <v>0.19721091904294169</v>
      </c>
      <c r="FA183" s="34">
        <v>0.23025218160829727</v>
      </c>
      <c r="FB183" s="34">
        <v>-0.11631440076537</v>
      </c>
      <c r="FC183" s="34">
        <v>6.2790158938898513E-2</v>
      </c>
      <c r="FD183" s="34">
        <v>-7.1680594466611749E-2</v>
      </c>
      <c r="FE183" s="34">
        <v>-0.10837060373204678</v>
      </c>
      <c r="FF183" s="34">
        <v>0.16842694744037026</v>
      </c>
      <c r="FG183" s="34">
        <v>9.6834731973809429E-2</v>
      </c>
      <c r="FH183" s="34">
        <v>0.23883194419119289</v>
      </c>
      <c r="FI183" s="34">
        <v>0.2701597047563104</v>
      </c>
      <c r="FJ183" s="34">
        <v>0.26541920053421592</v>
      </c>
      <c r="FK183" s="34">
        <v>-3.4203653660889947E-2</v>
      </c>
      <c r="FL183" s="34">
        <v>8.3018349635860744E-2</v>
      </c>
      <c r="FM183" s="34">
        <v>2.8163272971986904E-2</v>
      </c>
      <c r="FN183" s="34">
        <v>-9.9896821670997671E-2</v>
      </c>
      <c r="FO183" s="34">
        <v>1.0866891495962653E-2</v>
      </c>
      <c r="FP183" s="34">
        <v>0.2988293778200603</v>
      </c>
      <c r="FQ183" s="34">
        <v>0.20945349084425255</v>
      </c>
      <c r="FR183" s="34">
        <v>0.10335464637259936</v>
      </c>
      <c r="FS183" s="34">
        <v>0.39364294766135621</v>
      </c>
      <c r="FT183" s="34">
        <v>0.26623125555037852</v>
      </c>
      <c r="FU183" s="34">
        <v>0.34512775890680475</v>
      </c>
      <c r="FV183" s="34">
        <v>0.11628274374066802</v>
      </c>
      <c r="FW183" s="34">
        <v>0.11496436128291675</v>
      </c>
      <c r="FX183" s="34">
        <v>0.24231093179788721</v>
      </c>
      <c r="FY183" s="34">
        <v>0.40557271858211463</v>
      </c>
      <c r="FZ183" s="34">
        <v>-0.22890872673285448</v>
      </c>
      <c r="GA183" s="34">
        <v>1</v>
      </c>
      <c r="GB183" s="34"/>
      <c r="GC183" s="34"/>
      <c r="GD183" s="34"/>
      <c r="GE183" s="34"/>
      <c r="GF183" s="34"/>
      <c r="GG183" s="34"/>
      <c r="GH183" s="34"/>
      <c r="GI183" s="34"/>
      <c r="GJ183" s="34"/>
      <c r="GK183" s="34"/>
      <c r="GL183" s="34"/>
      <c r="GM183" s="34"/>
      <c r="GN183" s="34"/>
      <c r="GO183" s="34"/>
      <c r="GP183" s="34"/>
      <c r="GQ183" s="34"/>
      <c r="GR183" s="34"/>
      <c r="GS183" s="34"/>
      <c r="GT183" s="34"/>
      <c r="GU183" s="34"/>
      <c r="GV183" s="34"/>
      <c r="GW183" s="34"/>
      <c r="GX183" s="34"/>
      <c r="GY183" s="34"/>
      <c r="GZ183" s="34"/>
      <c r="HA183" s="34"/>
      <c r="HB183" s="34"/>
      <c r="HC183" s="34"/>
    </row>
    <row r="184" spans="1:211" x14ac:dyDescent="0.3">
      <c r="A184" s="34" t="s">
        <v>563</v>
      </c>
      <c r="B184" s="34">
        <v>0.10857800611492803</v>
      </c>
      <c r="C184" s="34">
        <v>0.24529208498910932</v>
      </c>
      <c r="D184" s="34">
        <v>0.15289026350843021</v>
      </c>
      <c r="E184" s="34">
        <v>-3.0040856267958787E-3</v>
      </c>
      <c r="F184" s="34">
        <v>9.7566257907357803E-2</v>
      </c>
      <c r="G184" s="34">
        <v>0.11489296014102328</v>
      </c>
      <c r="H184" s="34">
        <v>-0.10359695145453085</v>
      </c>
      <c r="I184" s="34">
        <v>-5.9792719215737915E-2</v>
      </c>
      <c r="J184" s="34">
        <v>0.14965598877330183</v>
      </c>
      <c r="K184" s="34">
        <v>0.23484224447930876</v>
      </c>
      <c r="L184" s="34">
        <v>0.26384621290426352</v>
      </c>
      <c r="M184" s="34">
        <v>7.1974097554449917E-2</v>
      </c>
      <c r="N184" s="34">
        <v>8.9542718616450911E-2</v>
      </c>
      <c r="O184" s="34">
        <v>0.13811096795369918</v>
      </c>
      <c r="P184" s="34">
        <v>0.25230172443468818</v>
      </c>
      <c r="Q184" s="34">
        <v>0.25316496261922017</v>
      </c>
      <c r="R184" s="34">
        <v>0.17569604059061303</v>
      </c>
      <c r="S184" s="34">
        <v>8.7451639343963643E-4</v>
      </c>
      <c r="T184" s="34">
        <v>-0.28543115877282998</v>
      </c>
      <c r="U184" s="34">
        <v>-0.17638705665791837</v>
      </c>
      <c r="V184" s="34">
        <v>-7.864763677810753E-2</v>
      </c>
      <c r="W184" s="34">
        <v>0.20349112599189217</v>
      </c>
      <c r="X184" s="34">
        <v>0.1820849003359441</v>
      </c>
      <c r="Y184" s="34">
        <v>0.20531953958548271</v>
      </c>
      <c r="Z184" s="34">
        <v>0.14832341900361254</v>
      </c>
      <c r="AA184" s="34">
        <v>-1.7246288188581805E-2</v>
      </c>
      <c r="AB184" s="34">
        <v>-0.16730496349285881</v>
      </c>
      <c r="AC184" s="34">
        <v>0.13524739805128924</v>
      </c>
      <c r="AD184" s="34">
        <v>-5.9752175299211577E-2</v>
      </c>
      <c r="AE184" s="34">
        <v>0.1146738510176554</v>
      </c>
      <c r="AF184" s="34">
        <v>0.12517363581099858</v>
      </c>
      <c r="AG184" s="34">
        <v>0.17268341389635722</v>
      </c>
      <c r="AH184" s="34">
        <v>0.21715636311515865</v>
      </c>
      <c r="AI184" s="34">
        <v>0.20413867330884852</v>
      </c>
      <c r="AJ184" s="34">
        <v>0.23334469541189332</v>
      </c>
      <c r="AK184" s="34">
        <v>0.21249510139030361</v>
      </c>
      <c r="AL184" s="34">
        <v>0.18864945952378748</v>
      </c>
      <c r="AM184" s="34">
        <v>5.347013087358532E-2</v>
      </c>
      <c r="AN184" s="34">
        <v>0.19989155890024132</v>
      </c>
      <c r="AO184" s="34">
        <v>0.22321892662616666</v>
      </c>
      <c r="AP184" s="34">
        <v>0.23423739408554714</v>
      </c>
      <c r="AQ184" s="34">
        <v>-7.1959039980117268E-2</v>
      </c>
      <c r="AR184" s="34">
        <v>6.1102418490740121E-2</v>
      </c>
      <c r="AS184" s="34">
        <v>0.19142273344739213</v>
      </c>
      <c r="AT184" s="34">
        <v>3.5720030542955993E-2</v>
      </c>
      <c r="AU184" s="34">
        <v>0.10335556780146943</v>
      </c>
      <c r="AV184" s="34">
        <v>0.18124842316459891</v>
      </c>
      <c r="AW184" s="34">
        <v>4.5753901888254525E-2</v>
      </c>
      <c r="AX184" s="34">
        <v>0.20031420174585643</v>
      </c>
      <c r="AY184" s="34">
        <v>0.20392763009952983</v>
      </c>
      <c r="AZ184" s="34">
        <v>0.21038685656846356</v>
      </c>
      <c r="BA184" s="34">
        <v>0.14967871351180834</v>
      </c>
      <c r="BB184" s="34">
        <v>0.16165705917465317</v>
      </c>
      <c r="BC184" s="34">
        <v>7.3048283062693217E-2</v>
      </c>
      <c r="BD184" s="34">
        <v>0.15403895233696388</v>
      </c>
      <c r="BE184" s="34">
        <v>-2.8915667093531751E-2</v>
      </c>
      <c r="BF184" s="34">
        <v>0.14965598877330163</v>
      </c>
      <c r="BG184" s="34">
        <v>5.4144067713717797E-2</v>
      </c>
      <c r="BH184" s="34">
        <v>7.4851312443833494E-3</v>
      </c>
      <c r="BI184" s="34">
        <v>-0.12507552548020159</v>
      </c>
      <c r="BJ184" s="34">
        <v>-4.2732987652943236E-3</v>
      </c>
      <c r="BK184" s="34">
        <v>1.6521228057293488E-2</v>
      </c>
      <c r="BL184" s="34">
        <v>7.0851406637955694E-2</v>
      </c>
      <c r="BM184" s="34">
        <v>3.5723942881085186E-2</v>
      </c>
      <c r="BN184" s="34">
        <v>4.9040485349594026E-3</v>
      </c>
      <c r="BO184" s="34">
        <v>-7.6628424218884157E-4</v>
      </c>
      <c r="BP184" s="34">
        <v>1.9115938450160585E-2</v>
      </c>
      <c r="BQ184" s="34">
        <v>-5.8401666706270949E-2</v>
      </c>
      <c r="BR184" s="34">
        <v>4.6257203509141628E-2</v>
      </c>
      <c r="BS184" s="34">
        <v>-4.6090295724326637E-2</v>
      </c>
      <c r="BT184" s="34">
        <v>-0.33117629799783427</v>
      </c>
      <c r="BU184" s="34">
        <v>0.25421972557303163</v>
      </c>
      <c r="BV184" s="34">
        <v>-1.5615504838417291E-2</v>
      </c>
      <c r="BW184" s="34">
        <v>-0.27683276101072718</v>
      </c>
      <c r="BX184" s="34">
        <v>0.29132728136360564</v>
      </c>
      <c r="BY184" s="34">
        <v>-1.2101309178124691E-2</v>
      </c>
      <c r="BZ184" s="34">
        <v>-0.155830921703216</v>
      </c>
      <c r="CA184" s="34">
        <v>-0.30323522425383947</v>
      </c>
      <c r="CB184" s="34">
        <v>-5.2615614024519933E-2</v>
      </c>
      <c r="CC184" s="34">
        <v>0.15805907385672679</v>
      </c>
      <c r="CD184" s="34">
        <v>9.1372946460398341E-2</v>
      </c>
      <c r="CE184" s="34">
        <v>-4.511032318553302E-2</v>
      </c>
      <c r="CF184" s="34">
        <v>7.1489672733925827E-2</v>
      </c>
      <c r="CG184" s="34">
        <v>4.9327435565948666E-2</v>
      </c>
      <c r="CH184" s="34">
        <v>0.24212434188204815</v>
      </c>
      <c r="CI184" s="34">
        <v>0.23478101305871182</v>
      </c>
      <c r="CJ184" s="34">
        <v>0.14003391226022668</v>
      </c>
      <c r="CK184" s="34">
        <v>4.415019073675195E-2</v>
      </c>
      <c r="CL184" s="34">
        <v>-0.21129804752068021</v>
      </c>
      <c r="CM184" s="34">
        <v>-0.1567940710202777</v>
      </c>
      <c r="CN184" s="34">
        <v>-0.16337301364646675</v>
      </c>
      <c r="CO184" s="34">
        <v>4.1723659071845547E-2</v>
      </c>
      <c r="CP184" s="34">
        <v>4.4480612204293038E-3</v>
      </c>
      <c r="CQ184" s="34">
        <v>0.17565036411513738</v>
      </c>
      <c r="CR184" s="34">
        <v>-2.7831009628893382E-2</v>
      </c>
      <c r="CS184" s="34">
        <v>1.4290601437722664E-2</v>
      </c>
      <c r="CT184" s="34">
        <v>1.3640805715023451E-2</v>
      </c>
      <c r="CU184" s="34">
        <v>3.4165888952210344E-2</v>
      </c>
      <c r="CV184" s="34">
        <v>-8.2397075207259529E-2</v>
      </c>
      <c r="CW184" s="34">
        <v>0.18687308124930771</v>
      </c>
      <c r="CX184" s="34">
        <v>6.6778688628821942E-2</v>
      </c>
      <c r="CY184" s="34">
        <v>-5.7639764609202095E-2</v>
      </c>
      <c r="CZ184" s="34">
        <v>-6.228709139286065E-2</v>
      </c>
      <c r="DA184" s="34">
        <v>4.180189359827207E-2</v>
      </c>
      <c r="DB184" s="34">
        <v>-5.4177905342536165E-2</v>
      </c>
      <c r="DC184" s="34">
        <v>-2.1975467126565847E-3</v>
      </c>
      <c r="DD184" s="34">
        <v>2.4591071096796962E-2</v>
      </c>
      <c r="DE184" s="34">
        <v>2.3632614071824832E-3</v>
      </c>
      <c r="DF184" s="34">
        <v>-1.9033823835196303E-2</v>
      </c>
      <c r="DG184" s="34">
        <v>-7.7767339948335481E-3</v>
      </c>
      <c r="DH184" s="34">
        <v>-5.0247442022708283E-2</v>
      </c>
      <c r="DI184" s="34">
        <v>-5.0818254814193005E-2</v>
      </c>
      <c r="DJ184" s="34">
        <v>-0.19885965358721772</v>
      </c>
      <c r="DK184" s="34">
        <v>-0.32173345174643142</v>
      </c>
      <c r="DL184" s="34">
        <v>-0.20031281891549521</v>
      </c>
      <c r="DM184" s="34">
        <v>1.7923611342421243E-2</v>
      </c>
      <c r="DN184" s="34">
        <v>0.19910726756369848</v>
      </c>
      <c r="DO184" s="34">
        <v>-0.1287994114495257</v>
      </c>
      <c r="DP184" s="34">
        <v>-3.8256476877609205E-2</v>
      </c>
      <c r="DQ184" s="34">
        <v>-0.20297923617829788</v>
      </c>
      <c r="DR184" s="34">
        <v>-9.573243438274967E-2</v>
      </c>
      <c r="DS184" s="34">
        <v>-2.3202121751006295E-2</v>
      </c>
      <c r="DT184" s="34">
        <v>-2.5645009119239132E-2</v>
      </c>
      <c r="DU184" s="34">
        <v>-7.1986220484411848E-2</v>
      </c>
      <c r="DV184" s="34">
        <v>0.14089552905046207</v>
      </c>
      <c r="DW184" s="34">
        <v>-2.7854861075038834E-2</v>
      </c>
      <c r="DX184" s="34">
        <v>-5.2615614024520099E-2</v>
      </c>
      <c r="DY184" s="34">
        <v>-0.12863512573876254</v>
      </c>
      <c r="DZ184" s="34">
        <v>-0.12215693626621156</v>
      </c>
      <c r="EA184" s="34">
        <v>-0.18394354213268566</v>
      </c>
      <c r="EB184" s="34">
        <v>2.0575310904038598E-3</v>
      </c>
      <c r="EC184" s="34">
        <v>5.9601403371624298E-2</v>
      </c>
      <c r="ED184" s="34">
        <v>5.7500644028364252E-2</v>
      </c>
      <c r="EE184" s="34">
        <v>-1.8317732696333557E-2</v>
      </c>
      <c r="EF184" s="34">
        <v>-8.8230010119693225E-2</v>
      </c>
      <c r="EG184" s="34">
        <v>-9.5166800636751925E-2</v>
      </c>
      <c r="EH184" s="34">
        <v>-3.805556803208645E-2</v>
      </c>
      <c r="EI184" s="34">
        <v>-6.7166038137391484E-2</v>
      </c>
      <c r="EJ184" s="34">
        <v>-0.11805702904984688</v>
      </c>
      <c r="EK184" s="34">
        <v>-8.326692121747882E-2</v>
      </c>
      <c r="EL184" s="34">
        <v>5.4665746352988032E-3</v>
      </c>
      <c r="EM184" s="34">
        <v>0.315722252049213</v>
      </c>
      <c r="EN184" s="34">
        <v>0.36269864531684681</v>
      </c>
      <c r="EO184" s="34">
        <v>-0.26941462654900222</v>
      </c>
      <c r="EP184" s="34">
        <v>4.6981970233191554E-2</v>
      </c>
      <c r="EQ184" s="34">
        <v>2.7625856127617778E-2</v>
      </c>
      <c r="ER184" s="34">
        <v>0.32742594798418484</v>
      </c>
      <c r="ES184" s="34">
        <v>0.36471892807004319</v>
      </c>
      <c r="ET184" s="34">
        <v>0.22654289262427876</v>
      </c>
      <c r="EU184" s="34">
        <v>0.23723375586836906</v>
      </c>
      <c r="EV184" s="34">
        <v>0.28731153598365594</v>
      </c>
      <c r="EW184" s="34">
        <v>0.12025267173835283</v>
      </c>
      <c r="EX184" s="34">
        <v>0.2182113590527707</v>
      </c>
      <c r="EY184" s="34">
        <v>0.11901861866009507</v>
      </c>
      <c r="EZ184" s="34">
        <v>0.13328180183372218</v>
      </c>
      <c r="FA184" s="34">
        <v>7.473165205985545E-2</v>
      </c>
      <c r="FB184" s="34">
        <v>-0.1251586715169265</v>
      </c>
      <c r="FC184" s="34">
        <v>-6.5650486749228411E-3</v>
      </c>
      <c r="FD184" s="34">
        <v>-2.5959466156399911E-2</v>
      </c>
      <c r="FE184" s="34">
        <v>-6.1331950181705529E-2</v>
      </c>
      <c r="FF184" s="34">
        <v>0.39466879011906747</v>
      </c>
      <c r="FG184" s="34">
        <v>0.44635773903538289</v>
      </c>
      <c r="FH184" s="34">
        <v>2.2059006351683806E-2</v>
      </c>
      <c r="FI184" s="34">
        <v>0.21955807972182456</v>
      </c>
      <c r="FJ184" s="34">
        <v>-0.13683652103301522</v>
      </c>
      <c r="FK184" s="34">
        <v>-2.9978242835703314E-2</v>
      </c>
      <c r="FL184" s="34">
        <v>0.14133458963429929</v>
      </c>
      <c r="FM184" s="34">
        <v>7.7425641040199084E-2</v>
      </c>
      <c r="FN184" s="34">
        <v>5.4375490490995479E-2</v>
      </c>
      <c r="FO184" s="34">
        <v>0.12092445006717453</v>
      </c>
      <c r="FP184" s="34">
        <v>0.283169157665559</v>
      </c>
      <c r="FQ184" s="34">
        <v>0.60606867242169715</v>
      </c>
      <c r="FR184" s="34">
        <v>0.36046715299367854</v>
      </c>
      <c r="FS184" s="34">
        <v>0.53411458730461747</v>
      </c>
      <c r="FT184" s="34">
        <v>0.41523459712910304</v>
      </c>
      <c r="FU184" s="34">
        <v>0.22187167710163841</v>
      </c>
      <c r="FV184" s="34">
        <v>-0.11528328763554629</v>
      </c>
      <c r="FW184" s="34">
        <v>0.31720433936683018</v>
      </c>
      <c r="FX184" s="34">
        <v>0.38634488857063437</v>
      </c>
      <c r="FY184" s="34">
        <v>0.5125254732836354</v>
      </c>
      <c r="FZ184" s="34">
        <v>8.9142688524435201E-2</v>
      </c>
      <c r="GA184" s="34">
        <v>0.38478929092139952</v>
      </c>
      <c r="GB184" s="34">
        <v>1</v>
      </c>
      <c r="GC184" s="34"/>
      <c r="GD184" s="34"/>
      <c r="GE184" s="34"/>
      <c r="GF184" s="34"/>
      <c r="GG184" s="34"/>
      <c r="GH184" s="34"/>
      <c r="GI184" s="34"/>
      <c r="GJ184" s="34"/>
      <c r="GK184" s="34"/>
      <c r="GL184" s="34"/>
      <c r="GM184" s="34"/>
      <c r="GN184" s="34"/>
      <c r="GO184" s="34"/>
      <c r="GP184" s="34"/>
      <c r="GQ184" s="34"/>
      <c r="GR184" s="34"/>
      <c r="GS184" s="34"/>
      <c r="GT184" s="34"/>
      <c r="GU184" s="34"/>
      <c r="GV184" s="34"/>
      <c r="GW184" s="34"/>
      <c r="GX184" s="34"/>
      <c r="GY184" s="34"/>
      <c r="GZ184" s="34"/>
      <c r="HA184" s="34"/>
      <c r="HB184" s="34"/>
      <c r="HC184" s="34"/>
    </row>
    <row r="185" spans="1:211" x14ac:dyDescent="0.3">
      <c r="A185" s="34" t="s">
        <v>564</v>
      </c>
      <c r="B185" s="34">
        <v>5.2389492048425225E-2</v>
      </c>
      <c r="C185" s="34">
        <v>7.118770591642691E-2</v>
      </c>
      <c r="D185" s="34">
        <v>8.449230677821172E-2</v>
      </c>
      <c r="E185" s="34">
        <v>4.5007508589359327E-2</v>
      </c>
      <c r="F185" s="34">
        <v>1.9310635918744795E-2</v>
      </c>
      <c r="G185" s="34">
        <v>9.7445453559027284E-2</v>
      </c>
      <c r="H185" s="34">
        <v>5.9925564299128077E-2</v>
      </c>
      <c r="I185" s="34">
        <v>1.0321481184766196E-2</v>
      </c>
      <c r="J185" s="34">
        <v>0.12228249114233601</v>
      </c>
      <c r="K185" s="34">
        <v>0.13386945422499696</v>
      </c>
      <c r="L185" s="34">
        <v>2.1979848676477953E-2</v>
      </c>
      <c r="M185" s="34">
        <v>4.6661535337552745E-3</v>
      </c>
      <c r="N185" s="34">
        <v>-2.7816465944752273E-3</v>
      </c>
      <c r="O185" s="34">
        <v>8.4748304981856398E-2</v>
      </c>
      <c r="P185" s="34">
        <v>0.11002605899406229</v>
      </c>
      <c r="Q185" s="34">
        <v>0.10356537694404819</v>
      </c>
      <c r="R185" s="34">
        <v>4.939598567835226E-2</v>
      </c>
      <c r="S185" s="34">
        <v>-0.11073692424625706</v>
      </c>
      <c r="T185" s="34">
        <v>-0.22265806782967323</v>
      </c>
      <c r="U185" s="34">
        <v>-0.20064968771837105</v>
      </c>
      <c r="V185" s="34">
        <v>0.1698442191811351</v>
      </c>
      <c r="W185" s="34">
        <v>0.12296226568716322</v>
      </c>
      <c r="X185" s="34">
        <v>0.12196147475477456</v>
      </c>
      <c r="Y185" s="34">
        <v>9.0169350505069856E-2</v>
      </c>
      <c r="Z185" s="34">
        <v>-2.7374000190126788E-2</v>
      </c>
      <c r="AA185" s="34">
        <v>2.2915304861915566E-3</v>
      </c>
      <c r="AB185" s="34">
        <v>-1.1091078270131992E-2</v>
      </c>
      <c r="AC185" s="34">
        <v>0.14436257656017318</v>
      </c>
      <c r="AD185" s="34">
        <v>-4.0409950955185875E-2</v>
      </c>
      <c r="AE185" s="34">
        <v>7.7617742247643326E-2</v>
      </c>
      <c r="AF185" s="34">
        <v>0.11313276000643875</v>
      </c>
      <c r="AG185" s="34">
        <v>9.3929598309286669E-2</v>
      </c>
      <c r="AH185" s="34">
        <v>0.1528676378821377</v>
      </c>
      <c r="AI185" s="34">
        <v>0.16047703126948851</v>
      </c>
      <c r="AJ185" s="34">
        <v>0.14305682427153349</v>
      </c>
      <c r="AK185" s="34">
        <v>0.148875354765825</v>
      </c>
      <c r="AL185" s="34">
        <v>5.4684788747065588E-2</v>
      </c>
      <c r="AM185" s="34">
        <v>0.19439952040768496</v>
      </c>
      <c r="AN185" s="34">
        <v>1.4294828254509444E-2</v>
      </c>
      <c r="AO185" s="34">
        <v>0.10185685071401711</v>
      </c>
      <c r="AP185" s="34">
        <v>0.1397896802333328</v>
      </c>
      <c r="AQ185" s="34">
        <v>-0.10000464629947547</v>
      </c>
      <c r="AR185" s="34">
        <v>0.10465495542093667</v>
      </c>
      <c r="AS185" s="34">
        <v>6.7764386748831215E-2</v>
      </c>
      <c r="AT185" s="34">
        <v>5.9564946951669452E-2</v>
      </c>
      <c r="AU185" s="34">
        <v>8.664893640903866E-2</v>
      </c>
      <c r="AV185" s="34">
        <v>0.19763651874062513</v>
      </c>
      <c r="AW185" s="34">
        <v>-2.2764516822026896E-2</v>
      </c>
      <c r="AX185" s="34">
        <v>3.648976065306507E-2</v>
      </c>
      <c r="AY185" s="34">
        <v>7.7989450031715105E-2</v>
      </c>
      <c r="AZ185" s="34">
        <v>5.1360954053760614E-2</v>
      </c>
      <c r="BA185" s="34">
        <v>9.1672658628603701E-2</v>
      </c>
      <c r="BB185" s="34">
        <v>0.1266097735796341</v>
      </c>
      <c r="BC185" s="34">
        <v>0.16400813404365547</v>
      </c>
      <c r="BD185" s="34">
        <v>0.1081674602216087</v>
      </c>
      <c r="BE185" s="34">
        <v>3.0695166185350535E-3</v>
      </c>
      <c r="BF185" s="34">
        <v>0.12228249114233605</v>
      </c>
      <c r="BG185" s="34">
        <v>3.5889359428597792E-2</v>
      </c>
      <c r="BH185" s="34">
        <v>1.2229763604073877E-2</v>
      </c>
      <c r="BI185" s="34">
        <v>-9.155241798651538E-2</v>
      </c>
      <c r="BJ185" s="34">
        <v>-0.12566609807523618</v>
      </c>
      <c r="BK185" s="34">
        <v>3.7850301032183273E-2</v>
      </c>
      <c r="BL185" s="34">
        <v>0.16549189899878086</v>
      </c>
      <c r="BM185" s="34">
        <v>8.109697161904221E-2</v>
      </c>
      <c r="BN185" s="34">
        <v>4.1979301616860108E-2</v>
      </c>
      <c r="BO185" s="34">
        <v>5.2857107629791553E-2</v>
      </c>
      <c r="BP185" s="34">
        <v>-6.2075964871117085E-4</v>
      </c>
      <c r="BQ185" s="34">
        <v>5.5036251364175039E-2</v>
      </c>
      <c r="BR185" s="34">
        <v>2.7537971700348335E-3</v>
      </c>
      <c r="BS185" s="34">
        <v>8.5813323538041136E-2</v>
      </c>
      <c r="BT185" s="34">
        <v>-0.1262778893379834</v>
      </c>
      <c r="BU185" s="34">
        <v>5.5015867750248901E-2</v>
      </c>
      <c r="BV185" s="34">
        <v>-0.20304946954481895</v>
      </c>
      <c r="BW185" s="34">
        <v>-0.13497810725909079</v>
      </c>
      <c r="BX185" s="34">
        <v>7.3436446836287222E-2</v>
      </c>
      <c r="BY185" s="34">
        <v>-0.14865464829210287</v>
      </c>
      <c r="BZ185" s="34">
        <v>7.4157143567145811E-2</v>
      </c>
      <c r="CA185" s="34">
        <v>-0.1077767987594216</v>
      </c>
      <c r="CB185" s="34">
        <v>-0.1830731719911752</v>
      </c>
      <c r="CC185" s="34">
        <v>3.750645432808114E-2</v>
      </c>
      <c r="CD185" s="34">
        <v>-0.13888080279433629</v>
      </c>
      <c r="CE185" s="34">
        <v>-0.16682477005607288</v>
      </c>
      <c r="CF185" s="34">
        <v>-0.15184788525169601</v>
      </c>
      <c r="CG185" s="34">
        <v>-0.16362147996755075</v>
      </c>
      <c r="CH185" s="34">
        <v>1.8397743838385456E-2</v>
      </c>
      <c r="CI185" s="34">
        <v>-1.1327439151264747E-3</v>
      </c>
      <c r="CJ185" s="34">
        <v>5.8210619132648841E-2</v>
      </c>
      <c r="CK185" s="34">
        <v>-6.2453528297294281E-2</v>
      </c>
      <c r="CL185" s="34">
        <v>-0.25828697363916964</v>
      </c>
      <c r="CM185" s="34">
        <v>-0.23537849955680648</v>
      </c>
      <c r="CN185" s="34">
        <v>-2.1965749588538242E-3</v>
      </c>
      <c r="CO185" s="34">
        <v>-0.15631193597012966</v>
      </c>
      <c r="CP185" s="34">
        <v>-0.18573847406013055</v>
      </c>
      <c r="CQ185" s="34">
        <v>0.14146711153730562</v>
      </c>
      <c r="CR185" s="34">
        <v>-0.10841462919919941</v>
      </c>
      <c r="CS185" s="34">
        <v>0.12717612323332772</v>
      </c>
      <c r="CT185" s="34">
        <v>6.0952798857738834E-3</v>
      </c>
      <c r="CU185" s="34">
        <v>2.990845749667469E-2</v>
      </c>
      <c r="CV185" s="34">
        <v>-0.16800246049888959</v>
      </c>
      <c r="CW185" s="34">
        <v>-5.9571920129547498E-2</v>
      </c>
      <c r="CX185" s="34">
        <v>1.632504152521267E-2</v>
      </c>
      <c r="CY185" s="34">
        <v>-2.3566886541407369E-2</v>
      </c>
      <c r="CZ185" s="34">
        <v>-0.18777187607113896</v>
      </c>
      <c r="DA185" s="34">
        <v>-0.11535675710717525</v>
      </c>
      <c r="DB185" s="34">
        <v>-8.985558744967527E-2</v>
      </c>
      <c r="DC185" s="34">
        <v>-8.0464239171125967E-2</v>
      </c>
      <c r="DD185" s="34">
        <v>-8.6262630723155348E-2</v>
      </c>
      <c r="DE185" s="34">
        <v>0.22029488799036914</v>
      </c>
      <c r="DF185" s="34">
        <v>-0.159590026811117</v>
      </c>
      <c r="DG185" s="34">
        <v>-0.11813420717260592</v>
      </c>
      <c r="DH185" s="34">
        <v>-8.6780190554119438E-2</v>
      </c>
      <c r="DI185" s="34">
        <v>-0.24214627142926995</v>
      </c>
      <c r="DJ185" s="34">
        <v>8.7931378219426662E-3</v>
      </c>
      <c r="DK185" s="34">
        <v>-0.2382197425265308</v>
      </c>
      <c r="DL185" s="34">
        <v>-0.43316716175652542</v>
      </c>
      <c r="DM185" s="34">
        <v>-3.0760115325469725E-2</v>
      </c>
      <c r="DN185" s="34">
        <v>2.1724085294322803E-2</v>
      </c>
      <c r="DO185" s="34">
        <v>-0.14835720180562789</v>
      </c>
      <c r="DP185" s="34">
        <v>-9.1461501612651749E-2</v>
      </c>
      <c r="DQ185" s="34">
        <v>-0.12561306678736056</v>
      </c>
      <c r="DR185" s="34">
        <v>-0.10897450138620583</v>
      </c>
      <c r="DS185" s="34">
        <v>-0.18419032116090139</v>
      </c>
      <c r="DT185" s="34">
        <v>2.3867405240631445E-3</v>
      </c>
      <c r="DU185" s="34">
        <v>2.4986304761848193E-2</v>
      </c>
      <c r="DV185" s="34">
        <v>1.8798101720701964E-2</v>
      </c>
      <c r="DW185" s="34">
        <v>-7.8289166205129795E-2</v>
      </c>
      <c r="DX185" s="34">
        <v>-0.1830731719911752</v>
      </c>
      <c r="DY185" s="34">
        <v>-0.20476836321609623</v>
      </c>
      <c r="DZ185" s="34">
        <v>-0.10137475382701432</v>
      </c>
      <c r="EA185" s="34">
        <v>-9.7119630085550523E-2</v>
      </c>
      <c r="EB185" s="34">
        <v>-0.18678423311495163</v>
      </c>
      <c r="EC185" s="34">
        <v>-1.4021132271215417E-2</v>
      </c>
      <c r="ED185" s="34">
        <v>0.17886455304037283</v>
      </c>
      <c r="EE185" s="34">
        <v>0.17309388960207656</v>
      </c>
      <c r="EF185" s="34">
        <v>7.735463599508917E-3</v>
      </c>
      <c r="EG185" s="34">
        <v>6.5612472060237875E-3</v>
      </c>
      <c r="EH185" s="34">
        <v>8.4053486026625813E-3</v>
      </c>
      <c r="EI185" s="34">
        <v>3.7600704429142158E-2</v>
      </c>
      <c r="EJ185" s="34">
        <v>-2.5576393657519542E-2</v>
      </c>
      <c r="EK185" s="34">
        <v>-1.6905407557907228E-2</v>
      </c>
      <c r="EL185" s="34">
        <v>-0.2191610720508336</v>
      </c>
      <c r="EM185" s="34">
        <v>0.39752145654075055</v>
      </c>
      <c r="EN185" s="34">
        <v>0.3307233953833929</v>
      </c>
      <c r="EO185" s="34">
        <v>-0.21567865157383795</v>
      </c>
      <c r="EP185" s="34">
        <v>-2.5313622702176315E-2</v>
      </c>
      <c r="EQ185" s="34">
        <v>-8.5610956156459361E-2</v>
      </c>
      <c r="ER185" s="34">
        <v>0.28078128779294098</v>
      </c>
      <c r="ES185" s="34">
        <v>0.47797734831058503</v>
      </c>
      <c r="ET185" s="34">
        <v>-2.4598938481782504E-2</v>
      </c>
      <c r="EU185" s="34">
        <v>0.10948512587591462</v>
      </c>
      <c r="EV185" s="34">
        <v>8.7929860846558378E-2</v>
      </c>
      <c r="EW185" s="34">
        <v>0.21222647669550898</v>
      </c>
      <c r="EX185" s="34">
        <v>0.35295201632380258</v>
      </c>
      <c r="EY185" s="34">
        <v>-8.3533378584544016E-2</v>
      </c>
      <c r="EZ185" s="34">
        <v>-5.8056791041302111E-2</v>
      </c>
      <c r="FA185" s="34">
        <v>-0.28110261043395462</v>
      </c>
      <c r="FB185" s="34">
        <v>-5.0442064546510294E-3</v>
      </c>
      <c r="FC185" s="34">
        <v>0.19415157367977287</v>
      </c>
      <c r="FD185" s="34">
        <v>0.15410317334707058</v>
      </c>
      <c r="FE185" s="34">
        <v>4.2030473996932653E-2</v>
      </c>
      <c r="FF185" s="34">
        <v>0.35154415812258638</v>
      </c>
      <c r="FG185" s="34">
        <v>0.39833802955609915</v>
      </c>
      <c r="FH185" s="34">
        <v>-0.32195693474120457</v>
      </c>
      <c r="FI185" s="34">
        <v>-0.14856775817166137</v>
      </c>
      <c r="FJ185" s="34">
        <v>-0.32361428861264036</v>
      </c>
      <c r="FK185" s="34">
        <v>4.9893768235051067E-2</v>
      </c>
      <c r="FL185" s="34">
        <v>5.6528718108735089E-2</v>
      </c>
      <c r="FM185" s="34">
        <v>0.26491370844165685</v>
      </c>
      <c r="FN185" s="34">
        <v>0.11057756311113766</v>
      </c>
      <c r="FO185" s="34">
        <v>0.1269721163974169</v>
      </c>
      <c r="FP185" s="34">
        <v>3.5807224442328062E-2</v>
      </c>
      <c r="FQ185" s="34">
        <v>0.53987985686972828</v>
      </c>
      <c r="FR185" s="34">
        <v>0.44671557656228239</v>
      </c>
      <c r="FS185" s="34">
        <v>0.27159960695965568</v>
      </c>
      <c r="FT185" s="34">
        <v>0.30255761720662033</v>
      </c>
      <c r="FU185" s="34">
        <v>0.11502642858664959</v>
      </c>
      <c r="FV185" s="34">
        <v>-0.10140684940902175</v>
      </c>
      <c r="FW185" s="34">
        <v>0.14960642920432959</v>
      </c>
      <c r="FX185" s="34">
        <v>0.22907490968277205</v>
      </c>
      <c r="FY185" s="34">
        <v>0.25398682064147993</v>
      </c>
      <c r="FZ185" s="34">
        <v>0.19487702702812718</v>
      </c>
      <c r="GA185" s="34">
        <v>0.10351324821947064</v>
      </c>
      <c r="GB185" s="34">
        <v>0.46936879600164794</v>
      </c>
      <c r="GC185" s="34">
        <v>1</v>
      </c>
      <c r="GD185" s="34"/>
      <c r="GE185" s="34"/>
      <c r="GF185" s="34"/>
      <c r="GG185" s="34"/>
      <c r="GH185" s="34"/>
      <c r="GI185" s="34"/>
      <c r="GJ185" s="34"/>
      <c r="GK185" s="34"/>
      <c r="GL185" s="34"/>
      <c r="GM185" s="34"/>
      <c r="GN185" s="34"/>
      <c r="GO185" s="34"/>
      <c r="GP185" s="34"/>
      <c r="GQ185" s="34"/>
      <c r="GR185" s="34"/>
      <c r="GS185" s="34"/>
      <c r="GT185" s="34"/>
      <c r="GU185" s="34"/>
      <c r="GV185" s="34"/>
      <c r="GW185" s="34"/>
      <c r="GX185" s="34"/>
      <c r="GY185" s="34"/>
      <c r="GZ185" s="34"/>
      <c r="HA185" s="34"/>
      <c r="HB185" s="34"/>
      <c r="HC185" s="34"/>
    </row>
    <row r="186" spans="1:211" x14ac:dyDescent="0.3">
      <c r="A186" s="34" t="s">
        <v>565</v>
      </c>
      <c r="B186" s="34">
        <v>-2.4256157887933814E-2</v>
      </c>
      <c r="C186" s="34">
        <v>0.18564654384744633</v>
      </c>
      <c r="D186" s="34">
        <v>9.3002958061913971E-2</v>
      </c>
      <c r="E186" s="34">
        <v>0.10705867738673518</v>
      </c>
      <c r="F186" s="34">
        <v>-6.362124977785163E-3</v>
      </c>
      <c r="G186" s="34">
        <v>0.24954348326736198</v>
      </c>
      <c r="H186" s="34">
        <v>5.5312868108096748E-2</v>
      </c>
      <c r="I186" s="34">
        <v>6.2547408940862234E-2</v>
      </c>
      <c r="J186" s="34">
        <v>6.4604621711546906E-2</v>
      </c>
      <c r="K186" s="34">
        <v>0.19785198781708035</v>
      </c>
      <c r="L186" s="34">
        <v>0.19130802729138099</v>
      </c>
      <c r="M186" s="34">
        <v>7.7926153345845628E-2</v>
      </c>
      <c r="N186" s="34">
        <v>2.9566833910215341E-2</v>
      </c>
      <c r="O186" s="34">
        <v>0.20406956555895053</v>
      </c>
      <c r="P186" s="34">
        <v>0.19943917143593565</v>
      </c>
      <c r="Q186" s="34">
        <v>0.18296488015466869</v>
      </c>
      <c r="R186" s="34">
        <v>0.18937807638361109</v>
      </c>
      <c r="S186" s="34">
        <v>-2.5160359022754972E-2</v>
      </c>
      <c r="T186" s="34">
        <v>-0.11012195688574387</v>
      </c>
      <c r="U186" s="34">
        <v>-7.113985362157331E-2</v>
      </c>
      <c r="V186" s="34">
        <v>2.5213543085967582E-2</v>
      </c>
      <c r="W186" s="34">
        <v>0.13935700926715308</v>
      </c>
      <c r="X186" s="34">
        <v>0.16576265904849055</v>
      </c>
      <c r="Y186" s="34">
        <v>0.18768892944104218</v>
      </c>
      <c r="Z186" s="34">
        <v>2.0420456374988929E-2</v>
      </c>
      <c r="AA186" s="34">
        <v>-1.3453857755346377E-2</v>
      </c>
      <c r="AB186" s="34">
        <v>-0.23642573937012198</v>
      </c>
      <c r="AC186" s="34">
        <v>-1.1861744231126186E-2</v>
      </c>
      <c r="AD186" s="34">
        <v>-0.15266501770011048</v>
      </c>
      <c r="AE186" s="34">
        <v>0.19907820256884173</v>
      </c>
      <c r="AF186" s="34">
        <v>-2.215143498690637E-2</v>
      </c>
      <c r="AG186" s="34">
        <v>0.28255502044259029</v>
      </c>
      <c r="AH186" s="34">
        <v>0.14792961431971968</v>
      </c>
      <c r="AI186" s="34">
        <v>0.16109431928833598</v>
      </c>
      <c r="AJ186" s="34">
        <v>0.27568666851529527</v>
      </c>
      <c r="AK186" s="34">
        <v>0.23954056033366414</v>
      </c>
      <c r="AL186" s="34">
        <v>0.2289732193854524</v>
      </c>
      <c r="AM186" s="34">
        <v>0.11717932227184329</v>
      </c>
      <c r="AN186" s="34">
        <v>0.15860232681791989</v>
      </c>
      <c r="AO186" s="34">
        <v>0.22816801601872161</v>
      </c>
      <c r="AP186" s="34">
        <v>0.27189073281345411</v>
      </c>
      <c r="AQ186" s="34">
        <v>-0.10772151757201903</v>
      </c>
      <c r="AR186" s="34">
        <v>6.3653437992428827E-2</v>
      </c>
      <c r="AS186" s="34">
        <v>3.2524242659634842E-2</v>
      </c>
      <c r="AT186" s="34">
        <v>-0.34938898452771383</v>
      </c>
      <c r="AU186" s="34">
        <v>0.1514886447135701</v>
      </c>
      <c r="AV186" s="34">
        <v>0.18061247033051103</v>
      </c>
      <c r="AW186" s="34">
        <v>-1.3999239745919358E-2</v>
      </c>
      <c r="AX186" s="34">
        <v>0.23950908658154796</v>
      </c>
      <c r="AY186" s="34">
        <v>0.22917894259012828</v>
      </c>
      <c r="AZ186" s="34">
        <v>0.24687624965308319</v>
      </c>
      <c r="BA186" s="34">
        <v>0.10600304351742038</v>
      </c>
      <c r="BB186" s="34">
        <v>0.22100859199582684</v>
      </c>
      <c r="BC186" s="34">
        <v>5.6479210407111034E-2</v>
      </c>
      <c r="BD186" s="34">
        <v>0.19753859556761183</v>
      </c>
      <c r="BE186" s="34">
        <v>4.5379886743286836E-2</v>
      </c>
      <c r="BF186" s="34">
        <v>6.4604621711546795E-2</v>
      </c>
      <c r="BG186" s="34">
        <v>-0.11605491317169547</v>
      </c>
      <c r="BH186" s="34">
        <v>1.479839684666133E-2</v>
      </c>
      <c r="BI186" s="34">
        <v>-0.2135830410836401</v>
      </c>
      <c r="BJ186" s="34">
        <v>-0.1415748671428935</v>
      </c>
      <c r="BK186" s="34">
        <v>6.2400263108150174E-2</v>
      </c>
      <c r="BL186" s="34">
        <v>-0.10120509949847722</v>
      </c>
      <c r="BM186" s="34">
        <v>-0.20582062287921774</v>
      </c>
      <c r="BN186" s="34">
        <v>-3.7921999393069769E-2</v>
      </c>
      <c r="BO186" s="34">
        <v>-4.3096284097834142E-2</v>
      </c>
      <c r="BP186" s="34">
        <v>-1.2300074034990572E-2</v>
      </c>
      <c r="BQ186" s="34">
        <v>-7.0342864311084578E-3</v>
      </c>
      <c r="BR186" s="34">
        <v>2.4812347833122167E-2</v>
      </c>
      <c r="BS186" s="34">
        <v>-7.7308525452527255E-2</v>
      </c>
      <c r="BT186" s="34">
        <v>6.1571513856874024E-2</v>
      </c>
      <c r="BU186" s="34">
        <v>4.909689885338446E-2</v>
      </c>
      <c r="BV186" s="34">
        <v>-0.18887347548538924</v>
      </c>
      <c r="BW186" s="34">
        <v>2.7737993947927857E-2</v>
      </c>
      <c r="BX186" s="34">
        <v>-9.146136629174613E-2</v>
      </c>
      <c r="BY186" s="34">
        <v>0.19655383285615752</v>
      </c>
      <c r="BZ186" s="34">
        <v>4.6672581167570622E-2</v>
      </c>
      <c r="CA186" s="34">
        <v>6.5152353795376691E-2</v>
      </c>
      <c r="CB186" s="34">
        <v>-0.23564720982463219</v>
      </c>
      <c r="CC186" s="34">
        <v>-2.1119247306084717E-2</v>
      </c>
      <c r="CD186" s="34">
        <v>5.2880515759077332E-2</v>
      </c>
      <c r="CE186" s="34">
        <v>-0.18257982119155963</v>
      </c>
      <c r="CF186" s="34">
        <v>-0.17837835280977687</v>
      </c>
      <c r="CG186" s="34">
        <v>-3.3494883498415846E-2</v>
      </c>
      <c r="CH186" s="34">
        <v>1.485437225399204E-2</v>
      </c>
      <c r="CI186" s="34">
        <v>-2.2210179700743442E-2</v>
      </c>
      <c r="CJ186" s="34">
        <v>4.2678423492826821E-2</v>
      </c>
      <c r="CK186" s="34">
        <v>6.7483942741605393E-2</v>
      </c>
      <c r="CL186" s="34">
        <v>-1.0706025008934734E-2</v>
      </c>
      <c r="CM186" s="34">
        <v>2.1470363633152401E-2</v>
      </c>
      <c r="CN186" s="34">
        <v>4.2937644796200047E-2</v>
      </c>
      <c r="CO186" s="34">
        <v>-0.20292709601781547</v>
      </c>
      <c r="CP186" s="34">
        <v>-0.16926866584055048</v>
      </c>
      <c r="CQ186" s="34">
        <v>7.171069043485577E-2</v>
      </c>
      <c r="CR186" s="34">
        <v>-0.19468121466557431</v>
      </c>
      <c r="CS186" s="34">
        <v>-4.0318212831622062E-2</v>
      </c>
      <c r="CT186" s="34">
        <v>-6.8046324495614263E-2</v>
      </c>
      <c r="CU186" s="34">
        <v>-0.23154872471163324</v>
      </c>
      <c r="CV186" s="34">
        <v>-0.33352307756580507</v>
      </c>
      <c r="CW186" s="34">
        <v>-8.7755136260590071E-3</v>
      </c>
      <c r="CX186" s="34">
        <v>-0.20983957242843437</v>
      </c>
      <c r="CY186" s="34">
        <v>0.26167869167083002</v>
      </c>
      <c r="CZ186" s="34">
        <v>-0.18194248881377562</v>
      </c>
      <c r="DA186" s="34">
        <v>-0.11040817650213618</v>
      </c>
      <c r="DB186" s="34">
        <v>0.10939816471303612</v>
      </c>
      <c r="DC186" s="34">
        <v>0.1222235321550231</v>
      </c>
      <c r="DD186" s="34">
        <v>0.12589686907088926</v>
      </c>
      <c r="DE186" s="34">
        <v>5.5210722507665767E-2</v>
      </c>
      <c r="DF186" s="34">
        <v>-2.5107686427419798E-2</v>
      </c>
      <c r="DG186" s="34">
        <v>6.3684210609582279E-2</v>
      </c>
      <c r="DH186" s="34">
        <v>0.11688892654805678</v>
      </c>
      <c r="DI186" s="34">
        <v>3.2788302259669611E-2</v>
      </c>
      <c r="DJ186" s="34">
        <v>-0.1228888162597835</v>
      </c>
      <c r="DK186" s="34">
        <v>-0.21214061459982481</v>
      </c>
      <c r="DL186" s="34">
        <v>-0.39509938629759606</v>
      </c>
      <c r="DM186" s="34">
        <v>-0.40078618822005385</v>
      </c>
      <c r="DN186" s="34">
        <v>-0.17527022364402711</v>
      </c>
      <c r="DO186" s="34">
        <v>-0.12252310424382243</v>
      </c>
      <c r="DP186" s="34">
        <v>0.12467915233372612</v>
      </c>
      <c r="DQ186" s="34">
        <v>5.9963465604549702E-2</v>
      </c>
      <c r="DR186" s="34">
        <v>0.11145897073376743</v>
      </c>
      <c r="DS186" s="34">
        <v>-0.18314821908288723</v>
      </c>
      <c r="DT186" s="34">
        <v>0.20863716244963892</v>
      </c>
      <c r="DU186" s="34">
        <v>3.379498111878361E-2</v>
      </c>
      <c r="DV186" s="34">
        <v>7.1709019692864334E-2</v>
      </c>
      <c r="DW186" s="34">
        <v>-2.8485699949026673E-2</v>
      </c>
      <c r="DX186" s="34">
        <v>-0.2356472098246323</v>
      </c>
      <c r="DY186" s="34">
        <v>-0.27125522943067504</v>
      </c>
      <c r="DZ186" s="34">
        <v>-0.15160671581745136</v>
      </c>
      <c r="EA186" s="34">
        <v>-0.15129994014622425</v>
      </c>
      <c r="EB186" s="34">
        <v>-0.1275488427829404</v>
      </c>
      <c r="EC186" s="34">
        <v>-0.19924257072140442</v>
      </c>
      <c r="ED186" s="34">
        <v>-0.10238621601353638</v>
      </c>
      <c r="EE186" s="34">
        <v>2.6202525276361053E-2</v>
      </c>
      <c r="EF186" s="34">
        <v>-0.1110401992327676</v>
      </c>
      <c r="EG186" s="34">
        <v>-0.11680256525389159</v>
      </c>
      <c r="EH186" s="34">
        <v>-5.6334115728493894E-2</v>
      </c>
      <c r="EI186" s="34">
        <v>-2.7534352562364011E-2</v>
      </c>
      <c r="EJ186" s="34">
        <v>-5.3960076010175929E-3</v>
      </c>
      <c r="EK186" s="34">
        <v>-0.2546821958827411</v>
      </c>
      <c r="EL186" s="34">
        <v>6.9302713971215277E-2</v>
      </c>
      <c r="EM186" s="34">
        <v>0.23133554150692193</v>
      </c>
      <c r="EN186" s="34">
        <v>0.13294287748901323</v>
      </c>
      <c r="EO186" s="34">
        <v>1.5770889631840391E-4</v>
      </c>
      <c r="EP186" s="34">
        <v>-8.2122208819623913E-2</v>
      </c>
      <c r="EQ186" s="34">
        <v>-0.13361731495636836</v>
      </c>
      <c r="ER186" s="34">
        <v>6.7057204183238461E-2</v>
      </c>
      <c r="ES186" s="34">
        <v>0.26243590657310184</v>
      </c>
      <c r="ET186" s="34">
        <v>0.17284446923626945</v>
      </c>
      <c r="EU186" s="34">
        <v>0.15734910491854115</v>
      </c>
      <c r="EV186" s="34">
        <v>0.14966875189937573</v>
      </c>
      <c r="EW186" s="34">
        <v>0.34531425806031352</v>
      </c>
      <c r="EX186" s="34">
        <v>0.33642784095509343</v>
      </c>
      <c r="EY186" s="34">
        <v>0.14821833108880156</v>
      </c>
      <c r="EZ186" s="34">
        <v>0.16552635693007908</v>
      </c>
      <c r="FA186" s="34">
        <v>2.2449762122554909E-2</v>
      </c>
      <c r="FB186" s="34">
        <v>-0.1278520127585876</v>
      </c>
      <c r="FC186" s="34">
        <v>-3.7901050624242864E-2</v>
      </c>
      <c r="FD186" s="34">
        <v>-0.18181814285209505</v>
      </c>
      <c r="FE186" s="34">
        <v>-0.28366285101070038</v>
      </c>
      <c r="FF186" s="34">
        <v>0.30240552034488727</v>
      </c>
      <c r="FG186" s="34">
        <v>0.34493436007636114</v>
      </c>
      <c r="FH186" s="34">
        <v>1.3137814837426242E-2</v>
      </c>
      <c r="FI186" s="34">
        <v>7.2946828041185824E-2</v>
      </c>
      <c r="FJ186" s="34">
        <v>-0.11760262604692392</v>
      </c>
      <c r="FK186" s="34">
        <v>-0.10653016640299914</v>
      </c>
      <c r="FL186" s="34">
        <v>3.5253823414696829E-2</v>
      </c>
      <c r="FM186" s="34">
        <v>0.21639330180507199</v>
      </c>
      <c r="FN186" s="34">
        <v>0.27463904492501129</v>
      </c>
      <c r="FO186" s="34">
        <v>0.32013249476340344</v>
      </c>
      <c r="FP186" s="34">
        <v>-2.8441256540690352E-2</v>
      </c>
      <c r="FQ186" s="34">
        <v>0.34877764728398258</v>
      </c>
      <c r="FR186" s="34">
        <v>0.25298441018765011</v>
      </c>
      <c r="FS186" s="34">
        <v>0.24355418729758677</v>
      </c>
      <c r="FT186" s="34">
        <v>0.1299207634299254</v>
      </c>
      <c r="FU186" s="34">
        <v>2.2484706088618984E-2</v>
      </c>
      <c r="FV186" s="34">
        <v>-0.12526437804630053</v>
      </c>
      <c r="FW186" s="34">
        <v>0.23392584881639544</v>
      </c>
      <c r="FX186" s="34">
        <v>0.18108966478498795</v>
      </c>
      <c r="FY186" s="34">
        <v>0.20472081704649828</v>
      </c>
      <c r="FZ186" s="34">
        <v>-6.2066366488673745E-2</v>
      </c>
      <c r="GA186" s="34">
        <v>0.10365248512632146</v>
      </c>
      <c r="GB186" s="34">
        <v>0.22748997348534197</v>
      </c>
      <c r="GC186" s="34">
        <v>0.24411298740786583</v>
      </c>
      <c r="GD186" s="34">
        <v>1</v>
      </c>
      <c r="GE186" s="34"/>
      <c r="GF186" s="34"/>
      <c r="GG186" s="34"/>
      <c r="GH186" s="34"/>
      <c r="GI186" s="34"/>
      <c r="GJ186" s="34"/>
      <c r="GK186" s="34"/>
      <c r="GL186" s="34"/>
      <c r="GM186" s="34"/>
      <c r="GN186" s="34"/>
      <c r="GO186" s="34"/>
      <c r="GP186" s="34"/>
      <c r="GQ186" s="34"/>
      <c r="GR186" s="34"/>
      <c r="GS186" s="34"/>
      <c r="GT186" s="34"/>
      <c r="GU186" s="34"/>
      <c r="GV186" s="34"/>
      <c r="GW186" s="34"/>
      <c r="GX186" s="34"/>
      <c r="GY186" s="34"/>
      <c r="GZ186" s="34"/>
      <c r="HA186" s="34"/>
      <c r="HB186" s="34"/>
      <c r="HC186" s="34"/>
    </row>
    <row r="187" spans="1:211" x14ac:dyDescent="0.3">
      <c r="A187" s="34" t="s">
        <v>566</v>
      </c>
      <c r="B187" s="34">
        <v>0.10121502366774929</v>
      </c>
      <c r="C187" s="34">
        <v>0.29344209618901651</v>
      </c>
      <c r="D187" s="34">
        <v>0.34832589366585398</v>
      </c>
      <c r="E187" s="34">
        <v>7.3737498041389585E-2</v>
      </c>
      <c r="F187" s="34">
        <v>0.1923468591366532</v>
      </c>
      <c r="G187" s="34">
        <v>0.32977166485634501</v>
      </c>
      <c r="H187" s="34">
        <v>0.14147011698603645</v>
      </c>
      <c r="I187" s="34">
        <v>-5.672836496713822E-2</v>
      </c>
      <c r="J187" s="34">
        <v>0.33248485462958871</v>
      </c>
      <c r="K187" s="34">
        <v>0.41856966505607107</v>
      </c>
      <c r="L187" s="34">
        <v>0.27802697080715166</v>
      </c>
      <c r="M187" s="34">
        <v>0.187032283818927</v>
      </c>
      <c r="N187" s="34">
        <v>4.9544283492232007E-2</v>
      </c>
      <c r="O187" s="34">
        <v>0.24557336364384996</v>
      </c>
      <c r="P187" s="34">
        <v>0.36992393091094106</v>
      </c>
      <c r="Q187" s="34">
        <v>0.36022903131571699</v>
      </c>
      <c r="R187" s="34">
        <v>0.27806482202652305</v>
      </c>
      <c r="S187" s="34">
        <v>-0.15398380996980465</v>
      </c>
      <c r="T187" s="34">
        <v>-0.16447369364522707</v>
      </c>
      <c r="U187" s="34">
        <v>-9.0857457289482996E-2</v>
      </c>
      <c r="V187" s="34">
        <v>0.33224448258500133</v>
      </c>
      <c r="W187" s="34">
        <v>0.39232854383178911</v>
      </c>
      <c r="X187" s="34">
        <v>0.36296862620447601</v>
      </c>
      <c r="Y187" s="34">
        <v>0.31273784447963993</v>
      </c>
      <c r="Z187" s="34">
        <v>0.23140067317300003</v>
      </c>
      <c r="AA187" s="34">
        <v>7.7989208598213206E-2</v>
      </c>
      <c r="AB187" s="34">
        <v>-0.13659989698950215</v>
      </c>
      <c r="AC187" s="34">
        <v>0.25257759702420418</v>
      </c>
      <c r="AD187" s="34">
        <v>-4.4488219171410284E-2</v>
      </c>
      <c r="AE187" s="34">
        <v>0.25831111081315994</v>
      </c>
      <c r="AF187" s="34">
        <v>0.12295840037699114</v>
      </c>
      <c r="AG187" s="34">
        <v>0.20637197921015737</v>
      </c>
      <c r="AH187" s="34">
        <v>0.35414783725830301</v>
      </c>
      <c r="AI187" s="34">
        <v>0.37355220526301741</v>
      </c>
      <c r="AJ187" s="34">
        <v>0.33505145825060884</v>
      </c>
      <c r="AK187" s="34">
        <v>0.33113070594196048</v>
      </c>
      <c r="AL187" s="34">
        <v>0.19768422416283765</v>
      </c>
      <c r="AM187" s="34">
        <v>0.23946695733911524</v>
      </c>
      <c r="AN187" s="34">
        <v>0.2252621681191439</v>
      </c>
      <c r="AO187" s="34">
        <v>0.30806975557718452</v>
      </c>
      <c r="AP187" s="34">
        <v>0.32382405629154731</v>
      </c>
      <c r="AQ187" s="34">
        <v>-0.17352014754153477</v>
      </c>
      <c r="AR187" s="34">
        <v>0.10946453169787647</v>
      </c>
      <c r="AS187" s="34">
        <v>0.1631261119290682</v>
      </c>
      <c r="AT187" s="34">
        <v>-0.14707054733466615</v>
      </c>
      <c r="AU187" s="34">
        <v>0.12708472997687978</v>
      </c>
      <c r="AV187" s="34">
        <v>0.3520964025187433</v>
      </c>
      <c r="AW187" s="34">
        <v>5.7815442577865458E-2</v>
      </c>
      <c r="AX187" s="34">
        <v>0.20932098730427093</v>
      </c>
      <c r="AY187" s="34">
        <v>0.17109146377195972</v>
      </c>
      <c r="AZ187" s="34">
        <v>0.20643867924511794</v>
      </c>
      <c r="BA187" s="34">
        <v>0.36167648792004947</v>
      </c>
      <c r="BB187" s="34">
        <v>0.19321690759343726</v>
      </c>
      <c r="BC187" s="34">
        <v>5.863537534626876E-2</v>
      </c>
      <c r="BD187" s="34">
        <v>0.25675663416889688</v>
      </c>
      <c r="BE187" s="34">
        <v>7.837102948149556E-2</v>
      </c>
      <c r="BF187" s="34">
        <v>0.33248485462958849</v>
      </c>
      <c r="BG187" s="34">
        <v>0.15543681241244608</v>
      </c>
      <c r="BH187" s="34">
        <v>0.10429939732439988</v>
      </c>
      <c r="BI187" s="34">
        <v>-0.19358791805458922</v>
      </c>
      <c r="BJ187" s="34">
        <v>-0.17263259794015748</v>
      </c>
      <c r="BK187" s="34">
        <v>0.15322450234818777</v>
      </c>
      <c r="BL187" s="34">
        <v>0.13881134660387437</v>
      </c>
      <c r="BM187" s="34">
        <v>-6.0981421871436424E-2</v>
      </c>
      <c r="BN187" s="34">
        <v>0.18165956400560901</v>
      </c>
      <c r="BO187" s="34">
        <v>0.16189420269637569</v>
      </c>
      <c r="BP187" s="34">
        <v>0.18208447985279122</v>
      </c>
      <c r="BQ187" s="34">
        <v>7.6877858508063515E-2</v>
      </c>
      <c r="BR187" s="34">
        <v>3.4783475387578755E-2</v>
      </c>
      <c r="BS187" s="34">
        <v>0.10699401910355461</v>
      </c>
      <c r="BT187" s="34">
        <v>2.1875180473298898E-2</v>
      </c>
      <c r="BU187" s="34">
        <v>9.7002105933340424E-3</v>
      </c>
      <c r="BV187" s="34">
        <v>-6.4240760449639764E-2</v>
      </c>
      <c r="BW187" s="34">
        <v>-2.6152386860267909E-4</v>
      </c>
      <c r="BX187" s="34">
        <v>-1.0373785788563253E-2</v>
      </c>
      <c r="BY187" s="34">
        <v>6.3792873215825122E-2</v>
      </c>
      <c r="BZ187" s="34">
        <v>7.3631765068225857E-2</v>
      </c>
      <c r="CA187" s="34">
        <v>1.1057473128126364E-2</v>
      </c>
      <c r="CB187" s="34">
        <v>-8.3413928213958738E-2</v>
      </c>
      <c r="CC187" s="34">
        <v>9.4607989021008754E-2</v>
      </c>
      <c r="CD187" s="34">
        <v>-3.7886237559476107E-2</v>
      </c>
      <c r="CE187" s="34">
        <v>-0.17648533658033441</v>
      </c>
      <c r="CF187" s="34">
        <v>-0.16551516175586958</v>
      </c>
      <c r="CG187" s="34">
        <v>-0.21998557348319692</v>
      </c>
      <c r="CH187" s="34">
        <v>1.8595481097206069E-3</v>
      </c>
      <c r="CI187" s="34">
        <v>-7.2245100659315492E-3</v>
      </c>
      <c r="CJ187" s="34">
        <v>2.5124810048455709E-2</v>
      </c>
      <c r="CK187" s="34">
        <v>2.3662758453239614E-4</v>
      </c>
      <c r="CL187" s="34">
        <v>1.8012057624961994E-3</v>
      </c>
      <c r="CM187" s="34">
        <v>0.12267252454635454</v>
      </c>
      <c r="CN187" s="34">
        <v>6.30732924095804E-2</v>
      </c>
      <c r="CO187" s="34">
        <v>-6.040515974049622E-2</v>
      </c>
      <c r="CP187" s="34">
        <v>-0.11401367619443609</v>
      </c>
      <c r="CQ187" s="34">
        <v>0.11332086057467326</v>
      </c>
      <c r="CR187" s="34">
        <v>-3.3658826811495769E-2</v>
      </c>
      <c r="CS187" s="34">
        <v>5.5422548335978348E-3</v>
      </c>
      <c r="CT187" s="34">
        <v>8.7667169323731461E-2</v>
      </c>
      <c r="CU187" s="34">
        <v>2.3033800209225654E-2</v>
      </c>
      <c r="CV187" s="34">
        <v>-0.28395814846617734</v>
      </c>
      <c r="CW187" s="34">
        <v>-9.4725655437196132E-2</v>
      </c>
      <c r="CX187" s="34">
        <v>-2.2876627762294686E-2</v>
      </c>
      <c r="CY187" s="34">
        <v>4.5736707332372652E-2</v>
      </c>
      <c r="CZ187" s="34">
        <v>-9.8441340400683822E-2</v>
      </c>
      <c r="DA187" s="34">
        <v>-5.5239307571444483E-2</v>
      </c>
      <c r="DB187" s="34">
        <v>5.2166612941969195E-3</v>
      </c>
      <c r="DC187" s="34">
        <v>7.8178370156611748E-3</v>
      </c>
      <c r="DD187" s="34">
        <v>-0.13249895135873138</v>
      </c>
      <c r="DE187" s="34">
        <v>0.1888723057946648</v>
      </c>
      <c r="DF187" s="34">
        <v>-5.5013716126188945E-2</v>
      </c>
      <c r="DG187" s="34">
        <v>-2.9884541303201055E-2</v>
      </c>
      <c r="DH187" s="34">
        <v>-1.077394080408821E-2</v>
      </c>
      <c r="DI187" s="34">
        <v>-2.0391801272549664E-2</v>
      </c>
      <c r="DJ187" s="34">
        <v>-7.0648309673609244E-2</v>
      </c>
      <c r="DK187" s="34">
        <v>-0.16035601550619472</v>
      </c>
      <c r="DL187" s="34">
        <v>-0.27292399200144918</v>
      </c>
      <c r="DM187" s="34">
        <v>-6.4624712121346434E-2</v>
      </c>
      <c r="DN187" s="34">
        <v>-0.32124462635480677</v>
      </c>
      <c r="DO187" s="34">
        <v>-0.15592105895150554</v>
      </c>
      <c r="DP187" s="34">
        <v>-1.2756225095186582E-2</v>
      </c>
      <c r="DQ187" s="34">
        <v>-4.5071328130649804E-2</v>
      </c>
      <c r="DR187" s="34">
        <v>-2.4383620137621218E-2</v>
      </c>
      <c r="DS187" s="34">
        <v>-4.6451008745359318E-2</v>
      </c>
      <c r="DT187" s="34">
        <v>0.10845306532248442</v>
      </c>
      <c r="DU187" s="34">
        <v>-4.9918891614915133E-2</v>
      </c>
      <c r="DV187" s="34">
        <v>5.9384359640954787E-2</v>
      </c>
      <c r="DW187" s="34">
        <v>-0.11960290619112263</v>
      </c>
      <c r="DX187" s="34">
        <v>-8.3413928213958946E-2</v>
      </c>
      <c r="DY187" s="34">
        <v>-9.3597836328201955E-2</v>
      </c>
      <c r="DZ187" s="34">
        <v>-0.11249780339863645</v>
      </c>
      <c r="EA187" s="34">
        <v>-0.11609709548907458</v>
      </c>
      <c r="EB187" s="34">
        <v>-0.28208151160811612</v>
      </c>
      <c r="EC187" s="34">
        <v>-0.17122036997033899</v>
      </c>
      <c r="ED187" s="34">
        <v>3.6731105592707862E-2</v>
      </c>
      <c r="EE187" s="34">
        <v>0.17079661865479565</v>
      </c>
      <c r="EF187" s="34">
        <v>0.11320421858902366</v>
      </c>
      <c r="EG187" s="34">
        <v>6.1845340021824451E-2</v>
      </c>
      <c r="EH187" s="34">
        <v>0.22019615271871898</v>
      </c>
      <c r="EI187" s="34">
        <v>-7.2614547697335358E-2</v>
      </c>
      <c r="EJ187" s="34">
        <v>-4.3012962322706821E-2</v>
      </c>
      <c r="EK187" s="34">
        <v>-4.5997553672112029E-2</v>
      </c>
      <c r="EL187" s="34">
        <v>8.8836707926825659E-2</v>
      </c>
      <c r="EM187" s="34">
        <v>0.58126465996052457</v>
      </c>
      <c r="EN187" s="34">
        <v>1.4871985189456521E-2</v>
      </c>
      <c r="EO187" s="34">
        <v>0.28512480514555022</v>
      </c>
      <c r="EP187" s="34">
        <v>-8.4922272649320327E-2</v>
      </c>
      <c r="EQ187" s="34">
        <v>-8.4262830928397134E-2</v>
      </c>
      <c r="ER187" s="34">
        <v>-0.14340298742783253</v>
      </c>
      <c r="ES187" s="34">
        <v>0.57679743589478083</v>
      </c>
      <c r="ET187" s="34">
        <v>0.35400727828453199</v>
      </c>
      <c r="EU187" s="34">
        <v>0.37475431762623113</v>
      </c>
      <c r="EV187" s="34">
        <v>0.11462485953530312</v>
      </c>
      <c r="EW187" s="34">
        <v>0.45426501697230753</v>
      </c>
      <c r="EX187" s="34">
        <v>0.56780594121527939</v>
      </c>
      <c r="EY187" s="34">
        <v>0.30162642522529998</v>
      </c>
      <c r="EZ187" s="34">
        <v>0.29134708028121803</v>
      </c>
      <c r="FA187" s="34">
        <v>-4.8378860500234211E-2</v>
      </c>
      <c r="FB187" s="34">
        <v>2.6831139086865904E-2</v>
      </c>
      <c r="FC187" s="34">
        <v>-1.6644948869332536E-2</v>
      </c>
      <c r="FD187" s="34">
        <v>-0.17300991610948355</v>
      </c>
      <c r="FE187" s="34">
        <v>-0.14282669352952801</v>
      </c>
      <c r="FF187" s="34">
        <v>0.59199748814912367</v>
      </c>
      <c r="FG187" s="34">
        <v>0.56106824878180339</v>
      </c>
      <c r="FH187" s="34">
        <v>-1.4387532984302596E-2</v>
      </c>
      <c r="FI187" s="34">
        <v>0.11505387514120817</v>
      </c>
      <c r="FJ187" s="34">
        <v>-0.14461002089787975</v>
      </c>
      <c r="FK187" s="34">
        <v>-7.1427361428204772E-2</v>
      </c>
      <c r="FL187" s="34">
        <v>-5.248120279669085E-2</v>
      </c>
      <c r="FM187" s="34">
        <v>0.43166964747714931</v>
      </c>
      <c r="FN187" s="34">
        <v>0.25552779054089764</v>
      </c>
      <c r="FO187" s="34">
        <v>0.23968524480046574</v>
      </c>
      <c r="FP187" s="34">
        <v>-0.19286506933861269</v>
      </c>
      <c r="FQ187" s="34">
        <v>0.5586462879798586</v>
      </c>
      <c r="FR187" s="34">
        <v>0.6127008161168922</v>
      </c>
      <c r="FS187" s="34">
        <v>0.21960251081783347</v>
      </c>
      <c r="FT187" s="34">
        <v>0.25103620695458595</v>
      </c>
      <c r="FU187" s="34">
        <v>0.16035504692692593</v>
      </c>
      <c r="FV187" s="34">
        <v>-0.24496441624002316</v>
      </c>
      <c r="FW187" s="34">
        <v>0.34182402790918509</v>
      </c>
      <c r="FX187" s="34">
        <v>0.30551164284315657</v>
      </c>
      <c r="FY187" s="34">
        <v>0.22614446331844942</v>
      </c>
      <c r="FZ187" s="34">
        <v>-0.11213898140882289</v>
      </c>
      <c r="GA187" s="34">
        <v>-0.11318194361858336</v>
      </c>
      <c r="GB187" s="34">
        <v>0.130988412590333</v>
      </c>
      <c r="GC187" s="34">
        <v>0.3303177389246662</v>
      </c>
      <c r="GD187" s="34">
        <v>0.37797330860832312</v>
      </c>
      <c r="GE187" s="34">
        <v>1</v>
      </c>
      <c r="GF187" s="34"/>
      <c r="GG187" s="34"/>
      <c r="GH187" s="34"/>
      <c r="GI187" s="34"/>
      <c r="GJ187" s="34"/>
      <c r="GK187" s="34"/>
      <c r="GL187" s="34"/>
      <c r="GM187" s="34"/>
      <c r="GN187" s="34"/>
      <c r="GO187" s="34"/>
      <c r="GP187" s="34"/>
      <c r="GQ187" s="34"/>
      <c r="GR187" s="34"/>
      <c r="GS187" s="34"/>
      <c r="GT187" s="34"/>
      <c r="GU187" s="34"/>
      <c r="GV187" s="34"/>
      <c r="GW187" s="34"/>
      <c r="GX187" s="34"/>
      <c r="GY187" s="34"/>
      <c r="GZ187" s="34"/>
      <c r="HA187" s="34"/>
      <c r="HB187" s="34"/>
      <c r="HC187" s="34"/>
    </row>
    <row r="188" spans="1:211" x14ac:dyDescent="0.3">
      <c r="A188" s="34" t="s">
        <v>567</v>
      </c>
      <c r="B188" s="34">
        <v>9.2774902458437739E-2</v>
      </c>
      <c r="C188" s="34">
        <v>0.20854770061000935</v>
      </c>
      <c r="D188" s="34">
        <v>9.2532261748759906E-2</v>
      </c>
      <c r="E188" s="34">
        <v>-7.4209660821654005E-3</v>
      </c>
      <c r="F188" s="34">
        <v>9.4986218973924605E-2</v>
      </c>
      <c r="G188" s="34">
        <v>0.14330069782419663</v>
      </c>
      <c r="H188" s="34">
        <v>-9.7537902432065754E-2</v>
      </c>
      <c r="I188" s="34">
        <v>-5.7828656937949079E-2</v>
      </c>
      <c r="J188" s="34">
        <v>7.4529067454548154E-2</v>
      </c>
      <c r="K188" s="34">
        <v>0.19125882228091107</v>
      </c>
      <c r="L188" s="34">
        <v>0.19063683124353734</v>
      </c>
      <c r="M188" s="34">
        <v>9.290055143743263E-2</v>
      </c>
      <c r="N188" s="34">
        <v>2.864980077032106E-2</v>
      </c>
      <c r="O188" s="34">
        <v>3.477602083809448E-2</v>
      </c>
      <c r="P188" s="34">
        <v>0.20761713053843969</v>
      </c>
      <c r="Q188" s="34">
        <v>0.20109140639777864</v>
      </c>
      <c r="R188" s="34">
        <v>0.19032319538083167</v>
      </c>
      <c r="S188" s="34">
        <v>0.11640774739685349</v>
      </c>
      <c r="T188" s="34">
        <v>-0.15856358285427033</v>
      </c>
      <c r="U188" s="34">
        <v>-1.4505716394859973E-3</v>
      </c>
      <c r="V188" s="34">
        <v>1.5236951502368845E-2</v>
      </c>
      <c r="W188" s="34">
        <v>0.13736065891088883</v>
      </c>
      <c r="X188" s="34">
        <v>0.1188611304308444</v>
      </c>
      <c r="Y188" s="34">
        <v>0.19440993560586198</v>
      </c>
      <c r="Z188" s="34">
        <v>0.16313362023431716</v>
      </c>
      <c r="AA188" s="34">
        <v>0.18357255849808257</v>
      </c>
      <c r="AB188" s="34">
        <v>-0.16933437957715597</v>
      </c>
      <c r="AC188" s="34">
        <v>6.909206386527178E-2</v>
      </c>
      <c r="AD188" s="34">
        <v>-3.361288204788147E-3</v>
      </c>
      <c r="AE188" s="34">
        <v>0.1273491696327389</v>
      </c>
      <c r="AF188" s="34">
        <v>0.11200858844379664</v>
      </c>
      <c r="AG188" s="34">
        <v>0.19139132691603805</v>
      </c>
      <c r="AH188" s="34">
        <v>0.11199262270718781</v>
      </c>
      <c r="AI188" s="34">
        <v>0.16106667234750158</v>
      </c>
      <c r="AJ188" s="34">
        <v>0.14104251453134839</v>
      </c>
      <c r="AK188" s="34">
        <v>0.19550614233149968</v>
      </c>
      <c r="AL188" s="34">
        <v>0.18869834249209214</v>
      </c>
      <c r="AM188" s="34">
        <v>0.10804158235609938</v>
      </c>
      <c r="AN188" s="34">
        <v>0.15095442117727978</v>
      </c>
      <c r="AO188" s="34">
        <v>0.19651647676006245</v>
      </c>
      <c r="AP188" s="34">
        <v>0.14346620048261569</v>
      </c>
      <c r="AQ188" s="34">
        <v>-0.21986262068782561</v>
      </c>
      <c r="AR188" s="34">
        <v>5.8862258693175427E-2</v>
      </c>
      <c r="AS188" s="34">
        <v>-6.3138750576757038E-2</v>
      </c>
      <c r="AT188" s="34">
        <v>-6.9430916460859957E-2</v>
      </c>
      <c r="AU188" s="34">
        <v>-8.3676721392506054E-3</v>
      </c>
      <c r="AV188" s="34">
        <v>4.6197307836064329E-2</v>
      </c>
      <c r="AW188" s="34">
        <v>9.7485079493666998E-2</v>
      </c>
      <c r="AX188" s="34">
        <v>0.19062182979922151</v>
      </c>
      <c r="AY188" s="34">
        <v>7.9015479690388385E-2</v>
      </c>
      <c r="AZ188" s="34">
        <v>0.16348550161344408</v>
      </c>
      <c r="BA188" s="34">
        <v>9.3744993028032242E-2</v>
      </c>
      <c r="BB188" s="34">
        <v>6.1236847518624522E-2</v>
      </c>
      <c r="BC188" s="34">
        <v>8.124171365490597E-2</v>
      </c>
      <c r="BD188" s="34">
        <v>0.15195644281803233</v>
      </c>
      <c r="BE188" s="34">
        <v>-2.1668702699958617E-2</v>
      </c>
      <c r="BF188" s="34">
        <v>7.4529067454548278E-2</v>
      </c>
      <c r="BG188" s="34">
        <v>0.1505506844495183</v>
      </c>
      <c r="BH188" s="34">
        <v>6.9490856802398346E-2</v>
      </c>
      <c r="BI188" s="34">
        <v>-0.1104135265533657</v>
      </c>
      <c r="BJ188" s="34">
        <v>3.8294981329799527E-2</v>
      </c>
      <c r="BK188" s="34">
        <v>3.9908444543613657E-3</v>
      </c>
      <c r="BL188" s="34">
        <v>0.11548108694756352</v>
      </c>
      <c r="BM188" s="34">
        <v>6.0044394406828759E-2</v>
      </c>
      <c r="BN188" s="34">
        <v>1.1621276317727797E-2</v>
      </c>
      <c r="BO188" s="34">
        <v>1.8422936760609528E-2</v>
      </c>
      <c r="BP188" s="34">
        <v>-1.0650090671174133E-2</v>
      </c>
      <c r="BQ188" s="34">
        <v>2.2108977100686562E-2</v>
      </c>
      <c r="BR188" s="34">
        <v>0.10947885247705227</v>
      </c>
      <c r="BS188" s="34">
        <v>-5.211771173027408E-3</v>
      </c>
      <c r="BT188" s="34">
        <v>-6.9290798723422004E-2</v>
      </c>
      <c r="BU188" s="34">
        <v>0.11617428232420701</v>
      </c>
      <c r="BV188" s="34">
        <v>-5.884018357582551E-2</v>
      </c>
      <c r="BW188" s="34">
        <v>-2.7382619299539477E-2</v>
      </c>
      <c r="BX188" s="34">
        <v>2.5126521214917531E-2</v>
      </c>
      <c r="BY188" s="34">
        <v>4.4641639902733531E-2</v>
      </c>
      <c r="BZ188" s="34">
        <v>-6.5618369073040611E-2</v>
      </c>
      <c r="CA188" s="34">
        <v>-2.655025277526572E-2</v>
      </c>
      <c r="CB188" s="34">
        <v>-8.1191935251017949E-2</v>
      </c>
      <c r="CC188" s="34">
        <v>1.9870934360680468E-2</v>
      </c>
      <c r="CD188" s="34">
        <v>6.9291437403316017E-2</v>
      </c>
      <c r="CE188" s="34">
        <v>5.3673442658756954E-2</v>
      </c>
      <c r="CF188" s="34">
        <v>-4.3576750421784313E-2</v>
      </c>
      <c r="CG188" s="34">
        <v>-2.966747186423362E-2</v>
      </c>
      <c r="CH188" s="34">
        <v>9.7634989041966852E-2</v>
      </c>
      <c r="CI188" s="34">
        <v>8.4280658727989899E-2</v>
      </c>
      <c r="CJ188" s="34">
        <v>0.10273749930307977</v>
      </c>
      <c r="CK188" s="34">
        <v>0.18282790746886177</v>
      </c>
      <c r="CL188" s="34">
        <v>-2.4457823508306723E-2</v>
      </c>
      <c r="CM188" s="34">
        <v>-2.9938774326098053E-2</v>
      </c>
      <c r="CN188" s="34">
        <v>-4.2797355421782562E-2</v>
      </c>
      <c r="CO188" s="34">
        <v>-3.8365086375065971E-2</v>
      </c>
      <c r="CP188" s="34">
        <v>-1.5303794219713609E-2</v>
      </c>
      <c r="CQ188" s="34">
        <v>6.125717410361331E-2</v>
      </c>
      <c r="CR188" s="34">
        <v>-9.095729607674298E-2</v>
      </c>
      <c r="CS188" s="34">
        <v>0.10278058469168694</v>
      </c>
      <c r="CT188" s="34">
        <v>-9.9537491603806108E-2</v>
      </c>
      <c r="CU188" s="34">
        <v>-4.7484156753505258E-2</v>
      </c>
      <c r="CV188" s="34">
        <v>-4.8431948285651685E-2</v>
      </c>
      <c r="CW188" s="34">
        <v>9.9891434151241854E-2</v>
      </c>
      <c r="CX188" s="34">
        <v>3.5794343024170318E-2</v>
      </c>
      <c r="CY188" s="34">
        <v>1.7703081921197336E-2</v>
      </c>
      <c r="CZ188" s="34">
        <v>-8.2077384353373181E-2</v>
      </c>
      <c r="DA188" s="34">
        <v>4.3380793137393564E-3</v>
      </c>
      <c r="DB188" s="34">
        <v>-8.1343645721311982E-3</v>
      </c>
      <c r="DC188" s="34">
        <v>2.0775086628681116E-2</v>
      </c>
      <c r="DD188" s="34">
        <v>4.4551134920683751E-2</v>
      </c>
      <c r="DE188" s="34">
        <v>0.21880397394991699</v>
      </c>
      <c r="DF188" s="34">
        <v>-2.0103341435401167E-2</v>
      </c>
      <c r="DG188" s="34">
        <v>2.1781690145321587E-2</v>
      </c>
      <c r="DH188" s="34">
        <v>-1.2053020027239306E-2</v>
      </c>
      <c r="DI188" s="34">
        <v>-7.4488975539344623E-2</v>
      </c>
      <c r="DJ188" s="34">
        <v>-0.12411708403365372</v>
      </c>
      <c r="DK188" s="34">
        <v>-0.25116423878397104</v>
      </c>
      <c r="DL188" s="34">
        <v>-8.9831717363089522E-2</v>
      </c>
      <c r="DM188" s="34">
        <v>-7.7177477432506719E-2</v>
      </c>
      <c r="DN188" s="34">
        <v>1.8590551831703217E-2</v>
      </c>
      <c r="DO188" s="34">
        <v>-0.4475002766058932</v>
      </c>
      <c r="DP188" s="34">
        <v>2.7556179553365444E-2</v>
      </c>
      <c r="DQ188" s="34">
        <v>-0.12343790051894893</v>
      </c>
      <c r="DR188" s="34">
        <v>-2.0933559780856082E-2</v>
      </c>
      <c r="DS188" s="34">
        <v>-6.4901696258381422E-2</v>
      </c>
      <c r="DT188" s="34">
        <v>3.0639597940347089E-3</v>
      </c>
      <c r="DU188" s="34">
        <v>3.2066259003979983E-2</v>
      </c>
      <c r="DV188" s="34">
        <v>-2.170484887861957E-3</v>
      </c>
      <c r="DW188" s="34">
        <v>-1.5838031323169081E-2</v>
      </c>
      <c r="DX188" s="34">
        <v>-8.1191935251017811E-2</v>
      </c>
      <c r="DY188" s="34">
        <v>9.0401030795451962E-2</v>
      </c>
      <c r="DZ188" s="34">
        <v>-2.8449706171497953E-2</v>
      </c>
      <c r="EA188" s="34">
        <v>1.1997920254940826E-2</v>
      </c>
      <c r="EB188" s="34">
        <v>-8.8459721086222298E-2</v>
      </c>
      <c r="EC188" s="34">
        <v>7.7661690243210582E-2</v>
      </c>
      <c r="ED188" s="34">
        <v>0.14206578498507894</v>
      </c>
      <c r="EE188" s="34">
        <v>4.953518996249559E-2</v>
      </c>
      <c r="EF188" s="34">
        <v>0.15641490499150548</v>
      </c>
      <c r="EG188" s="34">
        <v>0.14051344564204354</v>
      </c>
      <c r="EH188" s="34">
        <v>0.14765939730449429</v>
      </c>
      <c r="EI188" s="34">
        <v>3.5877207038756166E-2</v>
      </c>
      <c r="EJ188" s="34">
        <v>0.11502865909646447</v>
      </c>
      <c r="EK188" s="34">
        <v>0.17731556238334867</v>
      </c>
      <c r="EL188" s="34">
        <v>0.11630067953158822</v>
      </c>
      <c r="EM188" s="34">
        <v>0.30166407062285711</v>
      </c>
      <c r="EN188" s="34">
        <v>-8.1750939308394329E-3</v>
      </c>
      <c r="EO188" s="34">
        <v>0.13572801432897241</v>
      </c>
      <c r="EP188" s="34">
        <v>-1.2457462257115475E-2</v>
      </c>
      <c r="EQ188" s="34">
        <v>-0.12836388313060476</v>
      </c>
      <c r="ER188" s="34">
        <v>-7.9443625295970141E-2</v>
      </c>
      <c r="ES188" s="34">
        <v>0.31731844150741462</v>
      </c>
      <c r="ET188" s="34">
        <v>0.30143457986805683</v>
      </c>
      <c r="EU188" s="34">
        <v>0.17219931177258677</v>
      </c>
      <c r="EV188" s="34">
        <v>0.2758912002116557</v>
      </c>
      <c r="EW188" s="34">
        <v>0.20710012775180839</v>
      </c>
      <c r="EX188" s="34">
        <v>0.13466102220811108</v>
      </c>
      <c r="EY188" s="34">
        <v>0.22632450510570992</v>
      </c>
      <c r="EZ188" s="34">
        <v>0.23047036112576014</v>
      </c>
      <c r="FA188" s="34">
        <v>0.14603180457534529</v>
      </c>
      <c r="FB188" s="34">
        <v>-3.7648120638632335E-2</v>
      </c>
      <c r="FC188" s="34">
        <v>-0.12804282015143523</v>
      </c>
      <c r="FD188" s="34">
        <v>-1.8149154625402883E-2</v>
      </c>
      <c r="FE188" s="34">
        <v>-2.7248191181506835E-2</v>
      </c>
      <c r="FF188" s="34">
        <v>0.40453213860983406</v>
      </c>
      <c r="FG188" s="34">
        <v>0.3654830589027438</v>
      </c>
      <c r="FH188" s="34">
        <v>0.1077014023180357</v>
      </c>
      <c r="FI188" s="34">
        <v>0.30675593303537979</v>
      </c>
      <c r="FJ188" s="34">
        <v>4.6069165774622833E-2</v>
      </c>
      <c r="FK188" s="34">
        <v>-1.6870021478103049E-2</v>
      </c>
      <c r="FL188" s="34">
        <v>0.11321273392084147</v>
      </c>
      <c r="FM188" s="34">
        <v>0.17278590100417299</v>
      </c>
      <c r="FN188" s="34">
        <v>0.15256628758292295</v>
      </c>
      <c r="FO188" s="34">
        <v>0.1562881124838649</v>
      </c>
      <c r="FP188" s="34">
        <v>0.12793495729989807</v>
      </c>
      <c r="FQ188" s="34">
        <v>0.36250329548464316</v>
      </c>
      <c r="FR188" s="34">
        <v>0.33734001018891036</v>
      </c>
      <c r="FS188" s="34">
        <v>0.15777099152196714</v>
      </c>
      <c r="FT188" s="34">
        <v>0.29714808304258017</v>
      </c>
      <c r="FU188" s="34">
        <v>6.2925226391359668E-2</v>
      </c>
      <c r="FV188" s="34">
        <v>-0.28945312181082034</v>
      </c>
      <c r="FW188" s="34">
        <v>0.16781270034339496</v>
      </c>
      <c r="FX188" s="34">
        <v>0.21453802504052433</v>
      </c>
      <c r="FY188" s="34">
        <v>0.159580739151199</v>
      </c>
      <c r="FZ188" s="34">
        <v>-0.22445417950988703</v>
      </c>
      <c r="GA188" s="34">
        <v>0.26085841009004146</v>
      </c>
      <c r="GB188" s="34">
        <v>0.32856500618970136</v>
      </c>
      <c r="GC188" s="34">
        <v>0.13479563095819749</v>
      </c>
      <c r="GD188" s="34">
        <v>0.10881426682983243</v>
      </c>
      <c r="GE188" s="34">
        <v>8.9609936402837154E-2</v>
      </c>
      <c r="GF188" s="34">
        <v>1</v>
      </c>
      <c r="GG188" s="34"/>
      <c r="GH188" s="34"/>
      <c r="GI188" s="34"/>
      <c r="GJ188" s="34"/>
      <c r="GK188" s="34"/>
      <c r="GL188" s="34"/>
      <c r="GM188" s="34"/>
      <c r="GN188" s="34"/>
      <c r="GO188" s="34"/>
      <c r="GP188" s="34"/>
      <c r="GQ188" s="34"/>
      <c r="GR188" s="34"/>
      <c r="GS188" s="34"/>
      <c r="GT188" s="34"/>
      <c r="GU188" s="34"/>
      <c r="GV188" s="34"/>
      <c r="GW188" s="34"/>
      <c r="GX188" s="34"/>
      <c r="GY188" s="34"/>
      <c r="GZ188" s="34"/>
      <c r="HA188" s="34"/>
      <c r="HB188" s="34"/>
      <c r="HC188" s="34"/>
    </row>
    <row r="189" spans="1:211" x14ac:dyDescent="0.3">
      <c r="A189" s="34" t="s">
        <v>568</v>
      </c>
      <c r="B189" s="34">
        <v>2.285145827385212E-2</v>
      </c>
      <c r="C189" s="34">
        <v>0.28535056519204433</v>
      </c>
      <c r="D189" s="34">
        <v>0.29776528959231563</v>
      </c>
      <c r="E189" s="34">
        <v>0.1530215012496115</v>
      </c>
      <c r="F189" s="34">
        <v>7.7643154344876175E-2</v>
      </c>
      <c r="G189" s="34">
        <v>0.33885618571688686</v>
      </c>
      <c r="H189" s="34">
        <v>-4.3540220798555157E-2</v>
      </c>
      <c r="I189" s="34">
        <v>3.5847407271906717E-2</v>
      </c>
      <c r="J189" s="34">
        <v>0.27345751457254325</v>
      </c>
      <c r="K189" s="34">
        <v>0.33533327515458006</v>
      </c>
      <c r="L189" s="34">
        <v>0.37759124927359045</v>
      </c>
      <c r="M189" s="34">
        <v>0.11352123617254406</v>
      </c>
      <c r="N189" s="34">
        <v>0.1955982699294268</v>
      </c>
      <c r="O189" s="34">
        <v>0.29749946007599898</v>
      </c>
      <c r="P189" s="34">
        <v>0.3306035726554149</v>
      </c>
      <c r="Q189" s="34">
        <v>0.32532042518721593</v>
      </c>
      <c r="R189" s="34">
        <v>0.21560026493802856</v>
      </c>
      <c r="S189" s="34">
        <v>-1.283566194557572E-2</v>
      </c>
      <c r="T189" s="34">
        <v>-0.1048051628677332</v>
      </c>
      <c r="U189" s="34">
        <v>-9.11596244359969E-2</v>
      </c>
      <c r="V189" s="34">
        <v>0.17312895583508919</v>
      </c>
      <c r="W189" s="34">
        <v>0.31489962886866252</v>
      </c>
      <c r="X189" s="34">
        <v>0.31859405153912129</v>
      </c>
      <c r="Y189" s="34">
        <v>0.27622107459346401</v>
      </c>
      <c r="Z189" s="34">
        <v>0.29054517373409988</v>
      </c>
      <c r="AA189" s="34">
        <v>7.9253627244774527E-2</v>
      </c>
      <c r="AB189" s="34">
        <v>-0.16728287187881705</v>
      </c>
      <c r="AC189" s="34">
        <v>0.19082913435995866</v>
      </c>
      <c r="AD189" s="34">
        <v>3.5751768303997823E-2</v>
      </c>
      <c r="AE189" s="34">
        <v>0.25999622209595408</v>
      </c>
      <c r="AF189" s="34">
        <v>-5.3697201327265016E-4</v>
      </c>
      <c r="AG189" s="34">
        <v>0.3448570147120435</v>
      </c>
      <c r="AH189" s="34">
        <v>0.34214185668121599</v>
      </c>
      <c r="AI189" s="34">
        <v>0.34052274737783472</v>
      </c>
      <c r="AJ189" s="34">
        <v>0.42624270048203639</v>
      </c>
      <c r="AK189" s="34">
        <v>0.37288927786847553</v>
      </c>
      <c r="AL189" s="34">
        <v>0.43480189538584396</v>
      </c>
      <c r="AM189" s="34">
        <v>7.8746479571705094E-2</v>
      </c>
      <c r="AN189" s="34">
        <v>0.40782065605485923</v>
      </c>
      <c r="AO189" s="34">
        <v>0.42828805821131266</v>
      </c>
      <c r="AP189" s="34">
        <v>0.42368049453000683</v>
      </c>
      <c r="AQ189" s="34">
        <v>-0.18062394692755734</v>
      </c>
      <c r="AR189" s="34">
        <v>0.1924295323827081</v>
      </c>
      <c r="AS189" s="34">
        <v>0.22366750490120288</v>
      </c>
      <c r="AT189" s="34">
        <v>7.4138903714050852E-2</v>
      </c>
      <c r="AU189" s="34">
        <v>0.19259728771547502</v>
      </c>
      <c r="AV189" s="34">
        <v>0.36315261295620238</v>
      </c>
      <c r="AW189" s="34">
        <v>0.14879307726455759</v>
      </c>
      <c r="AX189" s="34">
        <v>0.43009013079753167</v>
      </c>
      <c r="AY189" s="34">
        <v>0.32305758248975347</v>
      </c>
      <c r="AZ189" s="34">
        <v>0.41507639384171541</v>
      </c>
      <c r="BA189" s="34">
        <v>0.30060150473346126</v>
      </c>
      <c r="BB189" s="34">
        <v>0.23616833798197642</v>
      </c>
      <c r="BC189" s="34">
        <v>-4.2109358091983053E-2</v>
      </c>
      <c r="BD189" s="34">
        <v>0.26019209697005596</v>
      </c>
      <c r="BE189" s="34">
        <v>8.7561134368735305E-2</v>
      </c>
      <c r="BF189" s="34">
        <v>0.27345751457254325</v>
      </c>
      <c r="BG189" s="34">
        <v>0.19395329297681937</v>
      </c>
      <c r="BH189" s="34">
        <v>0.16992218048059371</v>
      </c>
      <c r="BI189" s="34">
        <v>-0.15980403733304277</v>
      </c>
      <c r="BJ189" s="34">
        <v>0.11889284244712074</v>
      </c>
      <c r="BK189" s="34">
        <v>0.11183104222319837</v>
      </c>
      <c r="BL189" s="34">
        <v>7.3183213774895464E-2</v>
      </c>
      <c r="BM189" s="34">
        <v>-6.2156955576284395E-2</v>
      </c>
      <c r="BN189" s="34">
        <v>0.14430454566331369</v>
      </c>
      <c r="BO189" s="34">
        <v>0.1719215697151554</v>
      </c>
      <c r="BP189" s="34">
        <v>2.4890570714560873E-2</v>
      </c>
      <c r="BQ189" s="34">
        <v>0.15831812728885133</v>
      </c>
      <c r="BR189" s="34">
        <v>0.1294897532664841</v>
      </c>
      <c r="BS189" s="34">
        <v>0.14628875027063823</v>
      </c>
      <c r="BT189" s="34">
        <v>-5.9501700028615663E-2</v>
      </c>
      <c r="BU189" s="34">
        <v>-4.6827546764152052E-2</v>
      </c>
      <c r="BV189" s="34">
        <v>0.48891504198696351</v>
      </c>
      <c r="BW189" s="34">
        <v>7.5664872338672279E-2</v>
      </c>
      <c r="BX189" s="34">
        <v>0.21562245604701763</v>
      </c>
      <c r="BY189" s="34">
        <v>0.17769103277835804</v>
      </c>
      <c r="BZ189" s="34">
        <v>-4.7261780993330893E-2</v>
      </c>
      <c r="CA189" s="34">
        <v>-8.0775660817459682E-2</v>
      </c>
      <c r="CB189" s="34">
        <v>0.4574362470929299</v>
      </c>
      <c r="CC189" s="34">
        <v>0.1875745492223094</v>
      </c>
      <c r="CD189" s="34">
        <v>0.17867844644486097</v>
      </c>
      <c r="CE189" s="34">
        <v>2.0274614915017742E-2</v>
      </c>
      <c r="CF189" s="34">
        <v>0.20271185759280935</v>
      </c>
      <c r="CG189" s="34">
        <v>0.35490941756502786</v>
      </c>
      <c r="CH189" s="34">
        <v>0.12332476672238038</v>
      </c>
      <c r="CI189" s="34">
        <v>0.10290461527956393</v>
      </c>
      <c r="CJ189" s="34">
        <v>-0.13758464029821621</v>
      </c>
      <c r="CK189" s="34">
        <v>0.17255428851139668</v>
      </c>
      <c r="CL189" s="34">
        <v>0.23729467898896597</v>
      </c>
      <c r="CM189" s="34">
        <v>1.7412521829304153E-2</v>
      </c>
      <c r="CN189" s="34">
        <v>3.5069398845848899E-2</v>
      </c>
      <c r="CO189" s="34">
        <v>0.40239615099020087</v>
      </c>
      <c r="CP189" s="34">
        <v>0.39224713093026964</v>
      </c>
      <c r="CQ189" s="34">
        <v>-7.6924911721297354E-2</v>
      </c>
      <c r="CR189" s="34">
        <v>3.2660169226600519E-2</v>
      </c>
      <c r="CS189" s="34">
        <v>-0.13970918331996415</v>
      </c>
      <c r="CT189" s="34">
        <v>0.24138494617782508</v>
      </c>
      <c r="CU189" s="34">
        <v>-8.8632019733055845E-2</v>
      </c>
      <c r="CV189" s="34">
        <v>0.10289510556413178</v>
      </c>
      <c r="CW189" s="34">
        <v>0.3176423772715542</v>
      </c>
      <c r="CX189" s="34">
        <v>0.14582484628087153</v>
      </c>
      <c r="CY189" s="34">
        <v>-0.13130733645435844</v>
      </c>
      <c r="CZ189" s="34">
        <v>0.39828004771887121</v>
      </c>
      <c r="DA189" s="34">
        <v>0.42090907967895752</v>
      </c>
      <c r="DB189" s="34">
        <v>9.9108451942892417E-2</v>
      </c>
      <c r="DC189" s="34">
        <v>0.17699503704756406</v>
      </c>
      <c r="DD189" s="34">
        <v>0.11753344928295069</v>
      </c>
      <c r="DE189" s="34">
        <v>-0.28172228185636566</v>
      </c>
      <c r="DF189" s="34">
        <v>7.5909855340026533E-2</v>
      </c>
      <c r="DG189" s="34">
        <v>0.11607551280702258</v>
      </c>
      <c r="DH189" s="34">
        <v>7.7824940462828548E-2</v>
      </c>
      <c r="DI189" s="34">
        <v>0.15413775213085754</v>
      </c>
      <c r="DJ189" s="34">
        <v>-7.5492053313989269E-2</v>
      </c>
      <c r="DK189" s="34">
        <v>6.5253607040320669E-2</v>
      </c>
      <c r="DL189" s="34">
        <v>0.13338948027060055</v>
      </c>
      <c r="DM189" s="34">
        <v>0.18467491830610502</v>
      </c>
      <c r="DN189" s="34">
        <v>0.42045438076292391</v>
      </c>
      <c r="DO189" s="34">
        <v>0.15097501498900068</v>
      </c>
      <c r="DP189" s="34">
        <v>-8.9577457497967486E-2</v>
      </c>
      <c r="DQ189" s="34">
        <v>-0.11971858017423212</v>
      </c>
      <c r="DR189" s="34">
        <v>-0.10562728416525256</v>
      </c>
      <c r="DS189" s="34">
        <v>0.47656240936849953</v>
      </c>
      <c r="DT189" s="34">
        <v>-0.11291684416922249</v>
      </c>
      <c r="DU189" s="34">
        <v>-0.22529322494695581</v>
      </c>
      <c r="DV189" s="34">
        <v>0.18432946105287609</v>
      </c>
      <c r="DW189" s="34">
        <v>8.5798329827240796E-2</v>
      </c>
      <c r="DX189" s="34">
        <v>0.45743624709293002</v>
      </c>
      <c r="DY189" s="34">
        <v>0.30564107590024348</v>
      </c>
      <c r="DZ189" s="34">
        <v>-4.0857985218049151E-3</v>
      </c>
      <c r="EA189" s="34">
        <v>-5.9016514188025782E-2</v>
      </c>
      <c r="EB189" s="34">
        <v>5.4516824082481249E-2</v>
      </c>
      <c r="EC189" s="34">
        <v>-4.7340958026015683E-3</v>
      </c>
      <c r="ED189" s="34">
        <v>0.1918171848578242</v>
      </c>
      <c r="EE189" s="34">
        <v>0.14688346321218196</v>
      </c>
      <c r="EF189" s="34">
        <v>5.9812010063037139E-3</v>
      </c>
      <c r="EG189" s="34">
        <v>7.2064112909928377E-3</v>
      </c>
      <c r="EH189" s="34">
        <v>4.3282985077088492E-4</v>
      </c>
      <c r="EI189" s="34">
        <v>1.3753383572980649E-3</v>
      </c>
      <c r="EJ189" s="34">
        <v>6.3824139432130639E-2</v>
      </c>
      <c r="EK189" s="34">
        <v>0.11502815216043097</v>
      </c>
      <c r="EL189" s="34">
        <v>0.56544655448940573</v>
      </c>
      <c r="EM189" s="34">
        <v>6.704807312299577E-3</v>
      </c>
      <c r="EN189" s="34">
        <v>0.24051577990565604</v>
      </c>
      <c r="EO189" s="34">
        <v>-0.23400369935149271</v>
      </c>
      <c r="EP189" s="34">
        <v>0.46941378821151436</v>
      </c>
      <c r="EQ189" s="34">
        <v>-7.2691380822585791E-2</v>
      </c>
      <c r="ER189" s="34">
        <v>0.24951788633871802</v>
      </c>
      <c r="ES189" s="34">
        <v>-3.1039402698532274E-2</v>
      </c>
      <c r="ET189" s="34">
        <v>0.48930329388949811</v>
      </c>
      <c r="EU189" s="34">
        <v>0.59665104906275224</v>
      </c>
      <c r="EV189" s="34">
        <v>0.20913416803627247</v>
      </c>
      <c r="EW189" s="34">
        <v>0.14283839205900195</v>
      </c>
      <c r="EX189" s="34">
        <v>0.14143559926111871</v>
      </c>
      <c r="EY189" s="34">
        <v>0.56962854741216451</v>
      </c>
      <c r="EZ189" s="34">
        <v>0.56850857333343119</v>
      </c>
      <c r="FA189" s="34">
        <v>0.50386846811555608</v>
      </c>
      <c r="FB189" s="34">
        <v>-0.14270885731551422</v>
      </c>
      <c r="FC189" s="34">
        <v>-0.42686377479627319</v>
      </c>
      <c r="FD189" s="34">
        <v>-0.26248740062023285</v>
      </c>
      <c r="FE189" s="34">
        <v>-0.14217949432935265</v>
      </c>
      <c r="FF189" s="34">
        <v>0.23283448674830473</v>
      </c>
      <c r="FG189" s="34">
        <v>0.29992522633572993</v>
      </c>
      <c r="FH189" s="34">
        <v>0.48347419907569783</v>
      </c>
      <c r="FI189" s="34">
        <v>0.40070203041122732</v>
      </c>
      <c r="FJ189" s="34">
        <v>0.17496367985064984</v>
      </c>
      <c r="FK189" s="34">
        <v>-0.3233067510172995</v>
      </c>
      <c r="FL189" s="34">
        <v>0.17375795090213939</v>
      </c>
      <c r="FM189" s="34">
        <v>6.830746933664672E-2</v>
      </c>
      <c r="FN189" s="34">
        <v>3.3838905723565703E-2</v>
      </c>
      <c r="FO189" s="34">
        <v>-0.2550141603856616</v>
      </c>
      <c r="FP189" s="34">
        <v>0.80971744045722094</v>
      </c>
      <c r="FQ189" s="34">
        <v>0.32737081405112567</v>
      </c>
      <c r="FR189" s="34">
        <v>0.31326728459896935</v>
      </c>
      <c r="FS189" s="34">
        <v>0.8609365419225542</v>
      </c>
      <c r="FT189" s="34">
        <v>0.7433746480150929</v>
      </c>
      <c r="FU189" s="34">
        <v>0.59573203613653458</v>
      </c>
      <c r="FV189" s="34">
        <v>0.21059024387744094</v>
      </c>
      <c r="FW189" s="34">
        <v>0.85379321021874255</v>
      </c>
      <c r="FX189" s="34">
        <v>0.90842144799092861</v>
      </c>
      <c r="FY189" s="34">
        <v>0.87717375458948055</v>
      </c>
      <c r="FZ189" s="34">
        <v>-0.27435418779076109</v>
      </c>
      <c r="GA189" s="34">
        <v>0.25504492670856882</v>
      </c>
      <c r="GB189" s="34">
        <v>0.30013630022750321</v>
      </c>
      <c r="GC189" s="34">
        <v>4.782207770367089E-2</v>
      </c>
      <c r="GD189" s="34">
        <v>0.10063735030878052</v>
      </c>
      <c r="GE189" s="34">
        <v>4.8395541041437805E-2</v>
      </c>
      <c r="GF189" s="34">
        <v>8.6596679562561743E-2</v>
      </c>
      <c r="GG189" s="34">
        <v>1</v>
      </c>
      <c r="GH189" s="34"/>
      <c r="GI189" s="34"/>
      <c r="GJ189" s="34"/>
      <c r="GK189" s="34"/>
      <c r="GL189" s="34"/>
      <c r="GM189" s="34"/>
      <c r="GN189" s="34"/>
      <c r="GO189" s="34"/>
      <c r="GP189" s="34"/>
      <c r="GQ189" s="34"/>
      <c r="GR189" s="34"/>
      <c r="GS189" s="34"/>
      <c r="GT189" s="34"/>
      <c r="GU189" s="34"/>
      <c r="GV189" s="34"/>
      <c r="GW189" s="34"/>
      <c r="GX189" s="34"/>
      <c r="GY189" s="34"/>
      <c r="GZ189" s="34"/>
      <c r="HA189" s="34"/>
      <c r="HB189" s="34"/>
      <c r="HC189" s="34"/>
    </row>
    <row r="190" spans="1:211" x14ac:dyDescent="0.3">
      <c r="A190" s="34" t="s">
        <v>569</v>
      </c>
      <c r="B190" s="34">
        <v>2.6995876797460738E-2</v>
      </c>
      <c r="C190" s="34">
        <v>0.22710527135247863</v>
      </c>
      <c r="D190" s="34">
        <v>8.5469977312000428E-2</v>
      </c>
      <c r="E190" s="34">
        <v>4.8105092806599845E-2</v>
      </c>
      <c r="F190" s="34">
        <v>1.9291377990790497E-2</v>
      </c>
      <c r="G190" s="34">
        <v>0.20015468130028327</v>
      </c>
      <c r="H190" s="34">
        <v>-0.1264715255673525</v>
      </c>
      <c r="I190" s="34">
        <v>8.6469901182085265E-3</v>
      </c>
      <c r="J190" s="34">
        <v>6.4031683433914965E-2</v>
      </c>
      <c r="K190" s="34">
        <v>0.17616734177413026</v>
      </c>
      <c r="L190" s="34">
        <v>0.30046261843595878</v>
      </c>
      <c r="M190" s="34">
        <v>-2.2867799398521287E-2</v>
      </c>
      <c r="N190" s="34">
        <v>0.10803001742182118</v>
      </c>
      <c r="O190" s="34">
        <v>0.17190487403856144</v>
      </c>
      <c r="P190" s="34">
        <v>0.20907477461356008</v>
      </c>
      <c r="Q190" s="34">
        <v>0.20843914731447266</v>
      </c>
      <c r="R190" s="34">
        <v>0.13404767407279727</v>
      </c>
      <c r="S190" s="34">
        <v>2.1438342069640282E-3</v>
      </c>
      <c r="T190" s="34">
        <v>-0.17307929511447157</v>
      </c>
      <c r="U190" s="34">
        <v>-0.15418519499271127</v>
      </c>
      <c r="V190" s="34">
        <v>-5.6364772978767005E-2</v>
      </c>
      <c r="W190" s="34">
        <v>0.11472267015440692</v>
      </c>
      <c r="X190" s="34">
        <v>0.12346361163829406</v>
      </c>
      <c r="Y190" s="34">
        <v>0.19225049817781062</v>
      </c>
      <c r="Z190" s="34">
        <v>0.1702858957576909</v>
      </c>
      <c r="AA190" s="34">
        <v>1.0209289797549684E-2</v>
      </c>
      <c r="AB190" s="34">
        <v>-0.15271102190194238</v>
      </c>
      <c r="AC190" s="34">
        <v>5.3280676147745558E-2</v>
      </c>
      <c r="AD190" s="34">
        <v>-5.4541878600425905E-2</v>
      </c>
      <c r="AE190" s="34">
        <v>0.10322633889518482</v>
      </c>
      <c r="AF190" s="34">
        <v>6.3772986680857187E-3</v>
      </c>
      <c r="AG190" s="34">
        <v>0.22891219658154693</v>
      </c>
      <c r="AH190" s="34">
        <v>0.14470872364161128</v>
      </c>
      <c r="AI190" s="34">
        <v>0.13289955405965048</v>
      </c>
      <c r="AJ190" s="34">
        <v>0.25031818537495554</v>
      </c>
      <c r="AK190" s="34">
        <v>0.1918856260354862</v>
      </c>
      <c r="AL190" s="34">
        <v>0.26047080156252989</v>
      </c>
      <c r="AM190" s="34">
        <v>1.5744134377200143E-2</v>
      </c>
      <c r="AN190" s="34">
        <v>0.24641661577167642</v>
      </c>
      <c r="AO190" s="34">
        <v>0.23925495847219591</v>
      </c>
      <c r="AP190" s="34">
        <v>0.25195166138724556</v>
      </c>
      <c r="AQ190" s="34">
        <v>-8.2925678814343776E-2</v>
      </c>
      <c r="AR190" s="34">
        <v>5.5681974909591585E-2</v>
      </c>
      <c r="AS190" s="34">
        <v>0.13926028434137658</v>
      </c>
      <c r="AT190" s="34">
        <v>-4.2845628537060039E-3</v>
      </c>
      <c r="AU190" s="34">
        <v>0.12429572104724287</v>
      </c>
      <c r="AV190" s="34">
        <v>0.20345007495719086</v>
      </c>
      <c r="AW190" s="34">
        <v>5.9999245226286017E-2</v>
      </c>
      <c r="AX190" s="34">
        <v>0.28427477382309974</v>
      </c>
      <c r="AY190" s="34">
        <v>0.23852753796471154</v>
      </c>
      <c r="AZ190" s="34">
        <v>0.28233028283740147</v>
      </c>
      <c r="BA190" s="34">
        <v>9.2921470876296985E-2</v>
      </c>
      <c r="BB190" s="34">
        <v>0.1471277089461567</v>
      </c>
      <c r="BC190" s="34">
        <v>-2.0260996888572841E-3</v>
      </c>
      <c r="BD190" s="34">
        <v>0.10728875148205204</v>
      </c>
      <c r="BE190" s="34">
        <v>-6.7719274049152053E-2</v>
      </c>
      <c r="BF190" s="34">
        <v>6.4031683433914841E-2</v>
      </c>
      <c r="BG190" s="34">
        <v>-3.5398044118640781E-2</v>
      </c>
      <c r="BH190" s="34">
        <v>-3.2448942029757032E-2</v>
      </c>
      <c r="BI190" s="34">
        <v>-8.317134018821748E-2</v>
      </c>
      <c r="BJ190" s="34">
        <v>9.181151473924834E-2</v>
      </c>
      <c r="BK190" s="34">
        <v>1.9786487775291135E-2</v>
      </c>
      <c r="BL190" s="34">
        <v>-3.3119180684058211E-2</v>
      </c>
      <c r="BM190" s="34">
        <v>-6.8026988551794967E-2</v>
      </c>
      <c r="BN190" s="34">
        <v>3.7538589199544524E-2</v>
      </c>
      <c r="BO190" s="34">
        <v>6.6304204763307673E-2</v>
      </c>
      <c r="BP190" s="34">
        <v>-5.3186553124934151E-2</v>
      </c>
      <c r="BQ190" s="34">
        <v>8.3786536323964461E-2</v>
      </c>
      <c r="BR190" s="34">
        <v>7.9401930089232256E-2</v>
      </c>
      <c r="BS190" s="34">
        <v>6.2242123955794299E-4</v>
      </c>
      <c r="BT190" s="34">
        <v>-0.21389609055662176</v>
      </c>
      <c r="BU190" s="34">
        <v>0.10141012768257719</v>
      </c>
      <c r="BV190" s="34">
        <v>0.27687463333645151</v>
      </c>
      <c r="BW190" s="34">
        <v>-0.10547922686097853</v>
      </c>
      <c r="BX190" s="34">
        <v>0.27572714086340583</v>
      </c>
      <c r="BY190" s="34">
        <v>0.22467198624512816</v>
      </c>
      <c r="BZ190" s="34">
        <v>-0.17158913720925328</v>
      </c>
      <c r="CA190" s="34">
        <v>-0.20787631474912951</v>
      </c>
      <c r="CB190" s="34">
        <v>0.22457503136971244</v>
      </c>
      <c r="CC190" s="34">
        <v>0.15315506131355505</v>
      </c>
      <c r="CD190" s="34">
        <v>0.23140306809054967</v>
      </c>
      <c r="CE190" s="34">
        <v>-4.3412414412317843E-2</v>
      </c>
      <c r="CF190" s="34">
        <v>0.13384034417320012</v>
      </c>
      <c r="CG190" s="34">
        <v>0.28662407863327499</v>
      </c>
      <c r="CH190" s="34">
        <v>0.18022068773266064</v>
      </c>
      <c r="CI190" s="34">
        <v>0.16772035175096769</v>
      </c>
      <c r="CJ190" s="34">
        <v>-3.5856194909538827E-2</v>
      </c>
      <c r="CK190" s="34">
        <v>0.12590703854866561</v>
      </c>
      <c r="CL190" s="34">
        <v>7.6018580077175962E-2</v>
      </c>
      <c r="CM190" s="34">
        <v>-8.7432533887958699E-2</v>
      </c>
      <c r="CN190" s="34">
        <v>-6.9225352246841426E-2</v>
      </c>
      <c r="CO190" s="34">
        <v>0.22472453206049031</v>
      </c>
      <c r="CP190" s="34">
        <v>0.21081305379420065</v>
      </c>
      <c r="CQ190" s="34">
        <v>2.3765308313764853E-2</v>
      </c>
      <c r="CR190" s="34">
        <v>1.9948884508100586E-2</v>
      </c>
      <c r="CS190" s="34">
        <v>-6.9522922416787133E-2</v>
      </c>
      <c r="CT190" s="34">
        <v>0.21045231779336743</v>
      </c>
      <c r="CU190" s="34">
        <v>-9.6523938537541557E-2</v>
      </c>
      <c r="CV190" s="34">
        <v>7.1865128566152181E-2</v>
      </c>
      <c r="CW190" s="34">
        <v>0.23331791884052167</v>
      </c>
      <c r="CX190" s="34">
        <v>6.3728016146552741E-2</v>
      </c>
      <c r="CY190" s="34">
        <v>-0.20966665909633375</v>
      </c>
      <c r="CZ190" s="34">
        <v>0.1368947652557585</v>
      </c>
      <c r="DA190" s="34">
        <v>0.21054181012521225</v>
      </c>
      <c r="DB190" s="34">
        <v>-2.8159547634972727E-2</v>
      </c>
      <c r="DC190" s="34">
        <v>-5.4234599745473129E-3</v>
      </c>
      <c r="DD190" s="34">
        <v>0.10442780866536434</v>
      </c>
      <c r="DE190" s="34">
        <v>-0.20295450735241663</v>
      </c>
      <c r="DF190" s="34">
        <v>8.3379301686730398E-2</v>
      </c>
      <c r="DG190" s="34">
        <v>4.1430817168013868E-2</v>
      </c>
      <c r="DH190" s="34">
        <v>-2.8069761921021844E-2</v>
      </c>
      <c r="DI190" s="34">
        <v>8.7903237948486521E-2</v>
      </c>
      <c r="DJ190" s="34">
        <v>-0.20115191064636229</v>
      </c>
      <c r="DK190" s="34">
        <v>-0.17013543715038482</v>
      </c>
      <c r="DL190" s="34">
        <v>-6.4235986032343831E-2</v>
      </c>
      <c r="DM190" s="34">
        <v>5.0875050574553014E-2</v>
      </c>
      <c r="DN190" s="34">
        <v>0.4176365542308067</v>
      </c>
      <c r="DO190" s="34">
        <v>2.0679710814341768E-2</v>
      </c>
      <c r="DP190" s="34">
        <v>-6.7704873132769613E-2</v>
      </c>
      <c r="DQ190" s="34">
        <v>-0.27690131889209801</v>
      </c>
      <c r="DR190" s="34">
        <v>-0.14197986984720753</v>
      </c>
      <c r="DS190" s="34">
        <v>0.26594249013375904</v>
      </c>
      <c r="DT190" s="34">
        <v>-0.19568136403230668</v>
      </c>
      <c r="DU190" s="34">
        <v>-0.20572795943636335</v>
      </c>
      <c r="DV190" s="34">
        <v>8.0005176984379478E-2</v>
      </c>
      <c r="DW190" s="34">
        <v>-2.7913784789446738E-2</v>
      </c>
      <c r="DX190" s="34">
        <v>0.22457503136971238</v>
      </c>
      <c r="DY190" s="34">
        <v>3.6546763733022077E-2</v>
      </c>
      <c r="DZ190" s="34">
        <v>-0.13744727890446315</v>
      </c>
      <c r="EA190" s="34">
        <v>-2.9878042756838984E-2</v>
      </c>
      <c r="EB190" s="34">
        <v>5.5214029325408719E-2</v>
      </c>
      <c r="EC190" s="34">
        <v>1.2253433339719363E-2</v>
      </c>
      <c r="ED190" s="34">
        <v>5.0133302510473071E-2</v>
      </c>
      <c r="EE190" s="34">
        <v>1.9290377073461592E-2</v>
      </c>
      <c r="EF190" s="34">
        <v>-6.0037244653306114E-2</v>
      </c>
      <c r="EG190" s="34">
        <v>-3.3483380821596902E-2</v>
      </c>
      <c r="EH190" s="34">
        <v>-0.11483452573314414</v>
      </c>
      <c r="EI190" s="34">
        <v>7.1474386022392769E-2</v>
      </c>
      <c r="EJ190" s="34">
        <v>-1.669814740566097E-2</v>
      </c>
      <c r="EK190" s="34">
        <v>-4.8568405894008296E-3</v>
      </c>
      <c r="EL190" s="34">
        <v>0.34049479245205744</v>
      </c>
      <c r="EM190" s="34">
        <v>-0.11447965752843386</v>
      </c>
      <c r="EN190" s="34">
        <v>0.34210032594353729</v>
      </c>
      <c r="EO190" s="34">
        <v>-0.42523957492505449</v>
      </c>
      <c r="EP190" s="34">
        <v>0.28438669965907731</v>
      </c>
      <c r="EQ190" s="34">
        <v>3.4086221615972412E-2</v>
      </c>
      <c r="ER190" s="34">
        <v>0.40257942230971722</v>
      </c>
      <c r="ES190" s="34">
        <v>-9.7185069539203167E-2</v>
      </c>
      <c r="ET190" s="34">
        <v>0.26341919487029969</v>
      </c>
      <c r="EU190" s="34">
        <v>0.33579657155669457</v>
      </c>
      <c r="EV190" s="34">
        <v>0.17843067667199888</v>
      </c>
      <c r="EW190" s="34">
        <v>9.4858747991369674E-2</v>
      </c>
      <c r="EX190" s="34">
        <v>7.3574950309552523E-2</v>
      </c>
      <c r="EY190" s="34">
        <v>0.31272831825423258</v>
      </c>
      <c r="EZ190" s="34">
        <v>0.31775408680694867</v>
      </c>
      <c r="FA190" s="34">
        <v>0.35411477377527278</v>
      </c>
      <c r="FB190" s="34">
        <v>-0.20231161620090832</v>
      </c>
      <c r="FC190" s="34">
        <v>-0.32303517892800004</v>
      </c>
      <c r="FD190" s="34">
        <v>-0.25112663317271045</v>
      </c>
      <c r="FE190" s="34">
        <v>-0.11792449771620254</v>
      </c>
      <c r="FF190" s="34">
        <v>8.2558200196876139E-2</v>
      </c>
      <c r="FG190" s="34">
        <v>0.19898435258289915</v>
      </c>
      <c r="FH190" s="34">
        <v>0.30567005483573911</v>
      </c>
      <c r="FI190" s="34">
        <v>0.26122664103715004</v>
      </c>
      <c r="FJ190" s="34">
        <v>6.3205187798029999E-2</v>
      </c>
      <c r="FK190" s="34">
        <v>-0.36989461589060041</v>
      </c>
      <c r="FL190" s="34">
        <v>0.16369563945123003</v>
      </c>
      <c r="FM190" s="34">
        <v>-0.1279023196497551</v>
      </c>
      <c r="FN190" s="34">
        <v>3.069387630776205E-2</v>
      </c>
      <c r="FO190" s="34">
        <v>-0.10573852111985138</v>
      </c>
      <c r="FP190" s="34">
        <v>0.85987482813637073</v>
      </c>
      <c r="FQ190" s="34">
        <v>0.33198608607681224</v>
      </c>
      <c r="FR190" s="34">
        <v>0.15848792646026985</v>
      </c>
      <c r="FS190" s="34">
        <v>0.77963201630270018</v>
      </c>
      <c r="FT190" s="34">
        <v>0.6803650588839385</v>
      </c>
      <c r="FU190" s="34">
        <v>0.4079150417445182</v>
      </c>
      <c r="FV190" s="34">
        <v>0.14085765243558895</v>
      </c>
      <c r="FW190" s="34">
        <v>0.43692903147033441</v>
      </c>
      <c r="FX190" s="34">
        <v>0.61981278343956792</v>
      </c>
      <c r="FY190" s="34">
        <v>0.76106267849877129</v>
      </c>
      <c r="FZ190" s="34">
        <v>-9.4420648106561519E-2</v>
      </c>
      <c r="GA190" s="34">
        <v>0.37925288962139153</v>
      </c>
      <c r="GB190" s="34">
        <v>0.68581751946754854</v>
      </c>
      <c r="GC190" s="34">
        <v>0.21932805916276132</v>
      </c>
      <c r="GD190" s="34">
        <v>0.19580444616150791</v>
      </c>
      <c r="GE190" s="34">
        <v>-0.13263900317891494</v>
      </c>
      <c r="GF190" s="34">
        <v>0.2101543971713373</v>
      </c>
      <c r="GG190" s="34">
        <v>0.71652019881094364</v>
      </c>
      <c r="GH190" s="34">
        <v>1</v>
      </c>
      <c r="GI190" s="34"/>
      <c r="GJ190" s="34"/>
      <c r="GK190" s="34"/>
      <c r="GL190" s="34"/>
      <c r="GM190" s="34"/>
      <c r="GN190" s="34"/>
      <c r="GO190" s="34"/>
      <c r="GP190" s="34"/>
      <c r="GQ190" s="34"/>
      <c r="GR190" s="34"/>
      <c r="GS190" s="34"/>
      <c r="GT190" s="34"/>
      <c r="GU190" s="34"/>
      <c r="GV190" s="34"/>
      <c r="GW190" s="34"/>
      <c r="GX190" s="34"/>
      <c r="GY190" s="34"/>
      <c r="GZ190" s="34"/>
      <c r="HA190" s="34"/>
      <c r="HB190" s="34"/>
      <c r="HC190" s="34"/>
    </row>
    <row r="191" spans="1:211" x14ac:dyDescent="0.3">
      <c r="A191" s="34" t="s">
        <v>570</v>
      </c>
      <c r="B191" s="34">
        <v>2.5821372620429606E-2</v>
      </c>
      <c r="C191" s="34">
        <v>0.28486834947516276</v>
      </c>
      <c r="D191" s="34">
        <v>0.24551391582100512</v>
      </c>
      <c r="E191" s="34">
        <v>0.12759787119009883</v>
      </c>
      <c r="F191" s="34">
        <v>6.2995501677685278E-2</v>
      </c>
      <c r="G191" s="34">
        <v>0.31453492380204034</v>
      </c>
      <c r="H191" s="34">
        <v>-7.48260383861616E-2</v>
      </c>
      <c r="I191" s="34">
        <v>2.8995961128892182E-2</v>
      </c>
      <c r="J191" s="34">
        <v>0.22053266265807905</v>
      </c>
      <c r="K191" s="34">
        <v>0.30378302804132495</v>
      </c>
      <c r="L191" s="34">
        <v>0.37693426220825921</v>
      </c>
      <c r="M191" s="34">
        <v>7.4661602705256624E-2</v>
      </c>
      <c r="N191" s="34">
        <v>0.17899590101652929</v>
      </c>
      <c r="O191" s="34">
        <v>0.27484143910090159</v>
      </c>
      <c r="P191" s="34">
        <v>0.31158603644521382</v>
      </c>
      <c r="Q191" s="34">
        <v>0.30753080497540608</v>
      </c>
      <c r="R191" s="34">
        <v>0.20241307599344435</v>
      </c>
      <c r="S191" s="34">
        <v>-8.5927537851005747E-3</v>
      </c>
      <c r="T191" s="34">
        <v>-0.13525250626080201</v>
      </c>
      <c r="U191" s="34">
        <v>-0.1188861712569233</v>
      </c>
      <c r="V191" s="34">
        <v>0.10652545022923376</v>
      </c>
      <c r="W191" s="34">
        <v>0.26795265606028357</v>
      </c>
      <c r="X191" s="34">
        <v>0.27362195658929883</v>
      </c>
      <c r="Y191" s="34">
        <v>0.26633172031718505</v>
      </c>
      <c r="Z191" s="34">
        <v>0.26923629581924152</v>
      </c>
      <c r="AA191" s="34">
        <v>6.1063628675962753E-2</v>
      </c>
      <c r="AB191" s="34">
        <v>-0.17368529207566671</v>
      </c>
      <c r="AC191" s="34">
        <v>0.15683230127552886</v>
      </c>
      <c r="AD191" s="34">
        <v>7.3451952323917566E-3</v>
      </c>
      <c r="AE191" s="34">
        <v>0.22413959223870836</v>
      </c>
      <c r="AF191" s="34">
        <v>1.7879747060921983E-3</v>
      </c>
      <c r="AG191" s="34">
        <v>0.32871618451358697</v>
      </c>
      <c r="AH191" s="34">
        <v>0.29798512236934255</v>
      </c>
      <c r="AI191" s="34">
        <v>0.29277560058204627</v>
      </c>
      <c r="AJ191" s="34">
        <v>0.39515280541678488</v>
      </c>
      <c r="AK191" s="34">
        <v>0.33643536562038867</v>
      </c>
      <c r="AL191" s="34">
        <v>0.40483844121867513</v>
      </c>
      <c r="AM191" s="34">
        <v>6.2585541840766035E-2</v>
      </c>
      <c r="AN191" s="34">
        <v>0.38043688920032953</v>
      </c>
      <c r="AO191" s="34">
        <v>0.39286024033888323</v>
      </c>
      <c r="AP191" s="34">
        <v>0.39384928543395764</v>
      </c>
      <c r="AQ191" s="34">
        <v>-0.15954319916291934</v>
      </c>
      <c r="AR191" s="34">
        <v>0.15881510120796455</v>
      </c>
      <c r="AS191" s="34">
        <v>0.21005412178201308</v>
      </c>
      <c r="AT191" s="34">
        <v>5.2397669665576414E-2</v>
      </c>
      <c r="AU191" s="34">
        <v>0.18237105071308959</v>
      </c>
      <c r="AV191" s="34">
        <v>0.33331147595678623</v>
      </c>
      <c r="AW191" s="34">
        <v>0.12858825658063261</v>
      </c>
      <c r="AX191" s="34">
        <v>0.40954532006862782</v>
      </c>
      <c r="AY191" s="34">
        <v>0.31616315180204818</v>
      </c>
      <c r="AZ191" s="34">
        <v>0.39797391053841408</v>
      </c>
      <c r="BA191" s="34">
        <v>0.25011934599359781</v>
      </c>
      <c r="BB191" s="34">
        <v>0.2218228336833902</v>
      </c>
      <c r="BC191" s="34">
        <v>-3.1283917806777209E-2</v>
      </c>
      <c r="BD191" s="34">
        <v>0.22566935383884765</v>
      </c>
      <c r="BE191" s="34">
        <v>4.0483505913072634E-2</v>
      </c>
      <c r="BF191" s="34">
        <v>0.2205326626580788</v>
      </c>
      <c r="BG191" s="34">
        <v>0.12881497204064535</v>
      </c>
      <c r="BH191" s="34">
        <v>0.11236388906246743</v>
      </c>
      <c r="BI191" s="34">
        <v>-0.14450169281404013</v>
      </c>
      <c r="BJ191" s="34">
        <v>0.11773114450648009</v>
      </c>
      <c r="BK191" s="34">
        <v>8.8001680214208344E-2</v>
      </c>
      <c r="BL191" s="34">
        <v>4.1855307200147435E-2</v>
      </c>
      <c r="BM191" s="34">
        <v>-6.8389943145137272E-2</v>
      </c>
      <c r="BN191" s="34">
        <v>0.11765626665848106</v>
      </c>
      <c r="BO191" s="34">
        <v>0.14754419411556755</v>
      </c>
      <c r="BP191" s="34">
        <v>-8.2438716036873293E-5</v>
      </c>
      <c r="BQ191" s="34">
        <v>0.14363230916097092</v>
      </c>
      <c r="BR191" s="34">
        <v>0.12119134782035175</v>
      </c>
      <c r="BS191" s="34">
        <v>0.10648955964526494</v>
      </c>
      <c r="BT191" s="34">
        <v>-0.1162805096830663</v>
      </c>
      <c r="BU191" s="34">
        <v>6.1559089623537851E-4</v>
      </c>
      <c r="BV191" s="34">
        <v>0.44975347975157776</v>
      </c>
      <c r="BW191" s="34">
        <v>1.8944627313816201E-2</v>
      </c>
      <c r="BX191" s="34">
        <v>0.25081786260031258</v>
      </c>
      <c r="BY191" s="34">
        <v>0.2058239665935099</v>
      </c>
      <c r="BZ191" s="34">
        <v>-9.2939003259703667E-2</v>
      </c>
      <c r="CA191" s="34">
        <v>-0.12967980961361603</v>
      </c>
      <c r="CB191" s="34">
        <v>0.40902231520013355</v>
      </c>
      <c r="CC191" s="34">
        <v>0.1885786019595333</v>
      </c>
      <c r="CD191" s="34">
        <v>0.20884021853041138</v>
      </c>
      <c r="CE191" s="34">
        <v>-9.7651829354173734E-5</v>
      </c>
      <c r="CF191" s="34">
        <v>0.19297899569648408</v>
      </c>
      <c r="CG191" s="34">
        <v>0.35572982792857194</v>
      </c>
      <c r="CH191" s="34">
        <v>0.15114581500609914</v>
      </c>
      <c r="CI191" s="34">
        <v>0.13204150869229861</v>
      </c>
      <c r="CJ191" s="34">
        <v>-0.11219973941562957</v>
      </c>
      <c r="CK191" s="34">
        <v>0.16836038120863656</v>
      </c>
      <c r="CL191" s="34">
        <v>0.19835476576800617</v>
      </c>
      <c r="CM191" s="34">
        <v>-1.7211391113559273E-2</v>
      </c>
      <c r="CN191" s="34">
        <v>1.8345245830697044E-3</v>
      </c>
      <c r="CO191" s="34">
        <v>0.36908742131221828</v>
      </c>
      <c r="CP191" s="34">
        <v>0.35696300963510341</v>
      </c>
      <c r="CQ191" s="34">
        <v>-4.7768290715067427E-2</v>
      </c>
      <c r="CR191" s="34">
        <v>3.0540477766251309E-2</v>
      </c>
      <c r="CS191" s="34">
        <v>-0.12524159960920286</v>
      </c>
      <c r="CT191" s="34">
        <v>0.24724028099135495</v>
      </c>
      <c r="CU191" s="34">
        <v>-9.7356491747248627E-2</v>
      </c>
      <c r="CV191" s="34">
        <v>9.9296572451938098E-2</v>
      </c>
      <c r="CW191" s="34">
        <v>0.31044979826591534</v>
      </c>
      <c r="CX191" s="34">
        <v>0.12770538343544097</v>
      </c>
      <c r="CY191" s="34">
        <v>-0.16700191868820038</v>
      </c>
      <c r="CZ191" s="34">
        <v>0.33610007907397726</v>
      </c>
      <c r="DA191" s="34">
        <v>0.37769292382941883</v>
      </c>
      <c r="DB191" s="34">
        <v>6.2383568466885912E-2</v>
      </c>
      <c r="DC191" s="34">
        <v>0.1267324126117447</v>
      </c>
      <c r="DD191" s="34">
        <v>0.12105248300674319</v>
      </c>
      <c r="DE191" s="34">
        <v>-0.27398408631695942</v>
      </c>
      <c r="DF191" s="34">
        <v>8.3624626411025055E-2</v>
      </c>
      <c r="DG191" s="34">
        <v>9.8477557717967637E-2</v>
      </c>
      <c r="DH191" s="34">
        <v>4.6952023863655969E-2</v>
      </c>
      <c r="DI191" s="34">
        <v>0.14200132053543901</v>
      </c>
      <c r="DJ191" s="34">
        <v>-0.1235447063132951</v>
      </c>
      <c r="DK191" s="34">
        <v>-1.0701464656114582E-2</v>
      </c>
      <c r="DL191" s="34">
        <v>7.4966905232013839E-2</v>
      </c>
      <c r="DM191" s="34">
        <v>0.15153973071349786</v>
      </c>
      <c r="DN191" s="34">
        <v>0.44809294015700907</v>
      </c>
      <c r="DO191" s="34">
        <v>0.11674436363139701</v>
      </c>
      <c r="DP191" s="34">
        <v>-8.8200586924212565E-2</v>
      </c>
      <c r="DQ191" s="34">
        <v>-0.1815458990144552</v>
      </c>
      <c r="DR191" s="34">
        <v>-0.12522818812361175</v>
      </c>
      <c r="DS191" s="34">
        <v>0.43704572135784125</v>
      </c>
      <c r="DT191" s="34">
        <v>-0.14886496755832951</v>
      </c>
      <c r="DU191" s="34">
        <v>-0.23393630381995523</v>
      </c>
      <c r="DV191" s="34">
        <v>0.16123775259893411</v>
      </c>
      <c r="DW191" s="34">
        <v>5.2797865138039683E-2</v>
      </c>
      <c r="DX191" s="34">
        <v>0.40902231520013338</v>
      </c>
      <c r="DY191" s="34">
        <v>0.23452652995675755</v>
      </c>
      <c r="DZ191" s="34">
        <v>-4.9911502162149998E-2</v>
      </c>
      <c r="EA191" s="34">
        <v>-5.307920551733343E-2</v>
      </c>
      <c r="EB191" s="34">
        <v>5.8463392201269337E-2</v>
      </c>
      <c r="EC191" s="34">
        <v>7.4572846197606892E-4</v>
      </c>
      <c r="ED191" s="34">
        <v>0.15647516583139021</v>
      </c>
      <c r="EE191" s="34">
        <v>0.11329739377032419</v>
      </c>
      <c r="EF191" s="34">
        <v>-1.6159622624517603E-2</v>
      </c>
      <c r="EG191" s="34">
        <v>-6.2004169654619806E-3</v>
      </c>
      <c r="EH191" s="34">
        <v>-3.890570062629168E-2</v>
      </c>
      <c r="EI191" s="34">
        <v>2.5410255782351787E-2</v>
      </c>
      <c r="EJ191" s="34">
        <v>4.0664431756528195E-2</v>
      </c>
      <c r="EK191" s="34">
        <v>8.1907752879747428E-2</v>
      </c>
      <c r="EL191" s="34">
        <v>0.52708127021901818</v>
      </c>
      <c r="EM191" s="34">
        <v>-3.4227985702624329E-2</v>
      </c>
      <c r="EN191" s="34">
        <v>0.29157140126249742</v>
      </c>
      <c r="EO191" s="34">
        <v>-0.31523551691490076</v>
      </c>
      <c r="EP191" s="34">
        <v>0.43815170090711175</v>
      </c>
      <c r="EQ191" s="34">
        <v>-4.1167717127521763E-2</v>
      </c>
      <c r="ER191" s="34">
        <v>0.31876712105774907</v>
      </c>
      <c r="ES191" s="34">
        <v>-5.5741963020104451E-2</v>
      </c>
      <c r="ET191" s="34">
        <v>0.4454400208252795</v>
      </c>
      <c r="EU191" s="34">
        <v>0.54814633979861616</v>
      </c>
      <c r="EV191" s="34">
        <v>0.21287393754483275</v>
      </c>
      <c r="EW191" s="34">
        <v>0.13616803261585714</v>
      </c>
      <c r="EX191" s="34">
        <v>0.12787973374671582</v>
      </c>
      <c r="EY191" s="34">
        <v>0.52063618095348485</v>
      </c>
      <c r="EZ191" s="34">
        <v>0.52153901537590441</v>
      </c>
      <c r="FA191" s="34">
        <v>0.48699726331144261</v>
      </c>
      <c r="FB191" s="34">
        <v>-0.17277297023887789</v>
      </c>
      <c r="FC191" s="34">
        <v>-0.42043949307565509</v>
      </c>
      <c r="FD191" s="34">
        <v>-0.27646270558478303</v>
      </c>
      <c r="FE191" s="34">
        <v>-0.1435671397480231</v>
      </c>
      <c r="FF191" s="34">
        <v>0.19734800781603903</v>
      </c>
      <c r="FG191" s="34">
        <v>0.28585235037532541</v>
      </c>
      <c r="FH191" s="34">
        <v>0.45563545270162881</v>
      </c>
      <c r="FI191" s="34">
        <v>0.38032345468218026</v>
      </c>
      <c r="FJ191" s="34">
        <v>0.14869582332243375</v>
      </c>
      <c r="FK191" s="34">
        <v>-0.36121078073118135</v>
      </c>
      <c r="FL191" s="34">
        <v>0.1821410018623997</v>
      </c>
      <c r="FM191" s="34">
        <v>5.9412667612650377E-3</v>
      </c>
      <c r="FN191" s="34">
        <v>3.5066618895231702E-2</v>
      </c>
      <c r="FO191" s="34">
        <v>-0.22137818673993964</v>
      </c>
      <c r="FP191" s="34">
        <v>0.88192814622943738</v>
      </c>
      <c r="FQ191" s="34">
        <v>0.35121613783388395</v>
      </c>
      <c r="FR191" s="34">
        <v>0.28171419681356574</v>
      </c>
      <c r="FS191" s="34">
        <v>0.89173237025415641</v>
      </c>
      <c r="FT191" s="34">
        <v>0.77242184003988978</v>
      </c>
      <c r="FU191" s="34">
        <v>0.57210975560482125</v>
      </c>
      <c r="FV191" s="34">
        <v>0.20109921128092267</v>
      </c>
      <c r="FW191" s="34">
        <v>0.7694973563737052</v>
      </c>
      <c r="FX191" s="34">
        <v>0.87164551967681669</v>
      </c>
      <c r="FY191" s="34">
        <v>0.89718640497014512</v>
      </c>
      <c r="FZ191" s="34">
        <v>-0.23156301589633632</v>
      </c>
      <c r="GA191" s="34">
        <v>0.31481559294100675</v>
      </c>
      <c r="GB191" s="34">
        <v>0.4522768370890487</v>
      </c>
      <c r="GC191" s="34">
        <v>0.10965062137229604</v>
      </c>
      <c r="GD191" s="34">
        <v>0.13998610309389037</v>
      </c>
      <c r="GE191" s="34">
        <v>-1.014225341267695E-2</v>
      </c>
      <c r="GF191" s="34">
        <v>0.13468675582174075</v>
      </c>
      <c r="GG191" s="34">
        <v>0.97120529491001484</v>
      </c>
      <c r="GH191" s="34">
        <v>0.8620793119504444</v>
      </c>
      <c r="GI191" s="34">
        <v>1</v>
      </c>
      <c r="GJ191" s="34"/>
      <c r="GK191" s="34"/>
      <c r="GL191" s="34"/>
      <c r="GM191" s="34"/>
      <c r="GN191" s="34"/>
      <c r="GO191" s="34"/>
      <c r="GP191" s="34"/>
      <c r="GQ191" s="34"/>
      <c r="GR191" s="34"/>
      <c r="GS191" s="34"/>
      <c r="GT191" s="34"/>
      <c r="GU191" s="34"/>
      <c r="GV191" s="34"/>
      <c r="GW191" s="34"/>
      <c r="GX191" s="34"/>
      <c r="GY191" s="34"/>
      <c r="GZ191" s="34"/>
      <c r="HA191" s="34"/>
      <c r="HB191" s="34"/>
      <c r="HC191" s="34"/>
    </row>
    <row r="192" spans="1:211" x14ac:dyDescent="0.3">
      <c r="A192" s="34" t="s">
        <v>571</v>
      </c>
      <c r="B192" s="34">
        <v>3.3179758237724725E-2</v>
      </c>
      <c r="C192" s="34">
        <v>0.32092631693355061</v>
      </c>
      <c r="D192" s="34">
        <v>0.63966863462834689</v>
      </c>
      <c r="E192" s="34">
        <v>0.24398104995311234</v>
      </c>
      <c r="F192" s="34">
        <v>0.17629133730279081</v>
      </c>
      <c r="G192" s="34">
        <v>0.38329934938424437</v>
      </c>
      <c r="H192" s="34">
        <v>0.16801018859090733</v>
      </c>
      <c r="I192" s="34">
        <v>3.3849453171110072E-2</v>
      </c>
      <c r="J192" s="34">
        <v>0.64696104690954348</v>
      </c>
      <c r="K192" s="34">
        <v>0.55259122167677877</v>
      </c>
      <c r="L192" s="34">
        <v>0.40661035970319803</v>
      </c>
      <c r="M192" s="34">
        <v>0.36844977232674392</v>
      </c>
      <c r="N192" s="34">
        <v>0.15942864815918212</v>
      </c>
      <c r="O192" s="34">
        <v>0.37865690478877856</v>
      </c>
      <c r="P192" s="34">
        <v>0.47663069547115661</v>
      </c>
      <c r="Q192" s="34">
        <v>0.47348849878142768</v>
      </c>
      <c r="R192" s="34">
        <v>0.2944656186336792</v>
      </c>
      <c r="S192" s="34">
        <v>-9.0889280103492384E-2</v>
      </c>
      <c r="T192" s="34">
        <v>-0.22256079671488316</v>
      </c>
      <c r="U192" s="34">
        <v>-8.3000762611172771E-2</v>
      </c>
      <c r="V192" s="34">
        <v>0.16322764442873805</v>
      </c>
      <c r="W192" s="34">
        <v>0.65538511056518467</v>
      </c>
      <c r="X192" s="34">
        <v>0.59630076271515275</v>
      </c>
      <c r="Y192" s="34">
        <v>0.29229916168944525</v>
      </c>
      <c r="Z192" s="34">
        <v>0.29250588779875358</v>
      </c>
      <c r="AA192" s="34">
        <v>0.11244487991441666</v>
      </c>
      <c r="AB192" s="34">
        <v>-0.27522424198800027</v>
      </c>
      <c r="AC192" s="34">
        <v>0.37496507355939035</v>
      </c>
      <c r="AD192" s="34">
        <v>1.6365129854832666E-2</v>
      </c>
      <c r="AE192" s="34">
        <v>0.35967265544727345</v>
      </c>
      <c r="AF192" s="34">
        <v>0.3147418575326888</v>
      </c>
      <c r="AG192" s="34">
        <v>0.366457509679251</v>
      </c>
      <c r="AH192" s="34">
        <v>0.65843804322325794</v>
      </c>
      <c r="AI192" s="34">
        <v>0.66160024033139953</v>
      </c>
      <c r="AJ192" s="34">
        <v>0.53092862675283792</v>
      </c>
      <c r="AK192" s="34">
        <v>0.58384398913260827</v>
      </c>
      <c r="AL192" s="34">
        <v>0.3789039098415844</v>
      </c>
      <c r="AM192" s="34">
        <v>0.21238067420201079</v>
      </c>
      <c r="AN192" s="34">
        <v>0.37462615060415549</v>
      </c>
      <c r="AO192" s="34">
        <v>0.52445817825909702</v>
      </c>
      <c r="AP192" s="34">
        <v>0.52602823326848158</v>
      </c>
      <c r="AQ192" s="34">
        <v>-0.19597335618550094</v>
      </c>
      <c r="AR192" s="34">
        <v>0.39054388295988324</v>
      </c>
      <c r="AS192" s="34">
        <v>0.37173982672577505</v>
      </c>
      <c r="AT192" s="34">
        <v>-6.2636197658656025E-3</v>
      </c>
      <c r="AU192" s="34">
        <v>0.233389060952609</v>
      </c>
      <c r="AV192" s="34">
        <v>0.41537645992724798</v>
      </c>
      <c r="AW192" s="34">
        <v>0.22719996433085832</v>
      </c>
      <c r="AX192" s="34">
        <v>0.33828867381247568</v>
      </c>
      <c r="AY192" s="34">
        <v>0.33547899480438265</v>
      </c>
      <c r="AZ192" s="34">
        <v>0.35245462128370353</v>
      </c>
      <c r="BA192" s="34">
        <v>0.64222799056771396</v>
      </c>
      <c r="BB192" s="34">
        <v>0.38800014376742309</v>
      </c>
      <c r="BC192" s="34">
        <v>0.16458754997313491</v>
      </c>
      <c r="BD192" s="34">
        <v>0.31014840553177153</v>
      </c>
      <c r="BE192" s="34">
        <v>9.2749931257158344E-2</v>
      </c>
      <c r="BF192" s="34">
        <v>0.64696104690954315</v>
      </c>
      <c r="BG192" s="34">
        <v>0.38831086098128675</v>
      </c>
      <c r="BH192" s="34">
        <v>0.26922833000193386</v>
      </c>
      <c r="BI192" s="34">
        <v>-0.12747558722507782</v>
      </c>
      <c r="BJ192" s="34">
        <v>-0.12052188851726231</v>
      </c>
      <c r="BK192" s="34">
        <v>5.5332260763420016E-2</v>
      </c>
      <c r="BL192" s="34">
        <v>0.23679023222197454</v>
      </c>
      <c r="BM192" s="34">
        <v>0.12134482025206815</v>
      </c>
      <c r="BN192" s="34">
        <v>0.14584342978108356</v>
      </c>
      <c r="BO192" s="34">
        <v>0.10279778068200636</v>
      </c>
      <c r="BP192" s="34">
        <v>0.22131537309111082</v>
      </c>
      <c r="BQ192" s="34">
        <v>-6.1730916176389108E-2</v>
      </c>
      <c r="BR192" s="34">
        <v>0.17233507560185191</v>
      </c>
      <c r="BS192" s="34">
        <v>8.7110009983853084E-2</v>
      </c>
      <c r="BT192" s="34">
        <v>2.3959573254328955E-2</v>
      </c>
      <c r="BU192" s="34">
        <v>6.9641836436726584E-2</v>
      </c>
      <c r="BV192" s="34">
        <v>-1.1916971049277199E-2</v>
      </c>
      <c r="BW192" s="34">
        <v>-5.0500378592853326E-4</v>
      </c>
      <c r="BX192" s="34">
        <v>-2.4056414891686504E-2</v>
      </c>
      <c r="BY192" s="34">
        <v>-0.16958187032430019</v>
      </c>
      <c r="BZ192" s="34">
        <v>0.12865109465623195</v>
      </c>
      <c r="CA192" s="34">
        <v>1.1662773051056822E-2</v>
      </c>
      <c r="CB192" s="34">
        <v>1.6443984338761968E-2</v>
      </c>
      <c r="CC192" s="34">
        <v>0.11847358565331782</v>
      </c>
      <c r="CD192" s="34">
        <v>-7.5857359319735904E-2</v>
      </c>
      <c r="CE192" s="34">
        <v>2.0264880914568368E-2</v>
      </c>
      <c r="CF192" s="34">
        <v>4.5452076711052364E-2</v>
      </c>
      <c r="CG192" s="34">
        <v>-0.14786916633236233</v>
      </c>
      <c r="CH192" s="34">
        <v>9.0032996625062284E-2</v>
      </c>
      <c r="CI192" s="34">
        <v>8.4475651006022057E-2</v>
      </c>
      <c r="CJ192" s="34">
        <v>7.7577196807239943E-2</v>
      </c>
      <c r="CK192" s="34">
        <v>-4.0437868978235161E-2</v>
      </c>
      <c r="CL192" s="34">
        <v>-0.10015783513707051</v>
      </c>
      <c r="CM192" s="34">
        <v>-6.3157330544089701E-2</v>
      </c>
      <c r="CN192" s="34">
        <v>-0.18445074246190718</v>
      </c>
      <c r="CO192" s="34">
        <v>6.9846583505125973E-2</v>
      </c>
      <c r="CP192" s="34">
        <v>1.1421778852334138E-2</v>
      </c>
      <c r="CQ192" s="34">
        <v>7.9806732977135628E-2</v>
      </c>
      <c r="CR192" s="34">
        <v>-0.13789327552722275</v>
      </c>
      <c r="CS192" s="34">
        <v>3.9815674900507657E-2</v>
      </c>
      <c r="CT192" s="34">
        <v>-0.1300632957963703</v>
      </c>
      <c r="CU192" s="34">
        <v>7.9612195996697971E-2</v>
      </c>
      <c r="CV192" s="34">
        <v>-0.16894166220872883</v>
      </c>
      <c r="CW192" s="34">
        <v>-1.0771372490350822E-2</v>
      </c>
      <c r="CX192" s="34">
        <v>0.16155272052144318</v>
      </c>
      <c r="CY192" s="34">
        <v>8.8735787254939039E-2</v>
      </c>
      <c r="CZ192" s="34">
        <v>7.3996792105655546E-2</v>
      </c>
      <c r="DA192" s="34">
        <v>8.4101724167901876E-2</v>
      </c>
      <c r="DB192" s="34">
        <v>0.11374092147809196</v>
      </c>
      <c r="DC192" s="34">
        <v>0.12587517858030547</v>
      </c>
      <c r="DD192" s="34">
        <v>-0.10035898308003602</v>
      </c>
      <c r="DE192" s="34">
        <v>8.9336419364115627E-2</v>
      </c>
      <c r="DF192" s="34">
        <v>-5.4049042960221977E-2</v>
      </c>
      <c r="DG192" s="34">
        <v>2.1046180336000059E-2</v>
      </c>
      <c r="DH192" s="34">
        <v>0.10252168540723751</v>
      </c>
      <c r="DI192" s="34">
        <v>-0.14561704299809844</v>
      </c>
      <c r="DJ192" s="34">
        <v>0.15978264548409724</v>
      </c>
      <c r="DK192" s="34">
        <v>2.5058796557143933E-2</v>
      </c>
      <c r="DL192" s="34">
        <v>-0.16971201774918229</v>
      </c>
      <c r="DM192" s="34">
        <v>7.457285835312058E-2</v>
      </c>
      <c r="DN192" s="34">
        <v>-0.10642234743696673</v>
      </c>
      <c r="DO192" s="34">
        <v>-0.10952114960022304</v>
      </c>
      <c r="DP192" s="34">
        <v>-2.5147339423993532E-2</v>
      </c>
      <c r="DQ192" s="34">
        <v>7.5990423061299453E-2</v>
      </c>
      <c r="DR192" s="34">
        <v>6.8834745910029329E-3</v>
      </c>
      <c r="DS192" s="34">
        <v>-1.6751762983786285E-2</v>
      </c>
      <c r="DT192" s="34">
        <v>0.20573190820103823</v>
      </c>
      <c r="DU192" s="34">
        <v>4.4531278442891169E-2</v>
      </c>
      <c r="DV192" s="34">
        <v>6.3419445060983265E-2</v>
      </c>
      <c r="DW192" s="34">
        <v>2.6386925605985389E-2</v>
      </c>
      <c r="DX192" s="34">
        <v>1.6443984338762065E-2</v>
      </c>
      <c r="DY192" s="34">
        <v>3.3545447441237136E-2</v>
      </c>
      <c r="DZ192" s="34">
        <v>-3.0500690509531823E-2</v>
      </c>
      <c r="EA192" s="34">
        <v>-7.0709651921196479E-2</v>
      </c>
      <c r="EB192" s="34">
        <v>-0.13598714147117391</v>
      </c>
      <c r="EC192" s="34">
        <v>-7.7830238665277982E-2</v>
      </c>
      <c r="ED192" s="34">
        <v>0.16659980382732495</v>
      </c>
      <c r="EE192" s="34">
        <v>0.19407764762458829</v>
      </c>
      <c r="EF192" s="34">
        <v>4.3160509351702868E-2</v>
      </c>
      <c r="EG192" s="34">
        <v>-7.8036844001779116E-3</v>
      </c>
      <c r="EH192" s="34">
        <v>0.1732013116018154</v>
      </c>
      <c r="EI192" s="34">
        <v>-0.13061902367464143</v>
      </c>
      <c r="EJ192" s="34">
        <v>-3.0355500097188827E-2</v>
      </c>
      <c r="EK192" s="34">
        <v>-2.9147350190714964E-2</v>
      </c>
      <c r="EL192" s="34">
        <v>-0.10708357654790786</v>
      </c>
      <c r="EM192" s="34">
        <v>0.98661194628997828</v>
      </c>
      <c r="EN192" s="34">
        <v>0.28950459325520406</v>
      </c>
      <c r="EO192" s="34">
        <v>0.22575564267079487</v>
      </c>
      <c r="EP192" s="34">
        <v>-2.6649839180821928E-2</v>
      </c>
      <c r="EQ192" s="34">
        <v>-4.065295632786551E-2</v>
      </c>
      <c r="ER192" s="34">
        <v>2.4787862239006614E-2</v>
      </c>
      <c r="ES192" s="34">
        <v>0.95188033736511812</v>
      </c>
      <c r="ET192" s="34">
        <v>0.38282242329016458</v>
      </c>
      <c r="EU192" s="34">
        <v>0.37994597660032681</v>
      </c>
      <c r="EV192" s="34">
        <v>0.36097085746362345</v>
      </c>
      <c r="EW192" s="34">
        <v>0.28691939310080611</v>
      </c>
      <c r="EX192" s="34">
        <v>0.57495806026901852</v>
      </c>
      <c r="EY192" s="34">
        <v>0.20941758328673063</v>
      </c>
      <c r="EZ192" s="34">
        <v>0.21826311193003128</v>
      </c>
      <c r="FA192" s="34">
        <v>-0.15685993252100483</v>
      </c>
      <c r="FB192" s="34">
        <v>0.13048973552506135</v>
      </c>
      <c r="FC192" s="34">
        <v>0.1491891179400282</v>
      </c>
      <c r="FD192" s="34">
        <v>0.1738450374469874</v>
      </c>
      <c r="FE192" s="34">
        <v>-0.12263734919374704</v>
      </c>
      <c r="FF192" s="34">
        <v>0.87985412273273511</v>
      </c>
      <c r="FG192" s="34">
        <v>0.8235740275977691</v>
      </c>
      <c r="FH192" s="34">
        <v>-0.17893635519481915</v>
      </c>
      <c r="FI192" s="34">
        <v>0.18595993759627458</v>
      </c>
      <c r="FJ192" s="34">
        <v>-0.24332950057858607</v>
      </c>
      <c r="FK192" s="34">
        <v>0.23701710479260915</v>
      </c>
      <c r="FL192" s="34">
        <v>7.4295602724298818E-2</v>
      </c>
      <c r="FM192" s="34">
        <v>0.41501158387105896</v>
      </c>
      <c r="FN192" s="34">
        <v>0.32980538447564461</v>
      </c>
      <c r="FO192" s="34">
        <v>0.17978820682075108</v>
      </c>
      <c r="FP192" s="34">
        <v>-0.13141480236308767</v>
      </c>
      <c r="FQ192" s="34">
        <v>0.86737688730066154</v>
      </c>
      <c r="FR192" s="34">
        <v>0.88568328381624017</v>
      </c>
      <c r="FS192" s="34">
        <v>0.2620442628311907</v>
      </c>
      <c r="FT192" s="34">
        <v>0.46301099990299854</v>
      </c>
      <c r="FU192" s="34">
        <v>0.26161121529965908</v>
      </c>
      <c r="FV192" s="34">
        <v>-0.21420291888881199</v>
      </c>
      <c r="FW192" s="34">
        <v>0.35285877834476259</v>
      </c>
      <c r="FX192" s="34">
        <v>0.42554810156181561</v>
      </c>
      <c r="FY192" s="34">
        <v>0.25762198367948397</v>
      </c>
      <c r="FZ192" s="34">
        <v>0.21443082801320212</v>
      </c>
      <c r="GA192" s="34">
        <v>7.2247803119509131E-3</v>
      </c>
      <c r="GB192" s="34">
        <v>0.32480856092173116</v>
      </c>
      <c r="GC192" s="34">
        <v>0.39290489546428092</v>
      </c>
      <c r="GD192" s="34">
        <v>0.25860997805564617</v>
      </c>
      <c r="GE192" s="34">
        <v>0.58466374262531418</v>
      </c>
      <c r="GF192" s="34">
        <v>0.3150163400636134</v>
      </c>
      <c r="GG192" s="34">
        <v>4.8680003531624091E-2</v>
      </c>
      <c r="GH192" s="34">
        <v>-6.7604500002691331E-2</v>
      </c>
      <c r="GI192" s="34">
        <v>1.227604141103642E-2</v>
      </c>
      <c r="GJ192" s="34">
        <v>1</v>
      </c>
      <c r="GK192" s="34"/>
      <c r="GL192" s="34"/>
      <c r="GM192" s="34"/>
      <c r="GN192" s="34"/>
      <c r="GO192" s="34"/>
      <c r="GP192" s="34"/>
      <c r="GQ192" s="34"/>
      <c r="GR192" s="34"/>
      <c r="GS192" s="34"/>
      <c r="GT192" s="34"/>
      <c r="GU192" s="34"/>
      <c r="GV192" s="34"/>
      <c r="GW192" s="34"/>
      <c r="GX192" s="34"/>
      <c r="GY192" s="34"/>
      <c r="GZ192" s="34"/>
      <c r="HA192" s="34"/>
      <c r="HB192" s="34"/>
      <c r="HC192" s="34"/>
    </row>
    <row r="193" spans="1:211" x14ac:dyDescent="0.3">
      <c r="A193" s="34" t="s">
        <v>572</v>
      </c>
      <c r="B193" s="34">
        <v>-4.6000272662904643E-2</v>
      </c>
      <c r="C193" s="34">
        <v>9.1982592228273416E-2</v>
      </c>
      <c r="D193" s="34">
        <v>4.908722629120759E-2</v>
      </c>
      <c r="E193" s="34">
        <v>6.4610349429494063E-2</v>
      </c>
      <c r="F193" s="34">
        <v>-2.5263684092611267E-2</v>
      </c>
      <c r="G193" s="34">
        <v>0.11598836175927216</v>
      </c>
      <c r="H193" s="34">
        <v>-2.6292520233069435E-2</v>
      </c>
      <c r="I193" s="34">
        <v>4.1773668941131742E-2</v>
      </c>
      <c r="J193" s="34">
        <v>4.881704900826369E-2</v>
      </c>
      <c r="K193" s="34">
        <v>6.2340601107103738E-2</v>
      </c>
      <c r="L193" s="34">
        <v>0.17692618585351952</v>
      </c>
      <c r="M193" s="34">
        <v>-5.9232028352548122E-2</v>
      </c>
      <c r="N193" s="34">
        <v>2.6996347555980818E-4</v>
      </c>
      <c r="O193" s="34">
        <v>0.132055143481424</v>
      </c>
      <c r="P193" s="34">
        <v>8.3937871246930904E-2</v>
      </c>
      <c r="Q193" s="34">
        <v>8.845075927892819E-2</v>
      </c>
      <c r="R193" s="34">
        <v>7.5203947202474612E-3</v>
      </c>
      <c r="S193" s="34">
        <v>-1.3860431566686506E-4</v>
      </c>
      <c r="T193" s="34">
        <v>-8.5148084935103216E-2</v>
      </c>
      <c r="U193" s="34">
        <v>-1.901731766235959E-2</v>
      </c>
      <c r="V193" s="34">
        <v>5.4103344002508165E-2</v>
      </c>
      <c r="W193" s="34">
        <v>4.5575689353549893E-2</v>
      </c>
      <c r="X193" s="34">
        <v>6.1026751400273339E-2</v>
      </c>
      <c r="Y193" s="34">
        <v>6.0548677615724932E-2</v>
      </c>
      <c r="Z193" s="34">
        <v>6.2845619170214612E-2</v>
      </c>
      <c r="AA193" s="34">
        <v>2.0365331545339455E-2</v>
      </c>
      <c r="AB193" s="34">
        <v>4.2155727388732585E-3</v>
      </c>
      <c r="AC193" s="34">
        <v>9.6101323963859689E-2</v>
      </c>
      <c r="AD193" s="34">
        <v>3.9291443353942516E-2</v>
      </c>
      <c r="AE193" s="34">
        <v>-7.3820947323307046E-2</v>
      </c>
      <c r="AF193" s="34">
        <v>-1.9083674861044109E-2</v>
      </c>
      <c r="AG193" s="34">
        <v>0.15451119881082537</v>
      </c>
      <c r="AH193" s="34">
        <v>8.9417244910865973E-2</v>
      </c>
      <c r="AI193" s="34">
        <v>9.0624529947904695E-2</v>
      </c>
      <c r="AJ193" s="34">
        <v>0.19257340218046007</v>
      </c>
      <c r="AK193" s="34">
        <v>0.12757586562721066</v>
      </c>
      <c r="AL193" s="34">
        <v>0.17781808522597084</v>
      </c>
      <c r="AM193" s="34">
        <v>5.7937994946360517E-2</v>
      </c>
      <c r="AN193" s="34">
        <v>0.21412075930554864</v>
      </c>
      <c r="AO193" s="34">
        <v>0.18430073369246147</v>
      </c>
      <c r="AP193" s="34">
        <v>0.19747805220976195</v>
      </c>
      <c r="AQ193" s="34">
        <v>-0.10256112564709455</v>
      </c>
      <c r="AR193" s="34">
        <v>6.6814509273113235E-2</v>
      </c>
      <c r="AS193" s="34">
        <v>7.1611451631929515E-2</v>
      </c>
      <c r="AT193" s="34">
        <v>1.8154963035912779E-2</v>
      </c>
      <c r="AU193" s="34">
        <v>5.2187223763163204E-2</v>
      </c>
      <c r="AV193" s="34">
        <v>8.6728384071682957E-2</v>
      </c>
      <c r="AW193" s="34">
        <v>2.1862052000630666E-2</v>
      </c>
      <c r="AX193" s="34">
        <v>0.22938192749906361</v>
      </c>
      <c r="AY193" s="34">
        <v>0.13687278311264209</v>
      </c>
      <c r="AZ193" s="34">
        <v>0.2100671531337753</v>
      </c>
      <c r="BA193" s="34">
        <v>5.782909045768133E-2</v>
      </c>
      <c r="BB193" s="34">
        <v>0.22076844172931712</v>
      </c>
      <c r="BC193" s="34">
        <v>5.1238618084222511E-2</v>
      </c>
      <c r="BD193" s="34">
        <v>4.3607691661674226E-2</v>
      </c>
      <c r="BE193" s="34">
        <v>-0.12477694901041293</v>
      </c>
      <c r="BF193" s="34">
        <v>4.8817049008263565E-2</v>
      </c>
      <c r="BG193" s="34">
        <v>-3.5124581805010165E-2</v>
      </c>
      <c r="BH193" s="34">
        <v>-3.0581266441612263E-2</v>
      </c>
      <c r="BI193" s="34">
        <v>-8.7112535087847925E-3</v>
      </c>
      <c r="BJ193" s="34">
        <v>0.14275322213415881</v>
      </c>
      <c r="BK193" s="34">
        <v>3.7771815827750563E-2</v>
      </c>
      <c r="BL193" s="34">
        <v>1.3010502333880221E-2</v>
      </c>
      <c r="BM193" s="34">
        <v>-2.763550144245526E-2</v>
      </c>
      <c r="BN193" s="34">
        <v>6.1277941305759955E-2</v>
      </c>
      <c r="BO193" s="34">
        <v>9.0686271680597633E-2</v>
      </c>
      <c r="BP193" s="34">
        <v>-3.8308931996857171E-2</v>
      </c>
      <c r="BQ193" s="34">
        <v>0.12509409994375842</v>
      </c>
      <c r="BR193" s="34">
        <v>-9.1661165752804225E-2</v>
      </c>
      <c r="BS193" s="34">
        <v>3.6573920921687278E-2</v>
      </c>
      <c r="BT193" s="34">
        <v>-0.1728542233760898</v>
      </c>
      <c r="BU193" s="34">
        <v>4.8277314511086251E-2</v>
      </c>
      <c r="BV193" s="34">
        <v>0.23270006660702183</v>
      </c>
      <c r="BW193" s="34">
        <v>-9.8734722627368862E-2</v>
      </c>
      <c r="BX193" s="34">
        <v>0.21412528499138181</v>
      </c>
      <c r="BY193" s="34">
        <v>0.14382896704413328</v>
      </c>
      <c r="BZ193" s="34">
        <v>-7.8962978787005603E-2</v>
      </c>
      <c r="CA193" s="34">
        <v>-0.17096770151161494</v>
      </c>
      <c r="CB193" s="34">
        <v>0.21708963453386218</v>
      </c>
      <c r="CC193" s="34">
        <v>8.8194987932502189E-2</v>
      </c>
      <c r="CD193" s="34">
        <v>0.19216901903698844</v>
      </c>
      <c r="CE193" s="34">
        <v>-1.814688332518281E-2</v>
      </c>
      <c r="CF193" s="34">
        <v>0.10997222027861006</v>
      </c>
      <c r="CG193" s="34">
        <v>0.3282597381705159</v>
      </c>
      <c r="CH193" s="34">
        <v>0.11252612623043118</v>
      </c>
      <c r="CI193" s="34">
        <v>0.11065095256671233</v>
      </c>
      <c r="CJ193" s="34">
        <v>-6.7339694098389913E-2</v>
      </c>
      <c r="CK193" s="34">
        <v>3.5209645019066544E-3</v>
      </c>
      <c r="CL193" s="34">
        <v>3.3187233260916646E-2</v>
      </c>
      <c r="CM193" s="34">
        <v>-6.4445110091165964E-2</v>
      </c>
      <c r="CN193" s="34">
        <v>4.1368251406581048E-2</v>
      </c>
      <c r="CO193" s="34">
        <v>0.19493699106423895</v>
      </c>
      <c r="CP193" s="34">
        <v>0.22071548540948449</v>
      </c>
      <c r="CQ193" s="34">
        <v>-2.0136490765787371E-2</v>
      </c>
      <c r="CR193" s="34">
        <v>-3.2373004302395834E-2</v>
      </c>
      <c r="CS193" s="34">
        <v>5.0949365379111301E-2</v>
      </c>
      <c r="CT193" s="34">
        <v>0.27521793361760993</v>
      </c>
      <c r="CU193" s="34">
        <v>5.6409788675239457E-2</v>
      </c>
      <c r="CV193" s="34">
        <v>4.4360338097320991E-2</v>
      </c>
      <c r="CW193" s="34">
        <v>5.4643531281898715E-2</v>
      </c>
      <c r="CX193" s="34">
        <v>5.5943969274098011E-2</v>
      </c>
      <c r="CY193" s="34">
        <v>-9.423630427612556E-2</v>
      </c>
      <c r="CZ193" s="34">
        <v>0.21285949076237307</v>
      </c>
      <c r="DA193" s="34">
        <v>0.23042551873399661</v>
      </c>
      <c r="DB193" s="34">
        <v>1.5710515697772019E-2</v>
      </c>
      <c r="DC193" s="34">
        <v>7.5555614378257613E-2</v>
      </c>
      <c r="DD193" s="34">
        <v>0.16382691427373036</v>
      </c>
      <c r="DE193" s="34">
        <v>-0.14021053342522763</v>
      </c>
      <c r="DF193" s="34">
        <v>0.13760497655321532</v>
      </c>
      <c r="DG193" s="34">
        <v>0.12090600312908176</v>
      </c>
      <c r="DH193" s="34">
        <v>1.6697791844883295E-2</v>
      </c>
      <c r="DI193" s="34">
        <v>-9.4656838009245254E-3</v>
      </c>
      <c r="DJ193" s="34">
        <v>-6.8200572822525049E-2</v>
      </c>
      <c r="DK193" s="34">
        <v>5.6573651010304274E-2</v>
      </c>
      <c r="DL193" s="34">
        <v>2.596474714867468E-2</v>
      </c>
      <c r="DM193" s="34">
        <v>0.10751575958576717</v>
      </c>
      <c r="DN193" s="34">
        <v>0.25553574188116834</v>
      </c>
      <c r="DO193" s="34">
        <v>9.2378720578400034E-2</v>
      </c>
      <c r="DP193" s="34">
        <v>3.2341760143246905E-2</v>
      </c>
      <c r="DQ193" s="34">
        <v>-8.1049987711633187E-2</v>
      </c>
      <c r="DR193" s="34">
        <v>-3.292057480698541E-3</v>
      </c>
      <c r="DS193" s="34">
        <v>0.2458394287092755</v>
      </c>
      <c r="DT193" s="34">
        <v>-0.31365647699813343</v>
      </c>
      <c r="DU193" s="34">
        <v>-2.7465320671128897E-2</v>
      </c>
      <c r="DV193" s="34">
        <v>0.10028368759284595</v>
      </c>
      <c r="DW193" s="34">
        <v>-0.14096043608438402</v>
      </c>
      <c r="DX193" s="34">
        <v>0.21708963453386215</v>
      </c>
      <c r="DY193" s="34">
        <v>-1.5154496108480325E-2</v>
      </c>
      <c r="DZ193" s="34">
        <v>-0.11876538879040981</v>
      </c>
      <c r="EA193" s="34">
        <v>-4.2747598780733372E-2</v>
      </c>
      <c r="EB193" s="34">
        <v>0.13709068978721328</v>
      </c>
      <c r="EC193" s="34">
        <v>5.1813615932257195E-2</v>
      </c>
      <c r="ED193" s="34">
        <v>0.12330208215137345</v>
      </c>
      <c r="EE193" s="34">
        <v>9.4074944464380736E-2</v>
      </c>
      <c r="EF193" s="34">
        <v>3.7933736114968371E-2</v>
      </c>
      <c r="EG193" s="34">
        <v>5.9572079186028339E-2</v>
      </c>
      <c r="EH193" s="34">
        <v>-3.6693177968018832E-2</v>
      </c>
      <c r="EI193" s="34">
        <v>0.12759944407813786</v>
      </c>
      <c r="EJ193" s="34">
        <v>-0.19540588693511787</v>
      </c>
      <c r="EK193" s="34">
        <v>6.0129460234169133E-3</v>
      </c>
      <c r="EL193" s="34">
        <v>0.16164362040890798</v>
      </c>
      <c r="EM193" s="34">
        <v>-0.13790612448481529</v>
      </c>
      <c r="EN193" s="34">
        <v>0.40635475127195853</v>
      </c>
      <c r="EO193" s="34">
        <v>-0.47316182400422857</v>
      </c>
      <c r="EP193" s="34">
        <v>0.23664906487267368</v>
      </c>
      <c r="EQ193" s="34">
        <v>0.15481941700863483</v>
      </c>
      <c r="ER193" s="34">
        <v>0.46028703419212064</v>
      </c>
      <c r="ES193" s="34">
        <v>-0.11741321641911229</v>
      </c>
      <c r="ET193" s="34">
        <v>6.2185543471464787E-2</v>
      </c>
      <c r="EU193" s="34">
        <v>0.11237302637834708</v>
      </c>
      <c r="EV193" s="34">
        <v>3.3894141731621037E-2</v>
      </c>
      <c r="EW193" s="34">
        <v>1.1234038036579462E-2</v>
      </c>
      <c r="EX193" s="34">
        <v>-6.3649413326259036E-2</v>
      </c>
      <c r="EY193" s="34">
        <v>0.12270701003839278</v>
      </c>
      <c r="EZ193" s="34">
        <v>0.12916246790516905</v>
      </c>
      <c r="FA193" s="34">
        <v>0.1373598005027602</v>
      </c>
      <c r="FB193" s="34">
        <v>-1.5470069917264932E-2</v>
      </c>
      <c r="FC193" s="34">
        <v>-0.14927186690809227</v>
      </c>
      <c r="FD193" s="34">
        <v>-2.408272332317549E-2</v>
      </c>
      <c r="FE193" s="34">
        <v>-2.5538833928744685E-3</v>
      </c>
      <c r="FF193" s="34">
        <v>-4.781728118522463E-2</v>
      </c>
      <c r="FG193" s="34">
        <v>2.1018697015460761E-2</v>
      </c>
      <c r="FH193" s="34">
        <v>0.10574379434252669</v>
      </c>
      <c r="FI193" s="34">
        <v>0.1351455550758712</v>
      </c>
      <c r="FJ193" s="34">
        <v>-5.4386377680122361E-2</v>
      </c>
      <c r="FK193" s="34">
        <v>-0.36625755126944631</v>
      </c>
      <c r="FL193" s="34">
        <v>-4.8710020816546837E-2</v>
      </c>
      <c r="FM193" s="34">
        <v>-2.4785560599219175E-3</v>
      </c>
      <c r="FN193" s="34">
        <v>-8.8038461580363866E-2</v>
      </c>
      <c r="FO193" s="34">
        <v>-0.1069868816653271</v>
      </c>
      <c r="FP193" s="34">
        <v>0.59242186657524831</v>
      </c>
      <c r="FQ193" s="34">
        <v>7.4967305952394994E-2</v>
      </c>
      <c r="FR193" s="34">
        <v>3.2324733617256587E-2</v>
      </c>
      <c r="FS193" s="34">
        <v>0.60373143062654389</v>
      </c>
      <c r="FT193" s="34">
        <v>0.42268250217872966</v>
      </c>
      <c r="FU193" s="34">
        <v>0.18289966991712972</v>
      </c>
      <c r="FV193" s="34">
        <v>0.17669310090874904</v>
      </c>
      <c r="FW193" s="34">
        <v>0.25356633179831206</v>
      </c>
      <c r="FX193" s="34">
        <v>0.3725693032384842</v>
      </c>
      <c r="FY193" s="34">
        <v>0.59751839814713892</v>
      </c>
      <c r="FZ193" s="34">
        <v>-1.389586729560777E-2</v>
      </c>
      <c r="GA193" s="34">
        <v>0.27292810889667274</v>
      </c>
      <c r="GB193" s="34">
        <v>0.17189460461375189</v>
      </c>
      <c r="GC193" s="34">
        <v>8.1734244593466204E-2</v>
      </c>
      <c r="GD193" s="34">
        <v>-6.7151527089111998E-2</v>
      </c>
      <c r="GE193" s="34">
        <v>-0.17608565570989818</v>
      </c>
      <c r="GF193" s="34">
        <v>-2.8767410650251315E-2</v>
      </c>
      <c r="GG193" s="34">
        <v>0.46265030203798585</v>
      </c>
      <c r="GH193" s="34">
        <v>0.52202935560724373</v>
      </c>
      <c r="GI193" s="34">
        <v>0.51440167814958104</v>
      </c>
      <c r="GJ193" s="34">
        <v>-0.12914454513668155</v>
      </c>
      <c r="GK193" s="34">
        <v>1</v>
      </c>
      <c r="GL193" s="34"/>
      <c r="GM193" s="34"/>
      <c r="GN193" s="34"/>
      <c r="GO193" s="34"/>
      <c r="GP193" s="34"/>
      <c r="GQ193" s="34"/>
      <c r="GR193" s="34"/>
      <c r="GS193" s="34"/>
      <c r="GT193" s="34"/>
      <c r="GU193" s="34"/>
      <c r="GV193" s="34"/>
      <c r="GW193" s="34"/>
      <c r="GX193" s="34"/>
      <c r="GY193" s="34"/>
      <c r="GZ193" s="34"/>
      <c r="HA193" s="34"/>
      <c r="HB193" s="34"/>
      <c r="HC193" s="34"/>
    </row>
    <row r="194" spans="1:211" x14ac:dyDescent="0.3">
      <c r="A194" s="34" t="s">
        <v>573</v>
      </c>
      <c r="B194" s="34">
        <v>5.8611416352989706E-2</v>
      </c>
      <c r="C194" s="34">
        <v>9.7527356655549485E-2</v>
      </c>
      <c r="D194" s="34">
        <v>-4.9963634616836915E-2</v>
      </c>
      <c r="E194" s="34">
        <v>-6.2991025923205837E-2</v>
      </c>
      <c r="F194" s="34">
        <v>1.4478133372445556E-2</v>
      </c>
      <c r="G194" s="34">
        <v>0.14614154861172213</v>
      </c>
      <c r="H194" s="34">
        <v>4.9634706621966833E-2</v>
      </c>
      <c r="I194" s="34">
        <v>-5.1645173917891203E-2</v>
      </c>
      <c r="J194" s="34">
        <v>-5.2369674938200654E-2</v>
      </c>
      <c r="K194" s="34">
        <v>0.10320401072183637</v>
      </c>
      <c r="L194" s="34">
        <v>9.9369877985679464E-2</v>
      </c>
      <c r="M194" s="34">
        <v>-8.330674539706566E-2</v>
      </c>
      <c r="N194" s="34">
        <v>1.3648113202481292E-2</v>
      </c>
      <c r="O194" s="34">
        <v>-8.6068043446712941E-2</v>
      </c>
      <c r="P194" s="34">
        <v>6.5482259820055427E-2</v>
      </c>
      <c r="Q194" s="34">
        <v>6.275476565313165E-2</v>
      </c>
      <c r="R194" s="34">
        <v>0.10648110743051163</v>
      </c>
      <c r="S194" s="34">
        <v>-5.3241576230715335E-2</v>
      </c>
      <c r="T194" s="34">
        <v>-0.14973267562225984</v>
      </c>
      <c r="U194" s="34">
        <v>-0.16689564807675811</v>
      </c>
      <c r="V194" s="34">
        <v>4.9628274542418131E-2</v>
      </c>
      <c r="W194" s="34">
        <v>-4.0236862527412709E-3</v>
      </c>
      <c r="X194" s="34">
        <v>3.5571681806406716E-3</v>
      </c>
      <c r="Y194" s="34">
        <v>0.18941213698181564</v>
      </c>
      <c r="Z194" s="34">
        <v>0.1574533133220741</v>
      </c>
      <c r="AA194" s="34">
        <v>4.4922479998018044E-2</v>
      </c>
      <c r="AB194" s="34">
        <v>-4.5121903276330894E-2</v>
      </c>
      <c r="AC194" s="34">
        <v>9.1564169005645638E-2</v>
      </c>
      <c r="AD194" s="34">
        <v>-2.1537209921216122E-2</v>
      </c>
      <c r="AE194" s="34">
        <v>-0.10263362107602736</v>
      </c>
      <c r="AF194" s="34">
        <v>-0.1233609700352384</v>
      </c>
      <c r="AG194" s="34">
        <v>5.0845031295778859E-2</v>
      </c>
      <c r="AH194" s="34">
        <v>-6.730769967610563E-3</v>
      </c>
      <c r="AI194" s="34">
        <v>-5.8835139481821395E-3</v>
      </c>
      <c r="AJ194" s="34">
        <v>9.1467731558594959E-2</v>
      </c>
      <c r="AK194" s="34">
        <v>2.5401082500865754E-2</v>
      </c>
      <c r="AL194" s="34">
        <v>9.4454416321267359E-2</v>
      </c>
      <c r="AM194" s="34">
        <v>9.7628986473705132E-2</v>
      </c>
      <c r="AN194" s="34">
        <v>9.1432554525718759E-2</v>
      </c>
      <c r="AO194" s="34">
        <v>7.0316296815689544E-2</v>
      </c>
      <c r="AP194" s="34">
        <v>8.7319501555088802E-2</v>
      </c>
      <c r="AQ194" s="34">
        <v>-0.11905449825298031</v>
      </c>
      <c r="AR194" s="34">
        <v>9.1881312443719915E-2</v>
      </c>
      <c r="AS194" s="34">
        <v>2.0871690535322944E-2</v>
      </c>
      <c r="AT194" s="34">
        <v>-0.14066938956815858</v>
      </c>
      <c r="AU194" s="34">
        <v>2.4945437366420638E-2</v>
      </c>
      <c r="AV194" s="34">
        <v>6.9593436991595911E-2</v>
      </c>
      <c r="AW194" s="34">
        <v>-1.003521616029613E-2</v>
      </c>
      <c r="AX194" s="34">
        <v>0.11316219415923076</v>
      </c>
      <c r="AY194" s="34">
        <v>5.5901639494851725E-2</v>
      </c>
      <c r="AZ194" s="34">
        <v>9.9923697132985753E-2</v>
      </c>
      <c r="BA194" s="34">
        <v>-5.1465876042718385E-2</v>
      </c>
      <c r="BB194" s="34">
        <v>3.8839786762899348E-3</v>
      </c>
      <c r="BC194" s="34">
        <v>-9.0475438185637969E-2</v>
      </c>
      <c r="BD194" s="34">
        <v>-2.1944186191667062E-2</v>
      </c>
      <c r="BE194" s="34">
        <v>-0.14375716093435928</v>
      </c>
      <c r="BF194" s="34">
        <v>-5.2369674938200578E-2</v>
      </c>
      <c r="BG194" s="34">
        <v>-3.0738832085673393E-2</v>
      </c>
      <c r="BH194" s="34">
        <v>4.7474005281011644E-2</v>
      </c>
      <c r="BI194" s="34">
        <v>2.5354544877091208E-2</v>
      </c>
      <c r="BJ194" s="34">
        <v>-5.4340926927438096E-2</v>
      </c>
      <c r="BK194" s="34">
        <v>-8.3521075694619903E-2</v>
      </c>
      <c r="BL194" s="34">
        <v>-1.5791713772233804E-2</v>
      </c>
      <c r="BM194" s="34">
        <v>8.4103030613803226E-2</v>
      </c>
      <c r="BN194" s="34">
        <v>-1.8087196576996992E-2</v>
      </c>
      <c r="BO194" s="34">
        <v>9.4300491623487987E-3</v>
      </c>
      <c r="BP194" s="34">
        <v>-8.8759847708254166E-2</v>
      </c>
      <c r="BQ194" s="34">
        <v>6.8285510165495167E-2</v>
      </c>
      <c r="BR194" s="34">
        <v>2.6392432182298687E-2</v>
      </c>
      <c r="BS194" s="34">
        <v>2.2871335516678137E-2</v>
      </c>
      <c r="BT194" s="34">
        <v>-0.19290365783013491</v>
      </c>
      <c r="BU194" s="34">
        <v>0.11553071745065631</v>
      </c>
      <c r="BV194" s="34">
        <v>5.3513673656325512E-2</v>
      </c>
      <c r="BW194" s="34">
        <v>-0.17733777226779451</v>
      </c>
      <c r="BX194" s="34">
        <v>0.18752479110303033</v>
      </c>
      <c r="BY194" s="34">
        <v>0.25287642726634102</v>
      </c>
      <c r="BZ194" s="34">
        <v>0.10915657298274774</v>
      </c>
      <c r="CA194" s="34">
        <v>-0.20160676252457013</v>
      </c>
      <c r="CB194" s="34">
        <v>2.4398760798086564E-2</v>
      </c>
      <c r="CC194" s="34">
        <v>0.22631930988686524</v>
      </c>
      <c r="CD194" s="34">
        <v>0.10610811735985567</v>
      </c>
      <c r="CE194" s="34">
        <v>1.5333379140465969E-3</v>
      </c>
      <c r="CF194" s="34">
        <v>2.6137335534117101E-3</v>
      </c>
      <c r="CG194" s="34">
        <v>-0.12480630519188453</v>
      </c>
      <c r="CH194" s="34">
        <v>0.12837388197735883</v>
      </c>
      <c r="CI194" s="34">
        <v>0.11373294489426114</v>
      </c>
      <c r="CJ194" s="34">
        <v>0.16897654264483025</v>
      </c>
      <c r="CK194" s="34">
        <v>0.10278828727406235</v>
      </c>
      <c r="CL194" s="34">
        <v>-5.252237403743569E-2</v>
      </c>
      <c r="CM194" s="34">
        <v>-0.2269994412063879</v>
      </c>
      <c r="CN194" s="34">
        <v>8.2287578198971853E-2</v>
      </c>
      <c r="CO194" s="34">
        <v>9.1298547332454766E-2</v>
      </c>
      <c r="CP194" s="34">
        <v>6.3698519082158678E-2</v>
      </c>
      <c r="CQ194" s="34">
        <v>0.25693145984355981</v>
      </c>
      <c r="CR194" s="34">
        <v>0.24790088546211037</v>
      </c>
      <c r="CS194" s="34">
        <v>-5.2736673332296258E-2</v>
      </c>
      <c r="CT194" s="34">
        <v>7.3402643516872687E-2</v>
      </c>
      <c r="CU194" s="34">
        <v>0.12227176071122242</v>
      </c>
      <c r="CV194" s="34">
        <v>8.175159021557285E-2</v>
      </c>
      <c r="CW194" s="34">
        <v>8.4663154117267901E-3</v>
      </c>
      <c r="CX194" s="34">
        <v>-0.10866790767302152</v>
      </c>
      <c r="CY194" s="34">
        <v>-0.12082886991487331</v>
      </c>
      <c r="CZ194" s="34">
        <v>1.0003279059616657E-2</v>
      </c>
      <c r="DA194" s="34">
        <v>2.322544662185758E-2</v>
      </c>
      <c r="DB194" s="34">
        <v>1.9947317141456502E-2</v>
      </c>
      <c r="DC194" s="34">
        <v>-6.2364438552421804E-2</v>
      </c>
      <c r="DD194" s="34">
        <v>3.718107946025332E-2</v>
      </c>
      <c r="DE194" s="34">
        <v>-7.0652324456778312E-2</v>
      </c>
      <c r="DF194" s="34">
        <v>7.7141521573300093E-2</v>
      </c>
      <c r="DG194" s="34">
        <v>1.3176438067445595E-2</v>
      </c>
      <c r="DH194" s="34">
        <v>9.9173423818414621E-3</v>
      </c>
      <c r="DI194" s="34">
        <v>-6.2891811666147213E-2</v>
      </c>
      <c r="DJ194" s="34">
        <v>-2.9586003228510131E-2</v>
      </c>
      <c r="DK194" s="34">
        <v>-1.4746585455794648E-2</v>
      </c>
      <c r="DL194" s="34">
        <v>-0.18320904900998933</v>
      </c>
      <c r="DM194" s="34">
        <v>2.8947668098728511E-2</v>
      </c>
      <c r="DN194" s="34">
        <v>0.15712176719336468</v>
      </c>
      <c r="DO194" s="34">
        <v>4.4691277864589936E-2</v>
      </c>
      <c r="DP194" s="34">
        <v>5.4731709978349278E-3</v>
      </c>
      <c r="DQ194" s="34">
        <v>-9.1351572457047031E-2</v>
      </c>
      <c r="DR194" s="34">
        <v>-2.6438040275394804E-2</v>
      </c>
      <c r="DS194" s="34">
        <v>3.1985484986588535E-2</v>
      </c>
      <c r="DT194" s="34">
        <v>-0.11666291329967138</v>
      </c>
      <c r="DU194" s="34">
        <v>-0.53939716537295457</v>
      </c>
      <c r="DV194" s="34">
        <v>-5.3798426041483292E-2</v>
      </c>
      <c r="DW194" s="34">
        <v>-0.26807516290336481</v>
      </c>
      <c r="DX194" s="34">
        <v>2.439876079808664E-2</v>
      </c>
      <c r="DY194" s="34">
        <v>9.4373571279495055E-2</v>
      </c>
      <c r="DZ194" s="34">
        <v>0.17696846742746772</v>
      </c>
      <c r="EA194" s="34">
        <v>8.419231459739375E-2</v>
      </c>
      <c r="EB194" s="34">
        <v>-1.2709522073751018E-2</v>
      </c>
      <c r="EC194" s="34">
        <v>-1.4403865485819792E-2</v>
      </c>
      <c r="ED194" s="34">
        <v>2.97402842066396E-2</v>
      </c>
      <c r="EE194" s="34">
        <v>2.9038427967838797E-2</v>
      </c>
      <c r="EF194" s="34">
        <v>-0.15614027035726394</v>
      </c>
      <c r="EG194" s="34">
        <v>-0.14477973653351003</v>
      </c>
      <c r="EH194" s="34">
        <v>-0.13456578161576604</v>
      </c>
      <c r="EI194" s="34">
        <v>-7.921312812560373E-2</v>
      </c>
      <c r="EJ194" s="34">
        <v>4.8081887419495539E-2</v>
      </c>
      <c r="EK194" s="34">
        <v>-2.8010183101533827E-2</v>
      </c>
      <c r="EL194" s="34">
        <v>0.14515805568741791</v>
      </c>
      <c r="EM194" s="34">
        <v>-0.11372088548229049</v>
      </c>
      <c r="EN194" s="34">
        <v>0.16020471641297085</v>
      </c>
      <c r="EO194" s="34">
        <v>-0.19594478996204695</v>
      </c>
      <c r="EP194" s="34">
        <v>1.7932786662910431E-2</v>
      </c>
      <c r="EQ194" s="34">
        <v>-0.15363534418021824</v>
      </c>
      <c r="ER194" s="34">
        <v>0.18603713358135929</v>
      </c>
      <c r="ES194" s="34">
        <v>-9.9126621667173578E-2</v>
      </c>
      <c r="ET194" s="34">
        <v>1.5712263050949832E-2</v>
      </c>
      <c r="EU194" s="34">
        <v>0.14603177978015733</v>
      </c>
      <c r="EV194" s="34">
        <v>-3.2303764934833237E-2</v>
      </c>
      <c r="EW194" s="34">
        <v>5.3375636448801542E-2</v>
      </c>
      <c r="EX194" s="34">
        <v>8.324216433385434E-2</v>
      </c>
      <c r="EY194" s="34">
        <v>9.2249668617628497E-2</v>
      </c>
      <c r="EZ194" s="34">
        <v>0.12246201848553688</v>
      </c>
      <c r="FA194" s="34">
        <v>5.9294089652276838E-2</v>
      </c>
      <c r="FB194" s="34">
        <v>-0.36361080730143119</v>
      </c>
      <c r="FC194" s="34">
        <v>-0.16686396658585712</v>
      </c>
      <c r="FD194" s="34">
        <v>-6.4820626418021277E-2</v>
      </c>
      <c r="FE194" s="34">
        <v>-2.5071811882666765E-2</v>
      </c>
      <c r="FF194" s="34">
        <v>-4.7552374686843875E-2</v>
      </c>
      <c r="FG194" s="34">
        <v>-4.8708353075417894E-3</v>
      </c>
      <c r="FH194" s="34">
        <v>3.9452770228206806E-2</v>
      </c>
      <c r="FI194" s="34">
        <v>-9.844270876065922E-2</v>
      </c>
      <c r="FJ194" s="34">
        <v>0.21181090433166722</v>
      </c>
      <c r="FK194" s="34">
        <v>-0.18361293868177697</v>
      </c>
      <c r="FL194" s="34">
        <v>1.0098354473268087E-2</v>
      </c>
      <c r="FM194" s="34">
        <v>-0.13677049907567132</v>
      </c>
      <c r="FN194" s="34">
        <v>-0.13492025943869676</v>
      </c>
      <c r="FO194" s="34">
        <v>-0.15183645922354422</v>
      </c>
      <c r="FP194" s="34">
        <v>0.38753131811609937</v>
      </c>
      <c r="FQ194" s="34">
        <v>6.9430885327845054E-2</v>
      </c>
      <c r="FR194" s="34">
        <v>3.1718736014715157E-2</v>
      </c>
      <c r="FS194" s="34">
        <v>0.2589487723044569</v>
      </c>
      <c r="FT194" s="34">
        <v>0.28299721712100567</v>
      </c>
      <c r="FU194" s="34">
        <v>0.11771292436626207</v>
      </c>
      <c r="FV194" s="34">
        <v>0.28001726527475396</v>
      </c>
      <c r="FW194" s="34">
        <v>9.8853779741681483E-2</v>
      </c>
      <c r="FX194" s="34">
        <v>0.22271773650060811</v>
      </c>
      <c r="FY194" s="34">
        <v>0.26266387503406635</v>
      </c>
      <c r="FZ194" s="34">
        <v>-7.4205052502581567E-2</v>
      </c>
      <c r="GA194" s="34">
        <v>0.21350057049533816</v>
      </c>
      <c r="GB194" s="34">
        <v>0.17753238894559042</v>
      </c>
      <c r="GC194" s="34">
        <v>0.16708993956527773</v>
      </c>
      <c r="GD194" s="34">
        <v>-3.9607302098754779E-2</v>
      </c>
      <c r="GE194" s="34">
        <v>-4.0337853984421052E-2</v>
      </c>
      <c r="GF194" s="34">
        <v>-5.7115448805168034E-3</v>
      </c>
      <c r="GG194" s="34">
        <v>0.26322764906530033</v>
      </c>
      <c r="GH194" s="34">
        <v>0.35514304575463812</v>
      </c>
      <c r="GI194" s="34">
        <v>0.31252585605501204</v>
      </c>
      <c r="GJ194" s="34">
        <v>-6.5993176949046467E-2</v>
      </c>
      <c r="GK194" s="34">
        <v>0.1812677711163021</v>
      </c>
      <c r="GL194" s="34">
        <v>1</v>
      </c>
      <c r="GM194" s="34"/>
      <c r="GN194" s="34"/>
      <c r="GO194" s="34"/>
      <c r="GP194" s="34"/>
      <c r="GQ194" s="34"/>
      <c r="GR194" s="34"/>
      <c r="GS194" s="34"/>
      <c r="GT194" s="34"/>
      <c r="GU194" s="34"/>
      <c r="GV194" s="34"/>
      <c r="GW194" s="34"/>
      <c r="GX194" s="34"/>
      <c r="GY194" s="34"/>
      <c r="GZ194" s="34"/>
      <c r="HA194" s="34"/>
      <c r="HB194" s="34"/>
      <c r="HC194" s="34"/>
    </row>
    <row r="195" spans="1:211" x14ac:dyDescent="0.3">
      <c r="A195" s="34" t="s">
        <v>574</v>
      </c>
      <c r="B195" s="34">
        <v>-5.6663717485021331E-2</v>
      </c>
      <c r="C195" s="34">
        <v>0.10232519429999939</v>
      </c>
      <c r="D195" s="34">
        <v>0.22340467360275271</v>
      </c>
      <c r="E195" s="34">
        <v>0.13353884013266593</v>
      </c>
      <c r="F195" s="34">
        <v>4.0747888816907885E-2</v>
      </c>
      <c r="G195" s="34">
        <v>0.24374450063648145</v>
      </c>
      <c r="H195" s="34">
        <v>0.15652074366216073</v>
      </c>
      <c r="I195" s="34">
        <v>5.6481547839516234E-2</v>
      </c>
      <c r="J195" s="34">
        <v>0.217192898335829</v>
      </c>
      <c r="K195" s="34">
        <v>0.25301981108300103</v>
      </c>
      <c r="L195" s="34">
        <v>0.17528553710816147</v>
      </c>
      <c r="M195" s="34">
        <v>7.7046079719964203E-2</v>
      </c>
      <c r="N195" s="34">
        <v>-1.729244941682433E-2</v>
      </c>
      <c r="O195" s="34">
        <v>0.10594493312093969</v>
      </c>
      <c r="P195" s="34">
        <v>0.16278296317073376</v>
      </c>
      <c r="Q195" s="34">
        <v>0.15651276726571747</v>
      </c>
      <c r="R195" s="34">
        <v>0.14335918155480601</v>
      </c>
      <c r="S195" s="34">
        <v>-2.9427283937829583E-2</v>
      </c>
      <c r="T195" s="34">
        <v>-1.9785896334782352E-2</v>
      </c>
      <c r="U195" s="34">
        <v>-3.3528257096909854E-2</v>
      </c>
      <c r="V195" s="34">
        <v>0.1192156812590917</v>
      </c>
      <c r="W195" s="34">
        <v>0.23308620937707991</v>
      </c>
      <c r="X195" s="34">
        <v>0.23429212527141607</v>
      </c>
      <c r="Y195" s="34">
        <v>0.18126243499636724</v>
      </c>
      <c r="Z195" s="34">
        <v>0.21155585278143302</v>
      </c>
      <c r="AA195" s="34">
        <v>-1.6340609744612895E-2</v>
      </c>
      <c r="AB195" s="34">
        <v>-0.1209450504191555</v>
      </c>
      <c r="AC195" s="34">
        <v>-5.7230451619453442E-2</v>
      </c>
      <c r="AD195" s="34">
        <v>-2.7404210229940582E-2</v>
      </c>
      <c r="AE195" s="34">
        <v>0.11950309081219576</v>
      </c>
      <c r="AF195" s="34">
        <v>9.5101002229205964E-2</v>
      </c>
      <c r="AG195" s="34">
        <v>0.10530574126337691</v>
      </c>
      <c r="AH195" s="34">
        <v>0.21879263866146165</v>
      </c>
      <c r="AI195" s="34">
        <v>0.20721599014479894</v>
      </c>
      <c r="AJ195" s="34">
        <v>0.18763263536206745</v>
      </c>
      <c r="AK195" s="34">
        <v>0.17480875317381797</v>
      </c>
      <c r="AL195" s="34">
        <v>0.11966022533345153</v>
      </c>
      <c r="AM195" s="34">
        <v>6.6124717688766613E-2</v>
      </c>
      <c r="AN195" s="34">
        <v>9.99573115756026E-2</v>
      </c>
      <c r="AO195" s="34">
        <v>0.15265652755657452</v>
      </c>
      <c r="AP195" s="34">
        <v>0.17584444460532661</v>
      </c>
      <c r="AQ195" s="34">
        <v>-4.251405736131407E-2</v>
      </c>
      <c r="AR195" s="34">
        <v>7.9200797196424852E-2</v>
      </c>
      <c r="AS195" s="34">
        <v>0.16325428390812338</v>
      </c>
      <c r="AT195" s="34">
        <v>-2.3586600959954795E-2</v>
      </c>
      <c r="AU195" s="34">
        <v>0.13173151390384708</v>
      </c>
      <c r="AV195" s="34">
        <v>0.23940709952954789</v>
      </c>
      <c r="AW195" s="34">
        <v>8.9746146287492432E-2</v>
      </c>
      <c r="AX195" s="34">
        <v>9.8125383331262667E-2</v>
      </c>
      <c r="AY195" s="34">
        <v>0.12769907466120642</v>
      </c>
      <c r="AZ195" s="34">
        <v>0.11193428721290764</v>
      </c>
      <c r="BA195" s="34">
        <v>0.24788838881326583</v>
      </c>
      <c r="BB195" s="34">
        <v>0.12892790095074269</v>
      </c>
      <c r="BC195" s="34">
        <v>-0.10100027661010752</v>
      </c>
      <c r="BD195" s="34">
        <v>2.7227805384943987E-2</v>
      </c>
      <c r="BE195" s="34">
        <v>-3.0790127205349467E-3</v>
      </c>
      <c r="BF195" s="34">
        <v>0.21719289833582908</v>
      </c>
      <c r="BG195" s="34">
        <v>0.14880111590649595</v>
      </c>
      <c r="BH195" s="34">
        <v>9.415079181582324E-2</v>
      </c>
      <c r="BI195" s="34">
        <v>5.9878858296854992E-2</v>
      </c>
      <c r="BJ195" s="34">
        <v>4.9410694853499325E-2</v>
      </c>
      <c r="BK195" s="34">
        <v>3.6726704987310656E-2</v>
      </c>
      <c r="BL195" s="34">
        <v>1.3130926130854729E-2</v>
      </c>
      <c r="BM195" s="34">
        <v>-2.2058518885771896E-2</v>
      </c>
      <c r="BN195" s="34">
        <v>8.9288777003725145E-2</v>
      </c>
      <c r="BO195" s="34">
        <v>8.3670927558638281E-2</v>
      </c>
      <c r="BP195" s="34">
        <v>7.8171125407871619E-2</v>
      </c>
      <c r="BQ195" s="34">
        <v>2.9983888148314351E-2</v>
      </c>
      <c r="BR195" s="34">
        <v>0.12424372727649687</v>
      </c>
      <c r="BS195" s="34">
        <v>1.662689276178381E-2</v>
      </c>
      <c r="BT195" s="34">
        <v>0.23204138186858492</v>
      </c>
      <c r="BU195" s="34">
        <v>-0.25252749504726352</v>
      </c>
      <c r="BV195" s="34">
        <v>0.18295303003399921</v>
      </c>
      <c r="BW195" s="34">
        <v>0.2229804430136467</v>
      </c>
      <c r="BX195" s="34">
        <v>-0.10283495826878415</v>
      </c>
      <c r="BY195" s="34">
        <v>0.13953150453145849</v>
      </c>
      <c r="BZ195" s="34">
        <v>0.25644671035930111</v>
      </c>
      <c r="CA195" s="34">
        <v>0.1800511743896229</v>
      </c>
      <c r="CB195" s="34">
        <v>0.17944291129518555</v>
      </c>
      <c r="CC195" s="34">
        <v>4.654653587067477E-3</v>
      </c>
      <c r="CD195" s="34">
        <v>-7.563488800161533E-2</v>
      </c>
      <c r="CE195" s="34">
        <v>-6.6552342479477014E-2</v>
      </c>
      <c r="CF195" s="34">
        <v>-0.18289256868837023</v>
      </c>
      <c r="CG195" s="34">
        <v>-1.4853039552198892E-3</v>
      </c>
      <c r="CH195" s="34">
        <v>-0.20934347318126525</v>
      </c>
      <c r="CI195" s="34">
        <v>-0.19480700297569919</v>
      </c>
      <c r="CJ195" s="34">
        <v>-0.14623287738599161</v>
      </c>
      <c r="CK195" s="34">
        <v>6.48358116126143E-2</v>
      </c>
      <c r="CL195" s="34">
        <v>0.17937897229784072</v>
      </c>
      <c r="CM195" s="34">
        <v>2.4175971742695538E-2</v>
      </c>
      <c r="CN195" s="34">
        <v>8.3076354412622809E-3</v>
      </c>
      <c r="CO195" s="34">
        <v>7.3502544891073607E-2</v>
      </c>
      <c r="CP195" s="34">
        <v>0.11161007960763654</v>
      </c>
      <c r="CQ195" s="34">
        <v>-0.10611775168360243</v>
      </c>
      <c r="CR195" s="34">
        <v>-4.2882967922493638E-3</v>
      </c>
      <c r="CS195" s="34">
        <v>-0.23987528206422767</v>
      </c>
      <c r="CT195" s="34">
        <v>-2.5790761786753009E-2</v>
      </c>
      <c r="CU195" s="34">
        <v>-0.37075536525601288</v>
      </c>
      <c r="CV195" s="34">
        <v>6.2768626000391367E-3</v>
      </c>
      <c r="CW195" s="34">
        <v>-6.3460230020304237E-2</v>
      </c>
      <c r="CX195" s="34">
        <v>0.14100609002506767</v>
      </c>
      <c r="CY195" s="34">
        <v>-0.19197863755401093</v>
      </c>
      <c r="CZ195" s="34">
        <v>9.7000573827325964E-2</v>
      </c>
      <c r="DA195" s="34">
        <v>6.6642183659101503E-2</v>
      </c>
      <c r="DB195" s="34">
        <v>-1.4330839452534896E-2</v>
      </c>
      <c r="DC195" s="34">
        <v>-8.8369718022736424E-2</v>
      </c>
      <c r="DD195" s="34">
        <v>-9.1003809508165792E-2</v>
      </c>
      <c r="DE195" s="34">
        <v>4.106422031584929E-2</v>
      </c>
      <c r="DF195" s="34">
        <v>-0.12136117012685438</v>
      </c>
      <c r="DG195" s="34">
        <v>-0.11560685677513555</v>
      </c>
      <c r="DH195" s="34">
        <v>-4.3850167635035235E-2</v>
      </c>
      <c r="DI195" s="34">
        <v>0.16700787381544191</v>
      </c>
      <c r="DJ195" s="34">
        <v>-7.4089984538743617E-2</v>
      </c>
      <c r="DK195" s="34">
        <v>7.0321350698680216E-2</v>
      </c>
      <c r="DL195" s="34">
        <v>-4.1053880863228004E-2</v>
      </c>
      <c r="DM195" s="34">
        <v>9.0544902339568412E-2</v>
      </c>
      <c r="DN195" s="34">
        <v>0.14897877350104996</v>
      </c>
      <c r="DO195" s="34">
        <v>-0.13653931816694126</v>
      </c>
      <c r="DP195" s="34">
        <v>-0.17378479291455867</v>
      </c>
      <c r="DQ195" s="34">
        <v>-0.10821204688126657</v>
      </c>
      <c r="DR195" s="34">
        <v>-0.16356906356708584</v>
      </c>
      <c r="DS195" s="34">
        <v>0.20121366692094492</v>
      </c>
      <c r="DT195" s="34">
        <v>7.9361579514356045E-2</v>
      </c>
      <c r="DU195" s="34">
        <v>-0.20103829073828122</v>
      </c>
      <c r="DV195" s="34">
        <v>-0.48811907759420892</v>
      </c>
      <c r="DW195" s="34">
        <v>-8.4656025135241106E-2</v>
      </c>
      <c r="DX195" s="34">
        <v>0.17944291129518622</v>
      </c>
      <c r="DY195" s="34">
        <v>0.14700799269423589</v>
      </c>
      <c r="DZ195" s="34">
        <v>1.3807822854470615E-2</v>
      </c>
      <c r="EA195" s="34">
        <v>0.54158601912892967</v>
      </c>
      <c r="EB195" s="34">
        <v>-5.0148981221798158E-2</v>
      </c>
      <c r="EC195" s="34">
        <v>-6.5818408891387972E-2</v>
      </c>
      <c r="ED195" s="34">
        <v>-6.6688964144562893E-2</v>
      </c>
      <c r="EE195" s="34">
        <v>3.6765615022156965E-2</v>
      </c>
      <c r="EF195" s="34">
        <v>0.12188488198121716</v>
      </c>
      <c r="EG195" s="34">
        <v>0.11501071102081852</v>
      </c>
      <c r="EH195" s="34">
        <v>9.9372956678380142E-2</v>
      </c>
      <c r="EI195" s="34">
        <v>2.8445274888291603E-2</v>
      </c>
      <c r="EJ195" s="34">
        <v>0.12519970480555953</v>
      </c>
      <c r="EK195" s="34">
        <v>5.8994108191371616E-2</v>
      </c>
      <c r="EL195" s="34">
        <v>0.29302253708619092</v>
      </c>
      <c r="EM195" s="34">
        <v>0.12289523350711898</v>
      </c>
      <c r="EN195" s="34">
        <v>-9.0282636786192888E-2</v>
      </c>
      <c r="EO195" s="34">
        <v>0.18375770296816368</v>
      </c>
      <c r="EP195" s="34">
        <v>9.7595086828599686E-2</v>
      </c>
      <c r="EQ195" s="34">
        <v>-0.15885576221226733</v>
      </c>
      <c r="ER195" s="34">
        <v>-0.14734357756576619</v>
      </c>
      <c r="ES195" s="34">
        <v>0.11947175514210054</v>
      </c>
      <c r="ET195" s="34">
        <v>0.35065956064962212</v>
      </c>
      <c r="EU195" s="34">
        <v>0.29181581152373237</v>
      </c>
      <c r="EV195" s="34">
        <v>7.526775268913044E-2</v>
      </c>
      <c r="EW195" s="34">
        <v>0.22090219935183031</v>
      </c>
      <c r="EX195" s="34">
        <v>0.15827945547400374</v>
      </c>
      <c r="EY195" s="34">
        <v>0.41684494665685734</v>
      </c>
      <c r="EZ195" s="34">
        <v>0.34165284194587653</v>
      </c>
      <c r="FA195" s="34">
        <v>0.22355743466572708</v>
      </c>
      <c r="FB195" s="34">
        <v>6.9359767597939812E-2</v>
      </c>
      <c r="FC195" s="34">
        <v>-0.16584531290635079</v>
      </c>
      <c r="FD195" s="34">
        <v>6.7498802922967872E-3</v>
      </c>
      <c r="FE195" s="34">
        <v>5.7890778089911631E-2</v>
      </c>
      <c r="FF195" s="34">
        <v>0.2802166407962115</v>
      </c>
      <c r="FG195" s="34">
        <v>0.22156099431078691</v>
      </c>
      <c r="FH195" s="34">
        <v>0.25516367058728895</v>
      </c>
      <c r="FI195" s="34">
        <v>0.1338328694941977</v>
      </c>
      <c r="FJ195" s="34">
        <v>0.22623225406465761</v>
      </c>
      <c r="FK195" s="34">
        <v>8.1921577180173497E-2</v>
      </c>
      <c r="FL195" s="34">
        <v>0.31620575460716044</v>
      </c>
      <c r="FM195" s="34">
        <v>1.1884653328918856E-2</v>
      </c>
      <c r="FN195" s="34">
        <v>0.23060113756100162</v>
      </c>
      <c r="FO195" s="34">
        <v>-0.21856380868899372</v>
      </c>
      <c r="FP195" s="34">
        <v>0.24382455679365275</v>
      </c>
      <c r="FQ195" s="34">
        <v>0.20540632977345749</v>
      </c>
      <c r="FR195" s="34">
        <v>0.27545003146145292</v>
      </c>
      <c r="FS195" s="34">
        <v>0.18236326949682674</v>
      </c>
      <c r="FT195" s="34">
        <v>0.3398640439510982</v>
      </c>
      <c r="FU195" s="34">
        <v>0.11655987523763059</v>
      </c>
      <c r="FV195" s="34">
        <v>-0.12897647939800966</v>
      </c>
      <c r="FW195" s="34">
        <v>0.20868051358039016</v>
      </c>
      <c r="FX195" s="34">
        <v>0.27662458114775157</v>
      </c>
      <c r="FY195" s="34">
        <v>0.19244327198757641</v>
      </c>
      <c r="FZ195" s="34">
        <v>-0.18127585551491804</v>
      </c>
      <c r="GA195" s="34">
        <v>4.5530526127929682E-2</v>
      </c>
      <c r="GB195" s="34">
        <v>-5.195888175244006E-2</v>
      </c>
      <c r="GC195" s="34">
        <v>6.4965255647859682E-2</v>
      </c>
      <c r="GD195" s="34">
        <v>9.4586630226029589E-2</v>
      </c>
      <c r="GE195" s="34">
        <v>0.16540861498477769</v>
      </c>
      <c r="GF195" s="34">
        <v>0.24803603525209944</v>
      </c>
      <c r="GG195" s="34">
        <v>0.1961274294362001</v>
      </c>
      <c r="GH195" s="34">
        <v>0.1138615422718606</v>
      </c>
      <c r="GI195" s="34">
        <v>0.18137200566763045</v>
      </c>
      <c r="GJ195" s="34">
        <v>0.13354491497095497</v>
      </c>
      <c r="GK195" s="34">
        <v>-0.1068628505104787</v>
      </c>
      <c r="GL195" s="34">
        <v>0.13445228809252047</v>
      </c>
      <c r="GM195" s="34">
        <v>1</v>
      </c>
      <c r="GN195" s="34"/>
      <c r="GO195" s="34"/>
      <c r="GP195" s="34"/>
      <c r="GQ195" s="34"/>
      <c r="GR195" s="34"/>
      <c r="GS195" s="34"/>
      <c r="GT195" s="34"/>
      <c r="GU195" s="34"/>
      <c r="GV195" s="34"/>
      <c r="GW195" s="34"/>
      <c r="GX195" s="34"/>
      <c r="GY195" s="34"/>
      <c r="GZ195" s="34"/>
      <c r="HA195" s="34"/>
      <c r="HB195" s="34"/>
      <c r="HC195" s="34"/>
    </row>
    <row r="196" spans="1:211" x14ac:dyDescent="0.3">
      <c r="A196" s="34" t="s">
        <v>575</v>
      </c>
      <c r="B196" s="34">
        <v>3.088755895276056E-2</v>
      </c>
      <c r="C196" s="34">
        <v>9.1420344554556859E-2</v>
      </c>
      <c r="D196" s="34">
        <v>-0.12058811516919357</v>
      </c>
      <c r="E196" s="34">
        <v>-6.7343049040696434E-2</v>
      </c>
      <c r="F196" s="34">
        <v>-1.6301792714218187E-2</v>
      </c>
      <c r="G196" s="34">
        <v>6.4184423296536383E-2</v>
      </c>
      <c r="H196" s="34">
        <v>8.1852919260312178E-3</v>
      </c>
      <c r="I196" s="34">
        <v>-2.919777972106154E-2</v>
      </c>
      <c r="J196" s="34">
        <v>-0.11894548131068085</v>
      </c>
      <c r="K196" s="34">
        <v>4.6366210813290384E-2</v>
      </c>
      <c r="L196" s="34">
        <v>8.150597733358883E-3</v>
      </c>
      <c r="M196" s="34">
        <v>2.1296803729922733E-2</v>
      </c>
      <c r="N196" s="34">
        <v>-3.6405800339206859E-2</v>
      </c>
      <c r="O196" s="34">
        <v>-0.14737089624239563</v>
      </c>
      <c r="P196" s="34">
        <v>5.4094485538871619E-2</v>
      </c>
      <c r="Q196" s="34">
        <v>4.5827703776419787E-2</v>
      </c>
      <c r="R196" s="34">
        <v>0.13065517283616271</v>
      </c>
      <c r="S196" s="34">
        <v>-7.8782725797198597E-2</v>
      </c>
      <c r="T196" s="34">
        <v>-0.26826277203562288</v>
      </c>
      <c r="U196" s="34">
        <v>-0.16368218795068684</v>
      </c>
      <c r="V196" s="34">
        <v>-1.491597148181148E-2</v>
      </c>
      <c r="W196" s="34">
        <v>-5.4390454665749058E-2</v>
      </c>
      <c r="X196" s="34">
        <v>-4.4137882433753543E-2</v>
      </c>
      <c r="Y196" s="34">
        <v>0.14019918529034558</v>
      </c>
      <c r="Z196" s="34">
        <v>-3.306738085799648E-2</v>
      </c>
      <c r="AA196" s="34">
        <v>0.1063042189510541</v>
      </c>
      <c r="AB196" s="34">
        <v>-0.11750276396487522</v>
      </c>
      <c r="AC196" s="34">
        <v>1.7435496538769215E-2</v>
      </c>
      <c r="AD196" s="34">
        <v>-2.1169768009671689E-2</v>
      </c>
      <c r="AE196" s="34">
        <v>-8.3181510733774597E-2</v>
      </c>
      <c r="AF196" s="34">
        <v>-2.9396111932878462E-3</v>
      </c>
      <c r="AG196" s="34">
        <v>0.12564095000481521</v>
      </c>
      <c r="AH196" s="34">
        <v>-4.3219601609565068E-2</v>
      </c>
      <c r="AI196" s="34">
        <v>-2.5945711199291583E-2</v>
      </c>
      <c r="AJ196" s="34">
        <v>6.5467884873705084E-2</v>
      </c>
      <c r="AK196" s="34">
        <v>4.8595284944371264E-2</v>
      </c>
      <c r="AL196" s="34">
        <v>6.3625703138298255E-3</v>
      </c>
      <c r="AM196" s="34">
        <v>0.18364589761160366</v>
      </c>
      <c r="AN196" s="34">
        <v>4.5082907985798983E-2</v>
      </c>
      <c r="AO196" s="34">
        <v>5.661329467989748E-2</v>
      </c>
      <c r="AP196" s="34">
        <v>6.909323410631113E-2</v>
      </c>
      <c r="AQ196" s="34">
        <v>-0.16876975340617081</v>
      </c>
      <c r="AR196" s="34">
        <v>2.9086622698458773E-2</v>
      </c>
      <c r="AS196" s="34">
        <v>-4.9067110755137519E-2</v>
      </c>
      <c r="AT196" s="34">
        <v>-7.8137132146637187E-2</v>
      </c>
      <c r="AU196" s="34">
        <v>3.6459378889735002E-2</v>
      </c>
      <c r="AV196" s="34">
        <v>-7.5307819706188689E-2</v>
      </c>
      <c r="AW196" s="34">
        <v>-8.0523527950581542E-2</v>
      </c>
      <c r="AX196" s="34">
        <v>0.10935000847652868</v>
      </c>
      <c r="AY196" s="34">
        <v>9.2688227454541652E-2</v>
      </c>
      <c r="AZ196" s="34">
        <v>0.1089006374588487</v>
      </c>
      <c r="BA196" s="34">
        <v>-0.12526756008106046</v>
      </c>
      <c r="BB196" s="34">
        <v>0.10858645608438638</v>
      </c>
      <c r="BC196" s="34">
        <v>3.9348677321958382E-2</v>
      </c>
      <c r="BD196" s="34">
        <v>3.2023433357533798E-2</v>
      </c>
      <c r="BE196" s="34">
        <v>6.7853559719629128E-2</v>
      </c>
      <c r="BF196" s="34">
        <v>-0.11894548131068079</v>
      </c>
      <c r="BG196" s="34">
        <v>-4.5561887851833134E-2</v>
      </c>
      <c r="BH196" s="34">
        <v>0.12901018108583548</v>
      </c>
      <c r="BI196" s="34">
        <v>-5.0282076975508724E-2</v>
      </c>
      <c r="BJ196" s="34">
        <v>4.742111064918756E-2</v>
      </c>
      <c r="BK196" s="34">
        <v>-3.2613046607215618E-2</v>
      </c>
      <c r="BL196" s="34">
        <v>4.7751393754769215E-2</v>
      </c>
      <c r="BM196" s="34">
        <v>5.1141290941984496E-2</v>
      </c>
      <c r="BN196" s="34">
        <v>-0.18764725148150166</v>
      </c>
      <c r="BO196" s="34">
        <v>-0.19852015134112669</v>
      </c>
      <c r="BP196" s="34">
        <v>-0.10158644621968883</v>
      </c>
      <c r="BQ196" s="34">
        <v>-0.15419836140535739</v>
      </c>
      <c r="BR196" s="34">
        <v>-1.036276575430425E-2</v>
      </c>
      <c r="BS196" s="34">
        <v>-0.19187785885484518</v>
      </c>
      <c r="BT196" s="34">
        <v>1.2326522866849548E-2</v>
      </c>
      <c r="BU196" s="34">
        <v>0.13003879744758917</v>
      </c>
      <c r="BV196" s="34">
        <v>-0.31401805719213971</v>
      </c>
      <c r="BW196" s="34">
        <v>-9.3207643616129349E-2</v>
      </c>
      <c r="BX196" s="34">
        <v>-0.1085839206351512</v>
      </c>
      <c r="BY196" s="34">
        <v>0.23685593664102278</v>
      </c>
      <c r="BZ196" s="34">
        <v>1.8944781701659218E-2</v>
      </c>
      <c r="CA196" s="34">
        <v>1.2367263294765153E-2</v>
      </c>
      <c r="CB196" s="34">
        <v>-0.30168885232907428</v>
      </c>
      <c r="CC196" s="34">
        <v>1.0777769171361397E-2</v>
      </c>
      <c r="CD196" s="34">
        <v>-2.0449219370368386E-2</v>
      </c>
      <c r="CE196" s="34">
        <v>-4.1196870740558118E-2</v>
      </c>
      <c r="CF196" s="34">
        <v>-0.1377061748383076</v>
      </c>
      <c r="CG196" s="34">
        <v>-0.25651645037701915</v>
      </c>
      <c r="CH196" s="34">
        <v>5.9961266024612304E-2</v>
      </c>
      <c r="CI196" s="34">
        <v>3.2667911530001453E-2</v>
      </c>
      <c r="CJ196" s="34">
        <v>0.18050318309307878</v>
      </c>
      <c r="CK196" s="34">
        <v>-9.2310610891121858E-2</v>
      </c>
      <c r="CL196" s="34">
        <v>-0.33024289416461183</v>
      </c>
      <c r="CM196" s="34">
        <v>-0.1804232658370836</v>
      </c>
      <c r="CN196" s="34">
        <v>3.1199907763908224E-2</v>
      </c>
      <c r="CO196" s="34">
        <v>-0.22114934432312189</v>
      </c>
      <c r="CP196" s="34">
        <v>-0.16367100990239802</v>
      </c>
      <c r="CQ196" s="34">
        <v>0.18176704446665984</v>
      </c>
      <c r="CR196" s="34">
        <v>-4.481973850467641E-2</v>
      </c>
      <c r="CS196" s="34">
        <v>7.015347138773792E-2</v>
      </c>
      <c r="CT196" s="34">
        <v>-0.14659157784190655</v>
      </c>
      <c r="CU196" s="34">
        <v>-1.644050984976439E-2</v>
      </c>
      <c r="CV196" s="34">
        <v>-4.7118801527981799E-2</v>
      </c>
      <c r="CW196" s="34">
        <v>-8.0780863996937902E-2</v>
      </c>
      <c r="CX196" s="34">
        <v>-3.0198067771126495E-2</v>
      </c>
      <c r="CY196" s="34">
        <v>0.24455152371144975</v>
      </c>
      <c r="CZ196" s="34">
        <v>-0.16554947915374629</v>
      </c>
      <c r="DA196" s="34">
        <v>-0.16400850927208507</v>
      </c>
      <c r="DB196" s="34">
        <v>0.14418124788897152</v>
      </c>
      <c r="DC196" s="34">
        <v>6.3380274890315058E-2</v>
      </c>
      <c r="DD196" s="34">
        <v>-8.6815725580296731E-3</v>
      </c>
      <c r="DE196" s="34">
        <v>0.29565213831735543</v>
      </c>
      <c r="DF196" s="34">
        <v>6.4733063887539424E-2</v>
      </c>
      <c r="DG196" s="34">
        <v>8.5996097639624319E-2</v>
      </c>
      <c r="DH196" s="34">
        <v>0.14165387618500941</v>
      </c>
      <c r="DI196" s="34">
        <v>-0.10599281572413183</v>
      </c>
      <c r="DJ196" s="34">
        <v>-3.4635405357995282E-3</v>
      </c>
      <c r="DK196" s="34">
        <v>-5.0048685988779019E-2</v>
      </c>
      <c r="DL196" s="34">
        <v>-9.733669806702841E-2</v>
      </c>
      <c r="DM196" s="34">
        <v>-4.2546386301864761E-2</v>
      </c>
      <c r="DN196" s="34">
        <v>-0.13565930448710722</v>
      </c>
      <c r="DO196" s="34">
        <v>-0.1203918242010016</v>
      </c>
      <c r="DP196" s="34">
        <v>0.20726904306145424</v>
      </c>
      <c r="DQ196" s="34">
        <v>0.18754036193385262</v>
      </c>
      <c r="DR196" s="34">
        <v>0.214579597719842</v>
      </c>
      <c r="DS196" s="34">
        <v>-0.30725474313316053</v>
      </c>
      <c r="DT196" s="34">
        <v>0.20402058425956246</v>
      </c>
      <c r="DU196" s="34">
        <v>-4.0498237480410719E-3</v>
      </c>
      <c r="DV196" s="34">
        <v>-2.2352968783252086E-2</v>
      </c>
      <c r="DW196" s="34">
        <v>-0.46794764812515988</v>
      </c>
      <c r="DX196" s="34">
        <v>-0.30168885232907422</v>
      </c>
      <c r="DY196" s="34">
        <v>-0.2167505291710741</v>
      </c>
      <c r="DZ196" s="34">
        <v>0.14374955089475286</v>
      </c>
      <c r="EA196" s="34">
        <v>-3.5931734987902988E-2</v>
      </c>
      <c r="EB196" s="34">
        <v>5.3931337985444798E-2</v>
      </c>
      <c r="EC196" s="34">
        <v>-3.7757906054757324E-2</v>
      </c>
      <c r="ED196" s="34">
        <v>-5.1881009853077822E-2</v>
      </c>
      <c r="EE196" s="34">
        <v>-3.7373520589612748E-2</v>
      </c>
      <c r="EF196" s="34">
        <v>-0.18726029005516354</v>
      </c>
      <c r="EG196" s="34">
        <v>-0.17792503475725069</v>
      </c>
      <c r="EH196" s="34">
        <v>-0.14918702485569815</v>
      </c>
      <c r="EI196" s="34">
        <v>-0.11761312569738698</v>
      </c>
      <c r="EJ196" s="34">
        <v>-0.10624083347118464</v>
      </c>
      <c r="EK196" s="34">
        <v>-0.17184976879873834</v>
      </c>
      <c r="EL196" s="34">
        <v>-4.3490199058266975E-2</v>
      </c>
      <c r="EM196" s="34">
        <v>0.10904138500271852</v>
      </c>
      <c r="EN196" s="34">
        <v>-3.3000207751420964E-2</v>
      </c>
      <c r="EO196" s="34">
        <v>0.11778123827715718</v>
      </c>
      <c r="EP196" s="34">
        <v>-0.31047992157360471</v>
      </c>
      <c r="EQ196" s="34">
        <v>-9.7092220708427379E-2</v>
      </c>
      <c r="ER196" s="34">
        <v>-8.6997592134853016E-2</v>
      </c>
      <c r="ES196" s="34">
        <v>0.11390740827019002</v>
      </c>
      <c r="ET196" s="34">
        <v>-5.0258730597286146E-2</v>
      </c>
      <c r="EU196" s="34">
        <v>2.2873869463226199E-3</v>
      </c>
      <c r="EV196" s="34">
        <v>9.8545505768225378E-2</v>
      </c>
      <c r="EW196" s="34">
        <v>0.17808686037532331</v>
      </c>
      <c r="EX196" s="34">
        <v>0.13467981819720828</v>
      </c>
      <c r="EY196" s="34">
        <v>-3.9407199367491604E-2</v>
      </c>
      <c r="EZ196" s="34">
        <v>2.3130300262109442E-3</v>
      </c>
      <c r="FA196" s="34">
        <v>-7.936205237524116E-2</v>
      </c>
      <c r="FB196" s="34">
        <v>3.3237486159060164E-2</v>
      </c>
      <c r="FC196" s="34">
        <v>7.3929723611999384E-2</v>
      </c>
      <c r="FD196" s="34">
        <v>0.14459822638044337</v>
      </c>
      <c r="FE196" s="34">
        <v>-5.080919900536026E-2</v>
      </c>
      <c r="FF196" s="34">
        <v>8.6130648988843872E-2</v>
      </c>
      <c r="FG196" s="34">
        <v>7.8424239316867511E-2</v>
      </c>
      <c r="FH196" s="34">
        <v>-0.10498440536522849</v>
      </c>
      <c r="FI196" s="34">
        <v>-4.6284003631354556E-2</v>
      </c>
      <c r="FJ196" s="34">
        <v>-4.0485053232719205E-2</v>
      </c>
      <c r="FK196" s="34">
        <v>8.4024191850865446E-2</v>
      </c>
      <c r="FL196" s="34">
        <v>2.9268638314012281E-2</v>
      </c>
      <c r="FM196" s="34">
        <v>4.985918483246201E-2</v>
      </c>
      <c r="FN196" s="34">
        <v>1.6531725003186424E-2</v>
      </c>
      <c r="FO196" s="34">
        <v>9.5700360264903764E-2</v>
      </c>
      <c r="FP196" s="34">
        <v>-0.18494076828601036</v>
      </c>
      <c r="FQ196" s="34">
        <v>4.1177320940256043E-2</v>
      </c>
      <c r="FR196" s="34">
        <v>3.3973833929549439E-2</v>
      </c>
      <c r="FS196" s="34">
        <v>-0.12584460984089038</v>
      </c>
      <c r="FT196" s="34">
        <v>-0.10453444536111502</v>
      </c>
      <c r="FU196" s="34">
        <v>-0.20587905302369633</v>
      </c>
      <c r="FV196" s="34">
        <v>-0.11086183980998912</v>
      </c>
      <c r="FW196" s="34">
        <v>-7.5155159537833416E-2</v>
      </c>
      <c r="FX196" s="34">
        <v>-0.12642417309465409</v>
      </c>
      <c r="FY196" s="34">
        <v>-0.11190177419431428</v>
      </c>
      <c r="FZ196" s="34">
        <v>-2.7574453769440833E-2</v>
      </c>
      <c r="GA196" s="34">
        <v>3.5940163292530011E-2</v>
      </c>
      <c r="GB196" s="34">
        <v>2.0142499250631524E-2</v>
      </c>
      <c r="GC196" s="34">
        <v>0.10460426357910756</v>
      </c>
      <c r="GD196" s="34">
        <v>0.10809726090914938</v>
      </c>
      <c r="GE196" s="34">
        <v>8.4480790423084789E-2</v>
      </c>
      <c r="GF196" s="34">
        <v>5.3216532300572598E-2</v>
      </c>
      <c r="GG196" s="34">
        <v>-0.19041105753225396</v>
      </c>
      <c r="GH196" s="34">
        <v>-0.12158681061042992</v>
      </c>
      <c r="GI196" s="34">
        <v>-0.17985759039267948</v>
      </c>
      <c r="GJ196" s="34">
        <v>0.10624803677275177</v>
      </c>
      <c r="GK196" s="34">
        <v>-4.888610202557582E-2</v>
      </c>
      <c r="GL196" s="34">
        <v>0.17073917205814501</v>
      </c>
      <c r="GM196" s="34">
        <v>2.9841147350465509E-2</v>
      </c>
      <c r="GN196" s="34">
        <v>1</v>
      </c>
      <c r="GO196" s="34"/>
      <c r="GP196" s="34"/>
      <c r="GQ196" s="34"/>
      <c r="GR196" s="34"/>
      <c r="GS196" s="34"/>
      <c r="GT196" s="34"/>
      <c r="GU196" s="34"/>
      <c r="GV196" s="34"/>
      <c r="GW196" s="34"/>
      <c r="GX196" s="34"/>
      <c r="GY196" s="34"/>
      <c r="GZ196" s="34"/>
      <c r="HA196" s="34"/>
      <c r="HB196" s="34"/>
      <c r="HC196" s="34"/>
    </row>
    <row r="197" spans="1:211" x14ac:dyDescent="0.3">
      <c r="A197" s="34" t="s">
        <v>576</v>
      </c>
      <c r="B197" s="34">
        <v>9.8248866332672456E-3</v>
      </c>
      <c r="C197" s="34">
        <v>0.2772576992056649</v>
      </c>
      <c r="D197" s="34">
        <v>0.57506726679315101</v>
      </c>
      <c r="E197" s="34">
        <v>0.25436261234521057</v>
      </c>
      <c r="F197" s="34">
        <v>0.12572127355271637</v>
      </c>
      <c r="G197" s="34">
        <v>0.33824312712814009</v>
      </c>
      <c r="H197" s="34">
        <v>0.1784047641530315</v>
      </c>
      <c r="I197" s="34">
        <v>6.6276157832712929E-2</v>
      </c>
      <c r="J197" s="34">
        <v>0.59345247827075431</v>
      </c>
      <c r="K197" s="34">
        <v>0.51414814310338619</v>
      </c>
      <c r="L197" s="34">
        <v>0.33437858316741365</v>
      </c>
      <c r="M197" s="34">
        <v>0.30754327821206084</v>
      </c>
      <c r="N197" s="34">
        <v>0.11708522283186693</v>
      </c>
      <c r="O197" s="34">
        <v>0.33629024378485406</v>
      </c>
      <c r="P197" s="34">
        <v>0.41969674323338846</v>
      </c>
      <c r="Q197" s="34">
        <v>0.41920481397749865</v>
      </c>
      <c r="R197" s="34">
        <v>0.26145360558169639</v>
      </c>
      <c r="S197" s="34">
        <v>-0.12119246494556829</v>
      </c>
      <c r="T197" s="34">
        <v>-0.24335170975948497</v>
      </c>
      <c r="U197" s="34">
        <v>-5.3692884451047175E-2</v>
      </c>
      <c r="V197" s="34">
        <v>0.15115336624285666</v>
      </c>
      <c r="W197" s="34">
        <v>0.59640303656681648</v>
      </c>
      <c r="X197" s="34">
        <v>0.53646340783238189</v>
      </c>
      <c r="Y197" s="34">
        <v>0.2746202203129301</v>
      </c>
      <c r="Z197" s="34">
        <v>0.25728652083744691</v>
      </c>
      <c r="AA197" s="34">
        <v>0.12900832886171765</v>
      </c>
      <c r="AB197" s="34">
        <v>-0.2916146286443056</v>
      </c>
      <c r="AC197" s="34">
        <v>0.3476106518521489</v>
      </c>
      <c r="AD197" s="34">
        <v>-9.594183508226219E-3</v>
      </c>
      <c r="AE197" s="34">
        <v>0.31117322429901989</v>
      </c>
      <c r="AF197" s="34">
        <v>0.29904141170285997</v>
      </c>
      <c r="AG197" s="34">
        <v>0.36566122659288508</v>
      </c>
      <c r="AH197" s="34">
        <v>0.60861669095615956</v>
      </c>
      <c r="AI197" s="34">
        <v>0.61566011464270898</v>
      </c>
      <c r="AJ197" s="34">
        <v>0.49798718560920918</v>
      </c>
      <c r="AK197" s="34">
        <v>0.55656089511223672</v>
      </c>
      <c r="AL197" s="34">
        <v>0.34391659936344154</v>
      </c>
      <c r="AM197" s="34">
        <v>0.25359889163484939</v>
      </c>
      <c r="AN197" s="34">
        <v>0.33095738564097937</v>
      </c>
      <c r="AO197" s="34">
        <v>0.48958033628585818</v>
      </c>
      <c r="AP197" s="34">
        <v>0.49235688130159011</v>
      </c>
      <c r="AQ197" s="34">
        <v>-0.22416393422792893</v>
      </c>
      <c r="AR197" s="34">
        <v>0.36667113908493359</v>
      </c>
      <c r="AS197" s="34">
        <v>0.34560804163829495</v>
      </c>
      <c r="AT197" s="34">
        <v>-3.6981473270651571E-2</v>
      </c>
      <c r="AU197" s="34">
        <v>0.20231808457169942</v>
      </c>
      <c r="AV197" s="34">
        <v>0.37453520676255087</v>
      </c>
      <c r="AW197" s="34">
        <v>0.23052989926638301</v>
      </c>
      <c r="AX197" s="34">
        <v>0.31638452791623178</v>
      </c>
      <c r="AY197" s="34">
        <v>0.33027669478164368</v>
      </c>
      <c r="AZ197" s="34">
        <v>0.33490628488378932</v>
      </c>
      <c r="BA197" s="34">
        <v>0.57897097716680823</v>
      </c>
      <c r="BB197" s="34">
        <v>0.37509571736735475</v>
      </c>
      <c r="BC197" s="34">
        <v>0.19485852734196224</v>
      </c>
      <c r="BD197" s="34">
        <v>0.29551142009295706</v>
      </c>
      <c r="BE197" s="34">
        <v>8.6475556147761465E-2</v>
      </c>
      <c r="BF197" s="34">
        <v>0.59345247827075376</v>
      </c>
      <c r="BG197" s="34">
        <v>0.35349014083384844</v>
      </c>
      <c r="BH197" s="34">
        <v>0.25802931652033501</v>
      </c>
      <c r="BI197" s="34">
        <v>-0.12898650232701339</v>
      </c>
      <c r="BJ197" s="34">
        <v>-0.12649820873326487</v>
      </c>
      <c r="BK197" s="34">
        <v>4.8521820317547315E-2</v>
      </c>
      <c r="BL197" s="34">
        <v>0.24484282566584814</v>
      </c>
      <c r="BM197" s="34">
        <v>0.13178761246454609</v>
      </c>
      <c r="BN197" s="34">
        <v>0.13666865223701333</v>
      </c>
      <c r="BO197" s="34">
        <v>9.4205671209633954E-2</v>
      </c>
      <c r="BP197" s="34">
        <v>0.21326801813731031</v>
      </c>
      <c r="BQ197" s="34">
        <v>-6.2541887206754271E-2</v>
      </c>
      <c r="BR197" s="34">
        <v>0.14632112670579511</v>
      </c>
      <c r="BS197" s="34">
        <v>7.8072200759239749E-2</v>
      </c>
      <c r="BT197" s="34">
        <v>-9.2515015307828123E-3</v>
      </c>
      <c r="BU197" s="34">
        <v>0.11022128087342542</v>
      </c>
      <c r="BV197" s="34">
        <v>-8.7923146379786876E-2</v>
      </c>
      <c r="BW197" s="34">
        <v>-2.4695275937271166E-2</v>
      </c>
      <c r="BX197" s="34">
        <v>-1.6911359865799915E-2</v>
      </c>
      <c r="BY197" s="34">
        <v>-0.19750051755363285</v>
      </c>
      <c r="BZ197" s="34">
        <v>0.12522442095695668</v>
      </c>
      <c r="CA197" s="34">
        <v>-3.0248570216118995E-3</v>
      </c>
      <c r="CB197" s="34">
        <v>-7.6955132162355694E-2</v>
      </c>
      <c r="CC197" s="34">
        <v>0.11021758246291791</v>
      </c>
      <c r="CD197" s="34">
        <v>-7.7534865886581303E-2</v>
      </c>
      <c r="CE197" s="34">
        <v>9.5058762638333821E-3</v>
      </c>
      <c r="CF197" s="34">
        <v>1.5273030652150755E-2</v>
      </c>
      <c r="CG197" s="34">
        <v>-0.1626120697308944</v>
      </c>
      <c r="CH197" s="34">
        <v>8.9664383058607758E-2</v>
      </c>
      <c r="CI197" s="34">
        <v>9.3906381530726099E-2</v>
      </c>
      <c r="CJ197" s="34">
        <v>0.12580903772126573</v>
      </c>
      <c r="CK197" s="34">
        <v>-9.9228618663387891E-2</v>
      </c>
      <c r="CL197" s="34">
        <v>-0.19262837005116698</v>
      </c>
      <c r="CM197" s="34">
        <v>-8.06547409874913E-2</v>
      </c>
      <c r="CN197" s="34">
        <v>-0.18198599913049016</v>
      </c>
      <c r="CO197" s="34">
        <v>-3.9197628687511724E-4</v>
      </c>
      <c r="CP197" s="34">
        <v>-4.0052186916123104E-2</v>
      </c>
      <c r="CQ197" s="34">
        <v>0.12635854526948789</v>
      </c>
      <c r="CR197" s="34">
        <v>-0.11780150251317036</v>
      </c>
      <c r="CS197" s="34">
        <v>8.0061860129425316E-2</v>
      </c>
      <c r="CT197" s="34">
        <v>-0.18765602633125264</v>
      </c>
      <c r="CU197" s="34">
        <v>8.2508758377780336E-2</v>
      </c>
      <c r="CV197" s="34">
        <v>-0.2316199604253458</v>
      </c>
      <c r="CW197" s="34">
        <v>-2.8144041247072663E-2</v>
      </c>
      <c r="CX197" s="34">
        <v>0.11121914983898697</v>
      </c>
      <c r="CY197" s="34">
        <v>0.14284221681670711</v>
      </c>
      <c r="CZ197" s="34">
        <v>5.9523356090115682E-3</v>
      </c>
      <c r="DA197" s="34">
        <v>2.3208313304631242E-2</v>
      </c>
      <c r="DB197" s="34">
        <v>9.98693577911378E-2</v>
      </c>
      <c r="DC197" s="34">
        <v>0.12294146876551885</v>
      </c>
      <c r="DD197" s="34">
        <v>-0.10571432676204008</v>
      </c>
      <c r="DE197" s="34">
        <v>0.17931073405670667</v>
      </c>
      <c r="DF197" s="34">
        <v>-6.653561112929858E-2</v>
      </c>
      <c r="DG197" s="34">
        <v>1.9214448769971578E-2</v>
      </c>
      <c r="DH197" s="34">
        <v>9.1076850874751938E-2</v>
      </c>
      <c r="DI197" s="34">
        <v>-0.1961703283396698</v>
      </c>
      <c r="DJ197" s="34">
        <v>0.12260836524112706</v>
      </c>
      <c r="DK197" s="34">
        <v>-8.3775599663460862E-3</v>
      </c>
      <c r="DL197" s="34">
        <v>-0.24062334106292763</v>
      </c>
      <c r="DM197" s="34">
        <v>5.9372005678199224E-2</v>
      </c>
      <c r="DN197" s="34">
        <v>-0.1338200486411012</v>
      </c>
      <c r="DO197" s="34">
        <v>-0.10839128780007602</v>
      </c>
      <c r="DP197" s="34">
        <v>7.4364825782647168E-3</v>
      </c>
      <c r="DQ197" s="34">
        <v>0.11010477294449217</v>
      </c>
      <c r="DR197" s="34">
        <v>4.2160694187093561E-2</v>
      </c>
      <c r="DS197" s="34">
        <v>-7.3332633808982708E-2</v>
      </c>
      <c r="DT197" s="34">
        <v>0.19914018948349549</v>
      </c>
      <c r="DU197" s="34">
        <v>0.10367411842110896</v>
      </c>
      <c r="DV197" s="34">
        <v>4.4001663250575175E-2</v>
      </c>
      <c r="DW197" s="34">
        <v>1.3777434847319948E-2</v>
      </c>
      <c r="DX197" s="34">
        <v>-7.6955132162355597E-2</v>
      </c>
      <c r="DY197" s="34">
        <v>-6.9085363174114664E-2</v>
      </c>
      <c r="DZ197" s="34">
        <v>-2.6678396476964732E-2</v>
      </c>
      <c r="EA197" s="34">
        <v>-8.2725495666311349E-2</v>
      </c>
      <c r="EB197" s="34">
        <v>-0.14132165622988202</v>
      </c>
      <c r="EC197" s="34">
        <v>-5.6258839912564799E-2</v>
      </c>
      <c r="ED197" s="34">
        <v>0.14726941839124758</v>
      </c>
      <c r="EE197" s="34">
        <v>0.16360476133999496</v>
      </c>
      <c r="EF197" s="34">
        <v>2.3109548448307857E-2</v>
      </c>
      <c r="EG197" s="34">
        <v>-2.6205170341238263E-2</v>
      </c>
      <c r="EH197" s="34">
        <v>0.15537883669112193</v>
      </c>
      <c r="EI197" s="34">
        <v>-0.12376114640516364</v>
      </c>
      <c r="EJ197" s="34">
        <v>-7.6598978429732484E-2</v>
      </c>
      <c r="EK197" s="34">
        <v>-5.2313468443558261E-2</v>
      </c>
      <c r="EL197" s="34">
        <v>-0.23656598674742688</v>
      </c>
      <c r="EM197" s="34">
        <v>0.97167411651723856</v>
      </c>
      <c r="EN197" s="34">
        <v>0.36022067107742017</v>
      </c>
      <c r="EO197" s="34">
        <v>0.11303617536269221</v>
      </c>
      <c r="EP197" s="34">
        <v>-6.6697019420867171E-2</v>
      </c>
      <c r="EQ197" s="34">
        <v>-2.958805708419375E-2</v>
      </c>
      <c r="ER197" s="34">
        <v>0.11909182036733476</v>
      </c>
      <c r="ES197" s="34">
        <v>0.99999999999999978</v>
      </c>
      <c r="ET197" s="34">
        <v>0.31258642478149307</v>
      </c>
      <c r="EU197" s="34">
        <v>0.25897721411943153</v>
      </c>
      <c r="EV197" s="34">
        <v>0.28526656247985044</v>
      </c>
      <c r="EW197" s="34">
        <v>0.24880326631776992</v>
      </c>
      <c r="EX197" s="34">
        <v>0.57204624879428545</v>
      </c>
      <c r="EY197" s="34">
        <v>9.9046627599750595E-2</v>
      </c>
      <c r="EZ197" s="34">
        <v>0.10008364095363555</v>
      </c>
      <c r="FA197" s="34">
        <v>-0.27713731994236041</v>
      </c>
      <c r="FB197" s="34">
        <v>0.13965925481033237</v>
      </c>
      <c r="FC197" s="34">
        <v>0.23818908344419001</v>
      </c>
      <c r="FD197" s="34">
        <v>0.21772831207240734</v>
      </c>
      <c r="FE197" s="34">
        <v>-9.6900445003677921E-2</v>
      </c>
      <c r="FF197" s="34">
        <v>0.86460279577860299</v>
      </c>
      <c r="FG197" s="34">
        <v>0.78933764137057727</v>
      </c>
      <c r="FH197" s="34">
        <v>-0.27953341047380353</v>
      </c>
      <c r="FI197" s="34">
        <v>9.9654607106852519E-2</v>
      </c>
      <c r="FJ197" s="34">
        <v>-0.24757386353172553</v>
      </c>
      <c r="FK197" s="34">
        <v>0.2430638935101799</v>
      </c>
      <c r="FL197" s="34">
        <v>4.4250082008717953E-2</v>
      </c>
      <c r="FM197" s="34">
        <v>0.46986633569436947</v>
      </c>
      <c r="FN197" s="34">
        <v>0.28294928758746324</v>
      </c>
      <c r="FO197" s="34">
        <v>0.22919324392893634</v>
      </c>
      <c r="FP197" s="34">
        <v>-0.19820724249675079</v>
      </c>
      <c r="FQ197" s="34">
        <v>0.87895187228732441</v>
      </c>
      <c r="FR197" s="34">
        <v>0.88253973122494078</v>
      </c>
      <c r="FS197" s="34">
        <v>0.23974961564463404</v>
      </c>
      <c r="FT197" s="34">
        <v>0.41665912403631611</v>
      </c>
      <c r="FU197" s="34">
        <v>0.20182206600184474</v>
      </c>
      <c r="FV197" s="34">
        <v>-0.25985297115967126</v>
      </c>
      <c r="FW197" s="34">
        <v>0.29757548076247803</v>
      </c>
      <c r="FX197" s="34">
        <v>0.36209614399279166</v>
      </c>
      <c r="FY197" s="34">
        <v>0.23050975823518174</v>
      </c>
      <c r="FZ197" s="34">
        <v>0.22839407708395112</v>
      </c>
      <c r="GA197" s="34">
        <v>5.2929851491928789E-2</v>
      </c>
      <c r="GB197" s="34">
        <v>0.36471892807004325</v>
      </c>
      <c r="GC197" s="34">
        <v>0.47797734831058525</v>
      </c>
      <c r="GD197" s="34">
        <v>0.26243590657310178</v>
      </c>
      <c r="GE197" s="34">
        <v>0.57679743589478127</v>
      </c>
      <c r="GF197" s="34">
        <v>0.31731844150741445</v>
      </c>
      <c r="GG197" s="34">
        <v>-3.1039402698532753E-2</v>
      </c>
      <c r="GH197" s="34">
        <v>-9.7185069539203361E-2</v>
      </c>
      <c r="GI197" s="34">
        <v>-5.5741963020104902E-2</v>
      </c>
      <c r="GJ197" s="34">
        <v>0.95188033736511679</v>
      </c>
      <c r="GK197" s="34">
        <v>-0.11741321641911232</v>
      </c>
      <c r="GL197" s="34">
        <v>-9.9126621667173814E-2</v>
      </c>
      <c r="GM197" s="34">
        <v>0.11947175514210022</v>
      </c>
      <c r="GN197" s="34">
        <v>0.11390740827019</v>
      </c>
      <c r="GO197" s="34">
        <v>1</v>
      </c>
      <c r="GP197" s="34"/>
      <c r="GQ197" s="34"/>
      <c r="GR197" s="34"/>
      <c r="GS197" s="34"/>
      <c r="GT197" s="34"/>
      <c r="GU197" s="34"/>
      <c r="GV197" s="34"/>
      <c r="GW197" s="34"/>
      <c r="GX197" s="34"/>
      <c r="GY197" s="34"/>
      <c r="GZ197" s="34"/>
      <c r="HA197" s="34"/>
      <c r="HB197" s="34"/>
      <c r="HC197" s="34"/>
    </row>
    <row r="198" spans="1:211" x14ac:dyDescent="0.3">
      <c r="A198" s="34" t="s">
        <v>577</v>
      </c>
      <c r="B198" s="34">
        <v>-2.6033277953697448E-2</v>
      </c>
      <c r="C198" s="34">
        <v>0.16820337094551019</v>
      </c>
      <c r="D198" s="34">
        <v>0.29103820512211576</v>
      </c>
      <c r="E198" s="34">
        <v>0.13455304253541286</v>
      </c>
      <c r="F198" s="34">
        <v>5.3381180886089487E-2</v>
      </c>
      <c r="G198" s="34">
        <v>0.12679275437668491</v>
      </c>
      <c r="H198" s="34">
        <v>0.14305321139517277</v>
      </c>
      <c r="I198" s="34">
        <v>4.251973671669259E-2</v>
      </c>
      <c r="J198" s="34">
        <v>0.30408299668047378</v>
      </c>
      <c r="K198" s="34">
        <v>0.31357824520735472</v>
      </c>
      <c r="L198" s="34">
        <v>0.16192254164854425</v>
      </c>
      <c r="M198" s="34">
        <v>0.17528153001205804</v>
      </c>
      <c r="N198" s="34">
        <v>0.19879344191601248</v>
      </c>
      <c r="O198" s="34">
        <v>5.1900127054170672E-2</v>
      </c>
      <c r="P198" s="34">
        <v>0.23701830156286963</v>
      </c>
      <c r="Q198" s="34">
        <v>0.24275551508005047</v>
      </c>
      <c r="R198" s="34">
        <v>0.18260570888194583</v>
      </c>
      <c r="S198" s="34">
        <v>-7.2390871659985936E-2</v>
      </c>
      <c r="T198" s="34">
        <v>-0.14519924389289354</v>
      </c>
      <c r="U198" s="34">
        <v>-0.14748296109097309</v>
      </c>
      <c r="V198" s="34">
        <v>-9.8535131523769005E-3</v>
      </c>
      <c r="W198" s="34">
        <v>0.32840061849380436</v>
      </c>
      <c r="X198" s="34">
        <v>0.28237870324665731</v>
      </c>
      <c r="Y198" s="34">
        <v>0.20735164763534575</v>
      </c>
      <c r="Z198" s="34">
        <v>0.14944937373432288</v>
      </c>
      <c r="AA198" s="34">
        <v>3.4189471516602156E-2</v>
      </c>
      <c r="AB198" s="34">
        <v>-0.29080158832294301</v>
      </c>
      <c r="AC198" s="34">
        <v>0.19736566241202003</v>
      </c>
      <c r="AD198" s="34">
        <v>4.335484216162197E-2</v>
      </c>
      <c r="AE198" s="34">
        <v>0.10997566304591165</v>
      </c>
      <c r="AF198" s="34">
        <v>0.29098628148379929</v>
      </c>
      <c r="AG198" s="34">
        <v>0.19225211501013989</v>
      </c>
      <c r="AH198" s="34">
        <v>0.31631858002470925</v>
      </c>
      <c r="AI198" s="34">
        <v>0.33528503361978867</v>
      </c>
      <c r="AJ198" s="34">
        <v>0.28139861844807679</v>
      </c>
      <c r="AK198" s="34">
        <v>0.29957703782877848</v>
      </c>
      <c r="AL198" s="34">
        <v>0.17143930372708088</v>
      </c>
      <c r="AM198" s="34">
        <v>0.15707076308935392</v>
      </c>
      <c r="AN198" s="34">
        <v>0.19562115434851463</v>
      </c>
      <c r="AO198" s="34">
        <v>0.27065605795947545</v>
      </c>
      <c r="AP198" s="34">
        <v>0.2777672214784116</v>
      </c>
      <c r="AQ198" s="34">
        <v>-0.26435507489394533</v>
      </c>
      <c r="AR198" s="34">
        <v>0.20887523039269904</v>
      </c>
      <c r="AS198" s="34">
        <v>0.15030098668267478</v>
      </c>
      <c r="AT198" s="34">
        <v>-4.2369918283324738E-2</v>
      </c>
      <c r="AU198" s="34">
        <v>0.17763967419773422</v>
      </c>
      <c r="AV198" s="34">
        <v>0.18461310673116099</v>
      </c>
      <c r="AW198" s="34">
        <v>0.1988963993264152</v>
      </c>
      <c r="AX198" s="34">
        <v>0.18147180364000487</v>
      </c>
      <c r="AY198" s="34">
        <v>0.16213720549172875</v>
      </c>
      <c r="AZ198" s="34">
        <v>0.1833806108643139</v>
      </c>
      <c r="BA198" s="34">
        <v>0.29359150481498159</v>
      </c>
      <c r="BB198" s="34">
        <v>0.29217580453452641</v>
      </c>
      <c r="BC198" s="34">
        <v>0.1018936974394974</v>
      </c>
      <c r="BD198" s="34">
        <v>9.0295229447702435E-2</v>
      </c>
      <c r="BE198" s="34">
        <v>1.5215397927626849E-2</v>
      </c>
      <c r="BF198" s="34">
        <v>0.30408299668047367</v>
      </c>
      <c r="BG198" s="34">
        <v>0.25041277121387856</v>
      </c>
      <c r="BH198" s="34">
        <v>0.30382158102627044</v>
      </c>
      <c r="BI198" s="34">
        <v>9.8533685666567141E-3</v>
      </c>
      <c r="BJ198" s="34">
        <v>-2.1853661003843863E-2</v>
      </c>
      <c r="BK198" s="34">
        <v>-4.6055357288393904E-2</v>
      </c>
      <c r="BL198" s="34">
        <v>5.5268583523469868E-2</v>
      </c>
      <c r="BM198" s="34">
        <v>0.11192212503899945</v>
      </c>
      <c r="BN198" s="34">
        <v>-2.9687947361331648E-2</v>
      </c>
      <c r="BO198" s="34">
        <v>-5.8397433667262834E-2</v>
      </c>
      <c r="BP198" s="34">
        <v>5.8539018750018934E-2</v>
      </c>
      <c r="BQ198" s="34">
        <v>-0.1354746108599342</v>
      </c>
      <c r="BR198" s="34">
        <v>-4.8372838313149501E-2</v>
      </c>
      <c r="BS198" s="34">
        <v>-2.5057368747298029E-2</v>
      </c>
      <c r="BT198" s="34">
        <v>8.9623335902669771E-2</v>
      </c>
      <c r="BU198" s="34">
        <v>5.591051182473461E-2</v>
      </c>
      <c r="BV198" s="34">
        <v>-0.1362189340859962</v>
      </c>
      <c r="BW198" s="34">
        <v>4.7774181584601477E-2</v>
      </c>
      <c r="BX198" s="34">
        <v>-0.13007293294421216</v>
      </c>
      <c r="BY198" s="34">
        <v>-0.22380227969268379</v>
      </c>
      <c r="BZ198" s="34">
        <v>0.10686301349661897</v>
      </c>
      <c r="CA198" s="34">
        <v>9.516841683156306E-2</v>
      </c>
      <c r="CB198" s="34">
        <v>-0.11069395048943019</v>
      </c>
      <c r="CC198" s="34">
        <v>6.9545484497883392E-2</v>
      </c>
      <c r="CD198" s="34">
        <v>-0.11068000127280715</v>
      </c>
      <c r="CE198" s="34">
        <v>1.2897307349613593E-2</v>
      </c>
      <c r="CF198" s="34">
        <v>4.5953262892405089E-2</v>
      </c>
      <c r="CG198" s="34">
        <v>-5.9310685316664731E-2</v>
      </c>
      <c r="CH198" s="34">
        <v>7.7978560105247136E-3</v>
      </c>
      <c r="CI198" s="34">
        <v>2.443812742739487E-2</v>
      </c>
      <c r="CJ198" s="34">
        <v>0.11537523272221008</v>
      </c>
      <c r="CK198" s="34">
        <v>-0.13236394517571501</v>
      </c>
      <c r="CL198" s="34">
        <v>-0.13069092937716179</v>
      </c>
      <c r="CM198" s="34">
        <v>-0.17516250976556752</v>
      </c>
      <c r="CN198" s="34">
        <v>-0.20837134014977646</v>
      </c>
      <c r="CO198" s="34">
        <v>-4.1249293854419888E-2</v>
      </c>
      <c r="CP198" s="34">
        <v>-1.958552748682741E-2</v>
      </c>
      <c r="CQ198" s="34">
        <v>0.10203318333472178</v>
      </c>
      <c r="CR198" s="34">
        <v>-9.3408347057094027E-2</v>
      </c>
      <c r="CS198" s="34">
        <v>2.4840812987090687E-2</v>
      </c>
      <c r="CT198" s="34">
        <v>-0.37290995400852345</v>
      </c>
      <c r="CU198" s="34">
        <v>-4.4647301563957201E-2</v>
      </c>
      <c r="CV198" s="34">
        <v>-0.16632408748843205</v>
      </c>
      <c r="CW198" s="34">
        <v>-2.1914378925955207E-2</v>
      </c>
      <c r="CX198" s="34">
        <v>0.20059186417293204</v>
      </c>
      <c r="CY198" s="34">
        <v>0.14390352045118601</v>
      </c>
      <c r="CZ198" s="34">
        <v>-2.9795055536809011E-2</v>
      </c>
      <c r="DA198" s="34">
        <v>-3.5071316988501702E-2</v>
      </c>
      <c r="DB198" s="34">
        <v>0.10328434719763482</v>
      </c>
      <c r="DC198" s="34">
        <v>7.9285704197889148E-2</v>
      </c>
      <c r="DD198" s="34">
        <v>-0.10158056869143728</v>
      </c>
      <c r="DE198" s="34">
        <v>0.14773139104486127</v>
      </c>
      <c r="DF198" s="34">
        <v>-3.9640137440301607E-2</v>
      </c>
      <c r="DG198" s="34">
        <v>1.2069528294155541E-2</v>
      </c>
      <c r="DH198" s="34">
        <v>8.9855868728495145E-2</v>
      </c>
      <c r="DI198" s="34">
        <v>-0.23808454142025021</v>
      </c>
      <c r="DJ198" s="34">
        <v>7.8902113470204982E-2</v>
      </c>
      <c r="DK198" s="34">
        <v>3.1768162355148656E-2</v>
      </c>
      <c r="DL198" s="34">
        <v>-0.20776560364261201</v>
      </c>
      <c r="DM198" s="34">
        <v>0.16634390419009107</v>
      </c>
      <c r="DN198" s="34">
        <v>-0.10256730382891546</v>
      </c>
      <c r="DO198" s="34">
        <v>3.5366902127923039E-2</v>
      </c>
      <c r="DP198" s="34">
        <v>3.7683008224415268E-2</v>
      </c>
      <c r="DQ198" s="34">
        <v>0.15865743740517854</v>
      </c>
      <c r="DR198" s="34">
        <v>8.0536406051743531E-2</v>
      </c>
      <c r="DS198" s="34">
        <v>-0.11940109427988171</v>
      </c>
      <c r="DT198" s="34">
        <v>0.25919495665399628</v>
      </c>
      <c r="DU198" s="34">
        <v>0.10379457791078789</v>
      </c>
      <c r="DV198" s="34">
        <v>-0.15730879725963523</v>
      </c>
      <c r="DW198" s="34">
        <v>-4.7695606800375316E-2</v>
      </c>
      <c r="DX198" s="34">
        <v>-0.11069395048943004</v>
      </c>
      <c r="DY198" s="34">
        <v>-0.31108845667685958</v>
      </c>
      <c r="DZ198" s="34">
        <v>4.1793692686684279E-2</v>
      </c>
      <c r="EA198" s="34">
        <v>9.6015100437257417E-2</v>
      </c>
      <c r="EB198" s="34">
        <v>-7.0859982219980328E-2</v>
      </c>
      <c r="EC198" s="34">
        <v>-8.7059938988768418E-2</v>
      </c>
      <c r="ED198" s="34">
        <v>-0.10435593272028362</v>
      </c>
      <c r="EE198" s="34">
        <v>3.8968706745272229E-3</v>
      </c>
      <c r="EF198" s="34">
        <v>-4.5703116929505565E-2</v>
      </c>
      <c r="EG198" s="34">
        <v>-7.3862650057197929E-2</v>
      </c>
      <c r="EH198" s="34">
        <v>5.0150271649355781E-2</v>
      </c>
      <c r="EI198" s="34">
        <v>-0.14205410730205717</v>
      </c>
      <c r="EJ198" s="34">
        <v>-0.23076400663294461</v>
      </c>
      <c r="EK198" s="34">
        <v>-7.717777073371386E-2</v>
      </c>
      <c r="EL198" s="34">
        <v>-0.20023356035366394</v>
      </c>
      <c r="EM198" s="34">
        <v>0.62773657981101783</v>
      </c>
      <c r="EN198" s="34">
        <v>0.24464159295560678</v>
      </c>
      <c r="EO198" s="34">
        <v>5.8436242203878476E-2</v>
      </c>
      <c r="EP198" s="34">
        <v>-9.5045088767230945E-2</v>
      </c>
      <c r="EQ198" s="34">
        <v>0.12856519919067705</v>
      </c>
      <c r="ER198" s="34">
        <v>9.2343939735554686E-2</v>
      </c>
      <c r="ES198" s="34">
        <v>0.65972264606943543</v>
      </c>
      <c r="ET198" s="34">
        <v>0.16687122571955798</v>
      </c>
      <c r="EU198" s="34">
        <v>4.4601752761167165E-2</v>
      </c>
      <c r="EV198" s="34">
        <v>0.20588882118804541</v>
      </c>
      <c r="EW198" s="34">
        <v>0.18101045745659913</v>
      </c>
      <c r="EX198" s="34">
        <v>0.12096143618741204</v>
      </c>
      <c r="EY198" s="34">
        <v>2.3899955086469232E-2</v>
      </c>
      <c r="EZ198" s="34">
        <v>2.6246154148789304E-2</v>
      </c>
      <c r="FA198" s="34">
        <v>-0.20945044621957085</v>
      </c>
      <c r="FB198" s="34">
        <v>0.19626401746456212</v>
      </c>
      <c r="FC198" s="34">
        <v>0.18255059393604006</v>
      </c>
      <c r="FD198" s="34">
        <v>0.23094597558574276</v>
      </c>
      <c r="FE198" s="34">
        <v>9.4261597024320257E-2</v>
      </c>
      <c r="FF198" s="34">
        <v>0.52547869799807156</v>
      </c>
      <c r="FG198" s="34">
        <v>0.4354010476574528</v>
      </c>
      <c r="FH198" s="34">
        <v>-0.170109677136175</v>
      </c>
      <c r="FI198" s="34">
        <v>5.1577577859959617E-2</v>
      </c>
      <c r="FJ198" s="34">
        <v>-0.21136952549176891</v>
      </c>
      <c r="FK198" s="34">
        <v>0.35517770412569499</v>
      </c>
      <c r="FL198" s="34">
        <v>0.14957781960051253</v>
      </c>
      <c r="FM198" s="34">
        <v>0.3175913209453145</v>
      </c>
      <c r="FN198" s="34">
        <v>8.9377720161655072E-2</v>
      </c>
      <c r="FO198" s="34">
        <v>0.12225005669434721</v>
      </c>
      <c r="FP198" s="34">
        <v>-0.15363718829529083</v>
      </c>
      <c r="FQ198" s="34">
        <v>0.55887743001249002</v>
      </c>
      <c r="FR198" s="34">
        <v>0.57004742644439577</v>
      </c>
      <c r="FS198" s="34">
        <v>0.17244702612405766</v>
      </c>
      <c r="FT198" s="34">
        <v>0.25208404711161192</v>
      </c>
      <c r="FU198" s="34">
        <v>0.13445084070599034</v>
      </c>
      <c r="FV198" s="34">
        <v>-0.21158984078505849</v>
      </c>
      <c r="FW198" s="34">
        <v>0.17148481385464409</v>
      </c>
      <c r="FX198" s="34">
        <v>0.21181119325861109</v>
      </c>
      <c r="FY198" s="34">
        <v>0.16951857553361904</v>
      </c>
      <c r="FZ198" s="34">
        <v>0.11603855140375681</v>
      </c>
      <c r="GA198" s="34">
        <v>9.3822319203155827E-2</v>
      </c>
      <c r="GB198" s="34">
        <v>0.23946713387693594</v>
      </c>
      <c r="GC198" s="34">
        <v>0.36950428833274523</v>
      </c>
      <c r="GD198" s="34">
        <v>6.1324823726488391E-2</v>
      </c>
      <c r="GE198" s="34">
        <v>0.30444837643035871</v>
      </c>
      <c r="GF198" s="34">
        <v>0.12115734998919554</v>
      </c>
      <c r="GG198" s="34">
        <v>-4.8357435082576901E-2</v>
      </c>
      <c r="GH198" s="34">
        <v>-9.7367323134591274E-2</v>
      </c>
      <c r="GI198" s="34">
        <v>-6.8385547035171218E-2</v>
      </c>
      <c r="GJ198" s="34">
        <v>0.59459338897810565</v>
      </c>
      <c r="GK198" s="34">
        <v>2.8662851782933077E-3</v>
      </c>
      <c r="GL198" s="34">
        <v>-0.16335872322883893</v>
      </c>
      <c r="GM198" s="34">
        <v>0.16866560520173224</v>
      </c>
      <c r="GN198" s="34">
        <v>0.1520354737141448</v>
      </c>
      <c r="GO198" s="34">
        <v>0.65972264606943554</v>
      </c>
      <c r="GP198" s="34">
        <v>1</v>
      </c>
      <c r="GQ198" s="34"/>
      <c r="GR198" s="34"/>
      <c r="GS198" s="34"/>
      <c r="GT198" s="34"/>
      <c r="GU198" s="34"/>
      <c r="GV198" s="34"/>
      <c r="GW198" s="34"/>
      <c r="GX198" s="34"/>
      <c r="GY198" s="34"/>
      <c r="GZ198" s="34"/>
      <c r="HA198" s="34"/>
      <c r="HB198" s="34"/>
      <c r="HC198" s="34"/>
    </row>
    <row r="199" spans="1:211" x14ac:dyDescent="0.3">
      <c r="A199" s="34" t="s">
        <v>578</v>
      </c>
      <c r="B199" s="34">
        <v>-7.1427396049139377E-2</v>
      </c>
      <c r="C199" s="34">
        <v>0.12151345842612084</v>
      </c>
      <c r="D199" s="34">
        <v>9.6980865008230291E-2</v>
      </c>
      <c r="E199" s="34">
        <v>8.0975384322441307E-2</v>
      </c>
      <c r="F199" s="34">
        <v>-1.0036788454913969E-2</v>
      </c>
      <c r="G199" s="34">
        <v>0.1379374867961404</v>
      </c>
      <c r="H199" s="34">
        <v>0.120702242416185</v>
      </c>
      <c r="I199" s="34">
        <v>4.9147404301930354E-2</v>
      </c>
      <c r="J199" s="34">
        <v>9.5872578546607454E-2</v>
      </c>
      <c r="K199" s="34">
        <v>0.12931649153609254</v>
      </c>
      <c r="L199" s="34">
        <v>0.14330995688452661</v>
      </c>
      <c r="M199" s="34">
        <v>0.12846975103369124</v>
      </c>
      <c r="N199" s="34">
        <v>0.15726003066912589</v>
      </c>
      <c r="O199" s="34">
        <v>9.5246517060733563E-3</v>
      </c>
      <c r="P199" s="34">
        <v>0.13953181709563908</v>
      </c>
      <c r="Q199" s="34">
        <v>0.13529031606729425</v>
      </c>
      <c r="R199" s="34">
        <v>0.12460492256301155</v>
      </c>
      <c r="S199" s="34">
        <v>6.714297890144065E-2</v>
      </c>
      <c r="T199" s="34">
        <v>-1.2918203739153164E-2</v>
      </c>
      <c r="U199" s="34">
        <v>-0.12873514381517112</v>
      </c>
      <c r="V199" s="34">
        <v>-3.2940775630757826E-2</v>
      </c>
      <c r="W199" s="34">
        <v>0.14146809795546611</v>
      </c>
      <c r="X199" s="34">
        <v>0.11914826562755271</v>
      </c>
      <c r="Y199" s="34">
        <v>9.2626526505411533E-2</v>
      </c>
      <c r="Z199" s="34">
        <v>4.236933795779288E-2</v>
      </c>
      <c r="AA199" s="34">
        <v>-3.4091629893368378E-2</v>
      </c>
      <c r="AB199" s="34">
        <v>-0.24271683547089903</v>
      </c>
      <c r="AC199" s="34">
        <v>0.18938444908466406</v>
      </c>
      <c r="AD199" s="34">
        <v>-7.2465374102805014E-3</v>
      </c>
      <c r="AE199" s="34">
        <v>7.1617954220704189E-2</v>
      </c>
      <c r="AF199" s="34">
        <v>1.693619731284661E-2</v>
      </c>
      <c r="AG199" s="34">
        <v>0.15635659746164374</v>
      </c>
      <c r="AH199" s="34">
        <v>0.12405410310133023</v>
      </c>
      <c r="AI199" s="34">
        <v>0.13482026638015995</v>
      </c>
      <c r="AJ199" s="34">
        <v>0.17331858983940593</v>
      </c>
      <c r="AK199" s="34">
        <v>0.15666568936605105</v>
      </c>
      <c r="AL199" s="34">
        <v>0.10446286528277397</v>
      </c>
      <c r="AM199" s="34">
        <v>-7.781479964856497E-2</v>
      </c>
      <c r="AN199" s="34">
        <v>0.19359711757853285</v>
      </c>
      <c r="AO199" s="34">
        <v>0.17324504754333162</v>
      </c>
      <c r="AP199" s="34">
        <v>0.17454372001820925</v>
      </c>
      <c r="AQ199" s="34">
        <v>-8.9739657598429279E-2</v>
      </c>
      <c r="AR199" s="34">
        <v>8.6377911894583548E-2</v>
      </c>
      <c r="AS199" s="34">
        <v>4.5424627665305348E-2</v>
      </c>
      <c r="AT199" s="34">
        <v>4.1682349421010602E-2</v>
      </c>
      <c r="AU199" s="34">
        <v>4.340011231863132E-2</v>
      </c>
      <c r="AV199" s="34">
        <v>6.3168947115165505E-2</v>
      </c>
      <c r="AW199" s="34">
        <v>9.4154686717718775E-2</v>
      </c>
      <c r="AX199" s="34">
        <v>0.18036020018553181</v>
      </c>
      <c r="AY199" s="34">
        <v>0.12024692763787818</v>
      </c>
      <c r="AZ199" s="34">
        <v>0.16920321959279985</v>
      </c>
      <c r="BA199" s="34">
        <v>9.8775138687517125E-2</v>
      </c>
      <c r="BB199" s="34">
        <v>0.21053648335160141</v>
      </c>
      <c r="BC199" s="34">
        <v>-2.6187627613054841E-2</v>
      </c>
      <c r="BD199" s="34">
        <v>0.11011244573215334</v>
      </c>
      <c r="BE199" s="34">
        <v>-1.5165128199664594E-2</v>
      </c>
      <c r="BF199" s="34">
        <v>9.5872578546607343E-2</v>
      </c>
      <c r="BG199" s="34">
        <v>6.8304586333573003E-2</v>
      </c>
      <c r="BH199" s="34">
        <v>8.6591025345191905E-2</v>
      </c>
      <c r="BI199" s="34">
        <v>-7.4892434754665768E-2</v>
      </c>
      <c r="BJ199" s="34">
        <v>0.1158470818340038</v>
      </c>
      <c r="BK199" s="34">
        <v>1.5624195890187576E-3</v>
      </c>
      <c r="BL199" s="34">
        <v>1.4018920612862791E-2</v>
      </c>
      <c r="BM199" s="34">
        <v>1.5687911634333033E-2</v>
      </c>
      <c r="BN199" s="34">
        <v>-6.4788192625694796E-2</v>
      </c>
      <c r="BO199" s="34">
        <v>-6.9666978467870386E-2</v>
      </c>
      <c r="BP199" s="34">
        <v>-3.1965005107355816E-2</v>
      </c>
      <c r="BQ199" s="34">
        <v>-5.2043225558682786E-2</v>
      </c>
      <c r="BR199" s="34">
        <v>-0.1346146427356</v>
      </c>
      <c r="BS199" s="34">
        <v>3.6973532646496872E-3</v>
      </c>
      <c r="BT199" s="34">
        <v>8.7444256439904486E-2</v>
      </c>
      <c r="BU199" s="34">
        <v>1.1608800800494581E-2</v>
      </c>
      <c r="BV199" s="34">
        <v>-4.5400183068128333E-2</v>
      </c>
      <c r="BW199" s="34">
        <v>1.784843007515623E-2</v>
      </c>
      <c r="BX199" s="34">
        <v>-4.5160400816560843E-2</v>
      </c>
      <c r="BY199" s="34">
        <v>8.2865081613578681E-2</v>
      </c>
      <c r="BZ199" s="34">
        <v>0.1097250355679872</v>
      </c>
      <c r="CA199" s="34">
        <v>3.4318285630145641E-2</v>
      </c>
      <c r="CB199" s="34">
        <v>-3.5401360910973963E-2</v>
      </c>
      <c r="CC199" s="34">
        <v>-4.1920668467614053E-2</v>
      </c>
      <c r="CD199" s="34">
        <v>5.453438777142601E-2</v>
      </c>
      <c r="CE199" s="34">
        <v>-6.2352382554182212E-2</v>
      </c>
      <c r="CF199" s="34">
        <v>6.5998621143924005E-2</v>
      </c>
      <c r="CG199" s="34">
        <v>6.0318109140146119E-2</v>
      </c>
      <c r="CH199" s="34">
        <v>1.0255489995597458E-2</v>
      </c>
      <c r="CI199" s="34">
        <v>-2.5825883028285732E-3</v>
      </c>
      <c r="CJ199" s="34">
        <v>-4.0418535079691315E-2</v>
      </c>
      <c r="CK199" s="34">
        <v>0.14823350033471155</v>
      </c>
      <c r="CL199" s="34">
        <v>0.11281063279257529</v>
      </c>
      <c r="CM199" s="34">
        <v>-3.9223845048060313E-2</v>
      </c>
      <c r="CN199" s="34">
        <v>-9.8293271769797283E-2</v>
      </c>
      <c r="CO199" s="34">
        <v>-7.2782124449399174E-3</v>
      </c>
      <c r="CP199" s="34">
        <v>-6.9392800293266565E-3</v>
      </c>
      <c r="CQ199" s="34">
        <v>-7.7347981926634737E-2</v>
      </c>
      <c r="CR199" s="34">
        <v>-9.7838825125713541E-2</v>
      </c>
      <c r="CS199" s="34">
        <v>-9.1515142792266552E-2</v>
      </c>
      <c r="CT199" s="34">
        <v>-0.15083886830556265</v>
      </c>
      <c r="CU199" s="34">
        <v>4.0812800297934174E-2</v>
      </c>
      <c r="CV199" s="34">
        <v>-0.12031465402859806</v>
      </c>
      <c r="CW199" s="34">
        <v>3.1604900090938692E-2</v>
      </c>
      <c r="CX199" s="34">
        <v>-4.0850739295576997E-2</v>
      </c>
      <c r="CY199" s="34">
        <v>4.2864659783897517E-3</v>
      </c>
      <c r="CZ199" s="34">
        <v>-4.6246402041511286E-2</v>
      </c>
      <c r="DA199" s="34">
        <v>-3.1198214981898925E-2</v>
      </c>
      <c r="DB199" s="34">
        <v>1.9133308147047501E-2</v>
      </c>
      <c r="DC199" s="34">
        <v>-1.4940269577057972E-2</v>
      </c>
      <c r="DD199" s="34">
        <v>-0.10431106096769446</v>
      </c>
      <c r="DE199" s="34">
        <v>-0.20655123980058723</v>
      </c>
      <c r="DF199" s="34">
        <v>4.9805865064361431E-2</v>
      </c>
      <c r="DG199" s="34">
        <v>-1.0255459946709608E-2</v>
      </c>
      <c r="DH199" s="34">
        <v>1.0563750142319911E-2</v>
      </c>
      <c r="DI199" s="34">
        <v>4.3394897703825326E-2</v>
      </c>
      <c r="DJ199" s="34">
        <v>-5.0539113122646757E-2</v>
      </c>
      <c r="DK199" s="34">
        <v>-0.10269422375228866</v>
      </c>
      <c r="DL199" s="34">
        <v>-3.5182411773999112E-2</v>
      </c>
      <c r="DM199" s="34">
        <v>5.5036223789396398E-2</v>
      </c>
      <c r="DN199" s="34">
        <v>7.7272524278064626E-3</v>
      </c>
      <c r="DO199" s="34">
        <v>-5.3811611858736855E-2</v>
      </c>
      <c r="DP199" s="34">
        <v>4.0613995669807135E-3</v>
      </c>
      <c r="DQ199" s="34">
        <v>-3.3515136922744389E-2</v>
      </c>
      <c r="DR199" s="34">
        <v>-8.1931593485590915E-3</v>
      </c>
      <c r="DS199" s="34">
        <v>-3.7989418660597421E-2</v>
      </c>
      <c r="DT199" s="34">
        <v>0.15257615697141047</v>
      </c>
      <c r="DU199" s="34">
        <v>-8.4337799040223385E-2</v>
      </c>
      <c r="DV199" s="34">
        <v>5.6524803187621479E-2</v>
      </c>
      <c r="DW199" s="34">
        <v>3.7965208560013779E-2</v>
      </c>
      <c r="DX199" s="34">
        <v>-3.5401360910973977E-2</v>
      </c>
      <c r="DY199" s="34">
        <v>-0.18735695778198139</v>
      </c>
      <c r="DZ199" s="34">
        <v>-0.39767735968187662</v>
      </c>
      <c r="EA199" s="34">
        <v>-6.8572947336139625E-2</v>
      </c>
      <c r="EB199" s="34">
        <v>0.12555196137370703</v>
      </c>
      <c r="EC199" s="34">
        <v>-5.9707636280390908E-3</v>
      </c>
      <c r="ED199" s="34">
        <v>-2.5001521175914442E-2</v>
      </c>
      <c r="EE199" s="34">
        <v>-8.7033014164851104E-3</v>
      </c>
      <c r="EF199" s="34">
        <v>4.1713494779674933E-2</v>
      </c>
      <c r="EG199" s="34">
        <v>3.7286599155316118E-2</v>
      </c>
      <c r="EH199" s="34">
        <v>3.9908106225183572E-2</v>
      </c>
      <c r="EI199" s="34">
        <v>3.4214474986291418E-2</v>
      </c>
      <c r="EJ199" s="34">
        <v>-0.21372150212450849</v>
      </c>
      <c r="EK199" s="34">
        <v>6.8588774619159493E-2</v>
      </c>
      <c r="EL199" s="34">
        <v>6.8789741478105237E-2</v>
      </c>
      <c r="EM199" s="34">
        <v>0.29554611971614925</v>
      </c>
      <c r="EN199" s="34">
        <v>0.20958965356393827</v>
      </c>
      <c r="EO199" s="34">
        <v>-7.0006515731887278E-2</v>
      </c>
      <c r="EP199" s="34">
        <v>-5.2551456517785845E-2</v>
      </c>
      <c r="EQ199" s="34">
        <v>9.047712917618432E-2</v>
      </c>
      <c r="ER199" s="34">
        <v>0.14690230025353562</v>
      </c>
      <c r="ES199" s="34">
        <v>0.28236273660119887</v>
      </c>
      <c r="ET199" s="34">
        <v>0.2570291145447946</v>
      </c>
      <c r="EU199" s="34">
        <v>0.10360148127772595</v>
      </c>
      <c r="EV199" s="34">
        <v>0.4232028507167071</v>
      </c>
      <c r="EW199" s="34">
        <v>0.16219047332766248</v>
      </c>
      <c r="EX199" s="34">
        <v>3.6848021383465789E-2</v>
      </c>
      <c r="EY199" s="34">
        <v>0.16895208443777243</v>
      </c>
      <c r="EZ199" s="34">
        <v>0.17223940194786069</v>
      </c>
      <c r="FA199" s="34">
        <v>0.20509466544186505</v>
      </c>
      <c r="FB199" s="34">
        <v>-9.1717116461876011E-2</v>
      </c>
      <c r="FC199" s="34">
        <v>-0.12356921998782312</v>
      </c>
      <c r="FD199" s="34">
        <v>-6.4525399261236793E-2</v>
      </c>
      <c r="FE199" s="34">
        <v>-2.7882358067954513E-2</v>
      </c>
      <c r="FF199" s="34">
        <v>0.32581558822066814</v>
      </c>
      <c r="FG199" s="34">
        <v>0.32045078783363978</v>
      </c>
      <c r="FH199" s="34">
        <v>0.15410297204091453</v>
      </c>
      <c r="FI199" s="34">
        <v>0.14811272708236489</v>
      </c>
      <c r="FJ199" s="34">
        <v>-9.2279523510570671E-2</v>
      </c>
      <c r="FK199" s="34">
        <v>-8.8170919256264815E-2</v>
      </c>
      <c r="FL199" s="34">
        <v>0.12261621211865797</v>
      </c>
      <c r="FM199" s="34">
        <v>0.1766927106443226</v>
      </c>
      <c r="FN199" s="34">
        <v>0.13758447348942807</v>
      </c>
      <c r="FO199" s="34">
        <v>7.9172740786878831E-2</v>
      </c>
      <c r="FP199" s="34">
        <v>0.23323518262686591</v>
      </c>
      <c r="FQ199" s="34">
        <v>0.36746649110827551</v>
      </c>
      <c r="FR199" s="34">
        <v>0.36712242372037873</v>
      </c>
      <c r="FS199" s="34">
        <v>0.34691196337570279</v>
      </c>
      <c r="FT199" s="34">
        <v>0.38212027317696701</v>
      </c>
      <c r="FU199" s="34">
        <v>0.32709688529897829</v>
      </c>
      <c r="FV199" s="34">
        <v>0.11859527165802994</v>
      </c>
      <c r="FW199" s="34">
        <v>0.21672957021441955</v>
      </c>
      <c r="FX199" s="34">
        <v>0.34906107379855233</v>
      </c>
      <c r="FY199" s="34">
        <v>0.34076026393529985</v>
      </c>
      <c r="FZ199" s="34">
        <v>-0.16539754522469238</v>
      </c>
      <c r="GA199" s="34">
        <v>0.13664034194976502</v>
      </c>
      <c r="GB199" s="34">
        <v>0.25362887542560419</v>
      </c>
      <c r="GC199" s="34">
        <v>0.15192224688594486</v>
      </c>
      <c r="GD199" s="34">
        <v>9.7071930051304961E-2</v>
      </c>
      <c r="GE199" s="34">
        <v>0.14152577911726116</v>
      </c>
      <c r="GF199" s="34">
        <v>0.17736365000391369</v>
      </c>
      <c r="GG199" s="34">
        <v>0.25194145160824144</v>
      </c>
      <c r="GH199" s="34">
        <v>0.24606758393562753</v>
      </c>
      <c r="GI199" s="34">
        <v>0.26707335476656108</v>
      </c>
      <c r="GJ199" s="34">
        <v>0.29917752142311765</v>
      </c>
      <c r="GK199" s="34">
        <v>0.14506197282769845</v>
      </c>
      <c r="GL199" s="34">
        <v>-8.6332418817184939E-2</v>
      </c>
      <c r="GM199" s="34">
        <v>9.6853161119963421E-2</v>
      </c>
      <c r="GN199" s="34">
        <v>-0.14500002475731705</v>
      </c>
      <c r="GO199" s="34">
        <v>0.28236273660119898</v>
      </c>
      <c r="GP199" s="34">
        <v>0.424451934189092</v>
      </c>
      <c r="GQ199" s="34">
        <v>1</v>
      </c>
      <c r="GR199" s="34"/>
      <c r="GS199" s="34"/>
      <c r="GT199" s="34"/>
      <c r="GU199" s="34"/>
      <c r="GV199" s="34"/>
      <c r="GW199" s="34"/>
      <c r="GX199" s="34"/>
      <c r="GY199" s="34"/>
      <c r="GZ199" s="34"/>
      <c r="HA199" s="34"/>
      <c r="HB199" s="34"/>
      <c r="HC199" s="34"/>
    </row>
    <row r="200" spans="1:211" x14ac:dyDescent="0.3">
      <c r="A200" s="34" t="s">
        <v>579</v>
      </c>
      <c r="B200" s="34">
        <v>5.6138711646979124E-2</v>
      </c>
      <c r="C200" s="34">
        <v>-2.3897285039020423E-2</v>
      </c>
      <c r="D200" s="34">
        <v>-8.167386224486127E-2</v>
      </c>
      <c r="E200" s="34">
        <v>-7.1008437894806362E-2</v>
      </c>
      <c r="F200" s="34">
        <v>-1.7738930948196188E-2</v>
      </c>
      <c r="G200" s="34">
        <v>-0.16936359053668049</v>
      </c>
      <c r="H200" s="34">
        <v>-0.11155119577223119</v>
      </c>
      <c r="I200" s="34">
        <v>-3.5544798577780541E-2</v>
      </c>
      <c r="J200" s="34">
        <v>-6.8742833882365212E-2</v>
      </c>
      <c r="K200" s="34">
        <v>-0.11084483966573146</v>
      </c>
      <c r="L200" s="34">
        <v>-7.6360659049535776E-2</v>
      </c>
      <c r="M200" s="34">
        <v>5.5857798819393704E-3</v>
      </c>
      <c r="N200" s="34">
        <v>5.8085194130340308E-2</v>
      </c>
      <c r="O200" s="34">
        <v>-2.5401370861489966E-2</v>
      </c>
      <c r="P200" s="34">
        <v>-4.98380827956625E-2</v>
      </c>
      <c r="Q200" s="34">
        <v>-4.3395264210934328E-2</v>
      </c>
      <c r="R200" s="34">
        <v>-6.2078335583127517E-2</v>
      </c>
      <c r="S200" s="34">
        <v>5.7334582150743493E-3</v>
      </c>
      <c r="T200" s="34">
        <v>-6.2031147370693089E-2</v>
      </c>
      <c r="U200" s="34">
        <v>-8.3308465659843566E-4</v>
      </c>
      <c r="V200" s="34">
        <v>-9.7613477575049012E-2</v>
      </c>
      <c r="W200" s="34">
        <v>-7.8115321152172762E-2</v>
      </c>
      <c r="X200" s="34">
        <v>-9.2100732695457169E-2</v>
      </c>
      <c r="Y200" s="34">
        <v>-9.4723791241868471E-2</v>
      </c>
      <c r="Z200" s="34">
        <v>-0.14823876020982976</v>
      </c>
      <c r="AA200" s="34">
        <v>3.5327084086923331E-2</v>
      </c>
      <c r="AB200" s="34">
        <v>1.5048699342640633E-2</v>
      </c>
      <c r="AC200" s="34">
        <v>0.1435114235700069</v>
      </c>
      <c r="AD200" s="34">
        <v>3.3859964879917701E-2</v>
      </c>
      <c r="AE200" s="34">
        <v>-3.4358390806993246E-2</v>
      </c>
      <c r="AF200" s="34">
        <v>-6.4329521229346794E-3</v>
      </c>
      <c r="AG200" s="34">
        <v>1.3659309402008228E-3</v>
      </c>
      <c r="AH200" s="34">
        <v>-5.8272842178635986E-2</v>
      </c>
      <c r="AI200" s="34">
        <v>-4.4397825755635618E-2</v>
      </c>
      <c r="AJ200" s="34">
        <v>-4.6008629806059173E-2</v>
      </c>
      <c r="AK200" s="34">
        <v>-2.3449794402669356E-2</v>
      </c>
      <c r="AL200" s="34">
        <v>-1.8087761504566584E-2</v>
      </c>
      <c r="AM200" s="34">
        <v>-1.797617781624304E-3</v>
      </c>
      <c r="AN200" s="34">
        <v>5.9816585621196103E-3</v>
      </c>
      <c r="AO200" s="34">
        <v>-1.1900028385159706E-2</v>
      </c>
      <c r="AP200" s="34">
        <v>-3.6322018052415153E-2</v>
      </c>
      <c r="AQ200" s="34">
        <v>-2.6725447989344987E-2</v>
      </c>
      <c r="AR200" s="34">
        <v>7.0994400757043311E-3</v>
      </c>
      <c r="AS200" s="34">
        <v>-7.2476691112721453E-2</v>
      </c>
      <c r="AT200" s="34">
        <v>3.080927613645779E-2</v>
      </c>
      <c r="AU200" s="34">
        <v>-6.2209717518774459E-2</v>
      </c>
      <c r="AV200" s="34">
        <v>-0.13277103840674973</v>
      </c>
      <c r="AW200" s="34">
        <v>-2.485414482697252E-2</v>
      </c>
      <c r="AX200" s="34">
        <v>4.3437092882600854E-3</v>
      </c>
      <c r="AY200" s="34">
        <v>-3.0886245240636375E-2</v>
      </c>
      <c r="AZ200" s="34">
        <v>-6.7080571539265789E-3</v>
      </c>
      <c r="BA200" s="34">
        <v>-0.10396698378450796</v>
      </c>
      <c r="BB200" s="34">
        <v>-2.6108271826436772E-2</v>
      </c>
      <c r="BC200" s="34">
        <v>0.16755900578520577</v>
      </c>
      <c r="BD200" s="34">
        <v>5.2495616966235087E-2</v>
      </c>
      <c r="BE200" s="34">
        <v>1.4890350878630425E-2</v>
      </c>
      <c r="BF200" s="34">
        <v>-6.8742833882365392E-2</v>
      </c>
      <c r="BG200" s="34">
        <v>-5.2771538538491994E-2</v>
      </c>
      <c r="BH200" s="34">
        <v>-4.4857089367545744E-4</v>
      </c>
      <c r="BI200" s="34">
        <v>-9.8301129206555399E-2</v>
      </c>
      <c r="BJ200" s="34">
        <v>-8.1965193947460532E-2</v>
      </c>
      <c r="BK200" s="34">
        <v>-2.6688852434474917E-2</v>
      </c>
      <c r="BL200" s="34">
        <v>3.3311850383505891E-2</v>
      </c>
      <c r="BM200" s="34">
        <v>5.3550066327285768E-2</v>
      </c>
      <c r="BN200" s="34">
        <v>-6.3274825186221101E-2</v>
      </c>
      <c r="BO200" s="34">
        <v>-6.0873225982672086E-2</v>
      </c>
      <c r="BP200" s="34">
        <v>-5.1029741771173878E-2</v>
      </c>
      <c r="BQ200" s="34">
        <v>-2.51908997281148E-2</v>
      </c>
      <c r="BR200" s="34">
        <v>-0.11398199872944179</v>
      </c>
      <c r="BS200" s="34">
        <v>4.9417174896860781E-3</v>
      </c>
      <c r="BT200" s="34">
        <v>-0.22040124070324357</v>
      </c>
      <c r="BU200" s="34">
        <v>0.28002188008310908</v>
      </c>
      <c r="BV200" s="34">
        <v>-0.19853785433300467</v>
      </c>
      <c r="BW200" s="34">
        <v>-0.21537628580286716</v>
      </c>
      <c r="BX200" s="34">
        <v>7.4423366427165891E-2</v>
      </c>
      <c r="BY200" s="34">
        <v>-0.21345601280158599</v>
      </c>
      <c r="BZ200" s="34">
        <v>-0.21924681638316015</v>
      </c>
      <c r="CA200" s="34">
        <v>-0.15984703446241766</v>
      </c>
      <c r="CB200" s="34">
        <v>-0.18852011567234014</v>
      </c>
      <c r="CC200" s="34">
        <v>3.8918294618493533E-2</v>
      </c>
      <c r="CD200" s="34">
        <v>7.3177982366941757E-2</v>
      </c>
      <c r="CE200" s="34">
        <v>7.9313129349159281E-2</v>
      </c>
      <c r="CF200" s="34">
        <v>0.18635912337591048</v>
      </c>
      <c r="CG200" s="34">
        <v>5.3696561055762929E-3</v>
      </c>
      <c r="CH200" s="34">
        <v>0.23472853439236954</v>
      </c>
      <c r="CI200" s="34">
        <v>0.22202866610555416</v>
      </c>
      <c r="CJ200" s="34">
        <v>0.18756452789345046</v>
      </c>
      <c r="CK200" s="34">
        <v>-8.8452770435807876E-2</v>
      </c>
      <c r="CL200" s="34">
        <v>-0.251318343986215</v>
      </c>
      <c r="CM200" s="34">
        <v>-6.3254465208288813E-2</v>
      </c>
      <c r="CN200" s="34">
        <v>-7.4761700801253286E-2</v>
      </c>
      <c r="CO200" s="34">
        <v>-5.812522695352472E-2</v>
      </c>
      <c r="CP200" s="34">
        <v>-9.0809678448317638E-2</v>
      </c>
      <c r="CQ200" s="34">
        <v>0.14375625677784964</v>
      </c>
      <c r="CR200" s="34">
        <v>-4.6295689706293677E-2</v>
      </c>
      <c r="CS200" s="34">
        <v>0.22933025062510648</v>
      </c>
      <c r="CT200" s="34">
        <v>-5.9585406628325129E-2</v>
      </c>
      <c r="CU200" s="34">
        <v>0.37530759915056322</v>
      </c>
      <c r="CV200" s="34">
        <v>-5.0220688468502209E-2</v>
      </c>
      <c r="CW200" s="34">
        <v>8.5705459788312441E-2</v>
      </c>
      <c r="CX200" s="34">
        <v>-0.10687660155560519</v>
      </c>
      <c r="CY200" s="34">
        <v>0.2599620778945817</v>
      </c>
      <c r="CZ200" s="34">
        <v>-6.623745894234194E-2</v>
      </c>
      <c r="DA200" s="34">
        <v>-3.6557597518299151E-2</v>
      </c>
      <c r="DB200" s="34">
        <v>7.5273486178695947E-2</v>
      </c>
      <c r="DC200" s="34">
        <v>0.15453066792130604</v>
      </c>
      <c r="DD200" s="34">
        <v>8.3352546429724658E-2</v>
      </c>
      <c r="DE200" s="34">
        <v>-4.9350078382734176E-3</v>
      </c>
      <c r="DF200" s="34">
        <v>0.13430804541981067</v>
      </c>
      <c r="DG200" s="34">
        <v>0.15454407238174095</v>
      </c>
      <c r="DH200" s="34">
        <v>0.10030873569900306</v>
      </c>
      <c r="DI200" s="34">
        <v>-0.20416373281771072</v>
      </c>
      <c r="DJ200" s="34">
        <v>8.7135297507976717E-2</v>
      </c>
      <c r="DK200" s="34">
        <v>-5.0952642919484196E-2</v>
      </c>
      <c r="DL200" s="34">
        <v>-3.4439225982697791E-3</v>
      </c>
      <c r="DM200" s="34">
        <v>-4.1713913900465735E-2</v>
      </c>
      <c r="DN200" s="34">
        <v>-0.15399740811619037</v>
      </c>
      <c r="DO200" s="34">
        <v>0.11399783311506083</v>
      </c>
      <c r="DP200" s="34">
        <v>0.20721104211063054</v>
      </c>
      <c r="DQ200" s="34">
        <v>0.17246047550197915</v>
      </c>
      <c r="DR200" s="34">
        <v>0.20950994861214203</v>
      </c>
      <c r="DS200" s="34">
        <v>-0.20955994908733691</v>
      </c>
      <c r="DT200" s="34">
        <v>-1.3258289947798978E-2</v>
      </c>
      <c r="DU200" s="34">
        <v>0.25930921550574421</v>
      </c>
      <c r="DV200" s="34">
        <v>0.4931519063381703</v>
      </c>
      <c r="DW200" s="34">
        <v>6.9760825797473391E-2</v>
      </c>
      <c r="DX200" s="34">
        <v>-0.18852011567234092</v>
      </c>
      <c r="DY200" s="34">
        <v>-0.19181777670744674</v>
      </c>
      <c r="DZ200" s="34">
        <v>-2.4510649222112572E-3</v>
      </c>
      <c r="EA200" s="34">
        <v>-0.5672642519394876</v>
      </c>
      <c r="EB200" s="34">
        <v>-1.8548093735818037E-2</v>
      </c>
      <c r="EC200" s="34">
        <v>4.7730988057498619E-2</v>
      </c>
      <c r="ED200" s="34">
        <v>7.753760580671655E-2</v>
      </c>
      <c r="EE200" s="34">
        <v>-4.791984550069882E-3</v>
      </c>
      <c r="EF200" s="34">
        <v>-0.12107210510884145</v>
      </c>
      <c r="EG200" s="34">
        <v>-0.11836288041609003</v>
      </c>
      <c r="EH200" s="34">
        <v>-8.6996137785565988E-2</v>
      </c>
      <c r="EI200" s="34">
        <v>-3.3813399514925263E-2</v>
      </c>
      <c r="EJ200" s="34">
        <v>-0.1712857792616985</v>
      </c>
      <c r="EK200" s="34">
        <v>-5.5907528543452795E-2</v>
      </c>
      <c r="EL200" s="34">
        <v>-0.34211437847833359</v>
      </c>
      <c r="EM200" s="34">
        <v>0.1170133614255647</v>
      </c>
      <c r="EN200" s="34">
        <v>0.1808855613781481</v>
      </c>
      <c r="EO200" s="34">
        <v>-0.15407131940405064</v>
      </c>
      <c r="EP200" s="34">
        <v>-9.9016397673774723E-2</v>
      </c>
      <c r="EQ200" s="34">
        <v>0.15771818542502919</v>
      </c>
      <c r="ER200" s="34">
        <v>0.17575798143486449</v>
      </c>
      <c r="ES200" s="34">
        <v>0.13164791885189447</v>
      </c>
      <c r="ET200" s="34">
        <v>-0.26012987161647338</v>
      </c>
      <c r="EU200" s="34">
        <v>-0.22765646104033063</v>
      </c>
      <c r="EV200" s="34">
        <v>3.4615900718008456E-4</v>
      </c>
      <c r="EW200" s="34">
        <v>-0.15964652842051591</v>
      </c>
      <c r="EX200" s="34">
        <v>-5.2293246581344689E-2</v>
      </c>
      <c r="EY200" s="34">
        <v>-0.38117097648824244</v>
      </c>
      <c r="EZ200" s="34">
        <v>-0.30638136229185681</v>
      </c>
      <c r="FA200" s="34">
        <v>-0.28112757975882863</v>
      </c>
      <c r="FB200" s="34">
        <v>-3.1810659704531306E-2</v>
      </c>
      <c r="FC200" s="34">
        <v>0.23618577973554258</v>
      </c>
      <c r="FD200" s="34">
        <v>4.4779900894941535E-2</v>
      </c>
      <c r="FE200" s="34">
        <v>-5.2664455490973858E-2</v>
      </c>
      <c r="FF200" s="34">
        <v>-6.1911765350506055E-2</v>
      </c>
      <c r="FG200" s="34">
        <v>-2.8365914581585206E-2</v>
      </c>
      <c r="FH200" s="34">
        <v>-0.30693126893103306</v>
      </c>
      <c r="FI200" s="34">
        <v>-9.1805102761157567E-2</v>
      </c>
      <c r="FJ200" s="34">
        <v>-0.27907883262357697</v>
      </c>
      <c r="FK200" s="34">
        <v>-1.2263184835451201E-2</v>
      </c>
      <c r="FL200" s="34">
        <v>-0.29270619358118471</v>
      </c>
      <c r="FM200" s="34">
        <v>8.8745616001936131E-2</v>
      </c>
      <c r="FN200" s="34">
        <v>-0.173892104648187</v>
      </c>
      <c r="FO200" s="34">
        <v>0.28577101872670424</v>
      </c>
      <c r="FP200" s="34">
        <v>-0.30007501949066312</v>
      </c>
      <c r="FQ200" s="34">
        <v>1.4628451784767368E-2</v>
      </c>
      <c r="FR200" s="34">
        <v>-5.370317117360883E-2</v>
      </c>
      <c r="FS200" s="34">
        <v>-0.11263340440137677</v>
      </c>
      <c r="FT200" s="34">
        <v>-0.23952858463821711</v>
      </c>
      <c r="FU200" s="34">
        <v>-6.1361265463181401E-2</v>
      </c>
      <c r="FV200" s="34">
        <v>6.7001514219722016E-2</v>
      </c>
      <c r="FW200" s="34">
        <v>-0.13419962845060138</v>
      </c>
      <c r="FX200" s="34">
        <v>-0.18692561923390558</v>
      </c>
      <c r="FY200" s="34">
        <v>-0.12590070200975384</v>
      </c>
      <c r="FZ200" s="34">
        <v>0.21270203359348755</v>
      </c>
      <c r="GA200" s="34">
        <v>-9.0356468146651527E-3</v>
      </c>
      <c r="GB200" s="34">
        <v>0.15115458682191754</v>
      </c>
      <c r="GC200" s="34">
        <v>6.7232412125660529E-2</v>
      </c>
      <c r="GD200" s="34">
        <v>-4.0021496096011848E-2</v>
      </c>
      <c r="GE200" s="34">
        <v>-2.4448631901677668E-2</v>
      </c>
      <c r="GF200" s="34">
        <v>-0.17143789358420419</v>
      </c>
      <c r="GG200" s="34">
        <v>-0.20479031455911603</v>
      </c>
      <c r="GH200" s="34">
        <v>-0.14253073205197633</v>
      </c>
      <c r="GI200" s="34">
        <v>-0.19745705110407782</v>
      </c>
      <c r="GJ200" s="34">
        <v>9.6014409935918282E-2</v>
      </c>
      <c r="GK200" s="34">
        <v>8.5255618725798163E-2</v>
      </c>
      <c r="GL200" s="34">
        <v>-0.18644171241972843</v>
      </c>
      <c r="GM200" s="34">
        <v>-0.9550664023038079</v>
      </c>
      <c r="GN200" s="34">
        <v>9.3794334312038551E-3</v>
      </c>
      <c r="GO200" s="34">
        <v>0.13164791885189492</v>
      </c>
      <c r="GP200" s="34">
        <v>6.7029643097534647E-2</v>
      </c>
      <c r="GQ200" s="34">
        <v>-3.6944932971739353E-3</v>
      </c>
      <c r="GR200" s="34">
        <v>1</v>
      </c>
      <c r="GS200" s="34"/>
      <c r="GT200" s="34"/>
      <c r="GU200" s="34"/>
      <c r="GV200" s="34"/>
      <c r="GW200" s="34"/>
      <c r="GX200" s="34"/>
      <c r="GY200" s="34"/>
      <c r="GZ200" s="34"/>
      <c r="HA200" s="34"/>
      <c r="HB200" s="34"/>
      <c r="HC200" s="34"/>
    </row>
    <row r="201" spans="1:211" x14ac:dyDescent="0.3">
      <c r="A201" s="34" t="s">
        <v>580</v>
      </c>
      <c r="B201" s="34">
        <v>0.22794691526112959</v>
      </c>
      <c r="C201" s="34">
        <v>0.25215662012443224</v>
      </c>
      <c r="D201" s="34">
        <v>4.8447602120104023E-2</v>
      </c>
      <c r="E201" s="34">
        <v>-0.18240563630590542</v>
      </c>
      <c r="F201" s="34">
        <v>0.20316432998146219</v>
      </c>
      <c r="G201" s="34">
        <v>6.1708740154413147E-2</v>
      </c>
      <c r="H201" s="34">
        <v>-0.22244273699261397</v>
      </c>
      <c r="I201" s="34">
        <v>-0.20362963719546309</v>
      </c>
      <c r="J201" s="34">
        <v>3.7648346616133761E-2</v>
      </c>
      <c r="K201" s="34">
        <v>0.18291581973926549</v>
      </c>
      <c r="L201" s="34">
        <v>0.150642512401163</v>
      </c>
      <c r="M201" s="34">
        <v>0.12834596430165293</v>
      </c>
      <c r="N201" s="34">
        <v>9.3968229425558436E-2</v>
      </c>
      <c r="O201" s="34">
        <v>3.5952911205636949E-2</v>
      </c>
      <c r="P201" s="34">
        <v>0.21612995161181089</v>
      </c>
      <c r="Q201" s="34">
        <v>0.22872196750070076</v>
      </c>
      <c r="R201" s="34">
        <v>0.22503711821844613</v>
      </c>
      <c r="S201" s="34">
        <v>-2.6251475229612135E-2</v>
      </c>
      <c r="T201" s="34">
        <v>-0.17804489056002146</v>
      </c>
      <c r="U201" s="34">
        <v>-0.17017991807579039</v>
      </c>
      <c r="V201" s="34">
        <v>-8.124395629057557E-2</v>
      </c>
      <c r="W201" s="34">
        <v>0.12412396885399626</v>
      </c>
      <c r="X201" s="34">
        <v>0.1301175840391261</v>
      </c>
      <c r="Y201" s="34">
        <v>0.21397044429303774</v>
      </c>
      <c r="Z201" s="34">
        <v>0.11474985592992809</v>
      </c>
      <c r="AA201" s="34">
        <v>0.1404847167304504</v>
      </c>
      <c r="AB201" s="34">
        <v>-5.4062683053094987E-2</v>
      </c>
      <c r="AC201" s="34">
        <v>0.17941510146900363</v>
      </c>
      <c r="AD201" s="34">
        <v>5.8032033719156946E-2</v>
      </c>
      <c r="AE201" s="34">
        <v>0.25119727357422594</v>
      </c>
      <c r="AF201" s="34">
        <v>0.12951782831306263</v>
      </c>
      <c r="AG201" s="34">
        <v>5.6687478726429187E-2</v>
      </c>
      <c r="AH201" s="34">
        <v>8.7876975137025068E-2</v>
      </c>
      <c r="AI201" s="34">
        <v>0.10226933352425414</v>
      </c>
      <c r="AJ201" s="34">
        <v>7.6189498439682465E-2</v>
      </c>
      <c r="AK201" s="34">
        <v>8.6172632056808446E-2</v>
      </c>
      <c r="AL201" s="34">
        <v>0.12107319485415334</v>
      </c>
      <c r="AM201" s="34">
        <v>8.0749877056353822E-2</v>
      </c>
      <c r="AN201" s="34">
        <v>8.7945612950243265E-2</v>
      </c>
      <c r="AO201" s="34">
        <v>0.10256455808773077</v>
      </c>
      <c r="AP201" s="34">
        <v>7.6088034061847901E-2</v>
      </c>
      <c r="AQ201" s="34">
        <v>-9.4901943428679983E-2</v>
      </c>
      <c r="AR201" s="34">
        <v>5.459969927782659E-2</v>
      </c>
      <c r="AS201" s="34">
        <v>-6.0865946525500945E-3</v>
      </c>
      <c r="AT201" s="34">
        <v>3.8004171941540987E-2</v>
      </c>
      <c r="AU201" s="34">
        <v>0.11161227242178898</v>
      </c>
      <c r="AV201" s="34">
        <v>0.16291756316827782</v>
      </c>
      <c r="AW201" s="34">
        <v>-3.1820574716019824E-2</v>
      </c>
      <c r="AX201" s="34">
        <v>9.1181452958862333E-2</v>
      </c>
      <c r="AY201" s="34">
        <v>2.5456256456339987E-2</v>
      </c>
      <c r="AZ201" s="34">
        <v>7.426237296447892E-2</v>
      </c>
      <c r="BA201" s="34">
        <v>6.013139725470925E-2</v>
      </c>
      <c r="BB201" s="34">
        <v>-1.1230073129322733E-2</v>
      </c>
      <c r="BC201" s="34">
        <v>-2.6745754756702114E-2</v>
      </c>
      <c r="BD201" s="34">
        <v>3.4258043553631642E-2</v>
      </c>
      <c r="BE201" s="34">
        <v>3.7618841867300759E-2</v>
      </c>
      <c r="BF201" s="34">
        <v>3.7648346616133949E-2</v>
      </c>
      <c r="BG201" s="34">
        <v>3.817823661167518E-2</v>
      </c>
      <c r="BH201" s="34">
        <v>-3.1960771340101286E-2</v>
      </c>
      <c r="BI201" s="34">
        <v>-1.4385738088067517E-2</v>
      </c>
      <c r="BJ201" s="34">
        <v>0.14829390768556425</v>
      </c>
      <c r="BK201" s="34">
        <v>0.11888759755008955</v>
      </c>
      <c r="BL201" s="34">
        <v>6.5766409936580547E-2</v>
      </c>
      <c r="BM201" s="34">
        <v>-8.992137500191287E-2</v>
      </c>
      <c r="BN201" s="34">
        <v>7.29199370022863E-2</v>
      </c>
      <c r="BO201" s="34">
        <v>0.1091411549939659</v>
      </c>
      <c r="BP201" s="34">
        <v>-4.8975524188217212E-2</v>
      </c>
      <c r="BQ201" s="34">
        <v>0.13449277075372679</v>
      </c>
      <c r="BR201" s="34">
        <v>-0.10034689665494108</v>
      </c>
      <c r="BS201" s="34">
        <v>-2.1126259243846132E-2</v>
      </c>
      <c r="BT201" s="34">
        <v>-9.2818279701119125E-2</v>
      </c>
      <c r="BU201" s="34">
        <v>0.20347044442926304</v>
      </c>
      <c r="BV201" s="34">
        <v>-2.412701031247403E-2</v>
      </c>
      <c r="BW201" s="34">
        <v>-6.9097878629429635E-2</v>
      </c>
      <c r="BX201" s="34">
        <v>1.9492320086476507E-2</v>
      </c>
      <c r="BY201" s="34">
        <v>8.5526481441994026E-2</v>
      </c>
      <c r="BZ201" s="34">
        <v>-0.27398703206630781</v>
      </c>
      <c r="CA201" s="34">
        <v>-4.4859230153294759E-2</v>
      </c>
      <c r="CB201" s="34">
        <v>-1.8064631769498511E-2</v>
      </c>
      <c r="CC201" s="34">
        <v>0.17667531290279737</v>
      </c>
      <c r="CD201" s="34">
        <v>0.11175117562592446</v>
      </c>
      <c r="CE201" s="34">
        <v>-8.6287885336063894E-2</v>
      </c>
      <c r="CF201" s="34">
        <v>0.1837273628601116</v>
      </c>
      <c r="CG201" s="34">
        <v>5.428861243386829E-3</v>
      </c>
      <c r="CH201" s="34">
        <v>0.16012238477817861</v>
      </c>
      <c r="CI201" s="34">
        <v>0.19990500137867162</v>
      </c>
      <c r="CJ201" s="34">
        <v>0.11208257415341624</v>
      </c>
      <c r="CK201" s="34">
        <v>-4.9743398825733427E-2</v>
      </c>
      <c r="CL201" s="34">
        <v>-0.10223790374913401</v>
      </c>
      <c r="CM201" s="34">
        <v>-0.20370353053137188</v>
      </c>
      <c r="CN201" s="34">
        <v>-0.18000253633376817</v>
      </c>
      <c r="CO201" s="34">
        <v>5.3602965487238051E-2</v>
      </c>
      <c r="CP201" s="34">
        <v>5.277413791836344E-2</v>
      </c>
      <c r="CQ201" s="34">
        <v>0.17531993281735847</v>
      </c>
      <c r="CR201" s="34">
        <v>2.5950691546064407E-2</v>
      </c>
      <c r="CS201" s="34">
        <v>0.14393627633052769</v>
      </c>
      <c r="CT201" s="34">
        <v>-7.0891737674334552E-3</v>
      </c>
      <c r="CU201" s="34">
        <v>4.7116019730053242E-2</v>
      </c>
      <c r="CV201" s="34">
        <v>3.3609473098242013E-2</v>
      </c>
      <c r="CW201" s="34">
        <v>0.20720292443086943</v>
      </c>
      <c r="CX201" s="34">
        <v>8.4261959346941265E-2</v>
      </c>
      <c r="CY201" s="34">
        <v>7.3199475741043907E-2</v>
      </c>
      <c r="CZ201" s="34">
        <v>5.2077201445840333E-2</v>
      </c>
      <c r="DA201" s="34">
        <v>7.132413224876627E-2</v>
      </c>
      <c r="DB201" s="34">
        <v>0.1476810127873445</v>
      </c>
      <c r="DC201" s="34">
        <v>8.8378234425876223E-2</v>
      </c>
      <c r="DD201" s="34">
        <v>0.1443251170143352</v>
      </c>
      <c r="DE201" s="34">
        <v>0.14189119261412866</v>
      </c>
      <c r="DF201" s="34">
        <v>0.1400018499824453</v>
      </c>
      <c r="DG201" s="34">
        <v>0.14741736946896508</v>
      </c>
      <c r="DH201" s="34">
        <v>0.14225608553414623</v>
      </c>
      <c r="DI201" s="34">
        <v>-8.5350813856692645E-2</v>
      </c>
      <c r="DJ201" s="34">
        <v>0.1296814852571968</v>
      </c>
      <c r="DK201" s="34">
        <v>-7.8627344611118699E-2</v>
      </c>
      <c r="DL201" s="34">
        <v>8.9151447215985571E-2</v>
      </c>
      <c r="DM201" s="34">
        <v>0.2201172523815112</v>
      </c>
      <c r="DN201" s="34">
        <v>9.8500347334803784E-2</v>
      </c>
      <c r="DO201" s="34">
        <v>-0.16697209074875452</v>
      </c>
      <c r="DP201" s="34">
        <v>0.1576237501700119</v>
      </c>
      <c r="DQ201" s="34">
        <v>2.1467422153207058E-2</v>
      </c>
      <c r="DR201" s="34">
        <v>0.12279514803265289</v>
      </c>
      <c r="DS201" s="34">
        <v>-3.4129536481275506E-3</v>
      </c>
      <c r="DT201" s="34">
        <v>-1.5968856687346347E-2</v>
      </c>
      <c r="DU201" s="34">
        <v>1.5343852073233957E-2</v>
      </c>
      <c r="DV201" s="34">
        <v>-4.381924581540899E-2</v>
      </c>
      <c r="DW201" s="34">
        <v>-0.12408728147950131</v>
      </c>
      <c r="DX201" s="34">
        <v>-1.806463176949815E-2</v>
      </c>
      <c r="DY201" s="34">
        <v>4.4203325046128804E-2</v>
      </c>
      <c r="DZ201" s="34">
        <v>-9.388286872966016E-2</v>
      </c>
      <c r="EA201" s="34">
        <v>3.355643053285122E-2</v>
      </c>
      <c r="EB201" s="34">
        <v>-0.39663548720649877</v>
      </c>
      <c r="EC201" s="34">
        <v>9.7662034295523892E-2</v>
      </c>
      <c r="ED201" s="34">
        <v>2.5216964617320852E-2</v>
      </c>
      <c r="EE201" s="34">
        <v>-9.9242027535368385E-2</v>
      </c>
      <c r="EF201" s="34">
        <v>0.24105478094696725</v>
      </c>
      <c r="EG201" s="34">
        <v>0.29126548019058379</v>
      </c>
      <c r="EH201" s="34">
        <v>1.5077311042120739E-2</v>
      </c>
      <c r="EI201" s="34">
        <v>0.28495274142065641</v>
      </c>
      <c r="EJ201" s="34">
        <v>-0.10807007527653384</v>
      </c>
      <c r="EK201" s="34">
        <v>0.12485914027276707</v>
      </c>
      <c r="EL201" s="34">
        <v>0.11018801616343536</v>
      </c>
      <c r="EM201" s="34">
        <v>0.11230488379132643</v>
      </c>
      <c r="EN201" s="34">
        <v>-0.18741001028640719</v>
      </c>
      <c r="EO201" s="34">
        <v>0.24154369879679408</v>
      </c>
      <c r="EP201" s="34">
        <v>-2.3249118705925633E-2</v>
      </c>
      <c r="EQ201" s="34">
        <v>2.4753897002825077E-2</v>
      </c>
      <c r="ER201" s="34">
        <v>-0.22426279721136833</v>
      </c>
      <c r="ES201" s="34">
        <v>8.9653296745894936E-2</v>
      </c>
      <c r="ET201" s="34">
        <v>0.1011586811868717</v>
      </c>
      <c r="EU201" s="34">
        <v>0.13316093303512178</v>
      </c>
      <c r="EV201" s="34">
        <v>0.27065606018082594</v>
      </c>
      <c r="EW201" s="34">
        <v>2.2871242355467031E-2</v>
      </c>
      <c r="EX201" s="34">
        <v>9.7377107149345818E-2</v>
      </c>
      <c r="EY201" s="34">
        <v>0.1936213409004082</v>
      </c>
      <c r="EZ201" s="34">
        <v>0.14274090832056494</v>
      </c>
      <c r="FA201" s="34">
        <v>0.1478115340510828</v>
      </c>
      <c r="FB201" s="34">
        <v>9.5084819578651197E-2</v>
      </c>
      <c r="FC201" s="34">
        <v>-7.0050683578831582E-2</v>
      </c>
      <c r="FD201" s="34">
        <v>3.7946447833616212E-2</v>
      </c>
      <c r="FE201" s="34">
        <v>8.2574725018658337E-3</v>
      </c>
      <c r="FF201" s="34">
        <v>0.17058008167981431</v>
      </c>
      <c r="FG201" s="34">
        <v>0.18651116125821238</v>
      </c>
      <c r="FH201" s="34">
        <v>3.8453376793574051E-2</v>
      </c>
      <c r="FI201" s="34">
        <v>0.20161398703492639</v>
      </c>
      <c r="FJ201" s="34">
        <v>-3.5331397886350861E-2</v>
      </c>
      <c r="FK201" s="34">
        <v>-0.12240506525799365</v>
      </c>
      <c r="FL201" s="34">
        <v>0.13230656962157003</v>
      </c>
      <c r="FM201" s="34">
        <v>-3.2311880765581655E-2</v>
      </c>
      <c r="FN201" s="34">
        <v>7.9991883331700361E-2</v>
      </c>
      <c r="FO201" s="34">
        <v>5.7531917172946909E-2</v>
      </c>
      <c r="FP201" s="34">
        <v>2.9891311838650108E-2</v>
      </c>
      <c r="FQ201" s="34">
        <v>0.10623553210179806</v>
      </c>
      <c r="FR201" s="34">
        <v>0.13995174753662609</v>
      </c>
      <c r="FS201" s="34">
        <v>-8.5086894583616332E-3</v>
      </c>
      <c r="FT201" s="34">
        <v>0.10946278631085474</v>
      </c>
      <c r="FU201" s="34">
        <v>-1.1324386292162696E-2</v>
      </c>
      <c r="FV201" s="34">
        <v>-0.16152444159037252</v>
      </c>
      <c r="FW201" s="34">
        <v>3.3234880546286552E-2</v>
      </c>
      <c r="FX201" s="34">
        <v>5.4295900779438973E-2</v>
      </c>
      <c r="FY201" s="34">
        <v>-1.5698614812594623E-2</v>
      </c>
      <c r="FZ201" s="34">
        <v>-4.8588528136036209E-2</v>
      </c>
      <c r="GA201" s="34">
        <v>-0.13943918686003404</v>
      </c>
      <c r="GB201" s="34">
        <v>1.6832328363904043E-2</v>
      </c>
      <c r="GC201" s="34">
        <v>2.2323827912595889E-2</v>
      </c>
      <c r="GD201" s="34">
        <v>-5.5940829647871296E-2</v>
      </c>
      <c r="GE201" s="34">
        <v>0.17586691804638821</v>
      </c>
      <c r="GF201" s="34">
        <v>0.23051711961322324</v>
      </c>
      <c r="GG201" s="34">
        <v>-8.8622821241439772E-3</v>
      </c>
      <c r="GH201" s="34">
        <v>7.3962603229651893E-3</v>
      </c>
      <c r="GI201" s="34">
        <v>-3.9122485535630592E-3</v>
      </c>
      <c r="GJ201" s="34">
        <v>0.10438537361779181</v>
      </c>
      <c r="GK201" s="34">
        <v>-1.6495541337823365E-2</v>
      </c>
      <c r="GL201" s="34">
        <v>-7.4794839001832772E-2</v>
      </c>
      <c r="GM201" s="34">
        <v>0.14867075326747167</v>
      </c>
      <c r="GN201" s="34">
        <v>8.5547968794802809E-2</v>
      </c>
      <c r="GO201" s="34">
        <v>8.9653296745894784E-2</v>
      </c>
      <c r="GP201" s="34">
        <v>1.059157425155764E-2</v>
      </c>
      <c r="GQ201" s="34">
        <v>4.2702572193517016E-2</v>
      </c>
      <c r="GR201" s="34">
        <v>-8.7037212373097472E-2</v>
      </c>
      <c r="GS201" s="34">
        <v>1</v>
      </c>
      <c r="GT201" s="34"/>
      <c r="GU201" s="34"/>
      <c r="GV201" s="34"/>
      <c r="GW201" s="34"/>
      <c r="GX201" s="34"/>
      <c r="GY201" s="34"/>
      <c r="GZ201" s="34"/>
      <c r="HA201" s="34"/>
      <c r="HB201" s="34"/>
      <c r="HC201" s="34"/>
    </row>
    <row r="202" spans="1:211" x14ac:dyDescent="0.3">
      <c r="A202" s="34" t="s">
        <v>581</v>
      </c>
      <c r="B202" s="34">
        <v>1.2452117849648808E-2</v>
      </c>
      <c r="C202" s="34">
        <v>0.11916945855583257</v>
      </c>
      <c r="D202" s="34">
        <v>-0.10899500137085931</v>
      </c>
      <c r="E202" s="34">
        <v>-0.10608429310758909</v>
      </c>
      <c r="F202" s="34">
        <v>5.8472287571853986E-2</v>
      </c>
      <c r="G202" s="34">
        <v>-0.1044771058015595</v>
      </c>
      <c r="H202" s="34">
        <v>-0.14129110527580271</v>
      </c>
      <c r="I202" s="34">
        <v>-8.4034049737731181E-2</v>
      </c>
      <c r="J202" s="34">
        <v>-0.13195520847777531</v>
      </c>
      <c r="K202" s="34">
        <v>-1.3940510397434188E-2</v>
      </c>
      <c r="L202" s="34">
        <v>3.1731573992326692E-2</v>
      </c>
      <c r="M202" s="34">
        <v>0.1247308830840121</v>
      </c>
      <c r="N202" s="34">
        <v>-5.0908120447411267E-3</v>
      </c>
      <c r="O202" s="34">
        <v>-1.7896030649695367E-2</v>
      </c>
      <c r="P202" s="34">
        <v>6.4618021187723584E-2</v>
      </c>
      <c r="Q202" s="34">
        <v>6.8827214125804129E-2</v>
      </c>
      <c r="R202" s="34">
        <v>0.13244467868240495</v>
      </c>
      <c r="S202" s="34">
        <v>3.0707379869161087E-2</v>
      </c>
      <c r="T202" s="34">
        <v>-0.1555516039911666</v>
      </c>
      <c r="U202" s="34">
        <v>-0.12226426950752489</v>
      </c>
      <c r="V202" s="34">
        <v>9.0304064704369733E-2</v>
      </c>
      <c r="W202" s="34">
        <v>-6.1644617923614566E-2</v>
      </c>
      <c r="X202" s="34">
        <v>-5.2129642292598026E-2</v>
      </c>
      <c r="Y202" s="34">
        <v>6.8000074071199582E-2</v>
      </c>
      <c r="Z202" s="34">
        <v>4.6079515934785188E-3</v>
      </c>
      <c r="AA202" s="34">
        <v>1.2077316569854476E-2</v>
      </c>
      <c r="AB202" s="34">
        <v>-0.11453425876451716</v>
      </c>
      <c r="AC202" s="34">
        <v>4.269230699779384E-2</v>
      </c>
      <c r="AD202" s="34">
        <v>1.322464986509988E-2</v>
      </c>
      <c r="AE202" s="34">
        <v>-7.3563000033272418E-3</v>
      </c>
      <c r="AF202" s="34">
        <v>-0.13713827212985921</v>
      </c>
      <c r="AG202" s="34">
        <v>5.6404532195856137E-2</v>
      </c>
      <c r="AH202" s="34">
        <v>-7.6791945607274412E-2</v>
      </c>
      <c r="AI202" s="34">
        <v>-6.1585167495331626E-2</v>
      </c>
      <c r="AJ202" s="34">
        <v>-2.8727883729094824E-4</v>
      </c>
      <c r="AK202" s="34">
        <v>-7.1931269859103726E-3</v>
      </c>
      <c r="AL202" s="34">
        <v>3.9545689278996016E-2</v>
      </c>
      <c r="AM202" s="34">
        <v>-1.9516022738210793E-3</v>
      </c>
      <c r="AN202" s="34">
        <v>1.2090236784607454E-2</v>
      </c>
      <c r="AO202" s="34">
        <v>6.2609036761851217E-3</v>
      </c>
      <c r="AP202" s="34">
        <v>8.0372566111694098E-3</v>
      </c>
      <c r="AQ202" s="34">
        <v>-0.13757294239028942</v>
      </c>
      <c r="AR202" s="34">
        <v>-6.446395329635693E-2</v>
      </c>
      <c r="AS202" s="34">
        <v>-1.1547484531618264E-2</v>
      </c>
      <c r="AT202" s="34">
        <v>-3.8066156348707622E-2</v>
      </c>
      <c r="AU202" s="34">
        <v>-0.15349993437787848</v>
      </c>
      <c r="AV202" s="34">
        <v>-3.6342004516589844E-2</v>
      </c>
      <c r="AW202" s="34">
        <v>4.6566447082339354E-2</v>
      </c>
      <c r="AX202" s="34">
        <v>5.6463878830821136E-2</v>
      </c>
      <c r="AY202" s="34">
        <v>3.9715271630104118E-2</v>
      </c>
      <c r="AZ202" s="34">
        <v>5.3631964139086108E-2</v>
      </c>
      <c r="BA202" s="34">
        <v>-9.6751808227348343E-2</v>
      </c>
      <c r="BB202" s="34">
        <v>1.1724015990469157E-2</v>
      </c>
      <c r="BC202" s="34">
        <v>0.12195100305758153</v>
      </c>
      <c r="BD202" s="34">
        <v>-4.6976719832062849E-2</v>
      </c>
      <c r="BE202" s="34">
        <v>-8.051735512515E-2</v>
      </c>
      <c r="BF202" s="34">
        <v>-0.13195520847777528</v>
      </c>
      <c r="BG202" s="34">
        <v>-1.3476622158575537E-3</v>
      </c>
      <c r="BH202" s="34">
        <v>0.13912483885294613</v>
      </c>
      <c r="BI202" s="34">
        <v>-4.7408623967540161E-3</v>
      </c>
      <c r="BJ202" s="34">
        <v>-7.2351939463434767E-2</v>
      </c>
      <c r="BK202" s="34">
        <v>0.14871318018925953</v>
      </c>
      <c r="BL202" s="34">
        <v>7.4686074720756487E-2</v>
      </c>
      <c r="BM202" s="34">
        <v>-9.2114548879783556E-2</v>
      </c>
      <c r="BN202" s="34">
        <v>4.2445753939079928E-2</v>
      </c>
      <c r="BO202" s="34">
        <v>6.016621181187036E-2</v>
      </c>
      <c r="BP202" s="34">
        <v>-1.9209859256714604E-2</v>
      </c>
      <c r="BQ202" s="34">
        <v>0.10843865854415569</v>
      </c>
      <c r="BR202" s="34">
        <v>0.12008552866326967</v>
      </c>
      <c r="BS202" s="34">
        <v>4.2342481571956833E-4</v>
      </c>
      <c r="BT202" s="34">
        <v>0.15042304741896606</v>
      </c>
      <c r="BU202" s="34">
        <v>6.4320965469665439E-2</v>
      </c>
      <c r="BV202" s="34">
        <v>-5.6513656930287738E-2</v>
      </c>
      <c r="BW202" s="34">
        <v>2.3393957884244861E-2</v>
      </c>
      <c r="BX202" s="34">
        <v>-8.0531758904102177E-2</v>
      </c>
      <c r="BY202" s="34">
        <v>1.3274270128856498E-2</v>
      </c>
      <c r="BZ202" s="34">
        <v>-1.3758948086632328E-2</v>
      </c>
      <c r="CA202" s="34">
        <v>5.9025201055152562E-2</v>
      </c>
      <c r="CB202" s="34">
        <v>-7.990279680249085E-2</v>
      </c>
      <c r="CC202" s="34">
        <v>6.7810086431830995E-3</v>
      </c>
      <c r="CD202" s="34">
        <v>0.12053700431560251</v>
      </c>
      <c r="CE202" s="34">
        <v>-1.1924884651597186E-2</v>
      </c>
      <c r="CF202" s="34">
        <v>-4.9840520491346171E-2</v>
      </c>
      <c r="CG202" s="34">
        <v>1.9401450075956346E-2</v>
      </c>
      <c r="CH202" s="34">
        <v>4.335110447892062E-2</v>
      </c>
      <c r="CI202" s="34">
        <v>3.7353140825761653E-2</v>
      </c>
      <c r="CJ202" s="34">
        <v>5.4065774848486271E-2</v>
      </c>
      <c r="CK202" s="34">
        <v>6.4382806628924025E-2</v>
      </c>
      <c r="CL202" s="34">
        <v>2.2094252172932417E-2</v>
      </c>
      <c r="CM202" s="34">
        <v>1.4920043782572438E-2</v>
      </c>
      <c r="CN202" s="34">
        <v>0.13139681434405853</v>
      </c>
      <c r="CO202" s="34">
        <v>-6.3709932019328799E-2</v>
      </c>
      <c r="CP202" s="34">
        <v>-3.3893126334763109E-2</v>
      </c>
      <c r="CQ202" s="34">
        <v>5.0003961783234435E-2</v>
      </c>
      <c r="CR202" s="34">
        <v>3.4828428602270804E-2</v>
      </c>
      <c r="CS202" s="34">
        <v>6.1351748281458909E-2</v>
      </c>
      <c r="CT202" s="34">
        <v>-7.1827799094693279E-2</v>
      </c>
      <c r="CU202" s="34">
        <v>-7.5019867562418227E-2</v>
      </c>
      <c r="CV202" s="34">
        <v>-0.12907090146500613</v>
      </c>
      <c r="CW202" s="34">
        <v>-0.11807670436864061</v>
      </c>
      <c r="CX202" s="34">
        <v>-0.14787922902941092</v>
      </c>
      <c r="CY202" s="34">
        <v>0.16597167682616101</v>
      </c>
      <c r="CZ202" s="34">
        <v>-2.2875007427715414E-2</v>
      </c>
      <c r="DA202" s="34">
        <v>-4.4305673605535501E-4</v>
      </c>
      <c r="DB202" s="34">
        <v>0.11854662913687519</v>
      </c>
      <c r="DC202" s="34">
        <v>0.1143024263184781</v>
      </c>
      <c r="DD202" s="34">
        <v>0.19727920762203446</v>
      </c>
      <c r="DE202" s="34">
        <v>2.0150234035723937E-2</v>
      </c>
      <c r="DF202" s="34">
        <v>9.660300591363527E-2</v>
      </c>
      <c r="DG202" s="34">
        <v>0.1333994740286783</v>
      </c>
      <c r="DH202" s="34">
        <v>0.13615051603710485</v>
      </c>
      <c r="DI202" s="34">
        <v>-0.1388160338404725</v>
      </c>
      <c r="DJ202" s="34">
        <v>-7.400088550817209E-2</v>
      </c>
      <c r="DK202" s="34">
        <v>2.9196334402641317E-2</v>
      </c>
      <c r="DL202" s="34">
        <v>-5.4248715683594795E-2</v>
      </c>
      <c r="DM202" s="34">
        <v>-0.15846537250891551</v>
      </c>
      <c r="DN202" s="34">
        <v>4.3016299085047595E-2</v>
      </c>
      <c r="DO202" s="34">
        <v>-6.0112373142290017E-2</v>
      </c>
      <c r="DP202" s="34">
        <v>0.17611218046272989</v>
      </c>
      <c r="DQ202" s="34">
        <v>0.12561655261852483</v>
      </c>
      <c r="DR202" s="34">
        <v>0.17107856483254702</v>
      </c>
      <c r="DS202" s="34">
        <v>-4.0749709516801548E-2</v>
      </c>
      <c r="DT202" s="34">
        <v>0.12851048580562816</v>
      </c>
      <c r="DU202" s="34">
        <v>7.8531834377924645E-2</v>
      </c>
      <c r="DV202" s="34">
        <v>-1.7441406453283279E-2</v>
      </c>
      <c r="DW202" s="34">
        <v>-4.7012532545139325E-2</v>
      </c>
      <c r="DX202" s="34">
        <v>-7.9902796802490891E-2</v>
      </c>
      <c r="DY202" s="34">
        <v>-4.6898866685051485E-2</v>
      </c>
      <c r="DZ202" s="34">
        <v>0.13776886237031202</v>
      </c>
      <c r="EA202" s="34">
        <v>-2.2544737308743859E-2</v>
      </c>
      <c r="EB202" s="34">
        <v>-0.12595988130233873</v>
      </c>
      <c r="EC202" s="34">
        <v>-0.30815629519091475</v>
      </c>
      <c r="ED202" s="34">
        <v>-1.8405000439090567E-2</v>
      </c>
      <c r="EE202" s="34">
        <v>0.2360573970678827</v>
      </c>
      <c r="EF202" s="34">
        <v>0.10081536282149295</v>
      </c>
      <c r="EG202" s="34">
        <v>7.1552554130227652E-2</v>
      </c>
      <c r="EH202" s="34">
        <v>0.14924443262333961</v>
      </c>
      <c r="EI202" s="34">
        <v>-5.0027146881242844E-2</v>
      </c>
      <c r="EJ202" s="34">
        <v>0.18465434885822551</v>
      </c>
      <c r="EK202" s="34">
        <v>-2.3275127042754877E-3</v>
      </c>
      <c r="EL202" s="34">
        <v>0.19225343989755936</v>
      </c>
      <c r="EM202" s="34">
        <v>-1.9147392534290965E-2</v>
      </c>
      <c r="EN202" s="34">
        <v>-0.13892374214568284</v>
      </c>
      <c r="EO202" s="34">
        <v>0.22682419590338823</v>
      </c>
      <c r="EP202" s="34">
        <v>-0.19294370456938351</v>
      </c>
      <c r="EQ202" s="34">
        <v>-8.6755824886748337E-2</v>
      </c>
      <c r="ER202" s="34">
        <v>-0.18950686593916333</v>
      </c>
      <c r="ES202" s="34">
        <v>-2.9976338927908224E-2</v>
      </c>
      <c r="ET202" s="34">
        <v>9.1758548538977587E-3</v>
      </c>
      <c r="EU202" s="34">
        <v>1.2024882967218859E-2</v>
      </c>
      <c r="EV202" s="34">
        <v>0.19312564339098334</v>
      </c>
      <c r="EW202" s="34">
        <v>0.19732357555509722</v>
      </c>
      <c r="EX202" s="34">
        <v>0.18241591233203922</v>
      </c>
      <c r="EY202" s="34">
        <v>0.18152136440916561</v>
      </c>
      <c r="EZ202" s="34">
        <v>0.1947627791208438</v>
      </c>
      <c r="FA202" s="34">
        <v>0.11115168731411958</v>
      </c>
      <c r="FB202" s="34">
        <v>-9.6826468947468103E-2</v>
      </c>
      <c r="FC202" s="34">
        <v>-0.3120147282419744</v>
      </c>
      <c r="FD202" s="34">
        <v>-0.18968435083225799</v>
      </c>
      <c r="FE202" s="34">
        <v>-1.8621143244251688E-2</v>
      </c>
      <c r="FF202" s="34">
        <v>4.0816454586744932E-2</v>
      </c>
      <c r="FG202" s="34">
        <v>6.1341227036752537E-2</v>
      </c>
      <c r="FH202" s="34">
        <v>3.4058869166077622E-2</v>
      </c>
      <c r="FI202" s="34">
        <v>-5.8329400990100875E-3</v>
      </c>
      <c r="FJ202" s="34">
        <v>-7.7473476403791014E-2</v>
      </c>
      <c r="FK202" s="34">
        <v>-2.9908915258196736E-2</v>
      </c>
      <c r="FL202" s="34">
        <v>5.8471197394262285E-2</v>
      </c>
      <c r="FM202" s="34">
        <v>0.18560087929265059</v>
      </c>
      <c r="FN202" s="34">
        <v>0.17623953841039763</v>
      </c>
      <c r="FO202" s="34">
        <v>4.1311857562302046E-2</v>
      </c>
      <c r="FP202" s="34">
        <v>-2.8552572332480777E-2</v>
      </c>
      <c r="FQ202" s="34">
        <v>-1.4379248750058847E-2</v>
      </c>
      <c r="FR202" s="34">
        <v>5.9698286334684868E-3</v>
      </c>
      <c r="FS202" s="34">
        <v>6.8171254928491264E-3</v>
      </c>
      <c r="FT202" s="34">
        <v>-2.1328260088562024E-2</v>
      </c>
      <c r="FU202" s="34">
        <v>-6.1426272116165651E-2</v>
      </c>
      <c r="FV202" s="34">
        <v>-4.0958388388661511E-2</v>
      </c>
      <c r="FW202" s="34">
        <v>5.8838010096033309E-2</v>
      </c>
      <c r="FX202" s="34">
        <v>1.0677832688463328E-2</v>
      </c>
      <c r="FY202" s="34">
        <v>-1.6259997124679328E-2</v>
      </c>
      <c r="FZ202" s="34">
        <v>-0.10120136870243708</v>
      </c>
      <c r="GA202" s="34">
        <v>-0.13147764406530374</v>
      </c>
      <c r="GB202" s="34">
        <v>-7.6978440918948593E-2</v>
      </c>
      <c r="GC202" s="34">
        <v>-9.9407861326554787E-3</v>
      </c>
      <c r="GD202" s="34">
        <v>0.21031919673720062</v>
      </c>
      <c r="GE202" s="34">
        <v>0.1205731070441361</v>
      </c>
      <c r="GF202" s="34">
        <v>4.3916979009026802E-2</v>
      </c>
      <c r="GG202" s="34">
        <v>1.0554145307812124E-2</v>
      </c>
      <c r="GH202" s="34">
        <v>-3.206735075463809E-2</v>
      </c>
      <c r="GI202" s="34">
        <v>-3.284703809575623E-3</v>
      </c>
      <c r="GJ202" s="34">
        <v>-6.439893875520325E-3</v>
      </c>
      <c r="GK202" s="34">
        <v>-6.4264014618880594E-2</v>
      </c>
      <c r="GL202" s="34">
        <v>-2.4392026911133062E-2</v>
      </c>
      <c r="GM202" s="34">
        <v>5.673977791449273E-2</v>
      </c>
      <c r="GN202" s="34">
        <v>-6.6463897325586725E-3</v>
      </c>
      <c r="GO202" s="34">
        <v>-2.9976338927908162E-2</v>
      </c>
      <c r="GP202" s="34">
        <v>1.8030464900587597E-2</v>
      </c>
      <c r="GQ202" s="34">
        <v>-6.9944824985039469E-2</v>
      </c>
      <c r="GR202" s="34">
        <v>-5.252795773565707E-2</v>
      </c>
      <c r="GS202" s="34">
        <v>2.176498492775145E-2</v>
      </c>
      <c r="GT202" s="34">
        <v>1</v>
      </c>
      <c r="GU202" s="34"/>
      <c r="GV202" s="34"/>
      <c r="GW202" s="34"/>
      <c r="GX202" s="34"/>
      <c r="GY202" s="34"/>
      <c r="GZ202" s="34"/>
      <c r="HA202" s="34"/>
      <c r="HB202" s="34"/>
      <c r="HC202" s="34"/>
    </row>
    <row r="203" spans="1:211" x14ac:dyDescent="0.3">
      <c r="A203" s="34" t="s">
        <v>582</v>
      </c>
      <c r="B203" s="34">
        <v>-7.2135177014746366E-2</v>
      </c>
      <c r="C203" s="34">
        <v>7.5790707754890005E-3</v>
      </c>
      <c r="D203" s="34">
        <v>1.3565838150041745E-2</v>
      </c>
      <c r="E203" s="34">
        <v>4.9000619213235175E-2</v>
      </c>
      <c r="F203" s="34">
        <v>-5.717261166156383E-2</v>
      </c>
      <c r="G203" s="34">
        <v>-5.7416507764052015E-2</v>
      </c>
      <c r="H203" s="34">
        <v>-3.7250710922673465E-3</v>
      </c>
      <c r="I203" s="34">
        <v>6.0504563094971146E-2</v>
      </c>
      <c r="J203" s="34">
        <v>1.7324612208611642E-2</v>
      </c>
      <c r="K203" s="34">
        <v>2.9775782983500329E-3</v>
      </c>
      <c r="L203" s="34">
        <v>-2.5273778329556358E-2</v>
      </c>
      <c r="M203" s="34">
        <v>0.15147973763175429</v>
      </c>
      <c r="N203" s="34">
        <v>-7.2989235771802885E-2</v>
      </c>
      <c r="O203" s="34">
        <v>-6.8882298660527211E-2</v>
      </c>
      <c r="P203" s="34">
        <v>-6.1292699466556E-3</v>
      </c>
      <c r="Q203" s="34">
        <v>8.6744509889459132E-3</v>
      </c>
      <c r="R203" s="34">
        <v>6.7143287219303849E-2</v>
      </c>
      <c r="S203" s="34">
        <v>5.0914022004813445E-2</v>
      </c>
      <c r="T203" s="34">
        <v>-5.4648603692699985E-2</v>
      </c>
      <c r="U203" s="34">
        <v>-1.9055721544769474E-2</v>
      </c>
      <c r="V203" s="34">
        <v>-1.8631623544147068E-3</v>
      </c>
      <c r="W203" s="34">
        <v>1.998509020357684E-2</v>
      </c>
      <c r="X203" s="34">
        <v>2.8962698181593489E-2</v>
      </c>
      <c r="Y203" s="34">
        <v>3.8190041046382798E-3</v>
      </c>
      <c r="Z203" s="34">
        <v>7.840578464185799E-2</v>
      </c>
      <c r="AA203" s="34">
        <v>5.2743028708278739E-2</v>
      </c>
      <c r="AB203" s="34">
        <v>-0.13993336099405504</v>
      </c>
      <c r="AC203" s="34">
        <v>-2.5473881544016246E-2</v>
      </c>
      <c r="AD203" s="34">
        <v>4.6094207720244668E-2</v>
      </c>
      <c r="AE203" s="34">
        <v>-2.1432989801143967E-2</v>
      </c>
      <c r="AF203" s="34">
        <v>1.3415860874925833E-2</v>
      </c>
      <c r="AG203" s="34">
        <v>1.8752798381443354E-2</v>
      </c>
      <c r="AH203" s="34">
        <v>1.1156466277314522E-2</v>
      </c>
      <c r="AI203" s="34">
        <v>7.9810940993615825E-3</v>
      </c>
      <c r="AJ203" s="34">
        <v>-2.6285675493017517E-3</v>
      </c>
      <c r="AK203" s="34">
        <v>1.0218332153093288E-2</v>
      </c>
      <c r="AL203" s="34">
        <v>-4.4061369047716327E-2</v>
      </c>
      <c r="AM203" s="34">
        <v>0.11939339711472825</v>
      </c>
      <c r="AN203" s="34">
        <v>-4.5932874243265961E-2</v>
      </c>
      <c r="AO203" s="34">
        <v>-1.2808432017671827E-2</v>
      </c>
      <c r="AP203" s="34">
        <v>-2.8583901586467023E-3</v>
      </c>
      <c r="AQ203" s="34">
        <v>-5.9640843565705356E-2</v>
      </c>
      <c r="AR203" s="34">
        <v>-6.7045200921782514E-3</v>
      </c>
      <c r="AS203" s="34">
        <v>8.3238811575178304E-2</v>
      </c>
      <c r="AT203" s="34">
        <v>6.9201729611739907E-3</v>
      </c>
      <c r="AU203" s="34">
        <v>-0.14397627445963251</v>
      </c>
      <c r="AV203" s="34">
        <v>-1.6435710755794662E-2</v>
      </c>
      <c r="AW203" s="34">
        <v>9.5197283630971533E-2</v>
      </c>
      <c r="AX203" s="34">
        <v>-1.509656485389806E-2</v>
      </c>
      <c r="AY203" s="34">
        <v>3.7907644818945048E-2</v>
      </c>
      <c r="AZ203" s="34">
        <v>1.1498441538042678E-3</v>
      </c>
      <c r="BA203" s="34">
        <v>2.4851485354115719E-2</v>
      </c>
      <c r="BB203" s="34">
        <v>6.9266740500939158E-2</v>
      </c>
      <c r="BC203" s="34">
        <v>-5.6671263778320956E-2</v>
      </c>
      <c r="BD203" s="34">
        <v>-0.18383031450203965</v>
      </c>
      <c r="BE203" s="34">
        <v>7.8584253558927383E-2</v>
      </c>
      <c r="BF203" s="34">
        <v>1.7324612208611673E-2</v>
      </c>
      <c r="BG203" s="34">
        <v>7.5466481456788692E-2</v>
      </c>
      <c r="BH203" s="34">
        <v>0.16148240448673282</v>
      </c>
      <c r="BI203" s="34">
        <v>0.21903353056551991</v>
      </c>
      <c r="BJ203" s="34">
        <v>0.11750621111464848</v>
      </c>
      <c r="BK203" s="34">
        <v>3.8360548622662895E-2</v>
      </c>
      <c r="BL203" s="34">
        <v>3.2022756685889893E-2</v>
      </c>
      <c r="BM203" s="34">
        <v>-9.8926224684112631E-3</v>
      </c>
      <c r="BN203" s="34">
        <v>9.9227927282774814E-3</v>
      </c>
      <c r="BO203" s="34">
        <v>5.2686411700580797E-3</v>
      </c>
      <c r="BP203" s="34">
        <v>1.9827640922867717E-2</v>
      </c>
      <c r="BQ203" s="34">
        <v>-4.7134612726160846E-3</v>
      </c>
      <c r="BR203" s="34">
        <v>0.10372671772083922</v>
      </c>
      <c r="BS203" s="34">
        <v>-0.15580995101534351</v>
      </c>
      <c r="BT203" s="34">
        <v>0.1570568383393677</v>
      </c>
      <c r="BU203" s="34">
        <v>1.0387833198565836E-3</v>
      </c>
      <c r="BV203" s="34">
        <v>-5.4371425514868441E-2</v>
      </c>
      <c r="BW203" s="34">
        <v>0.14272861948924775</v>
      </c>
      <c r="BX203" s="34">
        <v>-0.20971975392396242</v>
      </c>
      <c r="BY203" s="34">
        <v>2.6060898327690405E-2</v>
      </c>
      <c r="BZ203" s="34">
        <v>1.3378328808305964E-2</v>
      </c>
      <c r="CA203" s="34">
        <v>0.19057633935791352</v>
      </c>
      <c r="CB203" s="34">
        <v>-5.4201172749641764E-2</v>
      </c>
      <c r="CC203" s="34">
        <v>-6.9459064896489259E-2</v>
      </c>
      <c r="CD203" s="34">
        <v>5.2725919978116129E-3</v>
      </c>
      <c r="CE203" s="34">
        <v>0.12753468792576439</v>
      </c>
      <c r="CF203" s="34">
        <v>-8.2805231487424552E-2</v>
      </c>
      <c r="CG203" s="34">
        <v>-5.5282266100637939E-2</v>
      </c>
      <c r="CH203" s="34">
        <v>-6.4194578398244218E-2</v>
      </c>
      <c r="CI203" s="34">
        <v>-2.6632220728776711E-2</v>
      </c>
      <c r="CJ203" s="34">
        <v>4.8901004739433207E-2</v>
      </c>
      <c r="CK203" s="34">
        <v>-2.7876235159803857E-2</v>
      </c>
      <c r="CL203" s="34">
        <v>-3.1332159899328485E-2</v>
      </c>
      <c r="CM203" s="34">
        <v>2.958592489989568E-4</v>
      </c>
      <c r="CN203" s="34">
        <v>-0.12802032535131555</v>
      </c>
      <c r="CO203" s="34">
        <v>-4.0512683846813585E-2</v>
      </c>
      <c r="CP203" s="34">
        <v>2.9401709521283653E-2</v>
      </c>
      <c r="CQ203" s="34">
        <v>-5.0656051098339587E-2</v>
      </c>
      <c r="CR203" s="34">
        <v>0.12832178509941536</v>
      </c>
      <c r="CS203" s="34">
        <v>2.9234858037094556E-2</v>
      </c>
      <c r="CT203" s="34">
        <v>-0.21747546003334395</v>
      </c>
      <c r="CU203" s="34">
        <v>-0.15303919776189293</v>
      </c>
      <c r="CV203" s="34">
        <v>-1.2729247814206595E-2</v>
      </c>
      <c r="CW203" s="34">
        <v>-0.16555498359520579</v>
      </c>
      <c r="CX203" s="34">
        <v>-3.2364217315675264E-3</v>
      </c>
      <c r="CY203" s="34">
        <v>6.7437911836119802E-2</v>
      </c>
      <c r="CZ203" s="34">
        <v>-1.2336815595165659E-2</v>
      </c>
      <c r="DA203" s="34">
        <v>-4.7203645239078371E-2</v>
      </c>
      <c r="DB203" s="34">
        <v>8.1586233560466917E-2</v>
      </c>
      <c r="DC203" s="34">
        <v>7.0432206235254112E-3</v>
      </c>
      <c r="DD203" s="34">
        <v>-4.1472698492953042E-2</v>
      </c>
      <c r="DE203" s="34">
        <v>0.20891888981758813</v>
      </c>
      <c r="DF203" s="34">
        <v>3.0638091225039573E-2</v>
      </c>
      <c r="DG203" s="34">
        <v>3.0488480901792243E-2</v>
      </c>
      <c r="DH203" s="34">
        <v>8.541584838284709E-2</v>
      </c>
      <c r="DI203" s="34">
        <v>-4.7331319391813231E-2</v>
      </c>
      <c r="DJ203" s="34">
        <v>4.1265934890290172E-2</v>
      </c>
      <c r="DK203" s="34">
        <v>0.13079307493185818</v>
      </c>
      <c r="DL203" s="34">
        <v>5.5961481117367783E-2</v>
      </c>
      <c r="DM203" s="34">
        <v>-5.3913905124736587E-2</v>
      </c>
      <c r="DN203" s="34">
        <v>1.470912068473436E-2</v>
      </c>
      <c r="DO203" s="34">
        <v>-3.294974051999857E-2</v>
      </c>
      <c r="DP203" s="34">
        <v>8.3975252460254793E-2</v>
      </c>
      <c r="DQ203" s="34">
        <v>0.11974613584956971</v>
      </c>
      <c r="DR203" s="34">
        <v>0.1015264832770309</v>
      </c>
      <c r="DS203" s="34">
        <v>-3.9379267034725038E-2</v>
      </c>
      <c r="DT203" s="34">
        <v>0.16172404840999033</v>
      </c>
      <c r="DU203" s="34">
        <v>3.6275631579235072E-2</v>
      </c>
      <c r="DV203" s="34">
        <v>-0.33795942655207173</v>
      </c>
      <c r="DW203" s="34">
        <v>4.853803562770348E-2</v>
      </c>
      <c r="DX203" s="34">
        <v>-5.4201172749641785E-2</v>
      </c>
      <c r="DY203" s="34">
        <v>-0.17742836535566106</v>
      </c>
      <c r="DZ203" s="34">
        <v>0.12905217606473668</v>
      </c>
      <c r="EA203" s="34">
        <v>0.31628759123638711</v>
      </c>
      <c r="EB203" s="34">
        <v>6.9948396890248649E-2</v>
      </c>
      <c r="EC203" s="34">
        <v>-0.14124845868908339</v>
      </c>
      <c r="ED203" s="34">
        <v>-0.50010883771038894</v>
      </c>
      <c r="EE203" s="34">
        <v>-0.27123530387589184</v>
      </c>
      <c r="EF203" s="34">
        <v>3.3384024329584099E-3</v>
      </c>
      <c r="EG203" s="34">
        <v>1.5544605353121937E-2</v>
      </c>
      <c r="EH203" s="34">
        <v>-3.252636932590202E-2</v>
      </c>
      <c r="EI203" s="34">
        <v>3.8193559392672195E-2</v>
      </c>
      <c r="EJ203" s="34">
        <v>-8.2354054243351113E-2</v>
      </c>
      <c r="EK203" s="34">
        <v>-9.6813399716264903E-2</v>
      </c>
      <c r="EL203" s="34">
        <v>-0.14270461255477873</v>
      </c>
      <c r="EM203" s="34">
        <v>8.9866021268873886E-2</v>
      </c>
      <c r="EN203" s="34">
        <v>6.2916464027510668E-4</v>
      </c>
      <c r="EO203" s="34">
        <v>6.9216672058991957E-2</v>
      </c>
      <c r="EP203" s="34">
        <v>-0.20477487606536546</v>
      </c>
      <c r="EQ203" s="34">
        <v>0.160062325269372</v>
      </c>
      <c r="ER203" s="34">
        <v>-3.9752452202642827E-2</v>
      </c>
      <c r="ES203" s="34">
        <v>0.11400553610245656</v>
      </c>
      <c r="ET203" s="34">
        <v>-4.0140373085433743E-2</v>
      </c>
      <c r="EU203" s="34">
        <v>-0.18771030643061426</v>
      </c>
      <c r="EV203" s="34">
        <v>8.5697078584934694E-2</v>
      </c>
      <c r="EW203" s="34">
        <v>6.2571348666200552E-2</v>
      </c>
      <c r="EX203" s="34">
        <v>2.7520811837812964E-2</v>
      </c>
      <c r="EY203" s="34">
        <v>-7.3522154328489298E-2</v>
      </c>
      <c r="EZ203" s="34">
        <v>-0.10439693349419533</v>
      </c>
      <c r="FA203" s="34">
        <v>-6.930170071887988E-2</v>
      </c>
      <c r="FB203" s="34">
        <v>0.10895502638532138</v>
      </c>
      <c r="FC203" s="34">
        <v>3.8693496129315046E-2</v>
      </c>
      <c r="FD203" s="34">
        <v>4.743415583494031E-2</v>
      </c>
      <c r="FE203" s="34">
        <v>0.16637897245422417</v>
      </c>
      <c r="FF203" s="34">
        <v>4.2877549781377929E-2</v>
      </c>
      <c r="FG203" s="34">
        <v>2.2102077034979347E-2</v>
      </c>
      <c r="FH203" s="34">
        <v>-5.8384311603499148E-2</v>
      </c>
      <c r="FI203" s="34">
        <v>-0.2149154112269403</v>
      </c>
      <c r="FJ203" s="34">
        <v>-3.3329996134604502E-2</v>
      </c>
      <c r="FK203" s="34">
        <v>0.15078235344801097</v>
      </c>
      <c r="FL203" s="34">
        <v>0.13456760286355646</v>
      </c>
      <c r="FM203" s="34">
        <v>-3.9072962837229164E-2</v>
      </c>
      <c r="FN203" s="34">
        <v>6.8424406739004504E-2</v>
      </c>
      <c r="FO203" s="34">
        <v>1.8249566821194822E-2</v>
      </c>
      <c r="FP203" s="34">
        <v>-0.10137169310936149</v>
      </c>
      <c r="FQ203" s="34">
        <v>2.3097331922154681E-2</v>
      </c>
      <c r="FR203" s="34">
        <v>4.5701525184971302E-2</v>
      </c>
      <c r="FS203" s="34">
        <v>-0.13888536196820367</v>
      </c>
      <c r="FT203" s="34">
        <v>-3.7229564710749827E-2</v>
      </c>
      <c r="FU203" s="34">
        <v>-9.4699378924923999E-2</v>
      </c>
      <c r="FV203" s="34">
        <v>-0.13696540218590264</v>
      </c>
      <c r="FW203" s="34">
        <v>-0.17005174344871388</v>
      </c>
      <c r="FX203" s="34">
        <v>-0.13408712822319671</v>
      </c>
      <c r="FY203" s="34">
        <v>-0.16155512135426892</v>
      </c>
      <c r="FZ203" s="34">
        <v>-3.9009421881050135E-3</v>
      </c>
      <c r="GA203" s="34">
        <v>-8.095952246745225E-2</v>
      </c>
      <c r="GB203" s="34">
        <v>-3.4643453425713309E-2</v>
      </c>
      <c r="GC203" s="34">
        <v>-9.0091706888313847E-2</v>
      </c>
      <c r="GD203" s="34">
        <v>-3.1822181329011434E-2</v>
      </c>
      <c r="GE203" s="34">
        <v>-4.8530370594163562E-2</v>
      </c>
      <c r="GF203" s="34">
        <v>0.11109752889629559</v>
      </c>
      <c r="GG203" s="34">
        <v>-0.20279543182206072</v>
      </c>
      <c r="GH203" s="34">
        <v>-0.10024142832230101</v>
      </c>
      <c r="GI203" s="34">
        <v>-0.18156446569900123</v>
      </c>
      <c r="GJ203" s="34">
        <v>7.8664111960850464E-2</v>
      </c>
      <c r="GK203" s="34">
        <v>-0.15081815709130691</v>
      </c>
      <c r="GL203" s="34">
        <v>-9.2711421707369512E-2</v>
      </c>
      <c r="GM203" s="34">
        <v>0.25725333520639027</v>
      </c>
      <c r="GN203" s="34">
        <v>8.5419602077048795E-2</v>
      </c>
      <c r="GO203" s="34">
        <v>0.11400553610245663</v>
      </c>
      <c r="GP203" s="34">
        <v>0.36196616907512297</v>
      </c>
      <c r="GQ203" s="34">
        <v>2.6766070324468916E-2</v>
      </c>
      <c r="GR203" s="34">
        <v>-0.20455174114309035</v>
      </c>
      <c r="GS203" s="34">
        <v>6.887868954857262E-3</v>
      </c>
      <c r="GT203" s="34">
        <v>0.20833898296924247</v>
      </c>
      <c r="GU203" s="34">
        <v>1</v>
      </c>
      <c r="GV203" s="34"/>
      <c r="GW203" s="34"/>
      <c r="GX203" s="34"/>
      <c r="GY203" s="34"/>
      <c r="GZ203" s="34"/>
      <c r="HA203" s="34"/>
      <c r="HB203" s="34"/>
      <c r="HC203" s="34"/>
    </row>
    <row r="204" spans="1:211" x14ac:dyDescent="0.3">
      <c r="A204" s="34" t="s">
        <v>583</v>
      </c>
      <c r="B204" s="34">
        <v>-4.7577303934240485E-2</v>
      </c>
      <c r="C204" s="34">
        <v>-6.1346302708353853E-2</v>
      </c>
      <c r="D204" s="34">
        <v>9.5719075340059759E-2</v>
      </c>
      <c r="E204" s="34">
        <v>0.10549230115060444</v>
      </c>
      <c r="F204" s="34">
        <v>-7.9782038831648472E-2</v>
      </c>
      <c r="G204" s="34">
        <v>2.7881844164547604E-2</v>
      </c>
      <c r="H204" s="34">
        <v>9.3667140019929374E-2</v>
      </c>
      <c r="I204" s="34">
        <v>9.915461814873601E-2</v>
      </c>
      <c r="J204" s="34">
        <v>0.1196108292465476</v>
      </c>
      <c r="K204" s="34">
        <v>3.5190988884918499E-2</v>
      </c>
      <c r="L204" s="34">
        <v>-4.9472893992829566E-2</v>
      </c>
      <c r="M204" s="34">
        <v>2.9554194559624762E-2</v>
      </c>
      <c r="N204" s="34">
        <v>-4.1925080370535231E-2</v>
      </c>
      <c r="O204" s="34">
        <v>-4.8676196040944655E-2</v>
      </c>
      <c r="P204" s="34">
        <v>-3.4053013378177961E-2</v>
      </c>
      <c r="Q204" s="34">
        <v>-2.3493333865452246E-2</v>
      </c>
      <c r="R204" s="34">
        <v>-2.7054478954063821E-2</v>
      </c>
      <c r="S204" s="34">
        <v>-2.762382498464003E-3</v>
      </c>
      <c r="T204" s="34">
        <v>7.7341494538128067E-2</v>
      </c>
      <c r="U204" s="34">
        <v>4.5486021123394393E-2</v>
      </c>
      <c r="V204" s="34">
        <v>-7.2841066456528228E-2</v>
      </c>
      <c r="W204" s="34">
        <v>7.4880241424217966E-2</v>
      </c>
      <c r="X204" s="34">
        <v>6.7547776367858234E-2</v>
      </c>
      <c r="Y204" s="34">
        <v>-2.2110571108473309E-2</v>
      </c>
      <c r="Z204" s="34">
        <v>6.7933635141632975E-2</v>
      </c>
      <c r="AA204" s="34">
        <v>7.4088260837436332E-2</v>
      </c>
      <c r="AB204" s="34">
        <v>-5.92671468750793E-2</v>
      </c>
      <c r="AC204" s="34">
        <v>7.7315439952896896E-3</v>
      </c>
      <c r="AD204" s="34">
        <v>2.5791302831230403E-2</v>
      </c>
      <c r="AE204" s="34">
        <v>-9.4893327413901139E-3</v>
      </c>
      <c r="AF204" s="34">
        <v>9.1252888271815435E-2</v>
      </c>
      <c r="AG204" s="34">
        <v>-6.0757935997581853E-3</v>
      </c>
      <c r="AH204" s="34">
        <v>8.0818095637277571E-2</v>
      </c>
      <c r="AI204" s="34">
        <v>6.7947933827117266E-2</v>
      </c>
      <c r="AJ204" s="34">
        <v>7.5199459415648314E-3</v>
      </c>
      <c r="AK204" s="34">
        <v>3.3472577604165298E-2</v>
      </c>
      <c r="AL204" s="34">
        <v>-4.6994148436705269E-2</v>
      </c>
      <c r="AM204" s="34">
        <v>0.10393182058372723</v>
      </c>
      <c r="AN204" s="34">
        <v>-3.7851169309603604E-2</v>
      </c>
      <c r="AO204" s="34">
        <v>1.4510900698738553E-3</v>
      </c>
      <c r="AP204" s="34">
        <v>4.5476827119317323E-3</v>
      </c>
      <c r="AQ204" s="34">
        <v>9.7724701303768414E-3</v>
      </c>
      <c r="AR204" s="34">
        <v>7.5515113616847249E-2</v>
      </c>
      <c r="AS204" s="34">
        <v>9.2285477334337868E-2</v>
      </c>
      <c r="AT204" s="34">
        <v>1.3122414830658586E-2</v>
      </c>
      <c r="AU204" s="34">
        <v>5.5427020285377989E-3</v>
      </c>
      <c r="AV204" s="34">
        <v>1.9196744535334962E-2</v>
      </c>
      <c r="AW204" s="34">
        <v>6.642559309667842E-2</v>
      </c>
      <c r="AX204" s="34">
        <v>-3.934200111420303E-2</v>
      </c>
      <c r="AY204" s="34">
        <v>2.4975367734023798E-2</v>
      </c>
      <c r="AZ204" s="34">
        <v>-2.0564066193090313E-2</v>
      </c>
      <c r="BA204" s="34">
        <v>9.4379924178291483E-2</v>
      </c>
      <c r="BB204" s="34">
        <v>5.2926987083953096E-2</v>
      </c>
      <c r="BC204" s="34">
        <v>-0.12460944175467104</v>
      </c>
      <c r="BD204" s="34">
        <v>-7.9821851992576173E-2</v>
      </c>
      <c r="BE204" s="34">
        <v>0.11864800595815291</v>
      </c>
      <c r="BF204" s="34">
        <v>0.11961082924654759</v>
      </c>
      <c r="BG204" s="34">
        <v>6.4023261469874512E-2</v>
      </c>
      <c r="BH204" s="34">
        <v>4.4947605462031012E-2</v>
      </c>
      <c r="BI204" s="34">
        <v>0.13865121779013487</v>
      </c>
      <c r="BJ204" s="34">
        <v>0.14265169989587248</v>
      </c>
      <c r="BK204" s="34">
        <v>-8.1999131380585399E-2</v>
      </c>
      <c r="BL204" s="34">
        <v>1.2008130066680152E-2</v>
      </c>
      <c r="BM204" s="34">
        <v>0.1069603604932484</v>
      </c>
      <c r="BN204" s="34">
        <v>-2.7311693864447973E-2</v>
      </c>
      <c r="BO204" s="34">
        <v>-4.8213139576387475E-2</v>
      </c>
      <c r="BP204" s="34">
        <v>3.8620950948612072E-2</v>
      </c>
      <c r="BQ204" s="34">
        <v>-9.5118933704932157E-2</v>
      </c>
      <c r="BR204" s="34">
        <v>-7.0942938334890354E-3</v>
      </c>
      <c r="BS204" s="34">
        <v>-0.13636566523383534</v>
      </c>
      <c r="BT204" s="34">
        <v>-1.3742477635554546E-2</v>
      </c>
      <c r="BU204" s="34">
        <v>1.1383552274247836E-2</v>
      </c>
      <c r="BV204" s="34">
        <v>-1.8964091590036657E-2</v>
      </c>
      <c r="BW204" s="34">
        <v>7.4050468349723883E-2</v>
      </c>
      <c r="BX204" s="34">
        <v>-9.5325701519791306E-2</v>
      </c>
      <c r="BY204" s="34">
        <v>1.3492617961965117E-2</v>
      </c>
      <c r="BZ204" s="34">
        <v>-2.9364903344349588E-3</v>
      </c>
      <c r="CA204" s="34">
        <v>8.985955311322176E-2</v>
      </c>
      <c r="CB204" s="34">
        <v>-1.9269571193354235E-3</v>
      </c>
      <c r="CC204" s="34">
        <v>-1.3785471293251561E-2</v>
      </c>
      <c r="CD204" s="34">
        <v>-9.4078952722640788E-2</v>
      </c>
      <c r="CE204" s="34">
        <v>0.1209374383422317</v>
      </c>
      <c r="CF204" s="34">
        <v>1.4370517503693411E-2</v>
      </c>
      <c r="CG204" s="34">
        <v>-7.015674671056063E-2</v>
      </c>
      <c r="CH204" s="34">
        <v>-3.2814961974032768E-2</v>
      </c>
      <c r="CI204" s="34">
        <v>4.4814809920181789E-3</v>
      </c>
      <c r="CJ204" s="34">
        <v>5.0384158934220047E-2</v>
      </c>
      <c r="CK204" s="34">
        <v>-0.10224213650383807</v>
      </c>
      <c r="CL204" s="34">
        <v>-4.2876584013713887E-2</v>
      </c>
      <c r="CM204" s="34">
        <v>-6.9488758583970606E-2</v>
      </c>
      <c r="CN204" s="34">
        <v>-0.22491787689406834</v>
      </c>
      <c r="CO204" s="34">
        <v>2.6004463894820938E-2</v>
      </c>
      <c r="CP204" s="34">
        <v>4.7101746699723002E-2</v>
      </c>
      <c r="CQ204" s="34">
        <v>-2.1526233866519407E-2</v>
      </c>
      <c r="CR204" s="34">
        <v>0.10135371032417931</v>
      </c>
      <c r="CS204" s="34">
        <v>4.0652644896743528E-2</v>
      </c>
      <c r="CT204" s="34">
        <v>-0.17765998921179263</v>
      </c>
      <c r="CU204" s="34">
        <v>-8.7249651247214653E-3</v>
      </c>
      <c r="CV204" s="34">
        <v>6.7358954344101329E-2</v>
      </c>
      <c r="CW204" s="34">
        <v>-1.1295038140755274E-2</v>
      </c>
      <c r="CX204" s="34">
        <v>7.7606007335587243E-2</v>
      </c>
      <c r="CY204" s="34">
        <v>-1.605556597889592E-2</v>
      </c>
      <c r="CZ204" s="34">
        <v>1.0061755119975056E-2</v>
      </c>
      <c r="DA204" s="34">
        <v>-3.4892338226430002E-2</v>
      </c>
      <c r="DB204" s="34">
        <v>-3.1481802596900646E-3</v>
      </c>
      <c r="DC204" s="34">
        <v>-4.2269807643545938E-2</v>
      </c>
      <c r="DD204" s="34">
        <v>-0.16965597947583469</v>
      </c>
      <c r="DE204" s="34">
        <v>0.14696369497483738</v>
      </c>
      <c r="DF204" s="34">
        <v>-3.4368615895960929E-2</v>
      </c>
      <c r="DG204" s="34">
        <v>-4.9864487494573777E-2</v>
      </c>
      <c r="DH204" s="34">
        <v>-1.0199282945883239E-2</v>
      </c>
      <c r="DI204" s="34">
        <v>2.3457760815355253E-2</v>
      </c>
      <c r="DJ204" s="34">
        <v>0.14038100291420164</v>
      </c>
      <c r="DK204" s="34">
        <v>8.0908354926544482E-2</v>
      </c>
      <c r="DL204" s="34">
        <v>5.9118251480422365E-2</v>
      </c>
      <c r="DM204" s="34">
        <v>0.12418330587938839</v>
      </c>
      <c r="DN204" s="34">
        <v>-2.9691206379969762E-2</v>
      </c>
      <c r="DO204" s="34">
        <v>6.2228625561011566E-2</v>
      </c>
      <c r="DP204" s="34">
        <v>-3.2325790505360143E-2</v>
      </c>
      <c r="DQ204" s="34">
        <v>5.2089940441888624E-2</v>
      </c>
      <c r="DR204" s="34">
        <v>-6.3504756667691446E-3</v>
      </c>
      <c r="DS204" s="34">
        <v>-1.5315905904530764E-2</v>
      </c>
      <c r="DT204" s="34">
        <v>5.250589919329899E-2</v>
      </c>
      <c r="DU204" s="34">
        <v>-2.0650267602988923E-2</v>
      </c>
      <c r="DV204" s="34">
        <v>-0.18869403231393667</v>
      </c>
      <c r="DW204" s="34">
        <v>9.0785162142277123E-2</v>
      </c>
      <c r="DX204" s="34">
        <v>-1.9269571193354326E-3</v>
      </c>
      <c r="DY204" s="34">
        <v>-0.12453732397097493</v>
      </c>
      <c r="DZ204" s="34">
        <v>2.2658231271822715E-2</v>
      </c>
      <c r="EA204" s="34">
        <v>0.18821525279324583</v>
      </c>
      <c r="EB204" s="34">
        <v>0.13910901334155878</v>
      </c>
      <c r="EC204" s="34">
        <v>0.10850007648395799</v>
      </c>
      <c r="ED204" s="34">
        <v>-0.34846652451918875</v>
      </c>
      <c r="EE204" s="34">
        <v>-0.38466911772932749</v>
      </c>
      <c r="EF204" s="34">
        <v>-9.7820335450129137E-2</v>
      </c>
      <c r="EG204" s="34">
        <v>-7.1102950528257269E-2</v>
      </c>
      <c r="EH204" s="34">
        <v>-0.14004412784301598</v>
      </c>
      <c r="EI204" s="34">
        <v>3.3820765784599402E-2</v>
      </c>
      <c r="EJ204" s="34">
        <v>-0.21890171879191012</v>
      </c>
      <c r="EK204" s="34">
        <v>-8.7086053154264487E-2</v>
      </c>
      <c r="EL204" s="34">
        <v>-0.28493355510925039</v>
      </c>
      <c r="EM204" s="34">
        <v>0.1142213041231742</v>
      </c>
      <c r="EN204" s="34">
        <v>8.5239480573951809E-2</v>
      </c>
      <c r="EO204" s="34">
        <v>-9.0278487619089312E-2</v>
      </c>
      <c r="EP204" s="34">
        <v>-4.5358423384724338E-2</v>
      </c>
      <c r="EQ204" s="34">
        <v>0.20647990362841825</v>
      </c>
      <c r="ER204" s="34">
        <v>8.7704688968966271E-2</v>
      </c>
      <c r="ES204" s="34">
        <v>0.14111078579089531</v>
      </c>
      <c r="ET204" s="34">
        <v>-4.062448327459716E-2</v>
      </c>
      <c r="EU204" s="34">
        <v>-0.14913830088479399</v>
      </c>
      <c r="EV204" s="34">
        <v>-4.9891515025412093E-2</v>
      </c>
      <c r="EW204" s="34">
        <v>-0.14547218919114649</v>
      </c>
      <c r="EX204" s="34">
        <v>-0.11298298951731162</v>
      </c>
      <c r="EY204" s="34">
        <v>-0.21298421279034396</v>
      </c>
      <c r="EZ204" s="34">
        <v>-0.24664986330939312</v>
      </c>
      <c r="FA204" s="34">
        <v>-0.1449768225299064</v>
      </c>
      <c r="FB204" s="34">
        <v>0.14930725844128151</v>
      </c>
      <c r="FC204" s="34">
        <v>0.26104095242917813</v>
      </c>
      <c r="FD204" s="34">
        <v>0.21483553885135753</v>
      </c>
      <c r="FE204" s="34">
        <v>0.15774829974164917</v>
      </c>
      <c r="FF204" s="34">
        <v>2.2876527563774823E-2</v>
      </c>
      <c r="FG204" s="34">
        <v>-3.0145932465808656E-4</v>
      </c>
      <c r="FH204" s="34">
        <v>-8.6252640455115076E-2</v>
      </c>
      <c r="FI204" s="34">
        <v>-0.16972593860787238</v>
      </c>
      <c r="FJ204" s="34">
        <v>7.0603491920670503E-3</v>
      </c>
      <c r="FK204" s="34">
        <v>0.18431084469112627</v>
      </c>
      <c r="FL204" s="34">
        <v>8.3601592933757518E-2</v>
      </c>
      <c r="FM204" s="34">
        <v>-0.17587134659313777</v>
      </c>
      <c r="FN204" s="34">
        <v>-0.10071759644248209</v>
      </c>
      <c r="FO204" s="34">
        <v>-2.9696516173403006E-2</v>
      </c>
      <c r="FP204" s="34">
        <v>-0.10151616481496874</v>
      </c>
      <c r="FQ204" s="34">
        <v>5.0507365846965288E-2</v>
      </c>
      <c r="FR204" s="34">
        <v>5.2846746054119133E-2</v>
      </c>
      <c r="FS204" s="34">
        <v>-0.12715252230974891</v>
      </c>
      <c r="FT204" s="34">
        <v>-2.8898126654984434E-2</v>
      </c>
      <c r="FU204" s="34">
        <v>-2.5603307597428338E-2</v>
      </c>
      <c r="FV204" s="34">
        <v>-7.0008136570618065E-2</v>
      </c>
      <c r="FW204" s="34">
        <v>-0.15584186177872891</v>
      </c>
      <c r="FX204" s="34">
        <v>-0.10765764065903931</v>
      </c>
      <c r="FY204" s="34">
        <v>-0.12410525840452141</v>
      </c>
      <c r="FZ204" s="34">
        <v>5.8294186409747477E-2</v>
      </c>
      <c r="GA204" s="34">
        <v>1.7161021639656052E-2</v>
      </c>
      <c r="GB204" s="34">
        <v>6.386560657193327E-2</v>
      </c>
      <c r="GC204" s="34">
        <v>-6.7935616709390023E-2</v>
      </c>
      <c r="GD204" s="34">
        <v>-0.21913460288657435</v>
      </c>
      <c r="GE204" s="34">
        <v>-0.13027201451545845</v>
      </c>
      <c r="GF204" s="34">
        <v>2.4272442583128565E-2</v>
      </c>
      <c r="GG204" s="34">
        <v>-0.1719467686042824</v>
      </c>
      <c r="GH204" s="34">
        <v>-8.0687149411754117E-2</v>
      </c>
      <c r="GI204" s="34">
        <v>-0.15247479688982782</v>
      </c>
      <c r="GJ204" s="34">
        <v>9.0224583494557489E-2</v>
      </c>
      <c r="GK204" s="34">
        <v>-0.11296492400244017</v>
      </c>
      <c r="GL204" s="34">
        <v>-4.0619007512929781E-2</v>
      </c>
      <c r="GM204" s="34">
        <v>9.2634129914113475E-2</v>
      </c>
      <c r="GN204" s="34">
        <v>6.0678635602257475E-2</v>
      </c>
      <c r="GO204" s="34">
        <v>0.14111078579089542</v>
      </c>
      <c r="GP204" s="34">
        <v>0.29346794553966221</v>
      </c>
      <c r="GQ204" s="34">
        <v>6.8834490906644216E-2</v>
      </c>
      <c r="GR204" s="34">
        <v>-4.8184013319643171E-2</v>
      </c>
      <c r="GS204" s="34">
        <v>1.289370156033609E-2</v>
      </c>
      <c r="GT204" s="34">
        <v>-0.59775073287418434</v>
      </c>
      <c r="GU204" s="34">
        <v>0.61385611897025782</v>
      </c>
      <c r="GV204" s="34">
        <v>1</v>
      </c>
      <c r="GW204" s="34"/>
      <c r="GX204" s="34"/>
      <c r="GY204" s="34"/>
      <c r="GZ204" s="34"/>
      <c r="HA204" s="34"/>
      <c r="HB204" s="34"/>
      <c r="HC204" s="34"/>
    </row>
    <row r="205" spans="1:211" x14ac:dyDescent="0.3">
      <c r="A205" s="34" t="s">
        <v>584</v>
      </c>
      <c r="B205" s="34">
        <v>-7.6107292320111389E-2</v>
      </c>
      <c r="C205" s="34">
        <v>-6.7157965373881634E-2</v>
      </c>
      <c r="D205" s="34">
        <v>-6.9391451332390691E-2</v>
      </c>
      <c r="E205" s="34">
        <v>8.2701590643284126E-2</v>
      </c>
      <c r="F205" s="34">
        <v>-0.130400425532439</v>
      </c>
      <c r="G205" s="34">
        <v>-6.9196790882021464E-2</v>
      </c>
      <c r="H205" s="34">
        <v>7.0112014416298357E-2</v>
      </c>
      <c r="I205" s="34">
        <v>0.108009036704197</v>
      </c>
      <c r="J205" s="34">
        <v>-5.9606807023974299E-2</v>
      </c>
      <c r="K205" s="34">
        <v>-5.9553138918859549E-2</v>
      </c>
      <c r="L205" s="34">
        <v>-3.4023164586010339E-2</v>
      </c>
      <c r="M205" s="34">
        <v>-7.263966460106118E-2</v>
      </c>
      <c r="N205" s="34">
        <v>-7.119600648151557E-2</v>
      </c>
      <c r="O205" s="34">
        <v>1.3079426350853378E-2</v>
      </c>
      <c r="P205" s="34">
        <v>-7.9765412667197319E-2</v>
      </c>
      <c r="Q205" s="34">
        <v>-7.7460520467579314E-2</v>
      </c>
      <c r="R205" s="34">
        <v>-4.9325979318918904E-2</v>
      </c>
      <c r="S205" s="34">
        <v>-7.9368712885473522E-2</v>
      </c>
      <c r="T205" s="34">
        <v>7.9069224533276694E-2</v>
      </c>
      <c r="U205" s="34">
        <v>-0.11231791330674562</v>
      </c>
      <c r="V205" s="34">
        <v>1.7976539311014999E-3</v>
      </c>
      <c r="W205" s="34">
        <v>-7.1271029227745517E-2</v>
      </c>
      <c r="X205" s="34">
        <v>-8.342857474265214E-2</v>
      </c>
      <c r="Y205" s="34">
        <v>-5.0993670710700684E-2</v>
      </c>
      <c r="Z205" s="34">
        <v>-5.6202257004649439E-2</v>
      </c>
      <c r="AA205" s="34">
        <v>3.356352108924778E-3</v>
      </c>
      <c r="AB205" s="34">
        <v>-0.18259572736302768</v>
      </c>
      <c r="AC205" s="34">
        <v>-2.396829531017328E-2</v>
      </c>
      <c r="AD205" s="34">
        <v>-7.2017803690190035E-2</v>
      </c>
      <c r="AE205" s="34">
        <v>-0.10825797481998209</v>
      </c>
      <c r="AF205" s="34">
        <v>-6.9896601325821844E-2</v>
      </c>
      <c r="AG205" s="34">
        <v>4.8597697766216141E-3</v>
      </c>
      <c r="AH205" s="34">
        <v>-3.6340819904794951E-2</v>
      </c>
      <c r="AI205" s="34">
        <v>-6.5455808499405008E-2</v>
      </c>
      <c r="AJ205" s="34">
        <v>-3.9892877414678379E-3</v>
      </c>
      <c r="AK205" s="34">
        <v>-3.6651555508591775E-2</v>
      </c>
      <c r="AL205" s="34">
        <v>-7.843508092519301E-2</v>
      </c>
      <c r="AM205" s="34">
        <v>3.6557582511679794E-2</v>
      </c>
      <c r="AN205" s="34">
        <v>-8.209388107549076E-2</v>
      </c>
      <c r="AO205" s="34">
        <v>-6.2013965605288192E-2</v>
      </c>
      <c r="AP205" s="34">
        <v>-6.9041846638587222E-3</v>
      </c>
      <c r="AQ205" s="34">
        <v>-2.631608012619592E-2</v>
      </c>
      <c r="AR205" s="34">
        <v>7.3500568887011009E-2</v>
      </c>
      <c r="AS205" s="34">
        <v>0.10778824723217947</v>
      </c>
      <c r="AT205" s="34">
        <v>-5.270366539135788E-2</v>
      </c>
      <c r="AU205" s="34">
        <v>-1.369030626232912E-2</v>
      </c>
      <c r="AV205" s="34">
        <v>-8.1484444043182606E-3</v>
      </c>
      <c r="AW205" s="34">
        <v>1.2966857379014225E-2</v>
      </c>
      <c r="AX205" s="34">
        <v>-5.0063216022164493E-2</v>
      </c>
      <c r="AY205" s="34">
        <v>6.5728419038370095E-2</v>
      </c>
      <c r="AZ205" s="34">
        <v>-1.533240165196525E-2</v>
      </c>
      <c r="BA205" s="34">
        <v>-5.7292436054441814E-2</v>
      </c>
      <c r="BB205" s="34">
        <v>2.0875293772816963E-2</v>
      </c>
      <c r="BC205" s="34">
        <v>4.0093077937391322E-2</v>
      </c>
      <c r="BD205" s="34">
        <v>2.8547633612280073E-2</v>
      </c>
      <c r="BE205" s="34">
        <v>-0.17607446240463395</v>
      </c>
      <c r="BF205" s="34">
        <v>-5.9606807023974064E-2</v>
      </c>
      <c r="BG205" s="34">
        <v>-0.17863749122766229</v>
      </c>
      <c r="BH205" s="34">
        <v>3.0389990521936692E-3</v>
      </c>
      <c r="BI205" s="34">
        <v>-7.0281136268639868E-2</v>
      </c>
      <c r="BJ205" s="34">
        <v>-4.5177336552177171E-2</v>
      </c>
      <c r="BK205" s="34">
        <v>-4.4898914684503848E-2</v>
      </c>
      <c r="BL205" s="34">
        <v>9.66714693475694E-3</v>
      </c>
      <c r="BM205" s="34">
        <v>6.5168748041052105E-2</v>
      </c>
      <c r="BN205" s="34">
        <v>0.15051276880937056</v>
      </c>
      <c r="BO205" s="34">
        <v>0.16699330190832451</v>
      </c>
      <c r="BP205" s="34">
        <v>6.0032513243722753E-2</v>
      </c>
      <c r="BQ205" s="34">
        <v>0.1616221539500238</v>
      </c>
      <c r="BR205" s="34">
        <v>-3.2572988016616997E-2</v>
      </c>
      <c r="BS205" s="34">
        <v>-3.3059294896261318E-2</v>
      </c>
      <c r="BT205" s="34">
        <v>-5.8180113651000988E-2</v>
      </c>
      <c r="BU205" s="34">
        <v>7.5671756632693085E-2</v>
      </c>
      <c r="BV205" s="34">
        <v>-7.7544481172608967E-2</v>
      </c>
      <c r="BW205" s="34">
        <v>-6.6524342456726629E-2</v>
      </c>
      <c r="BX205" s="34">
        <v>3.105819381305772E-2</v>
      </c>
      <c r="BY205" s="34">
        <v>-2.3136160372025944E-2</v>
      </c>
      <c r="BZ205" s="34">
        <v>0.14661792684772751</v>
      </c>
      <c r="CA205" s="34">
        <v>-6.2161010199768468E-2</v>
      </c>
      <c r="CB205" s="34">
        <v>-0.10654299384308107</v>
      </c>
      <c r="CC205" s="34">
        <v>3.2684763536992172E-2</v>
      </c>
      <c r="CD205" s="34">
        <v>3.1518224607852176E-2</v>
      </c>
      <c r="CE205" s="34">
        <v>-2.0103326977320146E-2</v>
      </c>
      <c r="CF205" s="34">
        <v>-8.9189951671058323E-2</v>
      </c>
      <c r="CG205" s="34">
        <v>-4.1059212104894565E-4</v>
      </c>
      <c r="CH205" s="34">
        <v>3.4633331755780823E-2</v>
      </c>
      <c r="CI205" s="34">
        <v>3.4262558108873277E-2</v>
      </c>
      <c r="CJ205" s="34">
        <v>9.2631935436882376E-2</v>
      </c>
      <c r="CK205" s="34">
        <v>-0.15872036018835081</v>
      </c>
      <c r="CL205" s="34">
        <v>-8.0168161203738389E-3</v>
      </c>
      <c r="CM205" s="34">
        <v>-0.26432886011557466</v>
      </c>
      <c r="CN205" s="34">
        <v>-9.5215955529903432E-2</v>
      </c>
      <c r="CO205" s="34">
        <v>-5.4849417596916368E-2</v>
      </c>
      <c r="CP205" s="34">
        <v>-4.9205321483652663E-2</v>
      </c>
      <c r="CQ205" s="34">
        <v>8.1815938809636696E-2</v>
      </c>
      <c r="CR205" s="34">
        <v>5.4024452011906837E-2</v>
      </c>
      <c r="CS205" s="34">
        <v>9.7780417073214124E-2</v>
      </c>
      <c r="CT205" s="34">
        <v>-0.19070339187867216</v>
      </c>
      <c r="CU205" s="34">
        <v>-5.2565900493228464E-2</v>
      </c>
      <c r="CV205" s="34">
        <v>-7.6826915287584063E-2</v>
      </c>
      <c r="CW205" s="34">
        <v>-9.3285039351525087E-2</v>
      </c>
      <c r="CX205" s="34">
        <v>-5.5109691061427039E-2</v>
      </c>
      <c r="CY205" s="34">
        <v>-1.2249073213212993E-3</v>
      </c>
      <c r="CZ205" s="34">
        <v>-6.574385132409101E-2</v>
      </c>
      <c r="DA205" s="34">
        <v>-8.3695070003564062E-2</v>
      </c>
      <c r="DB205" s="34">
        <v>-6.2175683853677971E-2</v>
      </c>
      <c r="DC205" s="34">
        <v>-5.4543408946753302E-2</v>
      </c>
      <c r="DD205" s="34">
        <v>-2.592280113842153E-2</v>
      </c>
      <c r="DE205" s="34">
        <v>-7.1793260992992144E-2</v>
      </c>
      <c r="DF205" s="34">
        <v>-5.0056904390435621E-2</v>
      </c>
      <c r="DG205" s="34">
        <v>-6.1258273740653929E-2</v>
      </c>
      <c r="DH205" s="34">
        <v>-6.0027045727741271E-2</v>
      </c>
      <c r="DI205" s="34">
        <v>-3.5602249218489784E-2</v>
      </c>
      <c r="DJ205" s="34">
        <v>-5.0768635028919741E-2</v>
      </c>
      <c r="DK205" s="34">
        <v>3.9975666388399202E-2</v>
      </c>
      <c r="DL205" s="34">
        <v>-0.15064470886483178</v>
      </c>
      <c r="DM205" s="34">
        <v>-9.7538924391832836E-3</v>
      </c>
      <c r="DN205" s="34">
        <v>6.7931788495014647E-2</v>
      </c>
      <c r="DO205" s="34">
        <v>0.11945494427430629</v>
      </c>
      <c r="DP205" s="34">
        <v>-2.764008879804079E-2</v>
      </c>
      <c r="DQ205" s="34">
        <v>3.0339648442552016E-2</v>
      </c>
      <c r="DR205" s="34">
        <v>-1.0163643048839708E-2</v>
      </c>
      <c r="DS205" s="34">
        <v>-8.0165653208881332E-2</v>
      </c>
      <c r="DT205" s="34">
        <v>-6.7316639085635788E-2</v>
      </c>
      <c r="DU205" s="34">
        <v>-3.8238920025072995E-2</v>
      </c>
      <c r="DV205" s="34">
        <v>8.6973650442004252E-2</v>
      </c>
      <c r="DW205" s="34">
        <v>-0.13434348481109515</v>
      </c>
      <c r="DX205" s="34">
        <v>-0.10654299384308094</v>
      </c>
      <c r="DY205" s="34">
        <v>-0.26856682248143926</v>
      </c>
      <c r="DZ205" s="34">
        <v>-2.9696000884727201E-2</v>
      </c>
      <c r="EA205" s="34">
        <v>-0.13640157451747939</v>
      </c>
      <c r="EB205" s="34">
        <v>5.8864959555596987E-2</v>
      </c>
      <c r="EC205" s="34">
        <v>-0.10913357140933828</v>
      </c>
      <c r="ED205" s="34">
        <v>-1.8039442187509424E-2</v>
      </c>
      <c r="EE205" s="34">
        <v>7.5177834768259885E-2</v>
      </c>
      <c r="EF205" s="34">
        <v>-0.32768437710464537</v>
      </c>
      <c r="EG205" s="34">
        <v>-0.31223635791042154</v>
      </c>
      <c r="EH205" s="34">
        <v>-0.2585361806947391</v>
      </c>
      <c r="EI205" s="34">
        <v>-0.11021145767291023</v>
      </c>
      <c r="EJ205" s="34">
        <v>-0.17712459804058131</v>
      </c>
      <c r="EK205" s="34">
        <v>-0.2133867201495441</v>
      </c>
      <c r="EL205" s="34">
        <v>-0.18095431013305618</v>
      </c>
      <c r="EM205" s="34">
        <v>1.7392000320878821E-2</v>
      </c>
      <c r="EN205" s="34">
        <v>0.29873162050078655</v>
      </c>
      <c r="EO205" s="34">
        <v>-0.29892710592725374</v>
      </c>
      <c r="EP205" s="34">
        <v>-0.15911041487333952</v>
      </c>
      <c r="EQ205" s="34">
        <v>-0.11668344183081981</v>
      </c>
      <c r="ER205" s="34">
        <v>0.31440784300640251</v>
      </c>
      <c r="ES205" s="34">
        <v>9.1101938226160376E-2</v>
      </c>
      <c r="ET205" s="34">
        <v>-0.12441389157237165</v>
      </c>
      <c r="EU205" s="34">
        <v>-9.6748426728388348E-2</v>
      </c>
      <c r="EV205" s="34">
        <v>-0.10275208849830601</v>
      </c>
      <c r="EW205" s="34">
        <v>9.2449640066414301E-3</v>
      </c>
      <c r="EX205" s="34">
        <v>0.12182079773200666</v>
      </c>
      <c r="EY205" s="34">
        <v>-0.16619078765342754</v>
      </c>
      <c r="EZ205" s="34">
        <v>-0.15248924271907002</v>
      </c>
      <c r="FA205" s="34">
        <v>-0.20016111446283721</v>
      </c>
      <c r="FB205" s="34">
        <v>7.7219910703496389E-2</v>
      </c>
      <c r="FC205" s="34">
        <v>0.11291695874411654</v>
      </c>
      <c r="FD205" s="34">
        <v>0.23915431776685636</v>
      </c>
      <c r="FE205" s="34">
        <v>0.10394704013250861</v>
      </c>
      <c r="FF205" s="34">
        <v>-2.0895400571535661E-2</v>
      </c>
      <c r="FG205" s="34">
        <v>-2.539107713172031E-2</v>
      </c>
      <c r="FH205" s="34">
        <v>-0.17562221849295021</v>
      </c>
      <c r="FI205" s="34">
        <v>-0.19645777415812243</v>
      </c>
      <c r="FJ205" s="34">
        <v>-7.0936664096324362E-2</v>
      </c>
      <c r="FK205" s="34">
        <v>2.2145108525741863E-2</v>
      </c>
      <c r="FL205" s="34">
        <v>2.0169395835275366E-2</v>
      </c>
      <c r="FM205" s="34">
        <v>-2.0794167636216485E-2</v>
      </c>
      <c r="FN205" s="34">
        <v>9.9003183467954604E-3</v>
      </c>
      <c r="FO205" s="34">
        <v>-6.6778706253504155E-2</v>
      </c>
      <c r="FP205" s="34">
        <v>1.778730974248376E-2</v>
      </c>
      <c r="FQ205" s="34">
        <v>5.1134751287154341E-2</v>
      </c>
      <c r="FR205" s="34">
        <v>-5.4320330639915093E-3</v>
      </c>
      <c r="FS205" s="34">
        <v>0.1308238455205693</v>
      </c>
      <c r="FT205" s="34">
        <v>9.6561770931112238E-3</v>
      </c>
      <c r="FU205" s="34">
        <v>-2.0687225891907402E-2</v>
      </c>
      <c r="FV205" s="34">
        <v>0.2205385609061494</v>
      </c>
      <c r="FW205" s="34">
        <v>-3.8225640815596436E-2</v>
      </c>
      <c r="FX205" s="34">
        <v>-1.954366373602186E-3</v>
      </c>
      <c r="FY205" s="34">
        <v>0.11824869914915018</v>
      </c>
      <c r="FZ205" s="34">
        <v>3.7356647241068318E-2</v>
      </c>
      <c r="GA205" s="34">
        <v>0.22026022600310771</v>
      </c>
      <c r="GB205" s="34">
        <v>0.15496185587650971</v>
      </c>
      <c r="GC205" s="34">
        <v>0.13472147725913347</v>
      </c>
      <c r="GD205" s="34">
        <v>2.7160700195716984E-2</v>
      </c>
      <c r="GE205" s="34">
        <v>-3.1205371020376019E-2</v>
      </c>
      <c r="GF205" s="34">
        <v>-0.24884842743984639</v>
      </c>
      <c r="GG205" s="34">
        <v>-1.4287467187065713E-3</v>
      </c>
      <c r="GH205" s="34">
        <v>8.9080393962490775E-2</v>
      </c>
      <c r="GI205" s="34">
        <v>2.9386211257933149E-2</v>
      </c>
      <c r="GJ205" s="34">
        <v>4.4101130678831077E-2</v>
      </c>
      <c r="GK205" s="34">
        <v>6.6471039397350218E-2</v>
      </c>
      <c r="GL205" s="34">
        <v>0.20817845365772061</v>
      </c>
      <c r="GM205" s="34">
        <v>-8.0157368605152476E-2</v>
      </c>
      <c r="GN205" s="34">
        <v>5.2574249196226629E-2</v>
      </c>
      <c r="GO205" s="34">
        <v>9.11019382261605E-2</v>
      </c>
      <c r="GP205" s="34">
        <v>0.12209896051429071</v>
      </c>
      <c r="GQ205" s="34">
        <v>-4.1798000605204971E-2</v>
      </c>
      <c r="GR205" s="34">
        <v>0.10985870708371009</v>
      </c>
      <c r="GS205" s="34">
        <v>-0.29196863445425736</v>
      </c>
      <c r="GT205" s="34">
        <v>5.2566374411191351E-2</v>
      </c>
      <c r="GU205" s="34">
        <v>4.5437183845911687E-2</v>
      </c>
      <c r="GV205" s="34">
        <v>2.5973993699319339E-2</v>
      </c>
      <c r="GW205" s="34">
        <v>1</v>
      </c>
      <c r="GX205" s="34"/>
      <c r="GY205" s="34"/>
      <c r="GZ205" s="34"/>
      <c r="HA205" s="34"/>
      <c r="HB205" s="34"/>
      <c r="HC205" s="34"/>
    </row>
    <row r="206" spans="1:211" x14ac:dyDescent="0.3">
      <c r="A206" s="34" t="s">
        <v>585</v>
      </c>
      <c r="B206" s="34">
        <v>-8.268235523353154E-2</v>
      </c>
      <c r="C206" s="34">
        <v>-6.5289096078514214E-2</v>
      </c>
      <c r="D206" s="34">
        <v>-8.4922108278724345E-2</v>
      </c>
      <c r="E206" s="34">
        <v>7.3909111200594305E-2</v>
      </c>
      <c r="F206" s="34">
        <v>-0.12905228505550809</v>
      </c>
      <c r="G206" s="34">
        <v>-6.5774759253807796E-2</v>
      </c>
      <c r="H206" s="34">
        <v>5.4629700250735075E-2</v>
      </c>
      <c r="I206" s="34">
        <v>0.10090302254459492</v>
      </c>
      <c r="J206" s="34">
        <v>-7.8198629286832688E-2</v>
      </c>
      <c r="K206" s="34">
        <v>-7.2683251681997407E-2</v>
      </c>
      <c r="L206" s="34">
        <v>-3.2185862211491202E-2</v>
      </c>
      <c r="M206" s="34">
        <v>-9.8290279402139816E-2</v>
      </c>
      <c r="N206" s="34">
        <v>-7.7463417284297731E-2</v>
      </c>
      <c r="O206" s="34">
        <v>1.6664949377397594E-2</v>
      </c>
      <c r="P206" s="34">
        <v>-8.2554127327754523E-2</v>
      </c>
      <c r="Q206" s="34">
        <v>-8.0717511060497821E-2</v>
      </c>
      <c r="R206" s="34">
        <v>-6.2847918505992306E-2</v>
      </c>
      <c r="S206" s="34">
        <v>-3.0226572905307059E-2</v>
      </c>
      <c r="T206" s="34">
        <v>8.2720308663616862E-2</v>
      </c>
      <c r="U206" s="34">
        <v>-0.10194000421555428</v>
      </c>
      <c r="V206" s="34">
        <v>5.285726667297287E-3</v>
      </c>
      <c r="W206" s="34">
        <v>-8.9717013543224727E-2</v>
      </c>
      <c r="X206" s="34">
        <v>-9.641345746347689E-2</v>
      </c>
      <c r="Y206" s="34">
        <v>-5.9132198599314366E-2</v>
      </c>
      <c r="Z206" s="34">
        <v>-5.5611520529606676E-2</v>
      </c>
      <c r="AA206" s="34">
        <v>-9.1268089610498284E-3</v>
      </c>
      <c r="AB206" s="34">
        <v>-0.15199289456606049</v>
      </c>
      <c r="AC206" s="34">
        <v>-7.1417986257929986E-2</v>
      </c>
      <c r="AD206" s="34">
        <v>-3.4378431419580323E-2</v>
      </c>
      <c r="AE206" s="34">
        <v>-0.12084077783318722</v>
      </c>
      <c r="AF206" s="34">
        <v>-6.8882899020061825E-2</v>
      </c>
      <c r="AG206" s="34">
        <v>6.8940877979948197E-3</v>
      </c>
      <c r="AH206" s="34">
        <v>-5.2442413685906485E-2</v>
      </c>
      <c r="AI206" s="34">
        <v>-7.3013830204620669E-2</v>
      </c>
      <c r="AJ206" s="34">
        <v>-4.7328070129457047E-3</v>
      </c>
      <c r="AK206" s="34">
        <v>-3.8598630910982361E-2</v>
      </c>
      <c r="AL206" s="34">
        <v>-5.7918949772101207E-2</v>
      </c>
      <c r="AM206" s="34">
        <v>4.3105578941104221E-2</v>
      </c>
      <c r="AN206" s="34">
        <v>-8.1928665290135816E-2</v>
      </c>
      <c r="AO206" s="34">
        <v>-6.0029415816546715E-2</v>
      </c>
      <c r="AP206" s="34">
        <v>-7.8640018066026256E-3</v>
      </c>
      <c r="AQ206" s="34">
        <v>-3.8582444577821097E-2</v>
      </c>
      <c r="AR206" s="34">
        <v>4.5828075299891073E-2</v>
      </c>
      <c r="AS206" s="34">
        <v>6.8070957561567183E-2</v>
      </c>
      <c r="AT206" s="34">
        <v>-6.0597490316860368E-2</v>
      </c>
      <c r="AU206" s="34">
        <v>-1.1502951058099136E-2</v>
      </c>
      <c r="AV206" s="34">
        <v>4.9572421927404275E-3</v>
      </c>
      <c r="AW206" s="34">
        <v>1.4463132856396029E-2</v>
      </c>
      <c r="AX206" s="34">
        <v>-4.3803914927413375E-2</v>
      </c>
      <c r="AY206" s="34">
        <v>4.8178604535461238E-2</v>
      </c>
      <c r="AZ206" s="34">
        <v>-1.6394113823253245E-2</v>
      </c>
      <c r="BA206" s="34">
        <v>-7.6569757072035602E-2</v>
      </c>
      <c r="BB206" s="34">
        <v>1.6123183437416082E-2</v>
      </c>
      <c r="BC206" s="34">
        <v>3.838114162498997E-2</v>
      </c>
      <c r="BD206" s="34">
        <v>5.1893265200853009E-2</v>
      </c>
      <c r="BE206" s="34">
        <v>-0.16280087999116599</v>
      </c>
      <c r="BF206" s="34">
        <v>-7.8198629286832591E-2</v>
      </c>
      <c r="BG206" s="34">
        <v>-0.19005662140207016</v>
      </c>
      <c r="BH206" s="34">
        <v>-3.5202281777980828E-2</v>
      </c>
      <c r="BI206" s="34">
        <v>-0.10310439594813933</v>
      </c>
      <c r="BJ206" s="34">
        <v>-4.5402610100636759E-2</v>
      </c>
      <c r="BK206" s="34">
        <v>-3.1300296917892635E-2</v>
      </c>
      <c r="BL206" s="34">
        <v>4.8720053671689406E-3</v>
      </c>
      <c r="BM206" s="34">
        <v>4.2630115541334931E-2</v>
      </c>
      <c r="BN206" s="34">
        <v>0.12638089440164266</v>
      </c>
      <c r="BO206" s="34">
        <v>0.15783840650022893</v>
      </c>
      <c r="BP206" s="34">
        <v>1.6992638671047002E-3</v>
      </c>
      <c r="BQ206" s="34">
        <v>0.20446419995534457</v>
      </c>
      <c r="BR206" s="34">
        <v>-3.0317576193440145E-2</v>
      </c>
      <c r="BS206" s="34">
        <v>-2.4451758749576297E-2</v>
      </c>
      <c r="BT206" s="34">
        <v>-3.9382588907995217E-2</v>
      </c>
      <c r="BU206" s="34">
        <v>6.3884892186424513E-2</v>
      </c>
      <c r="BV206" s="34">
        <v>-6.9458340820945222E-2</v>
      </c>
      <c r="BW206" s="34">
        <v>-5.9342232284927049E-2</v>
      </c>
      <c r="BX206" s="34">
        <v>3.8508096186293861E-2</v>
      </c>
      <c r="BY206" s="34">
        <v>-2.3294217274821841E-2</v>
      </c>
      <c r="BZ206" s="34">
        <v>0.14579473070107596</v>
      </c>
      <c r="CA206" s="34">
        <v>-6.3917437488649115E-2</v>
      </c>
      <c r="CB206" s="34">
        <v>-0.10357425838991087</v>
      </c>
      <c r="CC206" s="34">
        <v>5.6171515890721955E-3</v>
      </c>
      <c r="CD206" s="34">
        <v>2.2908478821708302E-2</v>
      </c>
      <c r="CE206" s="34">
        <v>-4.2245057648747183E-2</v>
      </c>
      <c r="CF206" s="34">
        <v>-9.807852346037417E-2</v>
      </c>
      <c r="CG206" s="34">
        <v>1.4306289798566765E-2</v>
      </c>
      <c r="CH206" s="34">
        <v>2.3712632149706928E-2</v>
      </c>
      <c r="CI206" s="34">
        <v>2.4386486927126253E-2</v>
      </c>
      <c r="CJ206" s="34">
        <v>5.8003478383809148E-2</v>
      </c>
      <c r="CK206" s="34">
        <v>-9.0448278717602498E-2</v>
      </c>
      <c r="CL206" s="34">
        <v>2.1510301901166644E-2</v>
      </c>
      <c r="CM206" s="34">
        <v>-0.24488041834129676</v>
      </c>
      <c r="CN206" s="34">
        <v>-6.5571654886471292E-2</v>
      </c>
      <c r="CO206" s="34">
        <v>-6.6123866135197523E-2</v>
      </c>
      <c r="CP206" s="34">
        <v>-5.6351348880662067E-2</v>
      </c>
      <c r="CQ206" s="34">
        <v>4.9277708217886157E-2</v>
      </c>
      <c r="CR206" s="34">
        <v>4.3355935204950811E-2</v>
      </c>
      <c r="CS206" s="34">
        <v>8.704969468904207E-2</v>
      </c>
      <c r="CT206" s="34">
        <v>-0.15940667012818607</v>
      </c>
      <c r="CU206" s="34">
        <v>-0.11888734204884094</v>
      </c>
      <c r="CV206" s="34">
        <v>-3.8825073086019464E-2</v>
      </c>
      <c r="CW206" s="34">
        <v>-0.1051536847742672</v>
      </c>
      <c r="CX206" s="34">
        <v>-5.6498531903703179E-2</v>
      </c>
      <c r="CY206" s="34">
        <v>-4.5900048069523842E-3</v>
      </c>
      <c r="CZ206" s="34">
        <v>-7.7086728821944367E-2</v>
      </c>
      <c r="DA206" s="34">
        <v>-7.9982629108971387E-2</v>
      </c>
      <c r="DB206" s="34">
        <v>-7.6377665431719477E-2</v>
      </c>
      <c r="DC206" s="34">
        <v>-5.151185495095275E-2</v>
      </c>
      <c r="DD206" s="34">
        <v>-2.0610747156120993E-2</v>
      </c>
      <c r="DE206" s="34">
        <v>-5.7908089515566551E-2</v>
      </c>
      <c r="DF206" s="34">
        <v>-8.0855603167577825E-2</v>
      </c>
      <c r="DG206" s="34">
        <v>-7.4813966463690471E-2</v>
      </c>
      <c r="DH206" s="34">
        <v>-7.3526018184005046E-2</v>
      </c>
      <c r="DI206" s="34">
        <v>-2.1251265950758595E-2</v>
      </c>
      <c r="DJ206" s="34">
        <v>-8.3120140453902827E-2</v>
      </c>
      <c r="DK206" s="34">
        <v>-7.9710357642252313E-3</v>
      </c>
      <c r="DL206" s="34">
        <v>-0.16174845951360989</v>
      </c>
      <c r="DM206" s="34">
        <v>-3.5903592218081669E-2</v>
      </c>
      <c r="DN206" s="34">
        <v>7.0176539116086289E-2</v>
      </c>
      <c r="DO206" s="34">
        <v>9.4949432740043138E-2</v>
      </c>
      <c r="DP206" s="34">
        <v>-5.1025609498229797E-2</v>
      </c>
      <c r="DQ206" s="34">
        <v>-3.2839706765825714E-3</v>
      </c>
      <c r="DR206" s="34">
        <v>-3.8529052898252508E-2</v>
      </c>
      <c r="DS206" s="34">
        <v>-8.0846248857856878E-2</v>
      </c>
      <c r="DT206" s="34">
        <v>-5.3724357654217764E-2</v>
      </c>
      <c r="DU206" s="34">
        <v>-4.7437441956339164E-2</v>
      </c>
      <c r="DV206" s="34">
        <v>0.10062449077941171</v>
      </c>
      <c r="DW206" s="34">
        <v>-0.13174982732497997</v>
      </c>
      <c r="DX206" s="34">
        <v>-0.10357425838991091</v>
      </c>
      <c r="DY206" s="34">
        <v>-0.25892778136328704</v>
      </c>
      <c r="DZ206" s="34">
        <v>-4.8984822378229056E-2</v>
      </c>
      <c r="EA206" s="34">
        <v>-0.15317295815543991</v>
      </c>
      <c r="EB206" s="34">
        <v>3.4543460054987075E-2</v>
      </c>
      <c r="EC206" s="34">
        <v>-9.6716211122046994E-2</v>
      </c>
      <c r="ED206" s="34">
        <v>-5.8098581651421554E-3</v>
      </c>
      <c r="EE206" s="34">
        <v>7.8263896380256159E-2</v>
      </c>
      <c r="EF206" s="34">
        <v>-0.33073977545394834</v>
      </c>
      <c r="EG206" s="34">
        <v>-0.32908571955444543</v>
      </c>
      <c r="EH206" s="34">
        <v>-0.22130910132271195</v>
      </c>
      <c r="EI206" s="34">
        <v>-0.15952714585350017</v>
      </c>
      <c r="EJ206" s="34">
        <v>-0.13425453066309065</v>
      </c>
      <c r="EK206" s="34">
        <v>-0.19612823635316881</v>
      </c>
      <c r="EL206" s="34">
        <v>-0.13868195997474547</v>
      </c>
      <c r="EM206" s="34">
        <v>-7.8898918112196102E-3</v>
      </c>
      <c r="EN206" s="34">
        <v>0.26234179389273488</v>
      </c>
      <c r="EO206" s="34">
        <v>-0.28942250013395865</v>
      </c>
      <c r="EP206" s="34">
        <v>-0.1330397785594942</v>
      </c>
      <c r="EQ206" s="34">
        <v>-0.14577064945894835</v>
      </c>
      <c r="ER206" s="34">
        <v>0.2900231921187299</v>
      </c>
      <c r="ES206" s="34">
        <v>7.1943677171964066E-2</v>
      </c>
      <c r="ET206" s="34">
        <v>-9.3624489858064652E-2</v>
      </c>
      <c r="EU206" s="34">
        <v>-6.1575162190684124E-2</v>
      </c>
      <c r="EV206" s="34">
        <v>-8.7281952380913005E-2</v>
      </c>
      <c r="EW206" s="34">
        <v>1.8590170985954824E-2</v>
      </c>
      <c r="EX206" s="34">
        <v>0.12614424280366221</v>
      </c>
      <c r="EY206" s="34">
        <v>-0.12906707049685753</v>
      </c>
      <c r="EZ206" s="34">
        <v>-0.11675510666773389</v>
      </c>
      <c r="FA206" s="34">
        <v>-0.15521948222522206</v>
      </c>
      <c r="FB206" s="34">
        <v>4.752790796525825E-2</v>
      </c>
      <c r="FC206" s="34">
        <v>7.4128603387980149E-2</v>
      </c>
      <c r="FD206" s="34">
        <v>0.18724525941466938</v>
      </c>
      <c r="FE206" s="34">
        <v>8.2645873543216689E-2</v>
      </c>
      <c r="FF206" s="34">
        <v>-1.7393388005573558E-2</v>
      </c>
      <c r="FG206" s="34">
        <v>-1.7128388887034739E-2</v>
      </c>
      <c r="FH206" s="34">
        <v>-0.13132382146071048</v>
      </c>
      <c r="FI206" s="34">
        <v>-0.19207079079477549</v>
      </c>
      <c r="FJ206" s="34">
        <v>-6.1217616668130546E-2</v>
      </c>
      <c r="FK206" s="34">
        <v>2.0136779539735552E-2</v>
      </c>
      <c r="FL206" s="34">
        <v>6.625078183970827E-2</v>
      </c>
      <c r="FM206" s="34">
        <v>2.6356242289282027E-2</v>
      </c>
      <c r="FN206" s="34">
        <v>2.0846868502224558E-2</v>
      </c>
      <c r="FO206" s="34">
        <v>-5.3319083375743627E-2</v>
      </c>
      <c r="FP206" s="34">
        <v>3.0972523578130788E-2</v>
      </c>
      <c r="FQ206" s="34">
        <v>5.9481839456269274E-2</v>
      </c>
      <c r="FR206" s="34">
        <v>3.8101004301254585E-3</v>
      </c>
      <c r="FS206" s="34">
        <v>0.16318544727301379</v>
      </c>
      <c r="FT206" s="34">
        <v>2.3095742481661546E-2</v>
      </c>
      <c r="FU206" s="34">
        <v>3.362136019760193E-3</v>
      </c>
      <c r="FV206" s="34">
        <v>0.20429574542201184</v>
      </c>
      <c r="FW206" s="34">
        <v>1.4767519963860819E-2</v>
      </c>
      <c r="FX206" s="34">
        <v>3.5279699557290392E-2</v>
      </c>
      <c r="FY206" s="34">
        <v>0.15192403916802572</v>
      </c>
      <c r="FZ206" s="34">
        <v>-2.6869907738486735E-2</v>
      </c>
      <c r="GA206" s="34">
        <v>0.2487166960497981</v>
      </c>
      <c r="GB206" s="34">
        <v>0.17110106000509526</v>
      </c>
      <c r="GC206" s="34">
        <v>0.15296233820865393</v>
      </c>
      <c r="GD206" s="34">
        <v>5.6646303361248006E-2</v>
      </c>
      <c r="GE206" s="34">
        <v>2.2749783998497245E-3</v>
      </c>
      <c r="GF206" s="34">
        <v>-0.18854532120984613</v>
      </c>
      <c r="GG206" s="34">
        <v>4.2102793353329344E-2</v>
      </c>
      <c r="GH206" s="34">
        <v>0.10862472134074921</v>
      </c>
      <c r="GI206" s="34">
        <v>6.7686435514808727E-2</v>
      </c>
      <c r="GJ206" s="34">
        <v>2.5365163934678563E-2</v>
      </c>
      <c r="GK206" s="34">
        <v>5.5215558886850979E-2</v>
      </c>
      <c r="GL206" s="34">
        <v>0.23756241515082144</v>
      </c>
      <c r="GM206" s="34">
        <v>-7.41077372700195E-2</v>
      </c>
      <c r="GN206" s="34">
        <v>4.0679094975573669E-2</v>
      </c>
      <c r="GO206" s="34">
        <v>7.1943677171964038E-2</v>
      </c>
      <c r="GP206" s="34">
        <v>0.10664928107809113</v>
      </c>
      <c r="GQ206" s="34">
        <v>-4.6502384530500061E-2</v>
      </c>
      <c r="GR206" s="34">
        <v>0.10078969959378276</v>
      </c>
      <c r="GS206" s="34">
        <v>-0.28467117268625353</v>
      </c>
      <c r="GT206" s="34">
        <v>9.8499327254011934E-2</v>
      </c>
      <c r="GU206" s="34">
        <v>2.9078857456647147E-2</v>
      </c>
      <c r="GV206" s="34">
        <v>-2.6210480176735922E-2</v>
      </c>
      <c r="GW206" s="34">
        <v>0.96670666499450897</v>
      </c>
      <c r="GX206" s="34">
        <v>1</v>
      </c>
      <c r="GY206" s="34"/>
      <c r="GZ206" s="34"/>
      <c r="HA206" s="34"/>
      <c r="HB206" s="34"/>
      <c r="HC206" s="34"/>
    </row>
    <row r="207" spans="1:211" x14ac:dyDescent="0.3">
      <c r="A207" s="34" t="s">
        <v>586</v>
      </c>
      <c r="B207" s="34">
        <v>-2.8353712311406508E-2</v>
      </c>
      <c r="C207" s="34">
        <v>-4.6294651763077094E-2</v>
      </c>
      <c r="D207" s="34">
        <v>5.9589327714310979E-4</v>
      </c>
      <c r="E207" s="34">
        <v>7.5012529281699547E-2</v>
      </c>
      <c r="F207" s="34">
        <v>-8.356481493007796E-2</v>
      </c>
      <c r="G207" s="34">
        <v>-5.1850450325977807E-2</v>
      </c>
      <c r="H207" s="34">
        <v>8.5860048934806019E-2</v>
      </c>
      <c r="I207" s="34">
        <v>8.5827266497753046E-2</v>
      </c>
      <c r="J207" s="34">
        <v>1.5075824971598394E-2</v>
      </c>
      <c r="K207" s="34">
        <v>-3.9437747357629039E-5</v>
      </c>
      <c r="L207" s="34">
        <v>-2.5923349968765587E-2</v>
      </c>
      <c r="M207" s="34">
        <v>2.6675295049054377E-2</v>
      </c>
      <c r="N207" s="34">
        <v>-2.6200503627464324E-2</v>
      </c>
      <c r="O207" s="34">
        <v>-1.9378084010884006E-3</v>
      </c>
      <c r="P207" s="34">
        <v>-4.1094543652489865E-2</v>
      </c>
      <c r="Q207" s="34">
        <v>-3.8384815403000198E-2</v>
      </c>
      <c r="R207" s="34">
        <v>7.3079403591745024E-3</v>
      </c>
      <c r="S207" s="34">
        <v>-0.18488254206466476</v>
      </c>
      <c r="T207" s="34">
        <v>3.8276574198347145E-2</v>
      </c>
      <c r="U207" s="34">
        <v>-9.7539621433049312E-2</v>
      </c>
      <c r="V207" s="34">
        <v>-8.573761956229763E-3</v>
      </c>
      <c r="W207" s="34">
        <v>7.5309887090075573E-3</v>
      </c>
      <c r="X207" s="34">
        <v>-1.5057786418104039E-2</v>
      </c>
      <c r="Y207" s="34">
        <v>-8.6439062491062493E-3</v>
      </c>
      <c r="Z207" s="34">
        <v>-3.6043105013812193E-2</v>
      </c>
      <c r="AA207" s="34">
        <v>3.6676814888977845E-2</v>
      </c>
      <c r="AB207" s="34">
        <v>-0.19665484986592316</v>
      </c>
      <c r="AC207" s="34">
        <v>0.11692988473579861</v>
      </c>
      <c r="AD207" s="34">
        <v>-0.1484795576457632</v>
      </c>
      <c r="AE207" s="34">
        <v>-3.1372488027635891E-2</v>
      </c>
      <c r="AF207" s="34">
        <v>-4.5599315297255569E-2</v>
      </c>
      <c r="AG207" s="34">
        <v>-2.6672557044591879E-3</v>
      </c>
      <c r="AH207" s="34">
        <v>2.241161893705812E-2</v>
      </c>
      <c r="AI207" s="34">
        <v>-1.9107067881783048E-2</v>
      </c>
      <c r="AJ207" s="34">
        <v>-3.7991695200894862E-4</v>
      </c>
      <c r="AK207" s="34">
        <v>-1.7036325192189301E-2</v>
      </c>
      <c r="AL207" s="34">
        <v>-0.10491643614588714</v>
      </c>
      <c r="AM207" s="34">
        <v>4.21808975813159E-3</v>
      </c>
      <c r="AN207" s="34">
        <v>-5.071269656732124E-2</v>
      </c>
      <c r="AO207" s="34">
        <v>-4.3466549706050933E-2</v>
      </c>
      <c r="AP207" s="34">
        <v>-1.5643912213533374E-3</v>
      </c>
      <c r="AQ207" s="34">
        <v>1.7911294734828227E-2</v>
      </c>
      <c r="AR207" s="34">
        <v>0.12174398869543422</v>
      </c>
      <c r="AS207" s="34">
        <v>0.17613986794016126</v>
      </c>
      <c r="AT207" s="34">
        <v>-1.0369380631508954E-2</v>
      </c>
      <c r="AU207" s="34">
        <v>-1.4447293215186495E-2</v>
      </c>
      <c r="AV207" s="34">
        <v>-4.1336916945890811E-2</v>
      </c>
      <c r="AW207" s="34">
        <v>3.7878344126964806E-3</v>
      </c>
      <c r="AX207" s="34">
        <v>-4.8006870016813703E-2</v>
      </c>
      <c r="AY207" s="34">
        <v>8.891083040086345E-2</v>
      </c>
      <c r="AZ207" s="34">
        <v>-6.4411889765579938E-3</v>
      </c>
      <c r="BA207" s="34">
        <v>1.8393825806279792E-2</v>
      </c>
      <c r="BB207" s="34">
        <v>2.5959023315792307E-2</v>
      </c>
      <c r="BC207" s="34">
        <v>2.9291394873151844E-2</v>
      </c>
      <c r="BD207" s="34">
        <v>-4.7273709130630157E-2</v>
      </c>
      <c r="BE207" s="34">
        <v>-0.14459992040023045</v>
      </c>
      <c r="BF207" s="34">
        <v>1.5075824971598492E-2</v>
      </c>
      <c r="BG207" s="34">
        <v>-7.7683368958960761E-2</v>
      </c>
      <c r="BH207" s="34">
        <v>0.10792299531529501</v>
      </c>
      <c r="BI207" s="34">
        <v>4.8012503940769592E-2</v>
      </c>
      <c r="BJ207" s="34">
        <v>-2.7030892558784114E-2</v>
      </c>
      <c r="BK207" s="34">
        <v>-6.5201180838779696E-2</v>
      </c>
      <c r="BL207" s="34">
        <v>1.9217208384118663E-2</v>
      </c>
      <c r="BM207" s="34">
        <v>0.1024047689442092</v>
      </c>
      <c r="BN207" s="34">
        <v>0.15906771360745969</v>
      </c>
      <c r="BO207" s="34">
        <v>0.12761758336138193</v>
      </c>
      <c r="BP207" s="34">
        <v>0.19853737371011493</v>
      </c>
      <c r="BQ207" s="34">
        <v>-1.9884544627154208E-2</v>
      </c>
      <c r="BR207" s="34">
        <v>-2.6195243545503621E-2</v>
      </c>
      <c r="BS207" s="34">
        <v>-4.4110632630744592E-2</v>
      </c>
      <c r="BT207" s="34">
        <v>-8.7750610113277047E-2</v>
      </c>
      <c r="BU207" s="34">
        <v>7.9014118846802331E-2</v>
      </c>
      <c r="BV207" s="34">
        <v>-6.9896520937365481E-2</v>
      </c>
      <c r="BW207" s="34">
        <v>-6.0643110714998921E-2</v>
      </c>
      <c r="BX207" s="34">
        <v>-1.6498547181513106E-3</v>
      </c>
      <c r="BY207" s="34">
        <v>-1.3724624964254136E-2</v>
      </c>
      <c r="BZ207" s="34">
        <v>9.2036557181737796E-2</v>
      </c>
      <c r="CA207" s="34">
        <v>-3.3180919991575318E-2</v>
      </c>
      <c r="CB207" s="34">
        <v>-7.3455024286011014E-2</v>
      </c>
      <c r="CC207" s="34">
        <v>9.5080599352557166E-2</v>
      </c>
      <c r="CD207" s="34">
        <v>4.3173381787176265E-2</v>
      </c>
      <c r="CE207" s="34">
        <v>4.9103929891665475E-2</v>
      </c>
      <c r="CF207" s="34">
        <v>-2.9945829359540238E-2</v>
      </c>
      <c r="CG207" s="34">
        <v>-4.1068794100657356E-2</v>
      </c>
      <c r="CH207" s="34">
        <v>5.1489779005756367E-2</v>
      </c>
      <c r="CI207" s="34">
        <v>4.8365517428787148E-2</v>
      </c>
      <c r="CJ207" s="34">
        <v>0.15274786491459713</v>
      </c>
      <c r="CK207" s="34">
        <v>-0.28651544864888367</v>
      </c>
      <c r="CL207" s="34">
        <v>-8.6801374484771876E-2</v>
      </c>
      <c r="CM207" s="34">
        <v>-0.21575164747255574</v>
      </c>
      <c r="CN207" s="34">
        <v>-0.14050607788215055</v>
      </c>
      <c r="CO207" s="34">
        <v>-2.3067214181016846E-3</v>
      </c>
      <c r="CP207" s="34">
        <v>-1.0301864926094974E-2</v>
      </c>
      <c r="CQ207" s="34">
        <v>0.14032949254864496</v>
      </c>
      <c r="CR207" s="34">
        <v>6.2660786470167248E-2</v>
      </c>
      <c r="CS207" s="34">
        <v>8.961890112902314E-2</v>
      </c>
      <c r="CT207" s="34">
        <v>-0.20354253501155456</v>
      </c>
      <c r="CU207" s="34">
        <v>0.15176464135614107</v>
      </c>
      <c r="CV207" s="34">
        <v>-0.1524288109316656</v>
      </c>
      <c r="CW207" s="34">
        <v>-2.4187402583428479E-2</v>
      </c>
      <c r="CX207" s="34">
        <v>-2.9883900285073442E-2</v>
      </c>
      <c r="CY207" s="34">
        <v>8.583300355733724E-3</v>
      </c>
      <c r="CZ207" s="34">
        <v>-8.7860532982721139E-3</v>
      </c>
      <c r="DA207" s="34">
        <v>-6.1531148941753808E-2</v>
      </c>
      <c r="DB207" s="34">
        <v>1.32798990739449E-3</v>
      </c>
      <c r="DC207" s="34">
        <v>-4.1797263400902791E-2</v>
      </c>
      <c r="DD207" s="34">
        <v>-3.0601908296422026E-2</v>
      </c>
      <c r="DE207" s="34">
        <v>-8.2459544151204975E-2</v>
      </c>
      <c r="DF207" s="34">
        <v>5.4777796081034544E-2</v>
      </c>
      <c r="DG207" s="34">
        <v>9.7100514855609808E-5</v>
      </c>
      <c r="DH207" s="34">
        <v>6.9349289836965816E-4</v>
      </c>
      <c r="DI207" s="34">
        <v>-6.1596842524088244E-2</v>
      </c>
      <c r="DJ207" s="34">
        <v>5.8648831771279802E-2</v>
      </c>
      <c r="DK207" s="34">
        <v>0.15745219207757974</v>
      </c>
      <c r="DL207" s="34">
        <v>-6.1422057632599954E-2</v>
      </c>
      <c r="DM207" s="34">
        <v>6.6555574285533131E-2</v>
      </c>
      <c r="DN207" s="34">
        <v>3.5359180527697237E-2</v>
      </c>
      <c r="DO207" s="34">
        <v>0.14109168875286676</v>
      </c>
      <c r="DP207" s="34">
        <v>4.793990334408281E-2</v>
      </c>
      <c r="DQ207" s="34">
        <v>0.11182818085398954</v>
      </c>
      <c r="DR207" s="34">
        <v>7.2450040131740348E-2</v>
      </c>
      <c r="DS207" s="34">
        <v>-4.7186447403353086E-2</v>
      </c>
      <c r="DT207" s="34">
        <v>-7.8906807897952833E-2</v>
      </c>
      <c r="DU207" s="34">
        <v>2.103929091150362E-3</v>
      </c>
      <c r="DV207" s="34">
        <v>1.538089335466881E-2</v>
      </c>
      <c r="DW207" s="34">
        <v>-8.9433048461298917E-2</v>
      </c>
      <c r="DX207" s="34">
        <v>-7.3455024286010889E-2</v>
      </c>
      <c r="DY207" s="34">
        <v>-0.19113946311725352</v>
      </c>
      <c r="DZ207" s="34">
        <v>3.5319115385104155E-2</v>
      </c>
      <c r="EA207" s="34">
        <v>-3.6983754261941192E-2</v>
      </c>
      <c r="EB207" s="34">
        <v>0.10349065390597656</v>
      </c>
      <c r="EC207" s="34">
        <v>-0.10124674150710201</v>
      </c>
      <c r="ED207" s="34">
        <v>-4.4961894609600886E-2</v>
      </c>
      <c r="EE207" s="34">
        <v>3.7461523463699631E-2</v>
      </c>
      <c r="EF207" s="34">
        <v>-0.19212059928277372</v>
      </c>
      <c r="EG207" s="34">
        <v>-0.14440624185887879</v>
      </c>
      <c r="EH207" s="34">
        <v>-0.26151487176000299</v>
      </c>
      <c r="EI207" s="34">
        <v>6.931076369090472E-2</v>
      </c>
      <c r="EJ207" s="34">
        <v>-0.22732897211811165</v>
      </c>
      <c r="EK207" s="34">
        <v>-0.17849310809811489</v>
      </c>
      <c r="EL207" s="34">
        <v>-0.22801558719937698</v>
      </c>
      <c r="EM207" s="34">
        <v>8.0766288978002115E-2</v>
      </c>
      <c r="EN207" s="34">
        <v>0.28379872217076413</v>
      </c>
      <c r="EO207" s="34">
        <v>-0.20935191128732744</v>
      </c>
      <c r="EP207" s="34">
        <v>-0.16970801503768151</v>
      </c>
      <c r="EQ207" s="34">
        <v>9.2449526108531119E-3</v>
      </c>
      <c r="ER207" s="34">
        <v>0.26009855800209597</v>
      </c>
      <c r="ES207" s="34">
        <v>0.10890449191478808</v>
      </c>
      <c r="ET207" s="34">
        <v>-0.16155579456435493</v>
      </c>
      <c r="EU207" s="34">
        <v>-0.15677884014884488</v>
      </c>
      <c r="EV207" s="34">
        <v>-0.10580717237108342</v>
      </c>
      <c r="EW207" s="34">
        <v>-2.0259658977394818E-2</v>
      </c>
      <c r="EX207" s="34">
        <v>6.2582512866914491E-2</v>
      </c>
      <c r="EY207" s="34">
        <v>-0.2046981764242379</v>
      </c>
      <c r="EZ207" s="34">
        <v>-0.19245663929026621</v>
      </c>
      <c r="FA207" s="34">
        <v>-0.24717648160606587</v>
      </c>
      <c r="FB207" s="34">
        <v>0.12962194806634905</v>
      </c>
      <c r="FC207" s="34">
        <v>0.17670304203766155</v>
      </c>
      <c r="FD207" s="34">
        <v>0.29037074218149533</v>
      </c>
      <c r="FE207" s="34">
        <v>0.12271110439870477</v>
      </c>
      <c r="FF207" s="34">
        <v>-2.250417086658325E-2</v>
      </c>
      <c r="FG207" s="34">
        <v>-3.8460028055423527E-2</v>
      </c>
      <c r="FH207" s="34">
        <v>-0.23037076692599553</v>
      </c>
      <c r="FI207" s="34">
        <v>-0.13243065041281946</v>
      </c>
      <c r="FJ207" s="34">
        <v>-7.0380376577695511E-2</v>
      </c>
      <c r="FK207" s="34">
        <v>1.912644110331636E-2</v>
      </c>
      <c r="FL207" s="34">
        <v>-0.11546040341394774</v>
      </c>
      <c r="FM207" s="34">
        <v>-0.1435015482758924</v>
      </c>
      <c r="FN207" s="34">
        <v>-2.4299822536020154E-2</v>
      </c>
      <c r="FO207" s="34">
        <v>-7.8209577659613796E-2</v>
      </c>
      <c r="FP207" s="34">
        <v>-2.5680693848237478E-2</v>
      </c>
      <c r="FQ207" s="34">
        <v>8.1518255130250891E-3</v>
      </c>
      <c r="FR207" s="34">
        <v>-2.8958432227533436E-2</v>
      </c>
      <c r="FS207" s="34">
        <v>-9.670354993665491E-3</v>
      </c>
      <c r="FT207" s="34">
        <v>-3.1363683015642962E-2</v>
      </c>
      <c r="FU207" s="34">
        <v>-7.9365052190356292E-2</v>
      </c>
      <c r="FV207" s="34">
        <v>0.18005420022500204</v>
      </c>
      <c r="FW207" s="34">
        <v>-0.17037731189871805</v>
      </c>
      <c r="FX207" s="34">
        <v>-0.10446550570665804</v>
      </c>
      <c r="FY207" s="34">
        <v>-2.1012006638605016E-2</v>
      </c>
      <c r="FZ207" s="34">
        <v>0.20100130219003023</v>
      </c>
      <c r="GA207" s="34">
        <v>5.5909816317026087E-2</v>
      </c>
      <c r="GB207" s="34">
        <v>5.0098945974440062E-2</v>
      </c>
      <c r="GC207" s="34">
        <v>3.1879655652571004E-2</v>
      </c>
      <c r="GD207" s="34">
        <v>-6.5152016262549725E-2</v>
      </c>
      <c r="GE207" s="34">
        <v>-0.11196078009478146</v>
      </c>
      <c r="GF207" s="34">
        <v>-0.31958606539190937</v>
      </c>
      <c r="GG207" s="34">
        <v>-0.12160986241429887</v>
      </c>
      <c r="GH207" s="34">
        <v>3.2489810674123445E-4</v>
      </c>
      <c r="GI207" s="34">
        <v>-8.8237106899593049E-2</v>
      </c>
      <c r="GJ207" s="34">
        <v>7.8961308913215913E-2</v>
      </c>
      <c r="GK207" s="34">
        <v>7.1908021762546903E-2</v>
      </c>
      <c r="GL207" s="34">
        <v>4.5941447923554812E-2</v>
      </c>
      <c r="GM207" s="34">
        <v>-6.5847740314594824E-2</v>
      </c>
      <c r="GN207" s="34">
        <v>6.5175125885129234E-2</v>
      </c>
      <c r="GO207" s="34">
        <v>0.10890449191478789</v>
      </c>
      <c r="GP207" s="34">
        <v>0.11759378803610764</v>
      </c>
      <c r="GQ207" s="34">
        <v>-1.2539337491861953E-2</v>
      </c>
      <c r="GR207" s="34">
        <v>9.2403943271930994E-2</v>
      </c>
      <c r="GS207" s="34">
        <v>-0.19897068355428127</v>
      </c>
      <c r="GT207" s="34">
        <v>-9.5216635866398933E-2</v>
      </c>
      <c r="GU207" s="34">
        <v>7.3184771503155319E-2</v>
      </c>
      <c r="GV207" s="34">
        <v>0.16063445902693022</v>
      </c>
      <c r="GW207" s="34">
        <v>0.70449797831050964</v>
      </c>
      <c r="GX207" s="34">
        <v>0.4994382602742316</v>
      </c>
      <c r="GY207" s="34">
        <v>1</v>
      </c>
      <c r="GZ207" s="34"/>
      <c r="HA207" s="34"/>
      <c r="HB207" s="34"/>
      <c r="HC207" s="34"/>
    </row>
    <row r="208" spans="1:211" x14ac:dyDescent="0.3">
      <c r="A208" s="34" t="s">
        <v>587</v>
      </c>
      <c r="B208" s="34">
        <v>-7.880683503992382E-2</v>
      </c>
      <c r="C208" s="34">
        <v>-6.0123717012052075E-2</v>
      </c>
      <c r="D208" s="34">
        <v>-9.4949023709544042E-2</v>
      </c>
      <c r="E208" s="34">
        <v>1.8670377410242783E-2</v>
      </c>
      <c r="F208" s="34">
        <v>-7.7100331270642961E-2</v>
      </c>
      <c r="G208" s="34">
        <v>-4.2300481925679326E-2</v>
      </c>
      <c r="H208" s="34">
        <v>-5.986113009295118E-3</v>
      </c>
      <c r="I208" s="34">
        <v>4.4179520110456089E-2</v>
      </c>
      <c r="J208" s="34">
        <v>-9.8645032171860034E-2</v>
      </c>
      <c r="K208" s="34">
        <v>-9.4598175295048534E-2</v>
      </c>
      <c r="L208" s="34">
        <v>-3.4176447443737823E-2</v>
      </c>
      <c r="M208" s="34">
        <v>-0.13657293036986079</v>
      </c>
      <c r="N208" s="34">
        <v>-5.5111451994363056E-2</v>
      </c>
      <c r="O208" s="34">
        <v>-1.7374289302677173E-2</v>
      </c>
      <c r="P208" s="34">
        <v>-7.7039792237957178E-2</v>
      </c>
      <c r="Q208" s="34">
        <v>-7.8139219333839924E-2</v>
      </c>
      <c r="R208" s="34">
        <v>-9.6484750967131355E-2</v>
      </c>
      <c r="S208" s="34">
        <v>0.13886694336870972</v>
      </c>
      <c r="T208" s="34">
        <v>9.9825671455371107E-2</v>
      </c>
      <c r="U208" s="34">
        <v>-1.7232569478217215E-2</v>
      </c>
      <c r="V208" s="34">
        <v>4.851413031630001E-2</v>
      </c>
      <c r="W208" s="34">
        <v>-0.11522812610429629</v>
      </c>
      <c r="X208" s="34">
        <v>-0.11206969514965091</v>
      </c>
      <c r="Y208" s="34">
        <v>-7.0448097667273529E-2</v>
      </c>
      <c r="Z208" s="34">
        <v>-4.6479943648128991E-2</v>
      </c>
      <c r="AA208" s="34">
        <v>-6.3681710592946666E-2</v>
      </c>
      <c r="AB208" s="34">
        <v>6.7318315241758325E-2</v>
      </c>
      <c r="AC208" s="34">
        <v>-0.17638768999690149</v>
      </c>
      <c r="AD208" s="34">
        <v>0.11678643350708968</v>
      </c>
      <c r="AE208" s="34">
        <v>-0.15860431825162896</v>
      </c>
      <c r="AF208" s="34">
        <v>-1.8900294444785946E-2</v>
      </c>
      <c r="AG208" s="34">
        <v>-3.2351335528181834E-2</v>
      </c>
      <c r="AH208" s="34">
        <v>-9.2284162192000418E-2</v>
      </c>
      <c r="AI208" s="34">
        <v>-7.9236429868478814E-2</v>
      </c>
      <c r="AJ208" s="34">
        <v>-3.2383006607950633E-2</v>
      </c>
      <c r="AK208" s="34">
        <v>-5.813146958949527E-2</v>
      </c>
      <c r="AL208" s="34">
        <v>1.6670734694781471E-2</v>
      </c>
      <c r="AM208" s="34">
        <v>2.9571633484408905E-2</v>
      </c>
      <c r="AN208" s="34">
        <v>-4.5743411870843326E-2</v>
      </c>
      <c r="AO208" s="34">
        <v>-4.611106553420747E-2</v>
      </c>
      <c r="AP208" s="34">
        <v>-3.3018648658106234E-2</v>
      </c>
      <c r="AQ208" s="34">
        <v>-7.397173688493186E-2</v>
      </c>
      <c r="AR208" s="34">
        <v>-5.8937927164161963E-2</v>
      </c>
      <c r="AS208" s="34">
        <v>-8.0043581528288804E-2</v>
      </c>
      <c r="AT208" s="34">
        <v>-6.5730226232505531E-2</v>
      </c>
      <c r="AU208" s="34">
        <v>4.0033478491695021E-3</v>
      </c>
      <c r="AV208" s="34">
        <v>2.7149186275849824E-2</v>
      </c>
      <c r="AW208" s="34">
        <v>2.8935682672346429E-2</v>
      </c>
      <c r="AX208" s="34">
        <v>-2.2660333251320865E-2</v>
      </c>
      <c r="AY208" s="34">
        <v>-5.5834078513490905E-2</v>
      </c>
      <c r="AZ208" s="34">
        <v>-3.4258163822394057E-2</v>
      </c>
      <c r="BA208" s="34">
        <v>-0.10303953338401171</v>
      </c>
      <c r="BB208" s="34">
        <v>-5.9289647937393324E-2</v>
      </c>
      <c r="BC208" s="34">
        <v>5.030916736730528E-3</v>
      </c>
      <c r="BD208" s="34">
        <v>9.0672292379374103E-2</v>
      </c>
      <c r="BE208" s="34">
        <v>-4.1222451817229951E-2</v>
      </c>
      <c r="BF208" s="34">
        <v>-9.8645032171859923E-2</v>
      </c>
      <c r="BG208" s="34">
        <v>-8.7998703581989399E-2</v>
      </c>
      <c r="BH208" s="34">
        <v>-8.9795591152626378E-2</v>
      </c>
      <c r="BI208" s="34">
        <v>-0.13549127868741986</v>
      </c>
      <c r="BJ208" s="34">
        <v>-4.8557158736003206E-2</v>
      </c>
      <c r="BK208" s="34">
        <v>3.7736267102866893E-2</v>
      </c>
      <c r="BL208" s="34">
        <v>-4.3874036701686825E-4</v>
      </c>
      <c r="BM208" s="34">
        <v>-4.5560453170441557E-2</v>
      </c>
      <c r="BN208" s="34">
        <v>-2.0591604671330861E-3</v>
      </c>
      <c r="BO208" s="34">
        <v>6.2691052967797242E-2</v>
      </c>
      <c r="BP208" s="34">
        <v>-0.18044495607320274</v>
      </c>
      <c r="BQ208" s="34">
        <v>0.2663669228589875</v>
      </c>
      <c r="BR208" s="34">
        <v>1.1390262751507348E-2</v>
      </c>
      <c r="BS208" s="34">
        <v>9.2765381407572782E-3</v>
      </c>
      <c r="BT208" s="34">
        <v>2.1893481202322443E-2</v>
      </c>
      <c r="BU208" s="34">
        <v>-1.0035473546975782E-2</v>
      </c>
      <c r="BV208" s="34">
        <v>-6.1371373401495361E-3</v>
      </c>
      <c r="BW208" s="34">
        <v>-3.654065650344758E-2</v>
      </c>
      <c r="BX208" s="34">
        <v>5.9120723652265783E-2</v>
      </c>
      <c r="BY208" s="34">
        <v>-6.1061801862347768E-3</v>
      </c>
      <c r="BZ208" s="34">
        <v>6.4127206534645168E-2</v>
      </c>
      <c r="CA208" s="34">
        <v>-6.0855990185694812E-2</v>
      </c>
      <c r="CB208" s="34">
        <v>-3.69892615253904E-2</v>
      </c>
      <c r="CC208" s="34">
        <v>-6.8750696508379366E-2</v>
      </c>
      <c r="CD208" s="34">
        <v>-3.3037744387670022E-2</v>
      </c>
      <c r="CE208" s="34">
        <v>-7.1072226483686093E-2</v>
      </c>
      <c r="CF208" s="34">
        <v>-6.1263568401847726E-2</v>
      </c>
      <c r="CG208" s="34">
        <v>1.1777981052427666E-2</v>
      </c>
      <c r="CH208" s="34">
        <v>-2.4108100540550924E-2</v>
      </c>
      <c r="CI208" s="34">
        <v>-2.1648594308871567E-2</v>
      </c>
      <c r="CJ208" s="34">
        <v>-6.5650416749917714E-2</v>
      </c>
      <c r="CK208" s="34">
        <v>0.15103273461977978</v>
      </c>
      <c r="CL208" s="34">
        <v>0.1252093619747088</v>
      </c>
      <c r="CM208" s="34">
        <v>-8.2803007159377204E-2</v>
      </c>
      <c r="CN208" s="34">
        <v>0.12021067294569589</v>
      </c>
      <c r="CO208" s="34">
        <v>-5.6854638399400449E-2</v>
      </c>
      <c r="CP208" s="34">
        <v>-5.1451946618843648E-2</v>
      </c>
      <c r="CQ208" s="34">
        <v>-5.8146760822141159E-2</v>
      </c>
      <c r="CR208" s="34">
        <v>1.9271580754682958E-2</v>
      </c>
      <c r="CS208" s="34">
        <v>-1.0000834665574805E-2</v>
      </c>
      <c r="CT208" s="34">
        <v>5.7451649985290301E-2</v>
      </c>
      <c r="CU208" s="34">
        <v>-0.24101955166280484</v>
      </c>
      <c r="CV208" s="34">
        <v>0.13295172236633943</v>
      </c>
      <c r="CW208" s="34">
        <v>-0.12192756615634669</v>
      </c>
      <c r="CX208" s="34">
        <v>1.3928736335357447E-2</v>
      </c>
      <c r="CY208" s="34">
        <v>-6.9015629880334536E-2</v>
      </c>
      <c r="CZ208" s="34">
        <v>-8.2699028694403653E-2</v>
      </c>
      <c r="DA208" s="34">
        <v>-5.034612999768049E-2</v>
      </c>
      <c r="DB208" s="34">
        <v>-0.11879070016976402</v>
      </c>
      <c r="DC208" s="34">
        <v>-6.7849797999890424E-2</v>
      </c>
      <c r="DD208" s="34">
        <v>3.1708200905114308E-3</v>
      </c>
      <c r="DE208" s="34">
        <v>7.1182643858166529E-3</v>
      </c>
      <c r="DF208" s="34">
        <v>-0.14461423176044325</v>
      </c>
      <c r="DG208" s="34">
        <v>-0.10857154518032304</v>
      </c>
      <c r="DH208" s="34">
        <v>-0.11246939938444779</v>
      </c>
      <c r="DI208" s="34">
        <v>9.8090580262793405E-3</v>
      </c>
      <c r="DJ208" s="34">
        <v>-0.1148552655183868</v>
      </c>
      <c r="DK208" s="34">
        <v>-0.11675272796915698</v>
      </c>
      <c r="DL208" s="34">
        <v>-0.12522528702318897</v>
      </c>
      <c r="DM208" s="34">
        <v>-8.4165479323664374E-2</v>
      </c>
      <c r="DN208" s="34">
        <v>3.7828602263508704E-2</v>
      </c>
      <c r="DO208" s="34">
        <v>1.6278255015804821E-2</v>
      </c>
      <c r="DP208" s="34">
        <v>-0.12285596313164911</v>
      </c>
      <c r="DQ208" s="34">
        <v>-0.12533475234691543</v>
      </c>
      <c r="DR208" s="34">
        <v>-0.13191387143612252</v>
      </c>
      <c r="DS208" s="34">
        <v>-4.1325797110995509E-2</v>
      </c>
      <c r="DT208" s="34">
        <v>-3.0291568680295956E-2</v>
      </c>
      <c r="DU208" s="34">
        <v>-4.936652308425777E-2</v>
      </c>
      <c r="DV208" s="34">
        <v>8.1338971827949677E-2</v>
      </c>
      <c r="DW208" s="34">
        <v>-5.8408197716177307E-2</v>
      </c>
      <c r="DX208" s="34">
        <v>-3.6989261525390414E-2</v>
      </c>
      <c r="DY208" s="34">
        <v>-7.3922974005371192E-2</v>
      </c>
      <c r="DZ208" s="34">
        <v>-4.6742667337295679E-2</v>
      </c>
      <c r="EA208" s="34">
        <v>-0.10569718838430908</v>
      </c>
      <c r="EB208" s="34">
        <v>-6.1760025487156138E-2</v>
      </c>
      <c r="EC208" s="34">
        <v>2.2418227236239178E-3</v>
      </c>
      <c r="ED208" s="34">
        <v>1.3864565570889092E-2</v>
      </c>
      <c r="EE208" s="34">
        <v>1.8952806834078115E-2</v>
      </c>
      <c r="EF208" s="34">
        <v>-0.18281022397997945</v>
      </c>
      <c r="EG208" s="34">
        <v>-0.21452665272965085</v>
      </c>
      <c r="EH208" s="34">
        <v>-2.9527403210839465E-2</v>
      </c>
      <c r="EI208" s="34">
        <v>-0.22992703858211622</v>
      </c>
      <c r="EJ208" s="34">
        <v>5.8297483538925859E-2</v>
      </c>
      <c r="EK208" s="34">
        <v>-4.6936286480421585E-2</v>
      </c>
      <c r="EL208" s="34">
        <v>3.2718758658313238E-3</v>
      </c>
      <c r="EM208" s="34">
        <v>-9.7945361283679283E-2</v>
      </c>
      <c r="EN208" s="34">
        <v>6.5539172538108939E-2</v>
      </c>
      <c r="EO208" s="34">
        <v>-0.15032148545882762</v>
      </c>
      <c r="EP208" s="34">
        <v>-3.2089323046227157E-2</v>
      </c>
      <c r="EQ208" s="34">
        <v>-0.14086008294733468</v>
      </c>
      <c r="ER208" s="34">
        <v>0.11444655324110758</v>
      </c>
      <c r="ES208" s="34">
        <v>-4.5293775129844858E-2</v>
      </c>
      <c r="ET208" s="34">
        <v>-2.9362777223472972E-2</v>
      </c>
      <c r="EU208" s="34">
        <v>5.2953606256238753E-2</v>
      </c>
      <c r="EV208" s="34">
        <v>-3.5825967356203171E-2</v>
      </c>
      <c r="EW208" s="34">
        <v>-1.0094193346763199E-2</v>
      </c>
      <c r="EX208" s="34">
        <v>7.8598979437587285E-2</v>
      </c>
      <c r="EY208" s="34">
        <v>-1.9264944838057158E-2</v>
      </c>
      <c r="EZ208" s="34">
        <v>-1.1840862875537267E-2</v>
      </c>
      <c r="FA208" s="34">
        <v>-5.005018835138147E-3</v>
      </c>
      <c r="FB208" s="34">
        <v>-4.1286439559551316E-2</v>
      </c>
      <c r="FC208" s="34">
        <v>-3.9855296801717385E-2</v>
      </c>
      <c r="FD208" s="34">
        <v>1.3652387319584512E-2</v>
      </c>
      <c r="FE208" s="34">
        <v>-2.0582183358841235E-2</v>
      </c>
      <c r="FF208" s="34">
        <v>-5.6614836892062093E-2</v>
      </c>
      <c r="FG208" s="34">
        <v>-4.1113762785432738E-2</v>
      </c>
      <c r="FH208" s="34">
        <v>3.5256434296398052E-3</v>
      </c>
      <c r="FI208" s="34">
        <v>-0.16469792406261199</v>
      </c>
      <c r="FJ208" s="34">
        <v>7.5938584024586942E-3</v>
      </c>
      <c r="FK208" s="34">
        <v>1.9882753181709713E-2</v>
      </c>
      <c r="FL208" s="34">
        <v>0.13594535526162138</v>
      </c>
      <c r="FM208" s="34">
        <v>0.11381314789329224</v>
      </c>
      <c r="FN208" s="34">
        <v>-2.0599146001827828E-2</v>
      </c>
      <c r="FO208" s="34">
        <v>-8.1323086090675789E-2</v>
      </c>
      <c r="FP208" s="34">
        <v>3.4915749774290419E-2</v>
      </c>
      <c r="FQ208" s="34">
        <v>4.7316519977513623E-3</v>
      </c>
      <c r="FR208" s="34">
        <v>-1.0432855328426081E-2</v>
      </c>
      <c r="FS208" s="34">
        <v>0.14135674456045677</v>
      </c>
      <c r="FT208" s="34">
        <v>1.2636766224936636E-2</v>
      </c>
      <c r="FU208" s="34">
        <v>2.9777949453911455E-2</v>
      </c>
      <c r="FV208" s="34">
        <v>7.0651748049360988E-2</v>
      </c>
      <c r="FW208" s="34">
        <v>0.16753242526791223</v>
      </c>
      <c r="FX208" s="34">
        <v>0.10719691677463046</v>
      </c>
      <c r="FY208" s="34">
        <v>0.14139542742801475</v>
      </c>
      <c r="FZ208" s="34">
        <v>-0.18587549200359699</v>
      </c>
      <c r="GA208" s="34">
        <v>0.15930398324103334</v>
      </c>
      <c r="GB208" s="34">
        <v>8.1878554958299182E-2</v>
      </c>
      <c r="GC208" s="34">
        <v>8.8859631951633794E-2</v>
      </c>
      <c r="GD208" s="34">
        <v>7.8946527668990921E-2</v>
      </c>
      <c r="GE208" s="34">
        <v>8.4269369334145805E-2</v>
      </c>
      <c r="GF208" s="34">
        <v>3.3054389107080175E-2</v>
      </c>
      <c r="GG208" s="34">
        <v>0.14466890946554409</v>
      </c>
      <c r="GH208" s="34">
        <v>7.4519120137933603E-2</v>
      </c>
      <c r="GI208" s="34">
        <v>0.13055116206105494</v>
      </c>
      <c r="GJ208" s="34">
        <v>-5.3805018286654009E-2</v>
      </c>
      <c r="GK208" s="34">
        <v>-4.3769044895135278E-2</v>
      </c>
      <c r="GL208" s="34">
        <v>0.2236221210729851</v>
      </c>
      <c r="GM208" s="34">
        <v>-5.779942886573161E-3</v>
      </c>
      <c r="GN208" s="34">
        <v>1.8639252382592779E-2</v>
      </c>
      <c r="GO208" s="34">
        <v>-4.5293775129844754E-2</v>
      </c>
      <c r="GP208" s="34">
        <v>1.6509375851056916E-2</v>
      </c>
      <c r="GQ208" s="34">
        <v>-7.1645289782872712E-2</v>
      </c>
      <c r="GR208" s="34">
        <v>-2.992520461323665E-4</v>
      </c>
      <c r="GS208" s="34">
        <v>-0.16680297646487316</v>
      </c>
      <c r="GT208" s="34">
        <v>0.19443359923371431</v>
      </c>
      <c r="GU208" s="34">
        <v>-1.0364912777688274E-2</v>
      </c>
      <c r="GV208" s="34">
        <v>-0.14342522000926189</v>
      </c>
      <c r="GW208" s="34">
        <v>0.44914739218752847</v>
      </c>
      <c r="GX208" s="34">
        <v>0.65086040264771294</v>
      </c>
      <c r="GY208" s="34">
        <v>-0.28450402581921208</v>
      </c>
      <c r="GZ208" s="34">
        <v>1</v>
      </c>
      <c r="HA208" s="34"/>
      <c r="HB208" s="34"/>
      <c r="HC208" s="34"/>
    </row>
    <row r="209" spans="1:211" x14ac:dyDescent="0.3">
      <c r="A209" s="34" t="s">
        <v>588</v>
      </c>
      <c r="B209" s="34">
        <v>-9.6326578588191658E-2</v>
      </c>
      <c r="C209" s="34">
        <v>0.11634422204172476</v>
      </c>
      <c r="D209" s="34">
        <v>0.12188949803675074</v>
      </c>
      <c r="E209" s="34">
        <v>0.11159939669756538</v>
      </c>
      <c r="F209" s="34">
        <v>-5.4530474671759442E-2</v>
      </c>
      <c r="G209" s="34">
        <v>8.1685247107980113E-2</v>
      </c>
      <c r="H209" s="34">
        <v>-2.6289454619499168E-2</v>
      </c>
      <c r="I209" s="34">
        <v>8.4562858971990867E-2</v>
      </c>
      <c r="J209" s="34">
        <v>0.12726726223190502</v>
      </c>
      <c r="K209" s="34">
        <v>0.14055771802335876</v>
      </c>
      <c r="L209" s="34">
        <v>0.14289154040625179</v>
      </c>
      <c r="M209" s="34">
        <v>6.8649162282606285E-2</v>
      </c>
      <c r="N209" s="34">
        <v>6.1210065124073808E-2</v>
      </c>
      <c r="O209" s="34">
        <v>4.7004672831737142E-2</v>
      </c>
      <c r="P209" s="34">
        <v>0.11635888608680509</v>
      </c>
      <c r="Q209" s="34">
        <v>0.13544382364175556</v>
      </c>
      <c r="R209" s="34">
        <v>9.1739392401845837E-2</v>
      </c>
      <c r="S209" s="34">
        <v>-0.1242321428011551</v>
      </c>
      <c r="T209" s="34">
        <v>-2.5800631639107476E-2</v>
      </c>
      <c r="U209" s="34">
        <v>1.05136597972481E-4</v>
      </c>
      <c r="V209" s="34">
        <v>-0.10507201501838964</v>
      </c>
      <c r="W209" s="34">
        <v>0.15247530418543398</v>
      </c>
      <c r="X209" s="34">
        <v>0.12317340992020677</v>
      </c>
      <c r="Y209" s="34">
        <v>8.766616838766976E-2</v>
      </c>
      <c r="Z209" s="34">
        <v>0.19727544720896531</v>
      </c>
      <c r="AA209" s="34">
        <v>9.9577887526005077E-2</v>
      </c>
      <c r="AB209" s="34">
        <v>-0.1813117676572468</v>
      </c>
      <c r="AC209" s="34">
        <v>0.15303584541752827</v>
      </c>
      <c r="AD209" s="34">
        <v>5.083603106221325E-3</v>
      </c>
      <c r="AE209" s="34">
        <v>4.8362835906737046E-3</v>
      </c>
      <c r="AF209" s="34">
        <v>-1.0087652016569729E-2</v>
      </c>
      <c r="AG209" s="34">
        <v>0.10440259325322167</v>
      </c>
      <c r="AH209" s="34">
        <v>0.13932371239412683</v>
      </c>
      <c r="AI209" s="34">
        <v>0.10791497770323934</v>
      </c>
      <c r="AJ209" s="34">
        <v>0.15780001266032781</v>
      </c>
      <c r="AK209" s="34">
        <v>0.11545492310070911</v>
      </c>
      <c r="AL209" s="34">
        <v>0.12155686127705473</v>
      </c>
      <c r="AM209" s="34">
        <v>8.5467351232465752E-2</v>
      </c>
      <c r="AN209" s="34">
        <v>0.13461605531743778</v>
      </c>
      <c r="AO209" s="34">
        <v>0.13830883212359205</v>
      </c>
      <c r="AP209" s="34">
        <v>0.1648836065626422</v>
      </c>
      <c r="AQ209" s="34">
        <v>-4.0015049590009552E-2</v>
      </c>
      <c r="AR209" s="34">
        <v>0.22243614358823086</v>
      </c>
      <c r="AS209" s="34">
        <v>0.18081021651183313</v>
      </c>
      <c r="AT209" s="34">
        <v>2.7972797534700111E-2</v>
      </c>
      <c r="AU209" s="34">
        <v>0.12258673013599503</v>
      </c>
      <c r="AV209" s="34">
        <v>0.10449479345813308</v>
      </c>
      <c r="AW209" s="34">
        <v>2.8938246753901935E-2</v>
      </c>
      <c r="AX209" s="34">
        <v>0.14135917419345395</v>
      </c>
      <c r="AY209" s="34">
        <v>0.15772602072808689</v>
      </c>
      <c r="AZ209" s="34">
        <v>0.15287758301894816</v>
      </c>
      <c r="BA209" s="34">
        <v>0.12963018261660331</v>
      </c>
      <c r="BB209" s="34">
        <v>0.23365089126169988</v>
      </c>
      <c r="BC209" s="34">
        <v>0.16792943196389337</v>
      </c>
      <c r="BD209" s="34">
        <v>-3.9125622097207914E-2</v>
      </c>
      <c r="BE209" s="34">
        <v>6.2419810225524883E-2</v>
      </c>
      <c r="BF209" s="34">
        <v>0.12726726223190504</v>
      </c>
      <c r="BG209" s="34">
        <v>-1.2213084634996214E-2</v>
      </c>
      <c r="BH209" s="34">
        <v>6.7557030455882277E-3</v>
      </c>
      <c r="BI209" s="34">
        <v>7.1471815763295227E-2</v>
      </c>
      <c r="BJ209" s="34">
        <v>2.0311257888532629E-2</v>
      </c>
      <c r="BK209" s="34">
        <v>-7.832985608337853E-2</v>
      </c>
      <c r="BL209" s="34">
        <v>-0.20046520835825046</v>
      </c>
      <c r="BM209" s="34">
        <v>-8.4092146954417288E-2</v>
      </c>
      <c r="BN209" s="34">
        <v>7.0319058434776288E-2</v>
      </c>
      <c r="BO209" s="34">
        <v>4.1852906254132759E-2</v>
      </c>
      <c r="BP209" s="34">
        <v>0.12802644350646003</v>
      </c>
      <c r="BQ209" s="34">
        <v>-8.2655243315080104E-2</v>
      </c>
      <c r="BR209" s="34">
        <v>7.5886847493427667E-2</v>
      </c>
      <c r="BS209" s="34">
        <v>5.923598905125825E-2</v>
      </c>
      <c r="BT209" s="34">
        <v>9.3265667568132746E-2</v>
      </c>
      <c r="BU209" s="34">
        <v>0.19921741220852049</v>
      </c>
      <c r="BV209" s="34">
        <v>-1.368573358193414E-2</v>
      </c>
      <c r="BW209" s="34">
        <v>4.6933386908658316E-2</v>
      </c>
      <c r="BX209" s="34">
        <v>-7.4294200438640018E-2</v>
      </c>
      <c r="BY209" s="34">
        <v>6.6485533781809214E-2</v>
      </c>
      <c r="BZ209" s="34">
        <v>-9.0714788213447833E-2</v>
      </c>
      <c r="CA209" s="34">
        <v>5.958939635777008E-2</v>
      </c>
      <c r="CB209" s="34">
        <v>-7.4099591339030543E-3</v>
      </c>
      <c r="CC209" s="34">
        <v>0.16875720222012755</v>
      </c>
      <c r="CD209" s="34">
        <v>0.13661035412679792</v>
      </c>
      <c r="CE209" s="34">
        <v>5.4568361459337907E-3</v>
      </c>
      <c r="CF209" s="34">
        <v>0.18603914431218127</v>
      </c>
      <c r="CG209" s="34">
        <v>-2.7517801699121925E-2</v>
      </c>
      <c r="CH209" s="34">
        <v>0.16015584273882552</v>
      </c>
      <c r="CI209" s="34">
        <v>0.19568774236514791</v>
      </c>
      <c r="CJ209" s="34">
        <v>0.14083803350905033</v>
      </c>
      <c r="CK209" s="34">
        <v>-0.23852794809585476</v>
      </c>
      <c r="CL209" s="34">
        <v>-1.9906686213769554E-2</v>
      </c>
      <c r="CM209" s="34">
        <v>-0.10003498746068426</v>
      </c>
      <c r="CN209" s="34">
        <v>-0.18909251223987422</v>
      </c>
      <c r="CO209" s="34">
        <v>0.10345718444544257</v>
      </c>
      <c r="CP209" s="34">
        <v>7.3610026303674567E-2</v>
      </c>
      <c r="CQ209" s="34">
        <v>0.14260083220958372</v>
      </c>
      <c r="CR209" s="34">
        <v>0.20273811745822834</v>
      </c>
      <c r="CS209" s="34">
        <v>0.14579770553833671</v>
      </c>
      <c r="CT209" s="34">
        <v>-0.13210605730512776</v>
      </c>
      <c r="CU209" s="34">
        <v>4.7532039995759369E-2</v>
      </c>
      <c r="CV209" s="34">
        <v>6.3557018530338891E-2</v>
      </c>
      <c r="CW209" s="34">
        <v>-4.8010370764131421E-2</v>
      </c>
      <c r="CX209" s="34">
        <v>-5.7172013481086102E-2</v>
      </c>
      <c r="CY209" s="34">
        <v>0.12297240558541031</v>
      </c>
      <c r="CZ209" s="34">
        <v>6.0903053196104798E-2</v>
      </c>
      <c r="DA209" s="34">
        <v>1.9574675708346364E-2</v>
      </c>
      <c r="DB209" s="34">
        <v>0.21190313412693684</v>
      </c>
      <c r="DC209" s="34">
        <v>9.1702050123104353E-2</v>
      </c>
      <c r="DD209" s="34">
        <v>0.10587849700639498</v>
      </c>
      <c r="DE209" s="34">
        <v>1.489406749452736E-2</v>
      </c>
      <c r="DF209" s="34">
        <v>0.18903119733468957</v>
      </c>
      <c r="DG209" s="34">
        <v>0.16036638582508825</v>
      </c>
      <c r="DH209" s="34">
        <v>0.22709585615907896</v>
      </c>
      <c r="DI209" s="34">
        <v>-4.7613946671949563E-2</v>
      </c>
      <c r="DJ209" s="34">
        <v>0.31621905304544462</v>
      </c>
      <c r="DK209" s="34">
        <v>0.1035692200324429</v>
      </c>
      <c r="DL209" s="34">
        <v>2.4629765751342805E-2</v>
      </c>
      <c r="DM209" s="34">
        <v>0.12477795500403077</v>
      </c>
      <c r="DN209" s="34">
        <v>7.168946716634933E-2</v>
      </c>
      <c r="DO209" s="34">
        <v>7.9013984779979021E-2</v>
      </c>
      <c r="DP209" s="34">
        <v>0.20473659350135559</v>
      </c>
      <c r="DQ209" s="34">
        <v>0.15109089841125517</v>
      </c>
      <c r="DR209" s="34">
        <v>0.20057074418438114</v>
      </c>
      <c r="DS209" s="34">
        <v>5.0927726959503258E-3</v>
      </c>
      <c r="DT209" s="34">
        <v>0.28943006223818485</v>
      </c>
      <c r="DU209" s="34">
        <v>0.18176636362430365</v>
      </c>
      <c r="DV209" s="34">
        <v>-4.6090204783522347E-2</v>
      </c>
      <c r="DW209" s="34">
        <v>3.5385111683756396E-2</v>
      </c>
      <c r="DX209" s="34">
        <v>-7.4099591339031245E-3</v>
      </c>
      <c r="DY209" s="34">
        <v>-0.14515295678218579</v>
      </c>
      <c r="DZ209" s="34">
        <v>-5.7259496347714517E-2</v>
      </c>
      <c r="EA209" s="34">
        <v>2.5956413942978866E-2</v>
      </c>
      <c r="EB209" s="34">
        <v>-4.5128762400873075E-3</v>
      </c>
      <c r="EC209" s="34">
        <v>-0.19366316032527486</v>
      </c>
      <c r="ED209" s="34">
        <v>-0.37679633895186337</v>
      </c>
      <c r="EE209" s="34">
        <v>-0.16731901948523423</v>
      </c>
      <c r="EF209" s="34">
        <v>5.641586029809722E-3</v>
      </c>
      <c r="EG209" s="34">
        <v>9.7390238659668255E-3</v>
      </c>
      <c r="EH209" s="34">
        <v>-7.9577995410062101E-3</v>
      </c>
      <c r="EI209" s="34">
        <v>1.8345743012701573E-3</v>
      </c>
      <c r="EJ209" s="34">
        <v>-0.44526525658458421</v>
      </c>
      <c r="EK209" s="34">
        <v>-7.3248367398756675E-2</v>
      </c>
      <c r="EL209" s="34">
        <v>-0.25620607466999218</v>
      </c>
      <c r="EM209" s="34">
        <v>0.24341022937546755</v>
      </c>
      <c r="EN209" s="34">
        <v>0.28172186318017739</v>
      </c>
      <c r="EO209" s="34">
        <v>-0.15881803444227077</v>
      </c>
      <c r="EP209" s="34">
        <v>-8.8213632225187591E-2</v>
      </c>
      <c r="EQ209" s="34">
        <v>9.7343090781929195E-2</v>
      </c>
      <c r="ER209" s="34">
        <v>0.22713373080826121</v>
      </c>
      <c r="ES209" s="34">
        <v>0.24338230075187414</v>
      </c>
      <c r="ET209" s="34">
        <v>-9.7015646816673073E-2</v>
      </c>
      <c r="EU209" s="34">
        <v>-3.4001718845267183E-2</v>
      </c>
      <c r="EV209" s="34">
        <v>9.8439955703636686E-2</v>
      </c>
      <c r="EW209" s="34">
        <v>-0.1360895572374973</v>
      </c>
      <c r="EX209" s="34">
        <v>8.1651257276202149E-2</v>
      </c>
      <c r="EY209" s="34">
        <v>-0.15682612772456461</v>
      </c>
      <c r="EZ209" s="34">
        <v>-0.17757212563761088</v>
      </c>
      <c r="FA209" s="34">
        <v>-0.18704231004331859</v>
      </c>
      <c r="FB209" s="34">
        <v>0.30534755932346275</v>
      </c>
      <c r="FC209" s="34">
        <v>9.8496247650469868E-2</v>
      </c>
      <c r="FD209" s="34">
        <v>0.28807850471864499</v>
      </c>
      <c r="FE209" s="34">
        <v>0.12983184337340151</v>
      </c>
      <c r="FF209" s="34">
        <v>0.1023062770515345</v>
      </c>
      <c r="FG209" s="34">
        <v>0.1010615897997274</v>
      </c>
      <c r="FH209" s="34">
        <v>-0.21150713039276497</v>
      </c>
      <c r="FI209" s="34">
        <v>-4.5290994153047409E-2</v>
      </c>
      <c r="FJ209" s="34">
        <v>-0.2162945254053561</v>
      </c>
      <c r="FK209" s="34">
        <v>3.2748588600737552E-2</v>
      </c>
      <c r="FL209" s="34">
        <v>2.1837104544219173E-2</v>
      </c>
      <c r="FM209" s="34">
        <v>2.6475835457840404E-2</v>
      </c>
      <c r="FN209" s="34">
        <v>-8.5229494866396929E-2</v>
      </c>
      <c r="FO209" s="34">
        <v>-6.8319635406406346E-3</v>
      </c>
      <c r="FP209" s="34">
        <v>9.6861696699569073E-3</v>
      </c>
      <c r="FQ209" s="34">
        <v>0.18645032261531855</v>
      </c>
      <c r="FR209" s="34">
        <v>0.13875666576177945</v>
      </c>
      <c r="FS209" s="34">
        <v>5.3116187649541922E-2</v>
      </c>
      <c r="FT209" s="34">
        <v>9.9179867408493647E-2</v>
      </c>
      <c r="FU209" s="34">
        <v>2.8357967724592228E-2</v>
      </c>
      <c r="FV209" s="34">
        <v>0.11116867941358149</v>
      </c>
      <c r="FW209" s="34">
        <v>-8.0707956620786669E-2</v>
      </c>
      <c r="FX209" s="34">
        <v>1.4161688365675589E-2</v>
      </c>
      <c r="FY209" s="34">
        <v>2.0986391917660396E-2</v>
      </c>
      <c r="FZ209" s="34">
        <v>0.16015243469816756</v>
      </c>
      <c r="GA209" s="34">
        <v>-8.0590853786790539E-2</v>
      </c>
      <c r="GB209" s="34">
        <v>0.21209701571649306</v>
      </c>
      <c r="GC209" s="34">
        <v>5.8477375593581227E-3</v>
      </c>
      <c r="GD209" s="34">
        <v>8.1402339306696197E-3</v>
      </c>
      <c r="GE209" s="34">
        <v>-2.4262849083662847E-2</v>
      </c>
      <c r="GF209" s="34">
        <v>-9.3471489931546178E-2</v>
      </c>
      <c r="GG209" s="34">
        <v>-6.8842123343016801E-2</v>
      </c>
      <c r="GH209" s="34">
        <v>0.10165808507776225</v>
      </c>
      <c r="GI209" s="34">
        <v>-1.5293042168809145E-2</v>
      </c>
      <c r="GJ209" s="34">
        <v>0.22115511261958051</v>
      </c>
      <c r="GK209" s="34">
        <v>4.5322645097604079E-2</v>
      </c>
      <c r="GL209" s="34">
        <v>-7.229056903854289E-2</v>
      </c>
      <c r="GM209" s="34">
        <v>-5.3041696179658988E-2</v>
      </c>
      <c r="GN209" s="34">
        <v>5.1023382183767917E-2</v>
      </c>
      <c r="GO209" s="34">
        <v>0.24338230075187431</v>
      </c>
      <c r="GP209" s="34">
        <v>0.29787498521356515</v>
      </c>
      <c r="GQ209" s="34">
        <v>0.16313494064267678</v>
      </c>
      <c r="GR209" s="34">
        <v>0.1260439549399382</v>
      </c>
      <c r="GS209" s="34">
        <v>3.4211935749216493E-2</v>
      </c>
      <c r="GT209" s="34">
        <v>5.2453558569636405E-2</v>
      </c>
      <c r="GU209" s="34">
        <v>0.36852168399793184</v>
      </c>
      <c r="GV209" s="34">
        <v>0.27954120868712029</v>
      </c>
      <c r="GW209" s="34">
        <v>0.21823103600673041</v>
      </c>
      <c r="GX209" s="34">
        <v>0.14493245365787033</v>
      </c>
      <c r="GY209" s="34">
        <v>0.33688647562979929</v>
      </c>
      <c r="GZ209" s="34">
        <v>-0.11809371360221479</v>
      </c>
      <c r="HA209" s="34">
        <v>1</v>
      </c>
      <c r="HB209" s="34"/>
      <c r="HC209" s="34"/>
    </row>
    <row r="210" spans="1:211" x14ac:dyDescent="0.3">
      <c r="A210" s="34" t="s">
        <v>589</v>
      </c>
      <c r="B210" s="34">
        <v>-1.2806633341221918E-2</v>
      </c>
      <c r="C210" s="34">
        <v>0.10313025726805876</v>
      </c>
      <c r="D210" s="34">
        <v>-8.4394923782091791E-2</v>
      </c>
      <c r="E210" s="34">
        <v>-3.100149468307865E-2</v>
      </c>
      <c r="F210" s="34">
        <v>9.4206586224273477E-3</v>
      </c>
      <c r="G210" s="34">
        <v>-9.3880473155944855E-4</v>
      </c>
      <c r="H210" s="34">
        <v>1.6673239007539611E-2</v>
      </c>
      <c r="I210" s="34">
        <v>-2.2308039180913175E-2</v>
      </c>
      <c r="J210" s="34">
        <v>-9.8044059275262566E-2</v>
      </c>
      <c r="K210" s="34">
        <v>1.1319208074441351E-2</v>
      </c>
      <c r="L210" s="34">
        <v>-6.1830758313423349E-5</v>
      </c>
      <c r="M210" s="34">
        <v>4.7701292476985215E-2</v>
      </c>
      <c r="N210" s="34">
        <v>-3.5939865786729218E-2</v>
      </c>
      <c r="O210" s="34">
        <v>-1.1109641632787196E-2</v>
      </c>
      <c r="P210" s="34">
        <v>6.1040581010839812E-2</v>
      </c>
      <c r="Q210" s="34">
        <v>6.3198057207446784E-2</v>
      </c>
      <c r="R210" s="34">
        <v>9.9836491775067787E-2</v>
      </c>
      <c r="S210" s="34">
        <v>-0.16707343857498641</v>
      </c>
      <c r="T210" s="34">
        <v>-0.13228113661937954</v>
      </c>
      <c r="U210" s="34">
        <v>-0.19725820244002781</v>
      </c>
      <c r="V210" s="34">
        <v>-3.787195175132077E-2</v>
      </c>
      <c r="W210" s="34">
        <v>-3.1124269255866775E-2</v>
      </c>
      <c r="X210" s="34">
        <v>-1.8343815605556844E-2</v>
      </c>
      <c r="Y210" s="34">
        <v>5.8206542700242933E-2</v>
      </c>
      <c r="Z210" s="34">
        <v>-1.2975421410260082E-2</v>
      </c>
      <c r="AA210" s="34">
        <v>5.564384769183018E-2</v>
      </c>
      <c r="AB210" s="34">
        <v>-0.14839093572226866</v>
      </c>
      <c r="AC210" s="34">
        <v>1.4948320366215202E-3</v>
      </c>
      <c r="AD210" s="34">
        <v>-5.7161823510556868E-2</v>
      </c>
      <c r="AE210" s="34">
        <v>-3.0576209473828133E-2</v>
      </c>
      <c r="AF210" s="34">
        <v>-0.13885749983183016</v>
      </c>
      <c r="AG210" s="34">
        <v>3.7268329883985117E-2</v>
      </c>
      <c r="AH210" s="34">
        <v>-4.1105512031563138E-2</v>
      </c>
      <c r="AI210" s="34">
        <v>-6.597212992490574E-2</v>
      </c>
      <c r="AJ210" s="34">
        <v>3.8543295137625638E-2</v>
      </c>
      <c r="AK210" s="34">
        <v>-2.0321004388424276E-2</v>
      </c>
      <c r="AL210" s="34">
        <v>-3.42748382008718E-2</v>
      </c>
      <c r="AM210" s="34">
        <v>5.5802899746438643E-2</v>
      </c>
      <c r="AN210" s="34">
        <v>-1.5219338437615589E-2</v>
      </c>
      <c r="AO210" s="34">
        <v>-1.7973147940968142E-2</v>
      </c>
      <c r="AP210" s="34">
        <v>3.7547142539886745E-2</v>
      </c>
      <c r="AQ210" s="34">
        <v>1.5113038007922627E-3</v>
      </c>
      <c r="AR210" s="34">
        <v>6.790041676811634E-2</v>
      </c>
      <c r="AS210" s="34">
        <v>6.6694320664069134E-2</v>
      </c>
      <c r="AT210" s="34">
        <v>-0.16099428078041836</v>
      </c>
      <c r="AU210" s="34">
        <v>2.6915733337785169E-2</v>
      </c>
      <c r="AV210" s="34">
        <v>3.0934940666446552E-2</v>
      </c>
      <c r="AW210" s="34">
        <v>-0.11411876611625883</v>
      </c>
      <c r="AX210" s="34">
        <v>2.0025037646203767E-2</v>
      </c>
      <c r="AY210" s="34">
        <v>8.2334085399981757E-2</v>
      </c>
      <c r="AZ210" s="34">
        <v>4.0805330223652563E-2</v>
      </c>
      <c r="BA210" s="34">
        <v>-7.8643528032843163E-2</v>
      </c>
      <c r="BB210" s="34">
        <v>0.13588377996722295</v>
      </c>
      <c r="BC210" s="34">
        <v>0.11056158034665027</v>
      </c>
      <c r="BD210" s="34">
        <v>-2.2695560100342771E-3</v>
      </c>
      <c r="BE210" s="34">
        <v>-3.3991518054142002E-2</v>
      </c>
      <c r="BF210" s="34">
        <v>-9.8044059275262593E-2</v>
      </c>
      <c r="BG210" s="34">
        <v>-0.19825317232411355</v>
      </c>
      <c r="BH210" s="34">
        <v>-5.7273748752668073E-2</v>
      </c>
      <c r="BI210" s="34">
        <v>-5.5335615172779642E-2</v>
      </c>
      <c r="BJ210" s="34">
        <v>-0.10242489284156148</v>
      </c>
      <c r="BK210" s="34">
        <v>4.115273411425293E-2</v>
      </c>
      <c r="BL210" s="34">
        <v>-0.13709061900838085</v>
      </c>
      <c r="BM210" s="34">
        <v>-0.15337220708209479</v>
      </c>
      <c r="BN210" s="34">
        <v>-8.7905172071586386E-3</v>
      </c>
      <c r="BO210" s="34">
        <v>-2.6541506436563885E-2</v>
      </c>
      <c r="BP210" s="34">
        <v>4.2905161385068988E-2</v>
      </c>
      <c r="BQ210" s="34">
        <v>-5.4996531094465312E-2</v>
      </c>
      <c r="BR210" s="34">
        <v>-8.6575255053148545E-2</v>
      </c>
      <c r="BS210" s="34">
        <v>0.10383191437479358</v>
      </c>
      <c r="BT210" s="34">
        <v>2.3012700734180325E-2</v>
      </c>
      <c r="BU210" s="34">
        <v>0.22609549515965932</v>
      </c>
      <c r="BV210" s="34">
        <v>-0.30197469669841842</v>
      </c>
      <c r="BW210" s="34">
        <v>-0.14305108972351605</v>
      </c>
      <c r="BX210" s="34">
        <v>4.2659271863122634E-2</v>
      </c>
      <c r="BY210" s="34">
        <v>0.10285832112603344</v>
      </c>
      <c r="BZ210" s="34">
        <v>2.7215624151612442E-2</v>
      </c>
      <c r="CA210" s="34">
        <v>-0.101614389447887</v>
      </c>
      <c r="CB210" s="34">
        <v>-0.33333999343265636</v>
      </c>
      <c r="CC210" s="34">
        <v>4.3488891800081864E-2</v>
      </c>
      <c r="CD210" s="34">
        <v>-8.6064812766109989E-3</v>
      </c>
      <c r="CE210" s="34">
        <v>-8.6909411041563064E-2</v>
      </c>
      <c r="CF210" s="34">
        <v>-0.10907390189829055</v>
      </c>
      <c r="CG210" s="34">
        <v>-0.17830238222523304</v>
      </c>
      <c r="CH210" s="34">
        <v>0.11760789952444856</v>
      </c>
      <c r="CI210" s="34">
        <v>0.12085320370292463</v>
      </c>
      <c r="CJ210" s="34">
        <v>0.20989996014138471</v>
      </c>
      <c r="CK210" s="34">
        <v>-0.32266080794792401</v>
      </c>
      <c r="CL210" s="34">
        <v>-0.21811147736435668</v>
      </c>
      <c r="CM210" s="34">
        <v>-0.28369074257493437</v>
      </c>
      <c r="CN210" s="34">
        <v>-3.8208394248376208E-2</v>
      </c>
      <c r="CO210" s="34">
        <v>-0.21046519022893609</v>
      </c>
      <c r="CP210" s="34">
        <v>-0.22419141000578971</v>
      </c>
      <c r="CQ210" s="34">
        <v>0.21808665769588778</v>
      </c>
      <c r="CR210" s="34">
        <v>6.5709694645731884E-2</v>
      </c>
      <c r="CS210" s="34">
        <v>0.23587567102094262</v>
      </c>
      <c r="CT210" s="34">
        <v>-0.12852951140286098</v>
      </c>
      <c r="CU210" s="34">
        <v>-8.8677174961037039E-2</v>
      </c>
      <c r="CV210" s="34">
        <v>-0.17397576826516228</v>
      </c>
      <c r="CW210" s="34">
        <v>-0.19161254507660958</v>
      </c>
      <c r="CX210" s="34">
        <v>-0.10628557380332873</v>
      </c>
      <c r="CY210" s="34">
        <v>0.16802245337250943</v>
      </c>
      <c r="CZ210" s="34">
        <v>-0.21176710808304813</v>
      </c>
      <c r="DA210" s="34">
        <v>-0.23249867989609996</v>
      </c>
      <c r="DB210" s="34">
        <v>4.9386139645150581E-2</v>
      </c>
      <c r="DC210" s="34">
        <v>-3.0099713030813876E-2</v>
      </c>
      <c r="DD210" s="34">
        <v>6.278862212102161E-3</v>
      </c>
      <c r="DE210" s="34">
        <v>4.8743259093966332E-3</v>
      </c>
      <c r="DF210" s="34">
        <v>-4.6984073082229412E-2</v>
      </c>
      <c r="DG210" s="34">
        <v>-3.8017395768579744E-2</v>
      </c>
      <c r="DH210" s="34">
        <v>5.6478638386248184E-2</v>
      </c>
      <c r="DI210" s="34">
        <v>-0.14179097185723571</v>
      </c>
      <c r="DJ210" s="34">
        <v>0.12108202494951746</v>
      </c>
      <c r="DK210" s="34">
        <v>7.691467299385365E-3</v>
      </c>
      <c r="DL210" s="34">
        <v>-0.29959531932300948</v>
      </c>
      <c r="DM210" s="34">
        <v>-0.10637281632048544</v>
      </c>
      <c r="DN210" s="34">
        <v>-0.13009405354118175</v>
      </c>
      <c r="DO210" s="34">
        <v>-2.1789829355621328E-2</v>
      </c>
      <c r="DP210" s="34">
        <v>7.8763482072570029E-2</v>
      </c>
      <c r="DQ210" s="34">
        <v>0.15578112575169475</v>
      </c>
      <c r="DR210" s="34">
        <v>0.10971571690391256</v>
      </c>
      <c r="DS210" s="34">
        <v>-0.29770442104556111</v>
      </c>
      <c r="DT210" s="34">
        <v>0.18094137214338016</v>
      </c>
      <c r="DU210" s="34">
        <v>5.4150115543292597E-2</v>
      </c>
      <c r="DV210" s="34">
        <v>1.6395401799528989E-2</v>
      </c>
      <c r="DW210" s="34">
        <v>-5.6770590857925046E-2</v>
      </c>
      <c r="DX210" s="34">
        <v>-0.33333999343265641</v>
      </c>
      <c r="DY210" s="34">
        <v>-0.3533586083904775</v>
      </c>
      <c r="DZ210" s="34">
        <v>-0.12775536762158496</v>
      </c>
      <c r="EA210" s="34">
        <v>-0.11434544600932975</v>
      </c>
      <c r="EB210" s="34">
        <v>-9.4121000351245418E-2</v>
      </c>
      <c r="EC210" s="34">
        <v>-0.10404588279000815</v>
      </c>
      <c r="ED210" s="34">
        <v>-0.24368628492484182</v>
      </c>
      <c r="EE210" s="34">
        <v>-0.13428403440962056</v>
      </c>
      <c r="EF210" s="34">
        <v>-0.178612283526983</v>
      </c>
      <c r="EG210" s="34">
        <v>-0.17723933676139575</v>
      </c>
      <c r="EH210" s="34">
        <v>-0.12087966103654926</v>
      </c>
      <c r="EI210" s="34">
        <v>-6.8786056754030558E-2</v>
      </c>
      <c r="EJ210" s="34">
        <v>-0.26652140550876124</v>
      </c>
      <c r="EK210" s="34">
        <v>-0.41952390231837999</v>
      </c>
      <c r="EL210" s="34">
        <v>-0.28610150151255792</v>
      </c>
      <c r="EM210" s="34">
        <v>0.14628412850256267</v>
      </c>
      <c r="EN210" s="34">
        <v>0.19162444215275309</v>
      </c>
      <c r="EO210" s="34">
        <v>-0.15681470282632184</v>
      </c>
      <c r="EP210" s="34">
        <v>-0.27811418629351858</v>
      </c>
      <c r="EQ210" s="34">
        <v>3.2584099749163424E-2</v>
      </c>
      <c r="ER210" s="34">
        <v>0.18511915393455369</v>
      </c>
      <c r="ES210" s="34">
        <v>0.19407814049640529</v>
      </c>
      <c r="ET210" s="34">
        <v>-0.26251654845668387</v>
      </c>
      <c r="EU210" s="34">
        <v>-0.10713617333860032</v>
      </c>
      <c r="EV210" s="34">
        <v>-2.4555384119341626E-2</v>
      </c>
      <c r="EW210" s="34">
        <v>0.16839189307241992</v>
      </c>
      <c r="EX210" s="34">
        <v>0.19985181216509681</v>
      </c>
      <c r="EY210" s="34">
        <v>-0.21681443498132827</v>
      </c>
      <c r="EZ210" s="34">
        <v>-0.22134066597155147</v>
      </c>
      <c r="FA210" s="34">
        <v>-0.34875341707913066</v>
      </c>
      <c r="FB210" s="34">
        <v>0.25186163805959205</v>
      </c>
      <c r="FC210" s="34">
        <v>0.24828745341217662</v>
      </c>
      <c r="FD210" s="34">
        <v>0.25096671813300381</v>
      </c>
      <c r="FE210" s="34">
        <v>0.13210120291297728</v>
      </c>
      <c r="FF210" s="34">
        <v>3.5645663589493282E-2</v>
      </c>
      <c r="FG210" s="34">
        <v>7.6059225553264262E-2</v>
      </c>
      <c r="FH210" s="34">
        <v>-0.37741246258794348</v>
      </c>
      <c r="FI210" s="34">
        <v>-0.28649822620134635</v>
      </c>
      <c r="FJ210" s="34">
        <v>-0.38292720053492912</v>
      </c>
      <c r="FK210" s="34">
        <v>4.3742098000225577E-2</v>
      </c>
      <c r="FL210" s="34">
        <v>0.10715994973848475</v>
      </c>
      <c r="FM210" s="34">
        <v>0.12952765295062874</v>
      </c>
      <c r="FN210" s="34">
        <v>7.8890290057372886E-2</v>
      </c>
      <c r="FO210" s="34">
        <v>-2.1951624541536353E-2</v>
      </c>
      <c r="FP210" s="34">
        <v>-0.22963438363511729</v>
      </c>
      <c r="FQ210" s="34">
        <v>8.1851836600791539E-2</v>
      </c>
      <c r="FR210" s="34">
        <v>2.2371410141004206E-2</v>
      </c>
      <c r="FS210" s="34">
        <v>-6.1836586061997455E-2</v>
      </c>
      <c r="FT210" s="34">
        <v>-0.13966364609146212</v>
      </c>
      <c r="FU210" s="34">
        <v>-2.9591030525031745E-2</v>
      </c>
      <c r="FV210" s="34">
        <v>9.9598170695166771E-2</v>
      </c>
      <c r="FW210" s="34">
        <v>-7.8368901402395413E-2</v>
      </c>
      <c r="FX210" s="34">
        <v>-0.10343357292242815</v>
      </c>
      <c r="FY210" s="34">
        <v>-7.5160404906025519E-2</v>
      </c>
      <c r="FZ210" s="34">
        <v>0.25291946231821316</v>
      </c>
      <c r="GA210" s="34">
        <v>-6.9007282673906253E-2</v>
      </c>
      <c r="GB210" s="34">
        <v>6.8471245335503528E-2</v>
      </c>
      <c r="GC210" s="34">
        <v>0.20939627548247533</v>
      </c>
      <c r="GD210" s="34">
        <v>0.25484217651262053</v>
      </c>
      <c r="GE210" s="34">
        <v>0.13456715401853286</v>
      </c>
      <c r="GF210" s="34">
        <v>-0.28926356843607215</v>
      </c>
      <c r="GG210" s="34">
        <v>-0.14872040284329885</v>
      </c>
      <c r="GH210" s="34">
        <v>-0.101792505569683</v>
      </c>
      <c r="GI210" s="34">
        <v>-0.14280937033779129</v>
      </c>
      <c r="GJ210" s="34">
        <v>0.15193414373772582</v>
      </c>
      <c r="GK210" s="34">
        <v>-4.5618809910178436E-2</v>
      </c>
      <c r="GL210" s="34">
        <v>3.9182001193000048E-2</v>
      </c>
      <c r="GM210" s="34">
        <v>-9.0692842065142429E-2</v>
      </c>
      <c r="GN210" s="34">
        <v>1.3848869074059689E-2</v>
      </c>
      <c r="GO210" s="34">
        <v>0.19407814049640576</v>
      </c>
      <c r="GP210" s="34">
        <v>0.13792413863227659</v>
      </c>
      <c r="GQ210" s="34">
        <v>-2.0636886409248007E-2</v>
      </c>
      <c r="GR210" s="34">
        <v>0.12153509020118887</v>
      </c>
      <c r="GS210" s="34">
        <v>-0.14449420694860915</v>
      </c>
      <c r="GT210" s="34">
        <v>0.11452624507476285</v>
      </c>
      <c r="GU210" s="34">
        <v>0.10086746118299922</v>
      </c>
      <c r="GV210" s="34">
        <v>1.631204446796005E-2</v>
      </c>
      <c r="GW210" s="34">
        <v>0.39071142400273973</v>
      </c>
      <c r="GX210" s="34">
        <v>0.36632763983590055</v>
      </c>
      <c r="GY210" s="34">
        <v>0.30680604124898603</v>
      </c>
      <c r="GZ210" s="34">
        <v>0.11073462324539705</v>
      </c>
      <c r="HA210" s="34">
        <v>0.27063150851586981</v>
      </c>
      <c r="HB210" s="34">
        <v>1</v>
      </c>
      <c r="HC210" s="34"/>
    </row>
    <row r="211" spans="1:211" ht="17.25" thickBot="1" x14ac:dyDescent="0.35">
      <c r="A211" s="35" t="s">
        <v>590</v>
      </c>
      <c r="B211" s="35">
        <v>-0.13021620969230999</v>
      </c>
      <c r="C211" s="35">
        <v>-0.11603695371932736</v>
      </c>
      <c r="D211" s="35">
        <v>-2.6599521385163465E-3</v>
      </c>
      <c r="E211" s="35">
        <v>0.12818405175444467</v>
      </c>
      <c r="F211" s="35">
        <v>-0.13732000763395688</v>
      </c>
      <c r="G211" s="35">
        <v>4.3291549769797454E-3</v>
      </c>
      <c r="H211" s="35">
        <v>2.5006412343240594E-2</v>
      </c>
      <c r="I211" s="35">
        <v>0.13487867939600945</v>
      </c>
      <c r="J211" s="35">
        <v>2.5715183240450488E-2</v>
      </c>
      <c r="K211" s="35">
        <v>-4.4223915973580025E-2</v>
      </c>
      <c r="L211" s="35">
        <v>-2.0644003108244741E-2</v>
      </c>
      <c r="M211" s="35">
        <v>-0.12859114160211521</v>
      </c>
      <c r="N211" s="35">
        <v>-5.0410125802991139E-2</v>
      </c>
      <c r="O211" s="35">
        <v>1.7218680715764812E-2</v>
      </c>
      <c r="P211" s="35">
        <v>-9.3863395160009522E-2</v>
      </c>
      <c r="Q211" s="35">
        <v>-9.7836565965224165E-2</v>
      </c>
      <c r="R211" s="35">
        <v>-0.12439230008571245</v>
      </c>
      <c r="S211" s="35">
        <v>-1.7097051043765174E-2</v>
      </c>
      <c r="T211" s="35">
        <v>5.269761204224125E-2</v>
      </c>
      <c r="U211" s="35">
        <v>1.9364350861238503E-2</v>
      </c>
      <c r="V211" s="35">
        <v>6.0957453762855059E-2</v>
      </c>
      <c r="W211" s="35">
        <v>-2.6686683087214162E-2</v>
      </c>
      <c r="X211" s="35">
        <v>-5.2481513883618644E-2</v>
      </c>
      <c r="Y211" s="35">
        <v>-6.8795945031788791E-2</v>
      </c>
      <c r="Z211" s="35">
        <v>-3.4008596805504235E-2</v>
      </c>
      <c r="AA211" s="35">
        <v>-4.5798137996229137E-2</v>
      </c>
      <c r="AB211" s="35">
        <v>6.7301602862428866E-2</v>
      </c>
      <c r="AC211" s="35">
        <v>-6.2074996334299151E-2</v>
      </c>
      <c r="AD211" s="35">
        <v>-2.2169452427511779E-2</v>
      </c>
      <c r="AE211" s="35">
        <v>-0.12514725627582154</v>
      </c>
      <c r="AF211" s="35">
        <v>0.10357600130851231</v>
      </c>
      <c r="AG211" s="35">
        <v>2.6695287715213387E-2</v>
      </c>
      <c r="AH211" s="35">
        <v>3.1678809673301125E-2</v>
      </c>
      <c r="AI211" s="35">
        <v>7.6095264371802461E-3</v>
      </c>
      <c r="AJ211" s="35">
        <v>6.5275222237826988E-2</v>
      </c>
      <c r="AK211" s="35">
        <v>1.9559127803867607E-2</v>
      </c>
      <c r="AL211" s="35">
        <v>4.1298700861663006E-2</v>
      </c>
      <c r="AM211" s="35">
        <v>-8.0667613427072279E-2</v>
      </c>
      <c r="AN211" s="35">
        <v>6.2760440716056021E-2</v>
      </c>
      <c r="AO211" s="35">
        <v>3.753682453189728E-2</v>
      </c>
      <c r="AP211" s="35">
        <v>6.404924034337299E-2</v>
      </c>
      <c r="AQ211" s="35">
        <v>-1.3257410400823882E-2</v>
      </c>
      <c r="AR211" s="35">
        <v>6.283669440316296E-2</v>
      </c>
      <c r="AS211" s="35">
        <v>0.10795683042357075</v>
      </c>
      <c r="AT211" s="35">
        <v>-7.9569982512398569E-3</v>
      </c>
      <c r="AU211" s="35">
        <v>6.02147179140207E-2</v>
      </c>
      <c r="AV211" s="35">
        <v>2.55641636196948E-2</v>
      </c>
      <c r="AW211" s="35">
        <v>2.9413222408959973E-2</v>
      </c>
      <c r="AX211" s="35">
        <v>4.7347589104459145E-2</v>
      </c>
      <c r="AY211" s="35">
        <v>7.8587573300975738E-2</v>
      </c>
      <c r="AZ211" s="35">
        <v>5.9427410301162352E-2</v>
      </c>
      <c r="BA211" s="35">
        <v>-3.3806803490564817E-3</v>
      </c>
      <c r="BB211" s="35">
        <v>3.8591771890370018E-2</v>
      </c>
      <c r="BC211" s="35">
        <v>1.6785512741948224E-2</v>
      </c>
      <c r="BD211" s="35">
        <v>-1.4778645076142679E-2</v>
      </c>
      <c r="BE211" s="35">
        <v>-6.2528542175162183E-2</v>
      </c>
      <c r="BF211" s="35">
        <v>2.5715183240450377E-2</v>
      </c>
      <c r="BG211" s="35">
        <v>-3.7600404459724127E-3</v>
      </c>
      <c r="BH211" s="35">
        <v>-6.11578651821688E-2</v>
      </c>
      <c r="BI211" s="35">
        <v>4.8051667057689047E-2</v>
      </c>
      <c r="BJ211" s="35">
        <v>-5.5069432885205064E-2</v>
      </c>
      <c r="BK211" s="35">
        <v>-6.0837475193249186E-3</v>
      </c>
      <c r="BL211" s="35">
        <v>-2.0839430084712167E-2</v>
      </c>
      <c r="BM211" s="35">
        <v>-3.0548525998302128E-2</v>
      </c>
      <c r="BN211" s="35">
        <v>-1.5867245540601303E-3</v>
      </c>
      <c r="BO211" s="35">
        <v>1.5342992233547995E-2</v>
      </c>
      <c r="BP211" s="35">
        <v>-4.7914949040356723E-2</v>
      </c>
      <c r="BQ211" s="35">
        <v>1.6507153973292017E-2</v>
      </c>
      <c r="BR211" s="35">
        <v>-2.7450644524106851E-2</v>
      </c>
      <c r="BS211" s="35">
        <v>-6.4664091119087677E-2</v>
      </c>
      <c r="BT211" s="35">
        <v>-0.37284415585877267</v>
      </c>
      <c r="BU211" s="35">
        <v>0.12152484354310955</v>
      </c>
      <c r="BV211" s="35">
        <v>7.4620599526818111E-3</v>
      </c>
      <c r="BW211" s="35">
        <v>-0.29252168804712242</v>
      </c>
      <c r="BX211" s="35">
        <v>0.2843149725217925</v>
      </c>
      <c r="BY211" s="35">
        <v>-3.4838037829389372E-2</v>
      </c>
      <c r="BZ211" s="35">
        <v>-0.13073707279155319</v>
      </c>
      <c r="CA211" s="35">
        <v>-0.31206411372449344</v>
      </c>
      <c r="CB211" s="35">
        <v>-9.8565990014799296E-3</v>
      </c>
      <c r="CC211" s="35">
        <v>0.10501653966954498</v>
      </c>
      <c r="CD211" s="35">
        <v>0.11142528155125961</v>
      </c>
      <c r="CE211" s="35">
        <v>-3.1124651240271042E-2</v>
      </c>
      <c r="CF211" s="35">
        <v>2.0385039224743533E-2</v>
      </c>
      <c r="CG211" s="35">
        <v>3.3703980773597764E-2</v>
      </c>
      <c r="CH211" s="35">
        <v>0.11148651037519332</v>
      </c>
      <c r="CI211" s="35">
        <v>0.1121307531360734</v>
      </c>
      <c r="CJ211" s="35">
        <v>7.676261544408744E-2</v>
      </c>
      <c r="CK211" s="35">
        <v>-3.8704710496538515E-2</v>
      </c>
      <c r="CL211" s="35">
        <v>-0.13286422881817306</v>
      </c>
      <c r="CM211" s="35">
        <v>-0.14010871061647504</v>
      </c>
      <c r="CN211" s="35">
        <v>8.2599911174065677E-2</v>
      </c>
      <c r="CO211" s="35">
        <v>4.2035873335612803E-2</v>
      </c>
      <c r="CP211" s="35">
        <v>2.9315779039445944E-3</v>
      </c>
      <c r="CQ211" s="35">
        <v>0.13430790099333201</v>
      </c>
      <c r="CR211" s="35">
        <v>0.13848878634009934</v>
      </c>
      <c r="CS211" s="35">
        <v>0.1052766259877144</v>
      </c>
      <c r="CT211" s="35">
        <v>0.19689792533245945</v>
      </c>
      <c r="CU211" s="35">
        <v>9.9960741106225312E-2</v>
      </c>
      <c r="CV211" s="35">
        <v>-2.4072641770161801E-2</v>
      </c>
      <c r="CW211" s="35">
        <v>1.5700200269833878E-2</v>
      </c>
      <c r="CX211" s="35">
        <v>0.11304874891553009</v>
      </c>
      <c r="CY211" s="35">
        <v>-0.12206201462958934</v>
      </c>
      <c r="CZ211" s="35">
        <v>3.0214245920348413E-2</v>
      </c>
      <c r="DA211" s="35">
        <v>3.4548287761102879E-2</v>
      </c>
      <c r="DB211" s="35">
        <v>-8.229897948721307E-2</v>
      </c>
      <c r="DC211" s="35">
        <v>-5.4546579939661916E-2</v>
      </c>
      <c r="DD211" s="35">
        <v>2.1927975248796239E-2</v>
      </c>
      <c r="DE211" s="35">
        <v>-0.20161485521622191</v>
      </c>
      <c r="DF211" s="35">
        <v>4.1129007847220352E-2</v>
      </c>
      <c r="DG211" s="35">
        <v>-1.5201572668775686E-2</v>
      </c>
      <c r="DH211" s="35">
        <v>-6.6848489030585836E-2</v>
      </c>
      <c r="DI211" s="35">
        <v>-0.11704403389433046</v>
      </c>
      <c r="DJ211" s="35">
        <v>-1.8842453874026579E-2</v>
      </c>
      <c r="DK211" s="35">
        <v>5.7019829130453323E-2</v>
      </c>
      <c r="DL211" s="35">
        <v>-8.4319992092731236E-2</v>
      </c>
      <c r="DM211" s="35">
        <v>-1.2496832250018823E-2</v>
      </c>
      <c r="DN211" s="35">
        <v>0.12946508364636128</v>
      </c>
      <c r="DO211" s="35">
        <v>7.1682383007504125E-2</v>
      </c>
      <c r="DP211" s="35">
        <v>-5.1869718597395698E-2</v>
      </c>
      <c r="DQ211" s="35">
        <v>-7.2602693417942565E-2</v>
      </c>
      <c r="DR211" s="35">
        <v>-6.2256717983823658E-2</v>
      </c>
      <c r="DS211" s="35">
        <v>6.742410227094364E-3</v>
      </c>
      <c r="DT211" s="35">
        <v>-0.21222865769131924</v>
      </c>
      <c r="DU211" s="35">
        <v>-1.5196287432222743E-2</v>
      </c>
      <c r="DV211" s="35">
        <v>-1.5857811138595343E-2</v>
      </c>
      <c r="DW211" s="35">
        <v>9.7877628192041433E-2</v>
      </c>
      <c r="DX211" s="35">
        <v>-9.8565990014802245E-3</v>
      </c>
      <c r="DY211" s="35">
        <v>-0.10898607805090778</v>
      </c>
      <c r="DZ211" s="35">
        <v>-0.16246895092476138</v>
      </c>
      <c r="EA211" s="35">
        <v>1.762772122385441E-2</v>
      </c>
      <c r="EB211" s="35">
        <v>5.9693779393762005E-2</v>
      </c>
      <c r="EC211" s="35">
        <v>-2.7966927547415327E-3</v>
      </c>
      <c r="ED211" s="35">
        <v>-1.4110535839409398E-2</v>
      </c>
      <c r="EE211" s="35">
        <v>2.6829896323884803E-2</v>
      </c>
      <c r="EF211" s="35">
        <v>-0.12946397491436279</v>
      </c>
      <c r="EG211" s="35">
        <v>-8.2580176782829431E-2</v>
      </c>
      <c r="EH211" s="35">
        <v>-0.21811834981409881</v>
      </c>
      <c r="EI211" s="35">
        <v>6.1632015864033829E-2</v>
      </c>
      <c r="EJ211" s="35">
        <v>-0.22480759598075842</v>
      </c>
      <c r="EK211" s="35">
        <v>-0.18260296885115301</v>
      </c>
      <c r="EL211" s="35">
        <v>-0.46358187416268637</v>
      </c>
      <c r="EM211" s="35">
        <v>8.1140846087414018E-4</v>
      </c>
      <c r="EN211" s="35">
        <v>0.84170988924882317</v>
      </c>
      <c r="EO211" s="35">
        <v>-0.83993710086516371</v>
      </c>
      <c r="EP211" s="35">
        <v>9.4670245637887007E-2</v>
      </c>
      <c r="EQ211" s="35">
        <v>0.27885941815220133</v>
      </c>
      <c r="ER211" s="35">
        <v>0.88337073959910339</v>
      </c>
      <c r="ES211" s="35">
        <v>9.1057762809608284E-2</v>
      </c>
      <c r="ET211" s="35">
        <v>-0.31619960099007749</v>
      </c>
      <c r="EU211" s="35">
        <v>-0.21754022118168204</v>
      </c>
      <c r="EV211" s="35">
        <v>-0.19096764052860515</v>
      </c>
      <c r="EW211" s="35">
        <v>-0.15961615303791665</v>
      </c>
      <c r="EX211" s="35">
        <v>8.801406067898665E-2</v>
      </c>
      <c r="EY211" s="35">
        <v>-0.44319646436093313</v>
      </c>
      <c r="EZ211" s="35">
        <v>-0.44366426590091768</v>
      </c>
      <c r="FA211" s="35">
        <v>-0.39846062644998315</v>
      </c>
      <c r="FB211" s="35">
        <v>-3.9131035943243145E-2</v>
      </c>
      <c r="FC211" s="35">
        <v>0.37618567499421879</v>
      </c>
      <c r="FD211" s="35">
        <v>0.23537847898290953</v>
      </c>
      <c r="FE211" s="35">
        <v>2.9182803995635508E-2</v>
      </c>
      <c r="FF211" s="35">
        <v>-0.13156039371184253</v>
      </c>
      <c r="FG211" s="35">
        <v>-7.3071066739509513E-2</v>
      </c>
      <c r="FH211" s="35">
        <v>-0.39796180880176463</v>
      </c>
      <c r="FI211" s="35">
        <v>-0.29157328384894687</v>
      </c>
      <c r="FJ211" s="35">
        <v>-0.22893922987245177</v>
      </c>
      <c r="FK211" s="35">
        <v>-0.25488291805834729</v>
      </c>
      <c r="FL211" s="35">
        <v>-0.39057529174572203</v>
      </c>
      <c r="FM211" s="35">
        <v>-3.0226109209816235E-2</v>
      </c>
      <c r="FN211" s="35">
        <v>-0.33175828023941467</v>
      </c>
      <c r="FO211" s="35">
        <v>-6.7929142700100614E-2</v>
      </c>
      <c r="FP211" s="35">
        <v>0.25144476908425872</v>
      </c>
      <c r="FQ211" s="35">
        <v>9.1740317733898513E-2</v>
      </c>
      <c r="FR211" s="35">
        <v>-2.2927551245248042E-2</v>
      </c>
      <c r="FS211" s="35">
        <v>0.3461589495298904</v>
      </c>
      <c r="FT211" s="35">
        <v>0.1552672979941917</v>
      </c>
      <c r="FU211" s="35">
        <v>8.7921456687376359E-2</v>
      </c>
      <c r="FV211" s="35">
        <v>9.3732477338156983E-2</v>
      </c>
      <c r="FW211" s="35">
        <v>3.6989645519388159E-2</v>
      </c>
      <c r="FX211" s="35">
        <v>0.11125632510900912</v>
      </c>
      <c r="FY211" s="35">
        <v>0.30338462154602441</v>
      </c>
      <c r="FZ211" s="35">
        <v>0.21924383293897939</v>
      </c>
      <c r="GA211" s="35">
        <v>0.17039322880057153</v>
      </c>
      <c r="GB211" s="35">
        <v>0.28735875467483857</v>
      </c>
      <c r="GC211" s="35">
        <v>0.20553774344118522</v>
      </c>
      <c r="GD211" s="35">
        <v>6.9031334071719228E-2</v>
      </c>
      <c r="GE211" s="35">
        <v>-0.13079841939667763</v>
      </c>
      <c r="GF211" s="35">
        <v>-5.78612656321058E-2</v>
      </c>
      <c r="GG211" s="35">
        <v>0.16133742016536592</v>
      </c>
      <c r="GH211" s="35">
        <v>0.34975956356585147</v>
      </c>
      <c r="GI211" s="35">
        <v>0.23666520224840576</v>
      </c>
      <c r="GJ211" s="35">
        <v>-8.8028820016388797E-3</v>
      </c>
      <c r="GK211" s="35">
        <v>0.44567166544701431</v>
      </c>
      <c r="GL211" s="35">
        <v>0.14263228812787015</v>
      </c>
      <c r="GM211" s="35">
        <v>-0.16979663389307587</v>
      </c>
      <c r="GN211" s="35">
        <v>-0.17020559999116791</v>
      </c>
      <c r="GO211" s="35">
        <v>9.1057762809608492E-2</v>
      </c>
      <c r="GP211" s="35">
        <v>0.10904705669985336</v>
      </c>
      <c r="GQ211" s="35">
        <v>0.1477170941192982</v>
      </c>
      <c r="GR211" s="35">
        <v>0.19651429257613215</v>
      </c>
      <c r="GS211" s="35">
        <v>-0.18336908061796722</v>
      </c>
      <c r="GT211" s="35">
        <v>-0.17281126839660241</v>
      </c>
      <c r="GU211" s="35">
        <v>-2.725113838622226E-2</v>
      </c>
      <c r="GV211" s="35">
        <v>7.7066662401972783E-2</v>
      </c>
      <c r="GW211" s="35">
        <v>0.23564490980432018</v>
      </c>
      <c r="GX211" s="35">
        <v>0.1927647088913659</v>
      </c>
      <c r="GY211" s="35">
        <v>0.26318078495688951</v>
      </c>
      <c r="GZ211" s="35">
        <v>9.6170346298833503E-3</v>
      </c>
      <c r="HA211" s="35">
        <v>0.21646425592114027</v>
      </c>
      <c r="HB211" s="35">
        <v>0.12363043297546594</v>
      </c>
      <c r="HC211" s="35">
        <v>1</v>
      </c>
    </row>
    <row r="216" spans="1:211" x14ac:dyDescent="0.3">
      <c r="B216">
        <f>MIN($B$142:$EK$211)</f>
        <v>-0.5672642519394876</v>
      </c>
      <c r="C216" s="12">
        <f>MAX($B$142:$EK$211)</f>
        <v>0.80312294242120497</v>
      </c>
    </row>
    <row r="217" spans="1:211" x14ac:dyDescent="0.3">
      <c r="B217" s="12">
        <f>MIN($B$73:$BT$141)</f>
        <v>-0.833094770279872</v>
      </c>
      <c r="C217" s="12">
        <f>MAX($B$73:$BT$141)</f>
        <v>0.87189985380103874</v>
      </c>
    </row>
  </sheetData>
  <phoneticPr fontId="1" type="noConversion"/>
  <conditionalFormatting sqref="A1:HC2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41"/>
  <sheetViews>
    <sheetView topLeftCell="A115" workbookViewId="0">
      <selection activeCell="I36" sqref="I36"/>
    </sheetView>
  </sheetViews>
  <sheetFormatPr defaultRowHeight="16.5" x14ac:dyDescent="0.3"/>
  <cols>
    <col min="1" max="1" width="28.625" customWidth="1"/>
    <col min="73" max="73" width="31.625" customWidth="1"/>
    <col min="74" max="74" width="23" customWidth="1"/>
    <col min="75" max="75" width="22" customWidth="1"/>
    <col min="79" max="79" width="23.625" customWidth="1"/>
    <col min="80" max="80" width="27.25" customWidth="1"/>
  </cols>
  <sheetData>
    <row r="1" spans="1:141" x14ac:dyDescent="0.3">
      <c r="A1" s="36"/>
      <c r="B1" s="36" t="s">
        <v>46</v>
      </c>
      <c r="C1" s="36" t="s">
        <v>242</v>
      </c>
      <c r="D1" s="36" t="s">
        <v>244</v>
      </c>
      <c r="E1" s="36" t="s">
        <v>246</v>
      </c>
      <c r="F1" s="36" t="s">
        <v>248</v>
      </c>
      <c r="G1" s="36" t="s">
        <v>250</v>
      </c>
      <c r="H1" s="36" t="s">
        <v>252</v>
      </c>
      <c r="I1" s="36" t="s">
        <v>254</v>
      </c>
      <c r="J1" s="36" t="s">
        <v>256</v>
      </c>
      <c r="K1" s="36" t="s">
        <v>258</v>
      </c>
      <c r="L1" s="36" t="s">
        <v>260</v>
      </c>
      <c r="M1" s="36" t="s">
        <v>262</v>
      </c>
      <c r="N1" s="36" t="s">
        <v>264</v>
      </c>
      <c r="O1" s="36" t="s">
        <v>266</v>
      </c>
      <c r="P1" s="36" t="s">
        <v>268</v>
      </c>
      <c r="Q1" s="36" t="s">
        <v>270</v>
      </c>
      <c r="R1" s="36" t="s">
        <v>272</v>
      </c>
      <c r="S1" s="36" t="s">
        <v>274</v>
      </c>
      <c r="T1" s="36" t="s">
        <v>276</v>
      </c>
      <c r="U1" s="36" t="s">
        <v>278</v>
      </c>
      <c r="V1" s="36" t="s">
        <v>280</v>
      </c>
      <c r="W1" s="36" t="s">
        <v>282</v>
      </c>
      <c r="X1" s="36" t="s">
        <v>284</v>
      </c>
      <c r="Y1" s="36" t="s">
        <v>286</v>
      </c>
      <c r="Z1" s="36" t="s">
        <v>288</v>
      </c>
      <c r="AA1" s="36" t="s">
        <v>290</v>
      </c>
      <c r="AB1" s="36" t="s">
        <v>292</v>
      </c>
      <c r="AC1" s="36" t="s">
        <v>294</v>
      </c>
      <c r="AD1" s="36" t="s">
        <v>296</v>
      </c>
      <c r="AE1" s="36" t="s">
        <v>298</v>
      </c>
      <c r="AF1" s="36" t="s">
        <v>300</v>
      </c>
      <c r="AG1" s="36" t="s">
        <v>302</v>
      </c>
      <c r="AH1" s="36" t="s">
        <v>304</v>
      </c>
      <c r="AI1" s="36" t="s">
        <v>306</v>
      </c>
      <c r="AJ1" s="36" t="s">
        <v>308</v>
      </c>
      <c r="AK1" s="36" t="s">
        <v>310</v>
      </c>
      <c r="AL1" s="36" t="s">
        <v>312</v>
      </c>
      <c r="AM1" s="36" t="s">
        <v>314</v>
      </c>
      <c r="AN1" s="36" t="s">
        <v>316</v>
      </c>
      <c r="AO1" s="36" t="s">
        <v>318</v>
      </c>
      <c r="AP1" s="36" t="s">
        <v>320</v>
      </c>
      <c r="AQ1" s="36" t="s">
        <v>322</v>
      </c>
      <c r="AR1" s="36" t="s">
        <v>324</v>
      </c>
      <c r="AS1" s="36" t="s">
        <v>326</v>
      </c>
      <c r="AT1" s="36" t="s">
        <v>328</v>
      </c>
      <c r="AU1" s="36" t="s">
        <v>330</v>
      </c>
      <c r="AV1" s="36" t="s">
        <v>332</v>
      </c>
      <c r="AW1" s="36" t="s">
        <v>334</v>
      </c>
      <c r="AX1" s="36" t="s">
        <v>336</v>
      </c>
      <c r="AY1" s="36" t="s">
        <v>338</v>
      </c>
      <c r="AZ1" s="36" t="s">
        <v>340</v>
      </c>
      <c r="BA1" s="36" t="s">
        <v>342</v>
      </c>
      <c r="BB1" s="36" t="s">
        <v>344</v>
      </c>
      <c r="BC1" s="36" t="s">
        <v>346</v>
      </c>
      <c r="BD1" s="36" t="s">
        <v>348</v>
      </c>
      <c r="BE1" s="36" t="s">
        <v>350</v>
      </c>
      <c r="BF1" s="36" t="s">
        <v>352</v>
      </c>
      <c r="BG1" s="36" t="s">
        <v>354</v>
      </c>
      <c r="BH1" s="36" t="s">
        <v>356</v>
      </c>
      <c r="BI1" s="36" t="s">
        <v>358</v>
      </c>
      <c r="BJ1" s="36" t="s">
        <v>360</v>
      </c>
      <c r="BK1" s="36" t="s">
        <v>362</v>
      </c>
      <c r="BL1" s="36" t="s">
        <v>364</v>
      </c>
      <c r="BM1" s="36" t="s">
        <v>366</v>
      </c>
      <c r="BN1" s="36" t="s">
        <v>368</v>
      </c>
      <c r="BO1" s="36" t="s">
        <v>370</v>
      </c>
      <c r="BP1" s="36" t="s">
        <v>372</v>
      </c>
      <c r="BQ1" s="36" t="s">
        <v>374</v>
      </c>
      <c r="BR1" s="36" t="s">
        <v>376</v>
      </c>
      <c r="BS1" s="36" t="s">
        <v>378</v>
      </c>
      <c r="BT1" s="36" t="s">
        <v>380</v>
      </c>
      <c r="BU1" s="36" t="s">
        <v>381</v>
      </c>
      <c r="BV1" s="36" t="s">
        <v>382</v>
      </c>
      <c r="BW1" s="36" t="s">
        <v>383</v>
      </c>
      <c r="BX1" s="36" t="s">
        <v>384</v>
      </c>
      <c r="BY1" s="36" t="s">
        <v>385</v>
      </c>
      <c r="BZ1" s="36" t="s">
        <v>386</v>
      </c>
      <c r="CA1" s="36" t="s">
        <v>387</v>
      </c>
      <c r="CB1" s="36" t="s">
        <v>388</v>
      </c>
      <c r="CC1" s="36" t="s">
        <v>389</v>
      </c>
      <c r="CD1" s="36" t="s">
        <v>390</v>
      </c>
      <c r="CE1" s="36" t="s">
        <v>391</v>
      </c>
      <c r="CF1" s="36" t="s">
        <v>392</v>
      </c>
      <c r="CG1" s="36" t="s">
        <v>393</v>
      </c>
      <c r="CH1" s="36" t="s">
        <v>394</v>
      </c>
      <c r="CI1" s="36" t="s">
        <v>395</v>
      </c>
      <c r="CJ1" s="36" t="s">
        <v>396</v>
      </c>
      <c r="CK1" s="36" t="s">
        <v>397</v>
      </c>
      <c r="CL1" s="36" t="s">
        <v>398</v>
      </c>
      <c r="CM1" s="36" t="s">
        <v>399</v>
      </c>
      <c r="CN1" s="36" t="s">
        <v>400</v>
      </c>
      <c r="CO1" s="36" t="s">
        <v>401</v>
      </c>
      <c r="CP1" s="36" t="s">
        <v>402</v>
      </c>
      <c r="CQ1" s="36" t="s">
        <v>403</v>
      </c>
      <c r="CR1" s="36" t="s">
        <v>404</v>
      </c>
      <c r="CS1" s="36" t="s">
        <v>405</v>
      </c>
      <c r="CT1" s="36" t="s">
        <v>406</v>
      </c>
      <c r="CU1" s="36" t="s">
        <v>407</v>
      </c>
      <c r="CV1" s="36" t="s">
        <v>408</v>
      </c>
      <c r="CW1" s="36" t="s">
        <v>409</v>
      </c>
      <c r="CX1" s="36" t="s">
        <v>410</v>
      </c>
      <c r="CY1" s="36" t="s">
        <v>411</v>
      </c>
      <c r="CZ1" s="36" t="s">
        <v>412</v>
      </c>
      <c r="DA1" s="36" t="s">
        <v>413</v>
      </c>
      <c r="DB1" s="36" t="s">
        <v>414</v>
      </c>
      <c r="DC1" s="36" t="s">
        <v>415</v>
      </c>
      <c r="DD1" s="36" t="s">
        <v>416</v>
      </c>
      <c r="DE1" s="36" t="s">
        <v>417</v>
      </c>
      <c r="DF1" s="36" t="s">
        <v>418</v>
      </c>
      <c r="DG1" s="36" t="s">
        <v>419</v>
      </c>
      <c r="DH1" s="36" t="s">
        <v>420</v>
      </c>
      <c r="DI1" s="36" t="s">
        <v>421</v>
      </c>
      <c r="DJ1" s="36" t="s">
        <v>422</v>
      </c>
      <c r="DK1" s="36" t="s">
        <v>423</v>
      </c>
      <c r="DL1" s="36" t="s">
        <v>424</v>
      </c>
      <c r="DM1" s="36" t="s">
        <v>425</v>
      </c>
      <c r="DN1" s="36" t="s">
        <v>426</v>
      </c>
      <c r="DO1" s="36" t="s">
        <v>427</v>
      </c>
      <c r="DP1" s="36" t="s">
        <v>428</v>
      </c>
      <c r="DQ1" s="36" t="s">
        <v>429</v>
      </c>
      <c r="DR1" s="36" t="s">
        <v>430</v>
      </c>
      <c r="DS1" s="36" t="s">
        <v>431</v>
      </c>
      <c r="DT1" s="36" t="s">
        <v>432</v>
      </c>
      <c r="DU1" s="36" t="s">
        <v>433</v>
      </c>
      <c r="DV1" s="36" t="s">
        <v>434</v>
      </c>
      <c r="DW1" s="36" t="s">
        <v>435</v>
      </c>
      <c r="DX1" s="36" t="s">
        <v>436</v>
      </c>
      <c r="DY1" s="36" t="s">
        <v>437</v>
      </c>
      <c r="DZ1" s="36" t="s">
        <v>438</v>
      </c>
      <c r="EA1" s="36" t="s">
        <v>439</v>
      </c>
      <c r="EB1" s="36" t="s">
        <v>440</v>
      </c>
      <c r="EC1" s="36" t="s">
        <v>441</v>
      </c>
      <c r="ED1" s="36" t="s">
        <v>442</v>
      </c>
      <c r="EE1" s="36" t="s">
        <v>443</v>
      </c>
      <c r="EF1" s="36" t="s">
        <v>444</v>
      </c>
      <c r="EG1" s="36" t="s">
        <v>445</v>
      </c>
      <c r="EH1" s="36" t="s">
        <v>446</v>
      </c>
      <c r="EI1" s="36" t="s">
        <v>447</v>
      </c>
      <c r="EJ1" s="36" t="s">
        <v>448</v>
      </c>
      <c r="EK1" s="36" t="s">
        <v>449</v>
      </c>
    </row>
    <row r="2" spans="1:141" x14ac:dyDescent="0.3">
      <c r="A2" s="34" t="s">
        <v>46</v>
      </c>
      <c r="B2" s="34">
        <v>1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</row>
    <row r="3" spans="1:141" x14ac:dyDescent="0.3">
      <c r="A3" s="34" t="s">
        <v>242</v>
      </c>
      <c r="B3" s="34">
        <v>0.61260858679396824</v>
      </c>
      <c r="C3" s="34">
        <v>1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</row>
    <row r="4" spans="1:141" x14ac:dyDescent="0.3">
      <c r="A4" s="34" t="s">
        <v>244</v>
      </c>
      <c r="B4" s="34">
        <v>0.10742447121091897</v>
      </c>
      <c r="C4" s="34">
        <v>0.40794663933277281</v>
      </c>
      <c r="D4" s="34">
        <v>1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</row>
    <row r="5" spans="1:141" x14ac:dyDescent="0.3">
      <c r="A5" s="34" t="s">
        <v>246</v>
      </c>
      <c r="B5" s="34">
        <v>-0.84639065192465313</v>
      </c>
      <c r="C5" s="34">
        <v>-0.40138887380650085</v>
      </c>
      <c r="D5" s="34">
        <v>0.28232218989005947</v>
      </c>
      <c r="E5" s="34">
        <v>1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</row>
    <row r="6" spans="1:141" x14ac:dyDescent="0.3">
      <c r="A6" s="34" t="s">
        <v>248</v>
      </c>
      <c r="B6" s="34">
        <v>0.90705351172492077</v>
      </c>
      <c r="C6" s="34">
        <v>0.66072075290014887</v>
      </c>
      <c r="D6" s="34">
        <v>0.27636627286857252</v>
      </c>
      <c r="E6" s="34">
        <v>-0.82772212664225098</v>
      </c>
      <c r="F6" s="34">
        <v>1</v>
      </c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</row>
    <row r="7" spans="1:141" x14ac:dyDescent="0.3">
      <c r="A7" s="34" t="s">
        <v>250</v>
      </c>
      <c r="B7" s="34">
        <v>5.83823900543975E-2</v>
      </c>
      <c r="C7" s="34">
        <v>0.50257289207740219</v>
      </c>
      <c r="D7" s="34">
        <v>0.63081942033465144</v>
      </c>
      <c r="E7" s="34">
        <v>0.2670060810660167</v>
      </c>
      <c r="F7" s="34">
        <v>0.13545787634872089</v>
      </c>
      <c r="G7" s="34">
        <v>1</v>
      </c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</row>
    <row r="8" spans="1:141" x14ac:dyDescent="0.3">
      <c r="A8" s="34" t="s">
        <v>252</v>
      </c>
      <c r="B8" s="34">
        <v>-0.2865467350958848</v>
      </c>
      <c r="C8" s="34">
        <v>-0.11454329604972095</v>
      </c>
      <c r="D8" s="34">
        <v>0.1867946514231858</v>
      </c>
      <c r="E8" s="34">
        <v>0.33934715025610718</v>
      </c>
      <c r="F8" s="34">
        <v>-0.22793071124939354</v>
      </c>
      <c r="G8" s="34">
        <v>0.33201506512850254</v>
      </c>
      <c r="H8" s="34">
        <v>1</v>
      </c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</row>
    <row r="9" spans="1:141" x14ac:dyDescent="0.3">
      <c r="A9" s="34" t="s">
        <v>254</v>
      </c>
      <c r="B9" s="34">
        <v>-0.91628410230376678</v>
      </c>
      <c r="C9" s="34">
        <v>-0.55849405102825478</v>
      </c>
      <c r="D9" s="34">
        <v>-3.8081740105433534E-4</v>
      </c>
      <c r="E9" s="34">
        <v>0.95384553563247765</v>
      </c>
      <c r="F9" s="34">
        <v>-0.95614498477442067</v>
      </c>
      <c r="G9" s="34">
        <v>6.270081918476908E-2</v>
      </c>
      <c r="H9" s="34">
        <v>0.29870836322640776</v>
      </c>
      <c r="I9" s="34">
        <v>1</v>
      </c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</row>
    <row r="10" spans="1:141" x14ac:dyDescent="0.3">
      <c r="A10" s="34" t="s">
        <v>256</v>
      </c>
      <c r="B10" s="34">
        <v>7.2910229650795209E-3</v>
      </c>
      <c r="C10" s="34">
        <v>0.31167596261574498</v>
      </c>
      <c r="D10" s="34">
        <v>0.9819983630030259</v>
      </c>
      <c r="E10" s="34">
        <v>0.3741899166094011</v>
      </c>
      <c r="F10" s="34">
        <v>0.16348513742232693</v>
      </c>
      <c r="G10" s="34">
        <v>0.60170688234878822</v>
      </c>
      <c r="H10" s="34">
        <v>0.21476380889671656</v>
      </c>
      <c r="I10" s="34">
        <v>0.10751168557095477</v>
      </c>
      <c r="J10" s="34">
        <v>1</v>
      </c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</row>
    <row r="11" spans="1:141" x14ac:dyDescent="0.3">
      <c r="A11" s="34" t="s">
        <v>258</v>
      </c>
      <c r="B11" s="34">
        <v>0.41955963917169953</v>
      </c>
      <c r="C11" s="34">
        <v>0.82482692238930677</v>
      </c>
      <c r="D11" s="34">
        <v>0.74589593029312762</v>
      </c>
      <c r="E11" s="34">
        <v>-7.9572839711917018E-2</v>
      </c>
      <c r="F11" s="34">
        <v>0.52064362955654842</v>
      </c>
      <c r="G11" s="34">
        <v>0.69380532187377641</v>
      </c>
      <c r="H11" s="34">
        <v>0.10544317641465528</v>
      </c>
      <c r="I11" s="34">
        <v>-0.31528451340827479</v>
      </c>
      <c r="J11" s="34">
        <v>0.68602837104537151</v>
      </c>
      <c r="K11" s="34">
        <v>1</v>
      </c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</row>
    <row r="12" spans="1:141" x14ac:dyDescent="0.3">
      <c r="A12" s="34" t="s">
        <v>260</v>
      </c>
      <c r="B12" s="34">
        <v>0.22952431714458729</v>
      </c>
      <c r="C12" s="34">
        <v>0.68193242612736227</v>
      </c>
      <c r="D12" s="34">
        <v>0.59869621070089329</v>
      </c>
      <c r="E12" s="34">
        <v>2.3818077503460974E-2</v>
      </c>
      <c r="F12" s="34">
        <v>0.30392776679579742</v>
      </c>
      <c r="G12" s="34">
        <v>0.47802079617113702</v>
      </c>
      <c r="H12" s="34">
        <v>-0.14911729072489729</v>
      </c>
      <c r="I12" s="34">
        <v>-0.14857467505498079</v>
      </c>
      <c r="J12" s="34">
        <v>0.53916484508506224</v>
      </c>
      <c r="K12" s="34">
        <v>0.68263568172149813</v>
      </c>
      <c r="L12" s="34">
        <v>1</v>
      </c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</row>
    <row r="13" spans="1:141" x14ac:dyDescent="0.3">
      <c r="A13" s="34" t="s">
        <v>262</v>
      </c>
      <c r="B13" s="34">
        <v>0.41801933753974629</v>
      </c>
      <c r="C13" s="34">
        <v>0.58623243464046249</v>
      </c>
      <c r="D13" s="34">
        <v>0.44739619505227329</v>
      </c>
      <c r="E13" s="34">
        <v>-0.2263332301074247</v>
      </c>
      <c r="F13" s="34">
        <v>0.48910414779133765</v>
      </c>
      <c r="G13" s="34">
        <v>0.30029853449434868</v>
      </c>
      <c r="H13" s="34">
        <v>3.184228537885353E-2</v>
      </c>
      <c r="I13" s="34">
        <v>-0.37338346731972044</v>
      </c>
      <c r="J13" s="34">
        <v>0.39962560133448777</v>
      </c>
      <c r="K13" s="34">
        <v>0.48777417921507543</v>
      </c>
      <c r="L13" s="34">
        <v>0.33030601337432997</v>
      </c>
      <c r="M13" s="34">
        <v>1</v>
      </c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</row>
    <row r="14" spans="1:141" x14ac:dyDescent="0.3">
      <c r="A14" s="34" t="s">
        <v>264</v>
      </c>
      <c r="B14" s="34">
        <v>0.28853660166446971</v>
      </c>
      <c r="C14" s="34">
        <v>0.27144277396927224</v>
      </c>
      <c r="D14" s="34">
        <v>0.24765072545865405</v>
      </c>
      <c r="E14" s="34">
        <v>-0.19578405547807301</v>
      </c>
      <c r="F14" s="34">
        <v>0.30053984648852505</v>
      </c>
      <c r="G14" s="34">
        <v>0.14916211479204408</v>
      </c>
      <c r="H14" s="34">
        <v>-0.16100400499462825</v>
      </c>
      <c r="I14" s="34">
        <v>-0.26086537129596477</v>
      </c>
      <c r="J14" s="34">
        <v>0.21720584471141208</v>
      </c>
      <c r="K14" s="34">
        <v>0.20428670256816897</v>
      </c>
      <c r="L14" s="34">
        <v>0.31648593704083117</v>
      </c>
      <c r="M14" s="34">
        <v>0.17383021762754186</v>
      </c>
      <c r="N14" s="34">
        <v>1</v>
      </c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</row>
    <row r="15" spans="1:141" x14ac:dyDescent="0.3">
      <c r="A15" s="34" t="s">
        <v>266</v>
      </c>
      <c r="B15" s="34">
        <v>-0.15659216064354345</v>
      </c>
      <c r="C15" s="34">
        <v>0.21346575529839748</v>
      </c>
      <c r="D15" s="34">
        <v>0.69410510059522934</v>
      </c>
      <c r="E15" s="34">
        <v>0.47765517289004428</v>
      </c>
      <c r="F15" s="34">
        <v>-8.0265911317703581E-2</v>
      </c>
      <c r="G15" s="34">
        <v>0.53628071773890185</v>
      </c>
      <c r="H15" s="34">
        <v>0.14345409358518058</v>
      </c>
      <c r="I15" s="34">
        <v>0.29085323637244076</v>
      </c>
      <c r="J15" s="34">
        <v>0.7103980472960244</v>
      </c>
      <c r="K15" s="34">
        <v>0.3975739862450377</v>
      </c>
      <c r="L15" s="34">
        <v>0.44655852720488481</v>
      </c>
      <c r="M15" s="34">
        <v>0.30203224791041505</v>
      </c>
      <c r="N15" s="34">
        <v>0.10625417520361227</v>
      </c>
      <c r="O15" s="34">
        <v>1</v>
      </c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</row>
    <row r="16" spans="1:141" x14ac:dyDescent="0.3">
      <c r="A16" s="34" t="s">
        <v>268</v>
      </c>
      <c r="B16" s="34">
        <v>0.54797131596387505</v>
      </c>
      <c r="C16" s="34">
        <v>0.95513988934311456</v>
      </c>
      <c r="D16" s="34">
        <v>0.63711835181454812</v>
      </c>
      <c r="E16" s="34">
        <v>-0.2570549720499456</v>
      </c>
      <c r="F16" s="34">
        <v>0.63847033554832844</v>
      </c>
      <c r="G16" s="34">
        <v>0.61279065871360716</v>
      </c>
      <c r="H16" s="34">
        <v>-3.9077899792279505E-2</v>
      </c>
      <c r="I16" s="34">
        <v>-0.46973059902031866</v>
      </c>
      <c r="J16" s="34">
        <v>0.55722732757094262</v>
      </c>
      <c r="K16" s="34">
        <v>0.92682344936346706</v>
      </c>
      <c r="L16" s="34">
        <v>0.74841835030734871</v>
      </c>
      <c r="M16" s="34">
        <v>0.62275578797149878</v>
      </c>
      <c r="N16" s="34">
        <v>0.29984034730485537</v>
      </c>
      <c r="O16" s="34">
        <v>0.37326280273702406</v>
      </c>
      <c r="P16" s="34">
        <v>1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</row>
    <row r="17" spans="1:141" x14ac:dyDescent="0.3">
      <c r="A17" s="34" t="s">
        <v>270</v>
      </c>
      <c r="B17" s="34">
        <v>0.54449665763976995</v>
      </c>
      <c r="C17" s="34">
        <v>0.96328481558408252</v>
      </c>
      <c r="D17" s="34">
        <v>0.63255057516613933</v>
      </c>
      <c r="E17" s="34">
        <v>-0.25066945354155895</v>
      </c>
      <c r="F17" s="34">
        <v>0.62990330090119906</v>
      </c>
      <c r="G17" s="34">
        <v>0.61120120145481671</v>
      </c>
      <c r="H17" s="34">
        <v>-3.9065185447649947E-2</v>
      </c>
      <c r="I17" s="34">
        <v>-0.46319891576458044</v>
      </c>
      <c r="J17" s="34">
        <v>0.55280043186954808</v>
      </c>
      <c r="K17" s="34">
        <v>0.91765295106550582</v>
      </c>
      <c r="L17" s="34">
        <v>0.74591216817123684</v>
      </c>
      <c r="M17" s="34">
        <v>0.62535745898677308</v>
      </c>
      <c r="N17" s="34">
        <v>0.29971146847871277</v>
      </c>
      <c r="O17" s="34">
        <v>0.38113610460205938</v>
      </c>
      <c r="P17" s="34">
        <v>0.99454702238665715</v>
      </c>
      <c r="Q17" s="34">
        <v>1</v>
      </c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</row>
    <row r="18" spans="1:141" x14ac:dyDescent="0.3">
      <c r="A18" s="34" t="s">
        <v>272</v>
      </c>
      <c r="B18" s="34">
        <v>0.61444158547419969</v>
      </c>
      <c r="C18" s="34">
        <v>0.91599487761409781</v>
      </c>
      <c r="D18" s="34">
        <v>0.34717038095485481</v>
      </c>
      <c r="E18" s="34">
        <v>-0.4220793470748736</v>
      </c>
      <c r="F18" s="34">
        <v>0.65176113530786384</v>
      </c>
      <c r="G18" s="34">
        <v>0.45927879065955884</v>
      </c>
      <c r="H18" s="34">
        <v>-1.5001004583194349E-2</v>
      </c>
      <c r="I18" s="34">
        <v>-0.56183649815924808</v>
      </c>
      <c r="J18" s="34">
        <v>0.25282126851541653</v>
      </c>
      <c r="K18" s="34">
        <v>0.80231596138552663</v>
      </c>
      <c r="L18" s="34">
        <v>0.50941070371697661</v>
      </c>
      <c r="M18" s="34">
        <v>0.72980513290980176</v>
      </c>
      <c r="N18" s="34">
        <v>0.15162320303807911</v>
      </c>
      <c r="O18" s="34">
        <v>0.10357013772010255</v>
      </c>
      <c r="P18" s="34">
        <v>0.87907905124056851</v>
      </c>
      <c r="Q18" s="34">
        <v>0.87475571173823063</v>
      </c>
      <c r="R18" s="34">
        <v>1</v>
      </c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</row>
    <row r="19" spans="1:141" x14ac:dyDescent="0.3">
      <c r="A19" s="34" t="s">
        <v>274</v>
      </c>
      <c r="B19" s="34">
        <v>5.474030652099237E-3</v>
      </c>
      <c r="C19" s="34">
        <v>-0.1749030839702409</v>
      </c>
      <c r="D19" s="34">
        <v>-5.3060269314597459E-2</v>
      </c>
      <c r="E19" s="34">
        <v>-5.1357056633711977E-2</v>
      </c>
      <c r="F19" s="34">
        <v>3.8025943087182652E-3</v>
      </c>
      <c r="G19" s="34">
        <v>-0.19736694882468309</v>
      </c>
      <c r="H19" s="34">
        <v>-0.33464994671807474</v>
      </c>
      <c r="I19" s="34">
        <v>-2.8684390426104815E-2</v>
      </c>
      <c r="J19" s="34">
        <v>-7.9990275271073982E-2</v>
      </c>
      <c r="K19" s="34">
        <v>-0.15457369670706783</v>
      </c>
      <c r="L19" s="34">
        <v>-3.4752516123504197E-2</v>
      </c>
      <c r="M19" s="34">
        <v>-0.22480858461250453</v>
      </c>
      <c r="N19" s="34">
        <v>7.1600852687760147E-2</v>
      </c>
      <c r="O19" s="34">
        <v>-0.11127114941178325</v>
      </c>
      <c r="P19" s="34">
        <v>-0.16193137560206028</v>
      </c>
      <c r="Q19" s="34">
        <v>-0.1746445755629131</v>
      </c>
      <c r="R19" s="34">
        <v>-0.2166508132523482</v>
      </c>
      <c r="S19" s="34">
        <v>1</v>
      </c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</row>
    <row r="20" spans="1:141" x14ac:dyDescent="0.3">
      <c r="A20" s="34" t="s">
        <v>276</v>
      </c>
      <c r="B20" s="34">
        <v>-0.43699688526569624</v>
      </c>
      <c r="C20" s="34">
        <v>-0.66855570354371341</v>
      </c>
      <c r="D20" s="34">
        <v>-0.18147630663552369</v>
      </c>
      <c r="E20" s="34">
        <v>0.28790343706818117</v>
      </c>
      <c r="F20" s="34">
        <v>-0.40250135126040348</v>
      </c>
      <c r="G20" s="34">
        <v>-0.2606898442719795</v>
      </c>
      <c r="H20" s="34">
        <v>0.15481499056495582</v>
      </c>
      <c r="I20" s="34">
        <v>0.35933235149968046</v>
      </c>
      <c r="J20" s="34">
        <v>-0.13539003574875871</v>
      </c>
      <c r="K20" s="34">
        <v>-0.50831781865776271</v>
      </c>
      <c r="L20" s="34">
        <v>-0.51541365332114575</v>
      </c>
      <c r="M20" s="34">
        <v>-0.39642823177020237</v>
      </c>
      <c r="N20" s="34">
        <v>-0.12494373092070452</v>
      </c>
      <c r="O20" s="34">
        <v>-0.15016637957695603</v>
      </c>
      <c r="P20" s="34">
        <v>-0.62364744118142257</v>
      </c>
      <c r="Q20" s="34">
        <v>-0.62311893904703264</v>
      </c>
      <c r="R20" s="34">
        <v>-0.61750130593861552</v>
      </c>
      <c r="S20" s="34">
        <v>0.1673547280732639</v>
      </c>
      <c r="T20" s="34">
        <v>1</v>
      </c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</row>
    <row r="21" spans="1:141" x14ac:dyDescent="0.3">
      <c r="A21" s="34" t="s">
        <v>278</v>
      </c>
      <c r="B21" s="34">
        <v>-0.31271450629733916</v>
      </c>
      <c r="C21" s="34">
        <v>-0.48591028349540166</v>
      </c>
      <c r="D21" s="34">
        <v>-3.3505752519540966E-2</v>
      </c>
      <c r="E21" s="34">
        <v>0.31854642064625677</v>
      </c>
      <c r="F21" s="34">
        <v>-0.34229212165189121</v>
      </c>
      <c r="G21" s="34">
        <v>-5.3670887959616172E-2</v>
      </c>
      <c r="H21" s="34">
        <v>1.5672626257772888E-2</v>
      </c>
      <c r="I21" s="34">
        <v>0.33842971742979222</v>
      </c>
      <c r="J21" s="34">
        <v>-1.0389342663100142E-3</v>
      </c>
      <c r="K21" s="34">
        <v>-0.27644835105367066</v>
      </c>
      <c r="L21" s="34">
        <v>-0.30420639795279286</v>
      </c>
      <c r="M21" s="34">
        <v>-0.41848424290481345</v>
      </c>
      <c r="N21" s="34">
        <v>-0.2205231142483989</v>
      </c>
      <c r="O21" s="34">
        <v>2.1365787202169948E-2</v>
      </c>
      <c r="P21" s="34">
        <v>-0.42325820512634643</v>
      </c>
      <c r="Q21" s="34">
        <v>-0.42725684889900162</v>
      </c>
      <c r="R21" s="34">
        <v>-0.48022765871816497</v>
      </c>
      <c r="S21" s="34">
        <v>0.41280156871842222</v>
      </c>
      <c r="T21" s="34">
        <v>0.37300327321841859</v>
      </c>
      <c r="U21" s="34">
        <v>1</v>
      </c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</row>
    <row r="22" spans="1:141" x14ac:dyDescent="0.3">
      <c r="A22" s="34" t="s">
        <v>280</v>
      </c>
      <c r="B22" s="34">
        <v>8.6226104321606184E-2</v>
      </c>
      <c r="C22" s="34">
        <v>0.18491813323507686</v>
      </c>
      <c r="D22" s="34">
        <v>0.16662134475482551</v>
      </c>
      <c r="E22" s="34">
        <v>4.664751209696557E-2</v>
      </c>
      <c r="F22" s="34">
        <v>0.10511252792555177</v>
      </c>
      <c r="G22" s="34">
        <v>0.42138720373157512</v>
      </c>
      <c r="H22" s="34">
        <v>0.29511667238982298</v>
      </c>
      <c r="I22" s="34">
        <v>-3.1459232884487182E-2</v>
      </c>
      <c r="J22" s="34">
        <v>0.18140593877535049</v>
      </c>
      <c r="K22" s="34">
        <v>0.24559174182213203</v>
      </c>
      <c r="L22" s="34">
        <v>-0.13495946704973483</v>
      </c>
      <c r="M22" s="34">
        <v>0.27888234684309809</v>
      </c>
      <c r="N22" s="34">
        <v>-0.17351280658849455</v>
      </c>
      <c r="O22" s="34">
        <v>0.17681358147678072</v>
      </c>
      <c r="P22" s="34">
        <v>0.21393516224811363</v>
      </c>
      <c r="Q22" s="34">
        <v>0.21972772534020119</v>
      </c>
      <c r="R22" s="34">
        <v>0.2615017192318666</v>
      </c>
      <c r="S22" s="34">
        <v>-0.14022086948309942</v>
      </c>
      <c r="T22" s="34">
        <v>-3.615391383397841E-2</v>
      </c>
      <c r="U22" s="34">
        <v>0.10843246625394619</v>
      </c>
      <c r="V22" s="34">
        <v>1</v>
      </c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</row>
    <row r="23" spans="1:141" x14ac:dyDescent="0.3">
      <c r="A23" s="34" t="s">
        <v>282</v>
      </c>
      <c r="B23" s="34">
        <v>0.27907126721745806</v>
      </c>
      <c r="C23" s="34">
        <v>0.65016661183561886</v>
      </c>
      <c r="D23" s="34">
        <v>0.93953731823812225</v>
      </c>
      <c r="E23" s="34">
        <v>0.1089365252704486</v>
      </c>
      <c r="F23" s="34">
        <v>0.42073961846542862</v>
      </c>
      <c r="G23" s="34">
        <v>0.68914679948310109</v>
      </c>
      <c r="H23" s="34">
        <v>0.14756977747003877</v>
      </c>
      <c r="I23" s="34">
        <v>-0.16552480423546356</v>
      </c>
      <c r="J23" s="34">
        <v>0.91201301625378117</v>
      </c>
      <c r="K23" s="34">
        <v>0.89412863232410145</v>
      </c>
      <c r="L23" s="34">
        <v>0.67197001149399627</v>
      </c>
      <c r="M23" s="34">
        <v>0.60766805997717743</v>
      </c>
      <c r="N23" s="34">
        <v>0.29214120499460511</v>
      </c>
      <c r="O23" s="34">
        <v>0.62415439083462798</v>
      </c>
      <c r="P23" s="34">
        <v>0.83219511160857962</v>
      </c>
      <c r="Q23" s="34">
        <v>0.82598618046231187</v>
      </c>
      <c r="R23" s="34">
        <v>0.61659786927139504</v>
      </c>
      <c r="S23" s="34">
        <v>-0.14554219682034941</v>
      </c>
      <c r="T23" s="34">
        <v>-0.36884462189414902</v>
      </c>
      <c r="U23" s="34">
        <v>-0.21108360581382146</v>
      </c>
      <c r="V23" s="34">
        <v>0.23015000782057077</v>
      </c>
      <c r="W23" s="34">
        <v>1</v>
      </c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</row>
    <row r="24" spans="1:141" x14ac:dyDescent="0.3">
      <c r="A24" s="34" t="s">
        <v>284</v>
      </c>
      <c r="B24" s="34">
        <v>0.23609122343198452</v>
      </c>
      <c r="C24" s="34">
        <v>0.63276863337654154</v>
      </c>
      <c r="D24" s="34">
        <v>0.89731784552281535</v>
      </c>
      <c r="E24" s="34">
        <v>0.14322550632023992</v>
      </c>
      <c r="F24" s="34">
        <v>0.36166167693312468</v>
      </c>
      <c r="G24" s="34">
        <v>0.70012492702855089</v>
      </c>
      <c r="H24" s="34">
        <v>0.1817411462693751</v>
      </c>
      <c r="I24" s="34">
        <v>-0.11528461114680436</v>
      </c>
      <c r="J24" s="34">
        <v>0.87098862435348667</v>
      </c>
      <c r="K24" s="34">
        <v>0.83309621400875644</v>
      </c>
      <c r="L24" s="34">
        <v>0.66093815889311469</v>
      </c>
      <c r="M24" s="34">
        <v>0.67123991962928398</v>
      </c>
      <c r="N24" s="34">
        <v>0.26491405926490313</v>
      </c>
      <c r="O24" s="34">
        <v>0.71048688609477273</v>
      </c>
      <c r="P24" s="34">
        <v>0.80124733406876514</v>
      </c>
      <c r="Q24" s="34">
        <v>0.79856286559113798</v>
      </c>
      <c r="R24" s="34">
        <v>0.61398415604735912</v>
      </c>
      <c r="S24" s="34">
        <v>-0.21682766481240268</v>
      </c>
      <c r="T24" s="34">
        <v>-0.38785595113673088</v>
      </c>
      <c r="U24" s="34">
        <v>-0.23851699212721211</v>
      </c>
      <c r="V24" s="34">
        <v>0.24312558211919738</v>
      </c>
      <c r="W24" s="34">
        <v>0.96421332486204114</v>
      </c>
      <c r="X24" s="34">
        <v>1</v>
      </c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</row>
    <row r="25" spans="1:141" x14ac:dyDescent="0.3">
      <c r="A25" s="34" t="s">
        <v>286</v>
      </c>
      <c r="B25" s="34">
        <v>0.56629460473940385</v>
      </c>
      <c r="C25" s="34">
        <v>0.88787678992048935</v>
      </c>
      <c r="D25" s="34">
        <v>0.36918442593167766</v>
      </c>
      <c r="E25" s="34">
        <v>-0.36145697753453138</v>
      </c>
      <c r="F25" s="34">
        <v>0.60299410392817354</v>
      </c>
      <c r="G25" s="34">
        <v>0.51063105454616464</v>
      </c>
      <c r="H25" s="34">
        <v>2.2565174967537613E-2</v>
      </c>
      <c r="I25" s="34">
        <v>-0.50552016400800925</v>
      </c>
      <c r="J25" s="34">
        <v>0.27825687598194643</v>
      </c>
      <c r="K25" s="34">
        <v>0.88301684102599076</v>
      </c>
      <c r="L25" s="34">
        <v>0.53530095143251666</v>
      </c>
      <c r="M25" s="34">
        <v>0.43796785490025164</v>
      </c>
      <c r="N25" s="34">
        <v>0.13441601796333369</v>
      </c>
      <c r="O25" s="34">
        <v>5.1509873784252425E-2</v>
      </c>
      <c r="P25" s="34">
        <v>0.86603035382195193</v>
      </c>
      <c r="Q25" s="34">
        <v>0.85828386014126123</v>
      </c>
      <c r="R25" s="34">
        <v>0.91801001774941282</v>
      </c>
      <c r="S25" s="34">
        <v>-0.15883280166974997</v>
      </c>
      <c r="T25" s="34">
        <v>-0.58315672622494319</v>
      </c>
      <c r="U25" s="34">
        <v>-0.36657959824153874</v>
      </c>
      <c r="V25" s="34">
        <v>0.23096677527421017</v>
      </c>
      <c r="W25" s="34">
        <v>0.60745634918056002</v>
      </c>
      <c r="X25" s="34">
        <v>0.55006693759287373</v>
      </c>
      <c r="Y25" s="34">
        <v>1</v>
      </c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</row>
    <row r="26" spans="1:141" x14ac:dyDescent="0.3">
      <c r="A26" s="34" t="s">
        <v>288</v>
      </c>
      <c r="B26" s="34">
        <v>0.42546494985597494</v>
      </c>
      <c r="C26" s="34">
        <v>0.78246643501334434</v>
      </c>
      <c r="D26" s="34">
        <v>0.5336277919127852</v>
      </c>
      <c r="E26" s="34">
        <v>-0.20579740232791308</v>
      </c>
      <c r="F26" s="34">
        <v>0.53181885279608565</v>
      </c>
      <c r="G26" s="34">
        <v>0.56003789485484401</v>
      </c>
      <c r="H26" s="34">
        <v>-5.1506560183399858E-2</v>
      </c>
      <c r="I26" s="34">
        <v>-0.38905926881320452</v>
      </c>
      <c r="J26" s="34">
        <v>0.44692035802881336</v>
      </c>
      <c r="K26" s="34">
        <v>0.80480899087248559</v>
      </c>
      <c r="L26" s="34">
        <v>0.58226626947935278</v>
      </c>
      <c r="M26" s="34">
        <v>0.3666938820970726</v>
      </c>
      <c r="N26" s="34">
        <v>0.17115054105542488</v>
      </c>
      <c r="O26" s="34">
        <v>0.29326396368631574</v>
      </c>
      <c r="P26" s="34">
        <v>0.80696381262505668</v>
      </c>
      <c r="Q26" s="34">
        <v>0.81095926647249272</v>
      </c>
      <c r="R26" s="34">
        <v>0.701789310596867</v>
      </c>
      <c r="S26" s="34">
        <v>-9.3778589349860914E-2</v>
      </c>
      <c r="T26" s="34">
        <v>-0.46457149849548224</v>
      </c>
      <c r="U26" s="34">
        <v>-0.18624723996859066</v>
      </c>
      <c r="V26" s="34">
        <v>0.18172404671370382</v>
      </c>
      <c r="W26" s="34">
        <v>0.66708781010884266</v>
      </c>
      <c r="X26" s="34">
        <v>0.63351775155659129</v>
      </c>
      <c r="Y26" s="34">
        <v>0.76838663898906712</v>
      </c>
      <c r="Z26" s="34">
        <v>1</v>
      </c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</row>
    <row r="27" spans="1:141" x14ac:dyDescent="0.3">
      <c r="A27" s="34" t="s">
        <v>290</v>
      </c>
      <c r="B27" s="34">
        <v>0.29042251074522918</v>
      </c>
      <c r="C27" s="34">
        <v>0.46525429526089429</v>
      </c>
      <c r="D27" s="34">
        <v>0.15154061655495377</v>
      </c>
      <c r="E27" s="34">
        <v>-0.2033203878953577</v>
      </c>
      <c r="F27" s="34">
        <v>0.33285449741284873</v>
      </c>
      <c r="G27" s="34">
        <v>0.2839860775653627</v>
      </c>
      <c r="H27" s="34">
        <v>4.4494354330112569E-2</v>
      </c>
      <c r="I27" s="34">
        <v>-0.28487409249524281</v>
      </c>
      <c r="J27" s="34">
        <v>0.1224753142296986</v>
      </c>
      <c r="K27" s="34">
        <v>0.43581803505428574</v>
      </c>
      <c r="L27" s="34">
        <v>5.6090944054951963E-2</v>
      </c>
      <c r="M27" s="34">
        <v>0.19037928872715701</v>
      </c>
      <c r="N27" s="34">
        <v>4.0607223115378521E-3</v>
      </c>
      <c r="O27" s="34">
        <v>7.0294897137672688E-2</v>
      </c>
      <c r="P27" s="34">
        <v>0.42916595781916228</v>
      </c>
      <c r="Q27" s="34">
        <v>0.43564658943886603</v>
      </c>
      <c r="R27" s="34">
        <v>0.45673358547353776</v>
      </c>
      <c r="S27" s="34">
        <v>-0.23933977368869605</v>
      </c>
      <c r="T27" s="34">
        <v>-0.20305213143280912</v>
      </c>
      <c r="U27" s="34">
        <v>-0.23123689870798009</v>
      </c>
      <c r="V27" s="34">
        <v>0.19847213634632466</v>
      </c>
      <c r="W27" s="34">
        <v>0.28830081762056869</v>
      </c>
      <c r="X27" s="34">
        <v>0.25330020355174954</v>
      </c>
      <c r="Y27" s="34">
        <v>0.49567418384106748</v>
      </c>
      <c r="Z27" s="34">
        <v>0.47945911823614096</v>
      </c>
      <c r="AA27" s="34">
        <v>1</v>
      </c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</row>
    <row r="28" spans="1:141" x14ac:dyDescent="0.3">
      <c r="A28" s="34" t="s">
        <v>292</v>
      </c>
      <c r="B28" s="34">
        <v>0.1570052551546493</v>
      </c>
      <c r="C28" s="34">
        <v>-0.28174950384057224</v>
      </c>
      <c r="D28" s="34">
        <v>-0.13987537062423594</v>
      </c>
      <c r="E28" s="34">
        <v>-0.26570537361640589</v>
      </c>
      <c r="F28" s="34">
        <v>0.13790604894625136</v>
      </c>
      <c r="G28" s="34">
        <v>-0.34962527983535546</v>
      </c>
      <c r="H28" s="34">
        <v>7.5673750766022299E-2</v>
      </c>
      <c r="I28" s="34">
        <v>-0.21056390580162646</v>
      </c>
      <c r="J28" s="34">
        <v>-0.14261309001200762</v>
      </c>
      <c r="K28" s="34">
        <v>-0.29154260220759359</v>
      </c>
      <c r="L28" s="34">
        <v>-0.35128955824666241</v>
      </c>
      <c r="M28" s="34">
        <v>6.4160068744778679E-3</v>
      </c>
      <c r="N28" s="34">
        <v>-4.3806650878832031E-2</v>
      </c>
      <c r="O28" s="34">
        <v>-0.28608739741028988</v>
      </c>
      <c r="P28" s="34">
        <v>-0.27496051979469199</v>
      </c>
      <c r="Q28" s="34">
        <v>-0.28472151453921057</v>
      </c>
      <c r="R28" s="34">
        <v>-0.20000658659992759</v>
      </c>
      <c r="S28" s="34">
        <v>7.3049530051918291E-2</v>
      </c>
      <c r="T28" s="34">
        <v>0.25527238554992598</v>
      </c>
      <c r="U28" s="34">
        <v>0.10740740984489633</v>
      </c>
      <c r="V28" s="34">
        <v>6.8539918919896074E-3</v>
      </c>
      <c r="W28" s="34">
        <v>-0.20539531626285271</v>
      </c>
      <c r="X28" s="34">
        <v>-0.21797558197153305</v>
      </c>
      <c r="Y28" s="34">
        <v>-0.22656294702853075</v>
      </c>
      <c r="Z28" s="34">
        <v>-0.25993981156537505</v>
      </c>
      <c r="AA28" s="34">
        <v>-0.16466908972890273</v>
      </c>
      <c r="AB28" s="34">
        <v>1</v>
      </c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</row>
    <row r="29" spans="1:141" x14ac:dyDescent="0.3">
      <c r="A29" s="34" t="s">
        <v>294</v>
      </c>
      <c r="B29" s="34">
        <v>0.43635710651700671</v>
      </c>
      <c r="C29" s="34">
        <v>0.59032878093076002</v>
      </c>
      <c r="D29" s="34">
        <v>0.35250089865035616</v>
      </c>
      <c r="E29" s="34">
        <v>-0.257636428333126</v>
      </c>
      <c r="F29" s="34">
        <v>0.47598862863614155</v>
      </c>
      <c r="G29" s="34">
        <v>0.42781886098042615</v>
      </c>
      <c r="H29" s="34">
        <v>0.13064452899695328</v>
      </c>
      <c r="I29" s="34">
        <v>-0.39308770593448733</v>
      </c>
      <c r="J29" s="34">
        <v>0.30991107528759171</v>
      </c>
      <c r="K29" s="34">
        <v>0.59510512044443586</v>
      </c>
      <c r="L29" s="34">
        <v>0.23591028878593176</v>
      </c>
      <c r="M29" s="34">
        <v>0.42500647656423785</v>
      </c>
      <c r="N29" s="34">
        <v>0.12609418820195056</v>
      </c>
      <c r="O29" s="34">
        <v>6.2872000340710985E-2</v>
      </c>
      <c r="P29" s="34">
        <v>0.59557886973630947</v>
      </c>
      <c r="Q29" s="34">
        <v>0.60451424258165032</v>
      </c>
      <c r="R29" s="34">
        <v>0.60950829797388661</v>
      </c>
      <c r="S29" s="34">
        <v>-0.13329891220995194</v>
      </c>
      <c r="T29" s="34">
        <v>-0.3914523012025623</v>
      </c>
      <c r="U29" s="34">
        <v>-0.23206314647387544</v>
      </c>
      <c r="V29" s="34">
        <v>0.35172833841500784</v>
      </c>
      <c r="W29" s="34">
        <v>0.50048589550420253</v>
      </c>
      <c r="X29" s="34">
        <v>0.44118502283473826</v>
      </c>
      <c r="Y29" s="34">
        <v>0.62055712796865692</v>
      </c>
      <c r="Z29" s="34">
        <v>0.45720294259363881</v>
      </c>
      <c r="AA29" s="34">
        <v>0.42699271817775397</v>
      </c>
      <c r="AB29" s="34">
        <v>-9.6716331175811049E-2</v>
      </c>
      <c r="AC29" s="34">
        <v>1</v>
      </c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34"/>
    </row>
    <row r="30" spans="1:141" x14ac:dyDescent="0.3">
      <c r="A30" s="34" t="s">
        <v>296</v>
      </c>
      <c r="B30" s="34">
        <v>0.19636028822701021</v>
      </c>
      <c r="C30" s="34">
        <v>-5.0189562416352369E-2</v>
      </c>
      <c r="D30" s="34">
        <v>4.3335263108211335E-2</v>
      </c>
      <c r="E30" s="34">
        <v>-0.19648602150914976</v>
      </c>
      <c r="F30" s="34">
        <v>0.19499699005096546</v>
      </c>
      <c r="G30" s="34">
        <v>-0.13596722226326996</v>
      </c>
      <c r="H30" s="34">
        <v>-0.11202992940601214</v>
      </c>
      <c r="I30" s="34">
        <v>-0.20270709060428649</v>
      </c>
      <c r="J30" s="34">
        <v>5.1116808582480258E-2</v>
      </c>
      <c r="K30" s="34">
        <v>-3.7018661957132312E-2</v>
      </c>
      <c r="L30" s="34">
        <v>1.4228362199007879E-2</v>
      </c>
      <c r="M30" s="34">
        <v>9.0030688873888029E-2</v>
      </c>
      <c r="N30" s="34">
        <v>9.4254989439906844E-2</v>
      </c>
      <c r="O30" s="34">
        <v>-8.9627707706864138E-2</v>
      </c>
      <c r="P30" s="34">
        <v>-2.2660712301759235E-2</v>
      </c>
      <c r="Q30" s="34">
        <v>-2.7785985810032381E-2</v>
      </c>
      <c r="R30" s="34">
        <v>-2.4711168706686635E-2</v>
      </c>
      <c r="S30" s="34">
        <v>0.21963680481131134</v>
      </c>
      <c r="T30" s="34">
        <v>2.8922639055793636E-3</v>
      </c>
      <c r="U30" s="34">
        <v>2.6244056798834552E-2</v>
      </c>
      <c r="V30" s="34">
        <v>-6.1639797205240453E-2</v>
      </c>
      <c r="W30" s="34">
        <v>2.4035612865396665E-2</v>
      </c>
      <c r="X30" s="34">
        <v>-3.2386685386655949E-2</v>
      </c>
      <c r="Y30" s="34">
        <v>-4.9836332383464896E-2</v>
      </c>
      <c r="Z30" s="34">
        <v>-0.11766201011306737</v>
      </c>
      <c r="AA30" s="34">
        <v>-0.18096090995157438</v>
      </c>
      <c r="AB30" s="34">
        <v>0.1924960215219621</v>
      </c>
      <c r="AC30" s="34">
        <v>-4.1136584018151193E-2</v>
      </c>
      <c r="AD30" s="34">
        <v>1</v>
      </c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/>
      <c r="EG30" s="34"/>
      <c r="EH30" s="34"/>
      <c r="EI30" s="34"/>
      <c r="EJ30" s="34"/>
      <c r="EK30" s="34"/>
    </row>
    <row r="31" spans="1:141" x14ac:dyDescent="0.3">
      <c r="A31" s="34" t="s">
        <v>298</v>
      </c>
      <c r="B31" s="34">
        <v>0.35539779651402981</v>
      </c>
      <c r="C31" s="34">
        <v>0.54443707757021897</v>
      </c>
      <c r="D31" s="34">
        <v>0.54973870444481987</v>
      </c>
      <c r="E31" s="34">
        <v>-6.4764194534345565E-2</v>
      </c>
      <c r="F31" s="34">
        <v>0.39220334261922335</v>
      </c>
      <c r="G31" s="34">
        <v>0.45731974921104673</v>
      </c>
      <c r="H31" s="34">
        <v>9.6702427587616081E-3</v>
      </c>
      <c r="I31" s="34">
        <v>-0.24066764034875421</v>
      </c>
      <c r="J31" s="34">
        <v>0.51336942770688621</v>
      </c>
      <c r="K31" s="34">
        <v>0.56146102667170794</v>
      </c>
      <c r="L31" s="34">
        <v>0.30462031422655106</v>
      </c>
      <c r="M31" s="34">
        <v>0.65896578648006365</v>
      </c>
      <c r="N31" s="34">
        <v>0.19015839771838366</v>
      </c>
      <c r="O31" s="34">
        <v>0.54038697186322582</v>
      </c>
      <c r="P31" s="34">
        <v>0.61502763629113699</v>
      </c>
      <c r="Q31" s="34">
        <v>0.61669875877277402</v>
      </c>
      <c r="R31" s="34">
        <v>0.56591398933386083</v>
      </c>
      <c r="S31" s="34">
        <v>-0.10910249485674707</v>
      </c>
      <c r="T31" s="34">
        <v>-0.33252156799339688</v>
      </c>
      <c r="U31" s="34">
        <v>-0.2475759714877003</v>
      </c>
      <c r="V31" s="34">
        <v>0.33495887206951125</v>
      </c>
      <c r="W31" s="34">
        <v>0.6453938490985538</v>
      </c>
      <c r="X31" s="34">
        <v>0.67327083342065375</v>
      </c>
      <c r="Y31" s="34">
        <v>0.43922234029440704</v>
      </c>
      <c r="Z31" s="34">
        <v>0.41418867736986548</v>
      </c>
      <c r="AA31" s="34">
        <v>0.29740203760553913</v>
      </c>
      <c r="AB31" s="34">
        <v>-5.697732440056677E-2</v>
      </c>
      <c r="AC31" s="34">
        <v>0.47073072068586369</v>
      </c>
      <c r="AD31" s="34">
        <v>-2.963620473706171E-2</v>
      </c>
      <c r="AE31" s="34">
        <v>1</v>
      </c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34"/>
    </row>
    <row r="32" spans="1:141" x14ac:dyDescent="0.3">
      <c r="A32" s="34" t="s">
        <v>300</v>
      </c>
      <c r="B32" s="34">
        <v>7.3926868559603259E-2</v>
      </c>
      <c r="C32" s="34">
        <v>0.22686064002038095</v>
      </c>
      <c r="D32" s="34">
        <v>0.3026627824988391</v>
      </c>
      <c r="E32" s="34">
        <v>4.081057495602735E-3</v>
      </c>
      <c r="F32" s="34">
        <v>0.16341072433621551</v>
      </c>
      <c r="G32" s="34">
        <v>0.19239104039119148</v>
      </c>
      <c r="H32" s="34">
        <v>4.5498046891005735E-2</v>
      </c>
      <c r="I32" s="34">
        <v>-8.2593825968164364E-2</v>
      </c>
      <c r="J32" s="34">
        <v>0.31259137188483499</v>
      </c>
      <c r="K32" s="34">
        <v>0.26010328005987204</v>
      </c>
      <c r="L32" s="34">
        <v>0.14244958332449723</v>
      </c>
      <c r="M32" s="34">
        <v>0.23031490110622496</v>
      </c>
      <c r="N32" s="34">
        <v>8.3404362398943735E-2</v>
      </c>
      <c r="O32" s="34">
        <v>0.22681537500238777</v>
      </c>
      <c r="P32" s="34">
        <v>0.27252032350070293</v>
      </c>
      <c r="Q32" s="34">
        <v>0.29132608830202084</v>
      </c>
      <c r="R32" s="34">
        <v>0.16784669737905838</v>
      </c>
      <c r="S32" s="34">
        <v>-4.7379544374628817E-2</v>
      </c>
      <c r="T32" s="34">
        <v>-6.0282619441900366E-2</v>
      </c>
      <c r="U32" s="34">
        <v>-0.15421624452866625</v>
      </c>
      <c r="V32" s="34">
        <v>0.12197338488470122</v>
      </c>
      <c r="W32" s="34">
        <v>0.33363520405205255</v>
      </c>
      <c r="X32" s="34">
        <v>0.33855692517383157</v>
      </c>
      <c r="Y32" s="34">
        <v>0.13694808261402039</v>
      </c>
      <c r="Z32" s="34">
        <v>0.28000409375234736</v>
      </c>
      <c r="AA32" s="34">
        <v>0.11999271366474132</v>
      </c>
      <c r="AB32" s="34">
        <v>-4.6992790622531887E-2</v>
      </c>
      <c r="AC32" s="34">
        <v>0.13275332606614498</v>
      </c>
      <c r="AD32" s="34">
        <v>-4.033318186115252E-2</v>
      </c>
      <c r="AE32" s="34">
        <v>0.23375646199980257</v>
      </c>
      <c r="AF32" s="34">
        <v>1</v>
      </c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34"/>
    </row>
    <row r="33" spans="1:141" x14ac:dyDescent="0.3">
      <c r="A33" s="34" t="s">
        <v>302</v>
      </c>
      <c r="B33" s="34">
        <v>-0.31517410603130774</v>
      </c>
      <c r="C33" s="34">
        <v>0.34148506026969183</v>
      </c>
      <c r="D33" s="34">
        <v>0.40041016407483082</v>
      </c>
      <c r="E33" s="34">
        <v>0.55291059523226704</v>
      </c>
      <c r="F33" s="34">
        <v>-0.28911386867653449</v>
      </c>
      <c r="G33" s="34">
        <v>0.62552391493968817</v>
      </c>
      <c r="H33" s="34">
        <v>0.26196053712213613</v>
      </c>
      <c r="I33" s="34">
        <v>0.43705769148611079</v>
      </c>
      <c r="J33" s="34">
        <v>0.42011757117882792</v>
      </c>
      <c r="K33" s="34">
        <v>0.48375252707426669</v>
      </c>
      <c r="L33" s="34">
        <v>0.4228153718162953</v>
      </c>
      <c r="M33" s="34">
        <v>0.11353167704287663</v>
      </c>
      <c r="N33" s="34">
        <v>-4.6427621750188327E-3</v>
      </c>
      <c r="O33" s="34">
        <v>0.44905357645289312</v>
      </c>
      <c r="P33" s="34">
        <v>0.41535331808278536</v>
      </c>
      <c r="Q33" s="34">
        <v>0.41490417970321902</v>
      </c>
      <c r="R33" s="34">
        <v>0.27719425097678563</v>
      </c>
      <c r="S33" s="34">
        <v>-0.18849451982286394</v>
      </c>
      <c r="T33" s="34">
        <v>-0.28244179292903826</v>
      </c>
      <c r="U33" s="34">
        <v>-1.6708757666097751E-2</v>
      </c>
      <c r="V33" s="34">
        <v>0.23653512388527029</v>
      </c>
      <c r="W33" s="34">
        <v>0.44957066056698131</v>
      </c>
      <c r="X33" s="34">
        <v>0.45171169476646755</v>
      </c>
      <c r="Y33" s="34">
        <v>0.34806503600512884</v>
      </c>
      <c r="Z33" s="34">
        <v>0.34531168059190492</v>
      </c>
      <c r="AA33" s="34">
        <v>0.23962561907881416</v>
      </c>
      <c r="AB33" s="34">
        <v>-0.48388307892524718</v>
      </c>
      <c r="AC33" s="34">
        <v>0.20419326339575769</v>
      </c>
      <c r="AD33" s="34">
        <v>-0.20221324146839442</v>
      </c>
      <c r="AE33" s="34">
        <v>0.24659355649406711</v>
      </c>
      <c r="AF33" s="34">
        <v>7.4710039228691433E-2</v>
      </c>
      <c r="AG33" s="34">
        <v>1</v>
      </c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34"/>
    </row>
    <row r="34" spans="1:141" x14ac:dyDescent="0.3">
      <c r="A34" s="34" t="s">
        <v>304</v>
      </c>
      <c r="B34" s="34">
        <v>-1.533299172382158E-2</v>
      </c>
      <c r="C34" s="34">
        <v>0.45560331906997498</v>
      </c>
      <c r="D34" s="34">
        <v>0.93565493322225313</v>
      </c>
      <c r="E34" s="34">
        <v>0.41431851597460118</v>
      </c>
      <c r="F34" s="34">
        <v>0.11250117461158159</v>
      </c>
      <c r="G34" s="34">
        <v>0.70925320979827544</v>
      </c>
      <c r="H34" s="34">
        <v>0.22399844236311309</v>
      </c>
      <c r="I34" s="34">
        <v>0.15401446786984643</v>
      </c>
      <c r="J34" s="34">
        <v>0.94441718782758999</v>
      </c>
      <c r="K34" s="34">
        <v>0.76879276085144077</v>
      </c>
      <c r="L34" s="34">
        <v>0.63408212484097015</v>
      </c>
      <c r="M34" s="34">
        <v>0.42783612022988049</v>
      </c>
      <c r="N34" s="34">
        <v>0.2069746566283665</v>
      </c>
      <c r="O34" s="34">
        <v>0.72892570172208271</v>
      </c>
      <c r="P34" s="34">
        <v>0.66594023323453488</v>
      </c>
      <c r="Q34" s="34">
        <v>0.66314803356484797</v>
      </c>
      <c r="R34" s="34">
        <v>0.38534259522892539</v>
      </c>
      <c r="S34" s="34">
        <v>-0.15174289208627442</v>
      </c>
      <c r="T34" s="34">
        <v>-0.26681970149460599</v>
      </c>
      <c r="U34" s="34">
        <v>-8.534719900013446E-2</v>
      </c>
      <c r="V34" s="34">
        <v>0.21786557457535058</v>
      </c>
      <c r="W34" s="34">
        <v>0.92500729960804218</v>
      </c>
      <c r="X34" s="34">
        <v>0.90222840262508119</v>
      </c>
      <c r="Y34" s="34">
        <v>0.41323784108367795</v>
      </c>
      <c r="Z34" s="34">
        <v>0.53784316241456742</v>
      </c>
      <c r="AA34" s="34">
        <v>0.19109594066290844</v>
      </c>
      <c r="AB34" s="34">
        <v>-0.28065580980528765</v>
      </c>
      <c r="AC34" s="34">
        <v>0.37024504856360985</v>
      </c>
      <c r="AD34" s="34">
        <v>-6.3150394188164399E-2</v>
      </c>
      <c r="AE34" s="34">
        <v>0.5440621238464769</v>
      </c>
      <c r="AF34" s="34">
        <v>0.3195157676802709</v>
      </c>
      <c r="AG34" s="34">
        <v>0.6409808399971173</v>
      </c>
      <c r="AH34" s="34">
        <v>1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34"/>
    </row>
    <row r="35" spans="1:141" x14ac:dyDescent="0.3">
      <c r="A35" s="34" t="s">
        <v>306</v>
      </c>
      <c r="B35" s="34">
        <v>8.3230016860884201E-2</v>
      </c>
      <c r="C35" s="34">
        <v>0.49593260025571317</v>
      </c>
      <c r="D35" s="34">
        <v>0.94457641077089938</v>
      </c>
      <c r="E35" s="34">
        <v>0.31453900459502249</v>
      </c>
      <c r="F35" s="34">
        <v>0.21867426356043868</v>
      </c>
      <c r="G35" s="34">
        <v>0.72007721273375025</v>
      </c>
      <c r="H35" s="34">
        <v>0.2072002370407896</v>
      </c>
      <c r="I35" s="34">
        <v>4.6235124331323159E-2</v>
      </c>
      <c r="J35" s="34">
        <v>0.94182249001032092</v>
      </c>
      <c r="K35" s="34">
        <v>0.81148361319829365</v>
      </c>
      <c r="L35" s="34">
        <v>0.65228819324400589</v>
      </c>
      <c r="M35" s="34">
        <v>0.41393784096290021</v>
      </c>
      <c r="N35" s="34">
        <v>0.24032411547537691</v>
      </c>
      <c r="O35" s="34">
        <v>0.67545016522706025</v>
      </c>
      <c r="P35" s="34">
        <v>0.70555886411636382</v>
      </c>
      <c r="Q35" s="34">
        <v>0.69848347183302795</v>
      </c>
      <c r="R35" s="34">
        <v>0.42148791510715961</v>
      </c>
      <c r="S35" s="34">
        <v>-0.12006273538151749</v>
      </c>
      <c r="T35" s="34">
        <v>-0.30074637072662302</v>
      </c>
      <c r="U35" s="34">
        <v>-8.4966586079825782E-2</v>
      </c>
      <c r="V35" s="34">
        <v>0.20413784565526685</v>
      </c>
      <c r="W35" s="34">
        <v>0.93861496617562445</v>
      </c>
      <c r="X35" s="34">
        <v>0.89215336937961109</v>
      </c>
      <c r="Y35" s="34">
        <v>0.47276113290056165</v>
      </c>
      <c r="Z35" s="34">
        <v>0.56232491321979394</v>
      </c>
      <c r="AA35" s="34">
        <v>0.23460181638328875</v>
      </c>
      <c r="AB35" s="34">
        <v>-0.27456253134192099</v>
      </c>
      <c r="AC35" s="34">
        <v>0.4198543723291403</v>
      </c>
      <c r="AD35" s="34">
        <v>1.1318600392723017E-2</v>
      </c>
      <c r="AE35" s="34">
        <v>0.53047872232323845</v>
      </c>
      <c r="AF35" s="34">
        <v>0.29194899310838224</v>
      </c>
      <c r="AG35" s="34">
        <v>0.61057899755395417</v>
      </c>
      <c r="AH35" s="34">
        <v>0.97095448876486345</v>
      </c>
      <c r="AI35" s="34">
        <v>1</v>
      </c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34"/>
    </row>
    <row r="36" spans="1:141" x14ac:dyDescent="0.3">
      <c r="A36" s="34" t="s">
        <v>308</v>
      </c>
      <c r="B36" s="34">
        <v>-0.31898887954927679</v>
      </c>
      <c r="C36" s="34">
        <v>0.37744336646980803</v>
      </c>
      <c r="D36" s="34">
        <v>0.64256008153996957</v>
      </c>
      <c r="E36" s="34">
        <v>0.64076251752950164</v>
      </c>
      <c r="F36" s="34">
        <v>-0.25768732054205346</v>
      </c>
      <c r="G36" s="34">
        <v>0.69672360630423869</v>
      </c>
      <c r="H36" s="34">
        <v>0.25372946239583866</v>
      </c>
      <c r="I36" s="34">
        <v>0.46449515447938688</v>
      </c>
      <c r="J36" s="34">
        <v>0.66453971619393637</v>
      </c>
      <c r="K36" s="34">
        <v>0.60180105869264056</v>
      </c>
      <c r="L36" s="34">
        <v>0.58737398633267168</v>
      </c>
      <c r="M36" s="34">
        <v>0.22437436791028698</v>
      </c>
      <c r="N36" s="34">
        <v>8.0802131948234435E-2</v>
      </c>
      <c r="O36" s="34">
        <v>0.64651955852923404</v>
      </c>
      <c r="P36" s="34">
        <v>0.51074813917088902</v>
      </c>
      <c r="Q36" s="34">
        <v>0.51347915661574373</v>
      </c>
      <c r="R36" s="34">
        <v>0.29739219018015017</v>
      </c>
      <c r="S36" s="34">
        <v>-0.18236287447631494</v>
      </c>
      <c r="T36" s="34">
        <v>-0.27940260291919844</v>
      </c>
      <c r="U36" s="34">
        <v>-2.7792396132824953E-2</v>
      </c>
      <c r="V36" s="34">
        <v>0.20990539567444522</v>
      </c>
      <c r="W36" s="34">
        <v>0.65748486963368524</v>
      </c>
      <c r="X36" s="34">
        <v>0.66873003940475517</v>
      </c>
      <c r="Y36" s="34">
        <v>0.35756388359361435</v>
      </c>
      <c r="Z36" s="34">
        <v>0.42263495361484515</v>
      </c>
      <c r="AA36" s="34">
        <v>0.13314921906505925</v>
      </c>
      <c r="AB36" s="34">
        <v>-0.46118888104499706</v>
      </c>
      <c r="AC36" s="34">
        <v>0.23565270997507295</v>
      </c>
      <c r="AD36" s="34">
        <v>-0.18930082923902838</v>
      </c>
      <c r="AE36" s="34">
        <v>0.33750744504557811</v>
      </c>
      <c r="AF36" s="34">
        <v>0.17189672618331853</v>
      </c>
      <c r="AG36" s="34">
        <v>0.87301085345471174</v>
      </c>
      <c r="AH36" s="34">
        <v>0.83084540203256341</v>
      </c>
      <c r="AI36" s="34">
        <v>0.77976179408241553</v>
      </c>
      <c r="AJ36" s="34">
        <v>1</v>
      </c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</row>
    <row r="37" spans="1:141" x14ac:dyDescent="0.3">
      <c r="A37" s="34" t="s">
        <v>310</v>
      </c>
      <c r="B37" s="34">
        <v>-0.11841457782004318</v>
      </c>
      <c r="C37" s="34">
        <v>0.4677961834114468</v>
      </c>
      <c r="D37" s="34">
        <v>0.76626644668645794</v>
      </c>
      <c r="E37" s="34">
        <v>0.478282441379771</v>
      </c>
      <c r="F37" s="34">
        <v>-2.5231307033574669E-2</v>
      </c>
      <c r="G37" s="34">
        <v>0.7575270249857724</v>
      </c>
      <c r="H37" s="34">
        <v>0.25999437624050015</v>
      </c>
      <c r="I37" s="34">
        <v>0.25868568838113343</v>
      </c>
      <c r="J37" s="34">
        <v>0.77502908766196787</v>
      </c>
      <c r="K37" s="34">
        <v>0.7304543795204157</v>
      </c>
      <c r="L37" s="34">
        <v>0.60290652699436331</v>
      </c>
      <c r="M37" s="34">
        <v>0.2989954461567908</v>
      </c>
      <c r="N37" s="34">
        <v>0.13741742506048721</v>
      </c>
      <c r="O37" s="34">
        <v>0.63186688345775288</v>
      </c>
      <c r="P37" s="34">
        <v>0.63078936533255636</v>
      </c>
      <c r="Q37" s="34">
        <v>0.62632127283581918</v>
      </c>
      <c r="R37" s="34">
        <v>0.38992711268654123</v>
      </c>
      <c r="S37" s="34">
        <v>-0.16985018930578075</v>
      </c>
      <c r="T37" s="34">
        <v>-0.32231435418568138</v>
      </c>
      <c r="U37" s="34">
        <v>-5.2540871759624762E-2</v>
      </c>
      <c r="V37" s="34">
        <v>0.24842478780569396</v>
      </c>
      <c r="W37" s="34">
        <v>0.78745574132949636</v>
      </c>
      <c r="X37" s="34">
        <v>0.76089168040384747</v>
      </c>
      <c r="Y37" s="34">
        <v>0.45868121094650538</v>
      </c>
      <c r="Z37" s="34">
        <v>0.50961455781088327</v>
      </c>
      <c r="AA37" s="34">
        <v>0.25900179997679496</v>
      </c>
      <c r="AB37" s="34">
        <v>-0.41543540547113283</v>
      </c>
      <c r="AC37" s="34">
        <v>0.35551713010621033</v>
      </c>
      <c r="AD37" s="34">
        <v>-0.10473450344453104</v>
      </c>
      <c r="AE37" s="34">
        <v>0.43802034034042975</v>
      </c>
      <c r="AF37" s="34">
        <v>0.2116062163924062</v>
      </c>
      <c r="AG37" s="34">
        <v>0.88366759452881394</v>
      </c>
      <c r="AH37" s="34">
        <v>0.90819707408845796</v>
      </c>
      <c r="AI37" s="34">
        <v>0.90945457036897814</v>
      </c>
      <c r="AJ37" s="34">
        <v>0.91856653603131533</v>
      </c>
      <c r="AK37" s="34">
        <v>1</v>
      </c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34"/>
    </row>
    <row r="38" spans="1:141" x14ac:dyDescent="0.3">
      <c r="A38" s="34" t="s">
        <v>312</v>
      </c>
      <c r="B38" s="34">
        <v>-9.9937937195417478E-2</v>
      </c>
      <c r="C38" s="34">
        <v>0.42056395161152355</v>
      </c>
      <c r="D38" s="34">
        <v>0.59993373913884485</v>
      </c>
      <c r="E38" s="34">
        <v>0.3934141237077044</v>
      </c>
      <c r="F38" s="34">
        <v>-4.0507146461129413E-2</v>
      </c>
      <c r="G38" s="34">
        <v>0.67933097358859273</v>
      </c>
      <c r="H38" s="34">
        <v>0.20664596780132471</v>
      </c>
      <c r="I38" s="34">
        <v>0.21931026414266286</v>
      </c>
      <c r="J38" s="34">
        <v>0.59696326645525222</v>
      </c>
      <c r="K38" s="34">
        <v>0.59657919557345462</v>
      </c>
      <c r="L38" s="34">
        <v>0.57289692459277097</v>
      </c>
      <c r="M38" s="34">
        <v>0.22404802662294818</v>
      </c>
      <c r="N38" s="34">
        <v>0.16349188221099478</v>
      </c>
      <c r="O38" s="34">
        <v>0.50293026055743972</v>
      </c>
      <c r="P38" s="34">
        <v>0.52417290416887663</v>
      </c>
      <c r="Q38" s="34">
        <v>0.52916091686912625</v>
      </c>
      <c r="R38" s="34">
        <v>0.3376625538330057</v>
      </c>
      <c r="S38" s="34">
        <v>-0.15826295252998535</v>
      </c>
      <c r="T38" s="34">
        <v>-0.27456523387801468</v>
      </c>
      <c r="U38" s="34">
        <v>-6.1532108997397382E-2</v>
      </c>
      <c r="V38" s="34">
        <v>0.19469125379379543</v>
      </c>
      <c r="W38" s="34">
        <v>0.61858766303964774</v>
      </c>
      <c r="X38" s="34">
        <v>0.60604631381859408</v>
      </c>
      <c r="Y38" s="34">
        <v>0.41128175602125322</v>
      </c>
      <c r="Z38" s="34">
        <v>0.43269094115010698</v>
      </c>
      <c r="AA38" s="34">
        <v>0.19262701209386357</v>
      </c>
      <c r="AB38" s="34">
        <v>-0.3383643765159689</v>
      </c>
      <c r="AC38" s="34">
        <v>0.32422731967011797</v>
      </c>
      <c r="AD38" s="34">
        <v>-7.8013690831048227E-2</v>
      </c>
      <c r="AE38" s="34">
        <v>0.36916761105769269</v>
      </c>
      <c r="AF38" s="34">
        <v>0.13827815637011881</v>
      </c>
      <c r="AG38" s="34">
        <v>0.71044956416291627</v>
      </c>
      <c r="AH38" s="34">
        <v>0.71647985234057554</v>
      </c>
      <c r="AI38" s="34">
        <v>0.72950927130217424</v>
      </c>
      <c r="AJ38" s="34">
        <v>0.78989078960135939</v>
      </c>
      <c r="AK38" s="34">
        <v>0.80376779871983006</v>
      </c>
      <c r="AL38" s="34">
        <v>1</v>
      </c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34"/>
    </row>
    <row r="39" spans="1:141" x14ac:dyDescent="0.3">
      <c r="A39" s="34" t="s">
        <v>314</v>
      </c>
      <c r="B39" s="34">
        <v>-7.0495205814480072E-2</v>
      </c>
      <c r="C39" s="34">
        <v>0.10832794264888038</v>
      </c>
      <c r="D39" s="34">
        <v>0.15282808451878974</v>
      </c>
      <c r="E39" s="34">
        <v>0.17353264067319685</v>
      </c>
      <c r="F39" s="34">
        <v>-4.6856273504619142E-2</v>
      </c>
      <c r="G39" s="34">
        <v>0.34059894851095457</v>
      </c>
      <c r="H39" s="34">
        <v>0.18132309297104796</v>
      </c>
      <c r="I39" s="34">
        <v>0.11019030720469278</v>
      </c>
      <c r="J39" s="34">
        <v>0.15652449231398591</v>
      </c>
      <c r="K39" s="34">
        <v>0.19035601554901599</v>
      </c>
      <c r="L39" s="34">
        <v>1.8502045498674582E-2</v>
      </c>
      <c r="M39" s="34">
        <v>7.161448661337988E-2</v>
      </c>
      <c r="N39" s="34">
        <v>-3.3237961703156516E-2</v>
      </c>
      <c r="O39" s="34">
        <v>7.6054248838884161E-2</v>
      </c>
      <c r="P39" s="34">
        <v>0.12464390115262468</v>
      </c>
      <c r="Q39" s="34">
        <v>0.13631126643627522</v>
      </c>
      <c r="R39" s="34">
        <v>0.13494974797537168</v>
      </c>
      <c r="S39" s="34">
        <v>-0.15449410491753354</v>
      </c>
      <c r="T39" s="34">
        <v>-8.8254413942396387E-2</v>
      </c>
      <c r="U39" s="34">
        <v>4.1818644443789271E-2</v>
      </c>
      <c r="V39" s="34">
        <v>0.28778281036173914</v>
      </c>
      <c r="W39" s="34">
        <v>0.16407993097260121</v>
      </c>
      <c r="X39" s="34">
        <v>0.16860758922754074</v>
      </c>
      <c r="Y39" s="34">
        <v>0.15913425536572207</v>
      </c>
      <c r="Z39" s="34">
        <v>0.1008973723430204</v>
      </c>
      <c r="AA39" s="34">
        <v>0.22878459626638883</v>
      </c>
      <c r="AB39" s="34">
        <v>-0.21993270928090375</v>
      </c>
      <c r="AC39" s="34">
        <v>0.33429407609280104</v>
      </c>
      <c r="AD39" s="34">
        <v>-7.4553395801953221E-2</v>
      </c>
      <c r="AE39" s="34">
        <v>0.10601930980825515</v>
      </c>
      <c r="AF39" s="34">
        <v>-8.8348771175220404E-3</v>
      </c>
      <c r="AG39" s="34">
        <v>0.33964169041605052</v>
      </c>
      <c r="AH39" s="34">
        <v>0.19971431636551218</v>
      </c>
      <c r="AI39" s="34">
        <v>0.24427832838762084</v>
      </c>
      <c r="AJ39" s="34">
        <v>0.30422784484114834</v>
      </c>
      <c r="AK39" s="34">
        <v>0.32347950247821777</v>
      </c>
      <c r="AL39" s="34">
        <v>0.25299524651938249</v>
      </c>
      <c r="AM39" s="34">
        <v>1</v>
      </c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</row>
    <row r="40" spans="1:141" x14ac:dyDescent="0.3">
      <c r="A40" s="34" t="s">
        <v>316</v>
      </c>
      <c r="B40" s="34">
        <v>-0.20663648441074076</v>
      </c>
      <c r="C40" s="34">
        <v>0.33136475084095945</v>
      </c>
      <c r="D40" s="34">
        <v>0.5060450965693335</v>
      </c>
      <c r="E40" s="34">
        <v>0.46219426817956533</v>
      </c>
      <c r="F40" s="34">
        <v>-0.18415028153828883</v>
      </c>
      <c r="G40" s="34">
        <v>0.43537326816110172</v>
      </c>
      <c r="H40" s="34">
        <v>-2.4426089507878956E-2</v>
      </c>
      <c r="I40" s="34">
        <v>0.33480600316136511</v>
      </c>
      <c r="J40" s="34">
        <v>0.50889417244999335</v>
      </c>
      <c r="K40" s="34">
        <v>0.46364526203325801</v>
      </c>
      <c r="L40" s="34">
        <v>0.68407146926366713</v>
      </c>
      <c r="M40" s="34">
        <v>0.15634749628837449</v>
      </c>
      <c r="N40" s="34">
        <v>0.10386877054440005</v>
      </c>
      <c r="O40" s="34">
        <v>0.52126321688322652</v>
      </c>
      <c r="P40" s="34">
        <v>0.43137181485474768</v>
      </c>
      <c r="Q40" s="34">
        <v>0.42709575833836955</v>
      </c>
      <c r="R40" s="34">
        <v>0.22515072893699206</v>
      </c>
      <c r="S40" s="34">
        <v>-7.3146495341755949E-2</v>
      </c>
      <c r="T40" s="34">
        <v>-0.34445309548354708</v>
      </c>
      <c r="U40" s="34">
        <v>-5.4667266737587525E-2</v>
      </c>
      <c r="V40" s="34">
        <v>-9.9091693834274519E-2</v>
      </c>
      <c r="W40" s="34">
        <v>0.51100483139279562</v>
      </c>
      <c r="X40" s="34">
        <v>0.52404376542535236</v>
      </c>
      <c r="Y40" s="34">
        <v>0.27223331694231029</v>
      </c>
      <c r="Z40" s="34">
        <v>0.35801626342618426</v>
      </c>
      <c r="AA40" s="34">
        <v>-2.1164108304416951E-2</v>
      </c>
      <c r="AB40" s="34">
        <v>-0.36879432327230677</v>
      </c>
      <c r="AC40" s="34">
        <v>4.9085603279635022E-2</v>
      </c>
      <c r="AD40" s="34">
        <v>-8.1213315369533912E-2</v>
      </c>
      <c r="AE40" s="34">
        <v>0.1375429041071794</v>
      </c>
      <c r="AF40" s="34">
        <v>6.7880909450927271E-2</v>
      </c>
      <c r="AG40" s="34">
        <v>0.57439047946303723</v>
      </c>
      <c r="AH40" s="34">
        <v>0.61709603574511218</v>
      </c>
      <c r="AI40" s="34">
        <v>0.59088835333370904</v>
      </c>
      <c r="AJ40" s="34">
        <v>0.78387742565868634</v>
      </c>
      <c r="AK40" s="34">
        <v>0.64900917548820802</v>
      </c>
      <c r="AL40" s="34">
        <v>0.61663995779936687</v>
      </c>
      <c r="AM40" s="34">
        <v>-2.3158274444558084E-2</v>
      </c>
      <c r="AN40" s="34">
        <v>1</v>
      </c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4"/>
      <c r="EA40" s="34"/>
      <c r="EB40" s="34"/>
      <c r="EC40" s="34"/>
      <c r="ED40" s="34"/>
      <c r="EE40" s="34"/>
      <c r="EF40" s="34"/>
      <c r="EG40" s="34"/>
      <c r="EH40" s="34"/>
      <c r="EI40" s="34"/>
      <c r="EJ40" s="34"/>
      <c r="EK40" s="34"/>
    </row>
    <row r="41" spans="1:141" x14ac:dyDescent="0.3">
      <c r="A41" s="34" t="s">
        <v>318</v>
      </c>
      <c r="B41" s="34">
        <v>-0.17348226551915472</v>
      </c>
      <c r="C41" s="34">
        <v>0.45151493595438452</v>
      </c>
      <c r="D41" s="34">
        <v>0.71018193905635607</v>
      </c>
      <c r="E41" s="34">
        <v>0.51869026911606297</v>
      </c>
      <c r="F41" s="34">
        <v>-0.10669515069641645</v>
      </c>
      <c r="G41" s="34">
        <v>0.69368659019675472</v>
      </c>
      <c r="H41" s="34">
        <v>0.15755467370280865</v>
      </c>
      <c r="I41" s="34">
        <v>0.32195656337203915</v>
      </c>
      <c r="J41" s="34">
        <v>0.71586067413903332</v>
      </c>
      <c r="K41" s="34">
        <v>0.67392566432146539</v>
      </c>
      <c r="L41" s="34">
        <v>0.69838853759135622</v>
      </c>
      <c r="M41" s="34">
        <v>0.25741524176477182</v>
      </c>
      <c r="N41" s="34">
        <v>0.13656274041482672</v>
      </c>
      <c r="O41" s="34">
        <v>0.63216412320412385</v>
      </c>
      <c r="P41" s="34">
        <v>0.59512684665061721</v>
      </c>
      <c r="Q41" s="34">
        <v>0.5921547134606574</v>
      </c>
      <c r="R41" s="34">
        <v>0.35365242401203978</v>
      </c>
      <c r="S41" s="34">
        <v>-0.14956396678376035</v>
      </c>
      <c r="T41" s="34">
        <v>-0.36435532573982243</v>
      </c>
      <c r="U41" s="34">
        <v>-5.7315571181139197E-2</v>
      </c>
      <c r="V41" s="34">
        <v>0.12176759348091939</v>
      </c>
      <c r="W41" s="34">
        <v>0.72627520396331824</v>
      </c>
      <c r="X41" s="34">
        <v>0.71754010171365834</v>
      </c>
      <c r="Y41" s="34">
        <v>0.42118552117393687</v>
      </c>
      <c r="Z41" s="34">
        <v>0.48637240503424112</v>
      </c>
      <c r="AA41" s="34">
        <v>0.15975907114870985</v>
      </c>
      <c r="AB41" s="34">
        <v>-0.43906605458746689</v>
      </c>
      <c r="AC41" s="34">
        <v>0.26426282032865411</v>
      </c>
      <c r="AD41" s="34">
        <v>-0.10547474555606315</v>
      </c>
      <c r="AE41" s="34">
        <v>0.33936518311519542</v>
      </c>
      <c r="AF41" s="34">
        <v>0.15612767352487278</v>
      </c>
      <c r="AG41" s="34">
        <v>0.82686767010626983</v>
      </c>
      <c r="AH41" s="34">
        <v>0.8516010873059835</v>
      </c>
      <c r="AI41" s="34">
        <v>0.8442788972238513</v>
      </c>
      <c r="AJ41" s="34">
        <v>0.95005638840303475</v>
      </c>
      <c r="AK41" s="34">
        <v>0.93153399330236319</v>
      </c>
      <c r="AL41" s="34">
        <v>0.83547418485219938</v>
      </c>
      <c r="AM41" s="34">
        <v>0.24593453859440542</v>
      </c>
      <c r="AN41" s="34">
        <v>0.87235168991509571</v>
      </c>
      <c r="AO41" s="34">
        <v>1</v>
      </c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34"/>
    </row>
    <row r="42" spans="1:141" x14ac:dyDescent="0.3">
      <c r="A42" s="34" t="s">
        <v>320</v>
      </c>
      <c r="B42" s="34">
        <v>-0.30856041055760897</v>
      </c>
      <c r="C42" s="34">
        <v>0.38611496018767277</v>
      </c>
      <c r="D42" s="34">
        <v>0.63877141810049087</v>
      </c>
      <c r="E42" s="34">
        <v>0.62954132604470514</v>
      </c>
      <c r="F42" s="34">
        <v>-0.24991825210114441</v>
      </c>
      <c r="G42" s="34">
        <v>0.6904198367050155</v>
      </c>
      <c r="H42" s="34">
        <v>0.24190510892379155</v>
      </c>
      <c r="I42" s="34">
        <v>0.45444170020383501</v>
      </c>
      <c r="J42" s="34">
        <v>0.6591844180172296</v>
      </c>
      <c r="K42" s="34">
        <v>0.60395950102268869</v>
      </c>
      <c r="L42" s="34">
        <v>0.59663557568318015</v>
      </c>
      <c r="M42" s="34">
        <v>0.22443408359656092</v>
      </c>
      <c r="N42" s="34">
        <v>8.2393169200484936E-2</v>
      </c>
      <c r="O42" s="34">
        <v>0.63844301672396109</v>
      </c>
      <c r="P42" s="34">
        <v>0.51802352107971128</v>
      </c>
      <c r="Q42" s="34">
        <v>0.51956365202010457</v>
      </c>
      <c r="R42" s="34">
        <v>0.30305274667944243</v>
      </c>
      <c r="S42" s="34">
        <v>-0.1741035779565594</v>
      </c>
      <c r="T42" s="34">
        <v>-0.28892268193862103</v>
      </c>
      <c r="U42" s="34">
        <v>-3.0599435787547796E-2</v>
      </c>
      <c r="V42" s="34">
        <v>0.20206830754458155</v>
      </c>
      <c r="W42" s="34">
        <v>0.65614699138360344</v>
      </c>
      <c r="X42" s="34">
        <v>0.66500209459963167</v>
      </c>
      <c r="Y42" s="34">
        <v>0.36362830563079174</v>
      </c>
      <c r="Z42" s="34">
        <v>0.42470366599288628</v>
      </c>
      <c r="AA42" s="34">
        <v>0.13292752784115444</v>
      </c>
      <c r="AB42" s="34">
        <v>-0.45665290014532905</v>
      </c>
      <c r="AC42" s="34">
        <v>0.23882406002904519</v>
      </c>
      <c r="AD42" s="34">
        <v>-0.18488022372930998</v>
      </c>
      <c r="AE42" s="34">
        <v>0.32916466940026251</v>
      </c>
      <c r="AF42" s="34">
        <v>0.15966266691104175</v>
      </c>
      <c r="AG42" s="34">
        <v>0.87347547001444936</v>
      </c>
      <c r="AH42" s="34">
        <v>0.82685687133405561</v>
      </c>
      <c r="AI42" s="34">
        <v>0.77859126360647446</v>
      </c>
      <c r="AJ42" s="34">
        <v>0.99750856810059296</v>
      </c>
      <c r="AK42" s="34">
        <v>0.91807932388803037</v>
      </c>
      <c r="AL42" s="34">
        <v>0.78678973462245583</v>
      </c>
      <c r="AM42" s="34">
        <v>0.28975522228539252</v>
      </c>
      <c r="AN42" s="34">
        <v>0.79897105273479319</v>
      </c>
      <c r="AO42" s="34">
        <v>0.95560643659097977</v>
      </c>
      <c r="AP42" s="34">
        <v>1</v>
      </c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34"/>
    </row>
    <row r="43" spans="1:141" x14ac:dyDescent="0.3">
      <c r="A43" s="34" t="s">
        <v>322</v>
      </c>
      <c r="B43" s="34">
        <v>-0.11426203051356434</v>
      </c>
      <c r="C43" s="34">
        <v>-0.29301307232574519</v>
      </c>
      <c r="D43" s="34">
        <v>-9.0846983417620791E-2</v>
      </c>
      <c r="E43" s="34">
        <v>3.7667215811260535E-2</v>
      </c>
      <c r="F43" s="34">
        <v>-0.12639147819110336</v>
      </c>
      <c r="G43" s="34">
        <v>-0.22930619294378179</v>
      </c>
      <c r="H43" s="34">
        <v>-3.6503680387418982E-2</v>
      </c>
      <c r="I43" s="34">
        <v>9.0418341495896518E-2</v>
      </c>
      <c r="J43" s="34">
        <v>-6.1520158150196874E-2</v>
      </c>
      <c r="K43" s="34">
        <v>-0.32647324244962633</v>
      </c>
      <c r="L43" s="34">
        <v>-0.19296264893029377</v>
      </c>
      <c r="M43" s="34">
        <v>3.9780521386563322E-2</v>
      </c>
      <c r="N43" s="34">
        <v>-0.11489175771271026</v>
      </c>
      <c r="O43" s="34">
        <v>4.1681341330878224E-2</v>
      </c>
      <c r="P43" s="34">
        <v>-0.27327982069101148</v>
      </c>
      <c r="Q43" s="34">
        <v>-0.2729686597541327</v>
      </c>
      <c r="R43" s="34">
        <v>-0.26739518210132207</v>
      </c>
      <c r="S43" s="34">
        <v>-1.0978268940876258E-2</v>
      </c>
      <c r="T43" s="34">
        <v>0.24777519408795706</v>
      </c>
      <c r="U43" s="34">
        <v>7.3765554366675326E-2</v>
      </c>
      <c r="V43" s="34">
        <v>-4.4887927303811595E-2</v>
      </c>
      <c r="W43" s="34">
        <v>-0.15653728735071729</v>
      </c>
      <c r="X43" s="34">
        <v>-7.2019625362673631E-2</v>
      </c>
      <c r="Y43" s="34">
        <v>-0.3965056329811793</v>
      </c>
      <c r="Z43" s="34">
        <v>-0.24370306054174409</v>
      </c>
      <c r="AA43" s="34">
        <v>-0.32812863451657348</v>
      </c>
      <c r="AB43" s="34">
        <v>0.32343999008461072</v>
      </c>
      <c r="AC43" s="34">
        <v>-0.43892379515607371</v>
      </c>
      <c r="AD43" s="34">
        <v>8.0823383015741143E-2</v>
      </c>
      <c r="AE43" s="34">
        <v>-2.4395226424372356E-2</v>
      </c>
      <c r="AF43" s="34">
        <v>-3.4437274261754393E-2</v>
      </c>
      <c r="AG43" s="34">
        <v>-0.22331250480815643</v>
      </c>
      <c r="AH43" s="34">
        <v>-0.12724832397701827</v>
      </c>
      <c r="AI43" s="34">
        <v>-0.24961507988807943</v>
      </c>
      <c r="AJ43" s="34">
        <v>-0.2380299019218497</v>
      </c>
      <c r="AK43" s="34">
        <v>-0.26578022051714417</v>
      </c>
      <c r="AL43" s="34">
        <v>-0.33807464772526497</v>
      </c>
      <c r="AM43" s="34">
        <v>-0.33749236021685075</v>
      </c>
      <c r="AN43" s="34">
        <v>-0.16445099946274264</v>
      </c>
      <c r="AO43" s="34">
        <v>-0.27413881679136104</v>
      </c>
      <c r="AP43" s="34">
        <v>-0.24514404767284129</v>
      </c>
      <c r="AQ43" s="34">
        <v>1</v>
      </c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</row>
    <row r="44" spans="1:141" x14ac:dyDescent="0.3">
      <c r="A44" s="34" t="s">
        <v>324</v>
      </c>
      <c r="B44" s="34">
        <v>-0.24275842021996205</v>
      </c>
      <c r="C44" s="34">
        <v>0.15758267033066892</v>
      </c>
      <c r="D44" s="34">
        <v>0.34350088020311448</v>
      </c>
      <c r="E44" s="34">
        <v>0.41824807955681709</v>
      </c>
      <c r="F44" s="34">
        <v>-0.18716555282612093</v>
      </c>
      <c r="G44" s="34">
        <v>0.48194985656837258</v>
      </c>
      <c r="H44" s="34">
        <v>0.32474204563979892</v>
      </c>
      <c r="I44" s="34">
        <v>0.30602814386899574</v>
      </c>
      <c r="J44" s="34">
        <v>0.36342433120428125</v>
      </c>
      <c r="K44" s="34">
        <v>0.34437194690013184</v>
      </c>
      <c r="L44" s="34">
        <v>0.11132131543714584</v>
      </c>
      <c r="M44" s="34">
        <v>0.17545675067443131</v>
      </c>
      <c r="N44" s="34">
        <v>1.5425606663111815E-2</v>
      </c>
      <c r="O44" s="34">
        <v>0.20956179495848648</v>
      </c>
      <c r="P44" s="34">
        <v>0.22859567452937415</v>
      </c>
      <c r="Q44" s="34">
        <v>0.23686665136205057</v>
      </c>
      <c r="R44" s="34">
        <v>0.20924992978569892</v>
      </c>
      <c r="S44" s="34">
        <v>-0.18976557149789619</v>
      </c>
      <c r="T44" s="34">
        <v>2.3371592608324256E-2</v>
      </c>
      <c r="U44" s="34">
        <v>5.5560981968657136E-2</v>
      </c>
      <c r="V44" s="34">
        <v>0.28901119246538881</v>
      </c>
      <c r="W44" s="34">
        <v>0.36409201683152442</v>
      </c>
      <c r="X44" s="34">
        <v>0.33439668841117592</v>
      </c>
      <c r="Y44" s="34">
        <v>0.23403163506895869</v>
      </c>
      <c r="Z44" s="34">
        <v>0.25013095332150959</v>
      </c>
      <c r="AA44" s="34">
        <v>0.3450300104926165</v>
      </c>
      <c r="AB44" s="34">
        <v>-0.22558089629016387</v>
      </c>
      <c r="AC44" s="34">
        <v>0.26208582181754775</v>
      </c>
      <c r="AD44" s="34">
        <v>-0.18981382260909249</v>
      </c>
      <c r="AE44" s="34">
        <v>0.15949552575314488</v>
      </c>
      <c r="AF44" s="34">
        <v>0.13752564019903449</v>
      </c>
      <c r="AG44" s="34">
        <v>0.59419491367876787</v>
      </c>
      <c r="AH44" s="34">
        <v>0.47554483048005208</v>
      </c>
      <c r="AI44" s="34">
        <v>0.43265666844508643</v>
      </c>
      <c r="AJ44" s="34">
        <v>0.57917714328944281</v>
      </c>
      <c r="AK44" s="34">
        <v>0.56951351358158264</v>
      </c>
      <c r="AL44" s="34">
        <v>0.45827970368335963</v>
      </c>
      <c r="AM44" s="34">
        <v>0.43553756905973418</v>
      </c>
      <c r="AN44" s="34">
        <v>0.20147616059411641</v>
      </c>
      <c r="AO44" s="34">
        <v>0.46727610440212963</v>
      </c>
      <c r="AP44" s="34">
        <v>0.57381906448353515</v>
      </c>
      <c r="AQ44" s="34">
        <v>-0.28765465603897217</v>
      </c>
      <c r="AR44" s="34">
        <v>1</v>
      </c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34"/>
    </row>
    <row r="45" spans="1:141" x14ac:dyDescent="0.3">
      <c r="A45" s="34" t="s">
        <v>326</v>
      </c>
      <c r="B45" s="34">
        <v>-0.25758018955419393</v>
      </c>
      <c r="C45" s="34">
        <v>0.20924909688759094</v>
      </c>
      <c r="D45" s="34">
        <v>0.45148477244381113</v>
      </c>
      <c r="E45" s="34">
        <v>0.49263514924826257</v>
      </c>
      <c r="F45" s="34">
        <v>-0.2319203254085081</v>
      </c>
      <c r="G45" s="34">
        <v>0.36165743762509273</v>
      </c>
      <c r="H45" s="34">
        <v>0.17147760337126494</v>
      </c>
      <c r="I45" s="34">
        <v>0.37664239661139354</v>
      </c>
      <c r="J45" s="34">
        <v>0.48575826002633032</v>
      </c>
      <c r="K45" s="34">
        <v>0.35124273527152522</v>
      </c>
      <c r="L45" s="34">
        <v>0.30070550385385925</v>
      </c>
      <c r="M45" s="34">
        <v>0.265143491954274</v>
      </c>
      <c r="N45" s="34">
        <v>2.3236812268918254E-3</v>
      </c>
      <c r="O45" s="34">
        <v>0.51135643552398891</v>
      </c>
      <c r="P45" s="34">
        <v>0.29943170455764623</v>
      </c>
      <c r="Q45" s="34">
        <v>0.3170946513740806</v>
      </c>
      <c r="R45" s="34">
        <v>0.17994958912942338</v>
      </c>
      <c r="S45" s="34">
        <v>-0.15523165256711063</v>
      </c>
      <c r="T45" s="34">
        <v>-0.13385740560104012</v>
      </c>
      <c r="U45" s="34">
        <v>-7.045756003717582E-2</v>
      </c>
      <c r="V45" s="34">
        <v>0.24054246832063728</v>
      </c>
      <c r="W45" s="34">
        <v>0.46197917755638346</v>
      </c>
      <c r="X45" s="34">
        <v>0.50133300166585271</v>
      </c>
      <c r="Y45" s="34">
        <v>0.15151887258239929</v>
      </c>
      <c r="Z45" s="34">
        <v>0.27934714111729708</v>
      </c>
      <c r="AA45" s="34">
        <v>5.6297194959145785E-2</v>
      </c>
      <c r="AB45" s="34">
        <v>-0.25443565043331023</v>
      </c>
      <c r="AC45" s="34">
        <v>0.18382836908101333</v>
      </c>
      <c r="AD45" s="34">
        <v>-0.33678891533474759</v>
      </c>
      <c r="AE45" s="34">
        <v>0.33778838800154332</v>
      </c>
      <c r="AF45" s="34">
        <v>0.25629311824491546</v>
      </c>
      <c r="AG45" s="34">
        <v>0.46492360401026994</v>
      </c>
      <c r="AH45" s="34">
        <v>0.6266482030174273</v>
      </c>
      <c r="AI45" s="34">
        <v>0.44593386979736749</v>
      </c>
      <c r="AJ45" s="34">
        <v>0.63161055706384062</v>
      </c>
      <c r="AK45" s="34">
        <v>0.50706866077126245</v>
      </c>
      <c r="AL45" s="34">
        <v>0.40300941749845226</v>
      </c>
      <c r="AM45" s="34">
        <v>9.1434606738157367E-3</v>
      </c>
      <c r="AN45" s="34">
        <v>0.41430671326984708</v>
      </c>
      <c r="AO45" s="34">
        <v>0.50221443300503499</v>
      </c>
      <c r="AP45" s="34">
        <v>0.6233650624114998</v>
      </c>
      <c r="AQ45" s="34">
        <v>3.6924969880338838E-2</v>
      </c>
      <c r="AR45" s="34">
        <v>0.42237562075458496</v>
      </c>
      <c r="AS45" s="34">
        <v>1</v>
      </c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4"/>
      <c r="EA45" s="34"/>
      <c r="EB45" s="34"/>
      <c r="EC45" s="34"/>
      <c r="ED45" s="34"/>
      <c r="EE45" s="34"/>
      <c r="EF45" s="34"/>
      <c r="EG45" s="34"/>
      <c r="EH45" s="34"/>
      <c r="EI45" s="34"/>
      <c r="EJ45" s="34"/>
      <c r="EK45" s="34"/>
    </row>
    <row r="46" spans="1:141" x14ac:dyDescent="0.3">
      <c r="A46" s="34" t="s">
        <v>328</v>
      </c>
      <c r="B46" s="34">
        <v>-0.211036967928316</v>
      </c>
      <c r="C46" s="34">
        <v>-0.21364893476831881</v>
      </c>
      <c r="D46" s="34">
        <v>6.3694519020088769E-2</v>
      </c>
      <c r="E46" s="34">
        <v>0.23555500126635903</v>
      </c>
      <c r="F46" s="34">
        <v>-0.24991901809881784</v>
      </c>
      <c r="G46" s="34">
        <v>-0.17051080906491009</v>
      </c>
      <c r="H46" s="34">
        <v>-8.2615829413424616E-2</v>
      </c>
      <c r="I46" s="34">
        <v>0.25485032721866607</v>
      </c>
      <c r="J46" s="34">
        <v>0.13169013794097487</v>
      </c>
      <c r="K46" s="34">
        <v>-0.15090666048045281</v>
      </c>
      <c r="L46" s="34">
        <v>8.4173596962165489E-2</v>
      </c>
      <c r="M46" s="34">
        <v>-6.2451469998353236E-2</v>
      </c>
      <c r="N46" s="34">
        <v>2.3759875806638343E-2</v>
      </c>
      <c r="O46" s="34">
        <v>9.3236494037665582E-2</v>
      </c>
      <c r="P46" s="34">
        <v>-0.15069213448945856</v>
      </c>
      <c r="Q46" s="34">
        <v>-0.15103551777930715</v>
      </c>
      <c r="R46" s="34">
        <v>-0.25768711333098665</v>
      </c>
      <c r="S46" s="34">
        <v>-5.2857006483925682E-2</v>
      </c>
      <c r="T46" s="34">
        <v>0.11559320230173592</v>
      </c>
      <c r="U46" s="34">
        <v>-5.7844258375043568E-2</v>
      </c>
      <c r="V46" s="34">
        <v>-9.2669275582943494E-2</v>
      </c>
      <c r="W46" s="34">
        <v>2.4193533850405324E-3</v>
      </c>
      <c r="X46" s="34">
        <v>2.5015050008137054E-2</v>
      </c>
      <c r="Y46" s="34">
        <v>-0.28340136654317777</v>
      </c>
      <c r="Z46" s="34">
        <v>-0.20449510289231668</v>
      </c>
      <c r="AA46" s="34">
        <v>-0.26300617105017171</v>
      </c>
      <c r="AB46" s="34">
        <v>7.9581759528408333E-2</v>
      </c>
      <c r="AC46" s="34">
        <v>-0.16518210241583209</v>
      </c>
      <c r="AD46" s="34">
        <v>5.4337013961224007E-2</v>
      </c>
      <c r="AE46" s="34">
        <v>-0.1218847900674693</v>
      </c>
      <c r="AF46" s="34">
        <v>1.3039548283158574E-2</v>
      </c>
      <c r="AG46" s="34">
        <v>1.2217499166903536E-2</v>
      </c>
      <c r="AH46" s="34">
        <v>0.13333478807847715</v>
      </c>
      <c r="AI46" s="34">
        <v>5.8554065974434827E-2</v>
      </c>
      <c r="AJ46" s="34">
        <v>8.0802801863025117E-2</v>
      </c>
      <c r="AK46" s="34">
        <v>3.7615860569368637E-2</v>
      </c>
      <c r="AL46" s="34">
        <v>-4.0215651270855302E-2</v>
      </c>
      <c r="AM46" s="34">
        <v>-0.14818604296085594</v>
      </c>
      <c r="AN46" s="34">
        <v>0.12695484479908986</v>
      </c>
      <c r="AO46" s="34">
        <v>6.4703964079792578E-2</v>
      </c>
      <c r="AP46" s="34">
        <v>8.2669269639807766E-2</v>
      </c>
      <c r="AQ46" s="34">
        <v>0.21723939199791056</v>
      </c>
      <c r="AR46" s="34">
        <v>-3.5510352321670643E-2</v>
      </c>
      <c r="AS46" s="34">
        <v>0.27175439409435248</v>
      </c>
      <c r="AT46" s="34">
        <v>1</v>
      </c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34"/>
    </row>
    <row r="47" spans="1:141" x14ac:dyDescent="0.3">
      <c r="A47" s="34" t="s">
        <v>330</v>
      </c>
      <c r="B47" s="34">
        <v>-0.2857158866851815</v>
      </c>
      <c r="C47" s="34">
        <v>-7.2358406918115042E-3</v>
      </c>
      <c r="D47" s="34">
        <v>0.24767201396594438</v>
      </c>
      <c r="E47" s="34">
        <v>0.35344307437535272</v>
      </c>
      <c r="F47" s="34">
        <v>-0.22208148873064035</v>
      </c>
      <c r="G47" s="34">
        <v>0.18223735881315031</v>
      </c>
      <c r="H47" s="34">
        <v>1.4393206881079257E-2</v>
      </c>
      <c r="I47" s="34">
        <v>0.30077368595254661</v>
      </c>
      <c r="J47" s="34">
        <v>0.26130609724962317</v>
      </c>
      <c r="K47" s="34">
        <v>8.7741795366864925E-2</v>
      </c>
      <c r="L47" s="34">
        <v>0.26649449197129049</v>
      </c>
      <c r="M47" s="34">
        <v>3.5211862746800743E-2</v>
      </c>
      <c r="N47" s="34">
        <v>0.11274022267966215</v>
      </c>
      <c r="O47" s="34">
        <v>0.38342661556174734</v>
      </c>
      <c r="P47" s="34">
        <v>7.468973415985429E-2</v>
      </c>
      <c r="Q47" s="34">
        <v>6.3162646856974786E-2</v>
      </c>
      <c r="R47" s="34">
        <v>-5.7778767330120315E-2</v>
      </c>
      <c r="S47" s="34">
        <v>-0.13290107426076603</v>
      </c>
      <c r="T47" s="34">
        <v>2.4234636114024138E-2</v>
      </c>
      <c r="U47" s="34">
        <v>-7.9393959624611363E-2</v>
      </c>
      <c r="V47" s="34">
        <v>-0.27839288366189296</v>
      </c>
      <c r="W47" s="34">
        <v>0.20242404644033157</v>
      </c>
      <c r="X47" s="34">
        <v>0.25385239460867509</v>
      </c>
      <c r="Y47" s="34">
        <v>-6.2176988171065053E-2</v>
      </c>
      <c r="Z47" s="34">
        <v>3.4244685997449488E-2</v>
      </c>
      <c r="AA47" s="34">
        <v>-0.13258925833597501</v>
      </c>
      <c r="AB47" s="34">
        <v>-0.15010590086554407</v>
      </c>
      <c r="AC47" s="34">
        <v>-8.1331758453195457E-2</v>
      </c>
      <c r="AD47" s="34">
        <v>-5.0073508737398138E-2</v>
      </c>
      <c r="AE47" s="34">
        <v>0.12723397573727679</v>
      </c>
      <c r="AF47" s="34">
        <v>0.16061525445863808</v>
      </c>
      <c r="AG47" s="34">
        <v>0.21019456229719494</v>
      </c>
      <c r="AH47" s="34">
        <v>0.31005413935270304</v>
      </c>
      <c r="AI47" s="34">
        <v>0.23534266720218988</v>
      </c>
      <c r="AJ47" s="34">
        <v>0.36355644053060765</v>
      </c>
      <c r="AK47" s="34">
        <v>0.24636641604896944</v>
      </c>
      <c r="AL47" s="34">
        <v>0.19087563882952488</v>
      </c>
      <c r="AM47" s="34">
        <v>1.3429671818739251E-2</v>
      </c>
      <c r="AN47" s="34">
        <v>0.39749747355633974</v>
      </c>
      <c r="AO47" s="34">
        <v>0.3356373500449083</v>
      </c>
      <c r="AP47" s="34">
        <v>0.35575577696603705</v>
      </c>
      <c r="AQ47" s="34">
        <v>8.5691042212945004E-2</v>
      </c>
      <c r="AR47" s="34">
        <v>5.9587190131323575E-2</v>
      </c>
      <c r="AS47" s="34">
        <v>0.18295130466358203</v>
      </c>
      <c r="AT47" s="34">
        <v>0.1259713598022682</v>
      </c>
      <c r="AU47" s="34">
        <v>1</v>
      </c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34"/>
    </row>
    <row r="48" spans="1:141" x14ac:dyDescent="0.3">
      <c r="A48" s="34" t="s">
        <v>332</v>
      </c>
      <c r="B48" s="34">
        <v>0.3120000181510072</v>
      </c>
      <c r="C48" s="34">
        <v>0.47300749420426458</v>
      </c>
      <c r="D48" s="34">
        <v>0.68199233682452842</v>
      </c>
      <c r="E48" s="34">
        <v>-2.1118679604188839E-2</v>
      </c>
      <c r="F48" s="34">
        <v>0.39993455897394381</v>
      </c>
      <c r="G48" s="34">
        <v>0.49804017767711856</v>
      </c>
      <c r="H48" s="34">
        <v>0.11918174590418962</v>
      </c>
      <c r="I48" s="34">
        <v>-0.22024962458359013</v>
      </c>
      <c r="J48" s="34">
        <v>0.65457890363785998</v>
      </c>
      <c r="K48" s="34">
        <v>0.63999708348825335</v>
      </c>
      <c r="L48" s="34">
        <v>0.519156377199955</v>
      </c>
      <c r="M48" s="34">
        <v>0.39176780620891849</v>
      </c>
      <c r="N48" s="34">
        <v>0.25903717338636983</v>
      </c>
      <c r="O48" s="34">
        <v>0.55190114620155006</v>
      </c>
      <c r="P48" s="34">
        <v>0.60672279470666612</v>
      </c>
      <c r="Q48" s="34">
        <v>0.59477834586015854</v>
      </c>
      <c r="R48" s="34">
        <v>0.42245581775688268</v>
      </c>
      <c r="S48" s="34">
        <v>-0.13634457029306063</v>
      </c>
      <c r="T48" s="34">
        <v>-0.31305086388043757</v>
      </c>
      <c r="U48" s="34">
        <v>-0.15581623494163219</v>
      </c>
      <c r="V48" s="34">
        <v>0.21703499923928216</v>
      </c>
      <c r="W48" s="34">
        <v>0.71007683487046558</v>
      </c>
      <c r="X48" s="34">
        <v>0.70746025993938133</v>
      </c>
      <c r="Y48" s="34">
        <v>0.43991392475368313</v>
      </c>
      <c r="Z48" s="34">
        <v>0.44254661477126689</v>
      </c>
      <c r="AA48" s="34">
        <v>9.9346012523813157E-2</v>
      </c>
      <c r="AB48" s="34">
        <v>-0.16289742803681737</v>
      </c>
      <c r="AC48" s="34">
        <v>0.35008529904278463</v>
      </c>
      <c r="AD48" s="34">
        <v>0.16862099975636793</v>
      </c>
      <c r="AE48" s="34">
        <v>0.55521166048400139</v>
      </c>
      <c r="AF48" s="34">
        <v>0.17121724553321163</v>
      </c>
      <c r="AG48" s="34">
        <v>0.13148514610423764</v>
      </c>
      <c r="AH48" s="34">
        <v>0.62315577381745446</v>
      </c>
      <c r="AI48" s="34">
        <v>0.65225457340295145</v>
      </c>
      <c r="AJ48" s="34">
        <v>0.40459548376261167</v>
      </c>
      <c r="AK48" s="34">
        <v>0.4502546049338253</v>
      </c>
      <c r="AL48" s="34">
        <v>0.4555621896492103</v>
      </c>
      <c r="AM48" s="34">
        <v>8.1022729527083795E-2</v>
      </c>
      <c r="AN48" s="34">
        <v>0.39547496190721471</v>
      </c>
      <c r="AO48" s="34">
        <v>0.4750713840496778</v>
      </c>
      <c r="AP48" s="34">
        <v>0.40356430581768032</v>
      </c>
      <c r="AQ48" s="34">
        <v>-0.15275592162794474</v>
      </c>
      <c r="AR48" s="34">
        <v>2.4190447485308499E-2</v>
      </c>
      <c r="AS48" s="34">
        <v>0.25681901750792352</v>
      </c>
      <c r="AT48" s="34">
        <v>2.5955866904265011E-2</v>
      </c>
      <c r="AU48" s="34">
        <v>0.22198859992892356</v>
      </c>
      <c r="AV48" s="34">
        <v>1</v>
      </c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34"/>
    </row>
    <row r="49" spans="1:141" x14ac:dyDescent="0.3">
      <c r="A49" s="34" t="s">
        <v>334</v>
      </c>
      <c r="B49" s="34">
        <v>5.2256685205530715E-2</v>
      </c>
      <c r="C49" s="34">
        <v>0.32749523678293407</v>
      </c>
      <c r="D49" s="34">
        <v>0.34684692697005487</v>
      </c>
      <c r="E49" s="34">
        <v>0.111355177344813</v>
      </c>
      <c r="F49" s="34">
        <v>0.10363226552188141</v>
      </c>
      <c r="G49" s="34">
        <v>0.24485001850225427</v>
      </c>
      <c r="H49" s="34">
        <v>-5.8562991423601905E-2</v>
      </c>
      <c r="I49" s="34">
        <v>3.2118240962439554E-3</v>
      </c>
      <c r="J49" s="34">
        <v>0.35180660666032076</v>
      </c>
      <c r="K49" s="34">
        <v>0.38986526624300327</v>
      </c>
      <c r="L49" s="34">
        <v>0.26518374619345125</v>
      </c>
      <c r="M49" s="34">
        <v>0.27050095902715027</v>
      </c>
      <c r="N49" s="34">
        <v>4.6630009261879671E-2</v>
      </c>
      <c r="O49" s="34">
        <v>0.24676874553673428</v>
      </c>
      <c r="P49" s="34">
        <v>0.37684458385294101</v>
      </c>
      <c r="Q49" s="34">
        <v>0.38920721807245379</v>
      </c>
      <c r="R49" s="34">
        <v>0.29267370328950643</v>
      </c>
      <c r="S49" s="34">
        <v>1.1905241436783185E-3</v>
      </c>
      <c r="T49" s="34">
        <v>-0.22111144734939958</v>
      </c>
      <c r="U49" s="34">
        <v>-0.15635577392636599</v>
      </c>
      <c r="V49" s="34">
        <v>0.20313199101086737</v>
      </c>
      <c r="W49" s="34">
        <v>0.40734111627523162</v>
      </c>
      <c r="X49" s="34">
        <v>0.36716832788528897</v>
      </c>
      <c r="Y49" s="34">
        <v>0.28735117517850184</v>
      </c>
      <c r="Z49" s="34">
        <v>0.32499404456312919</v>
      </c>
      <c r="AA49" s="34">
        <v>0.23951658714571947</v>
      </c>
      <c r="AB49" s="34">
        <v>-0.14846040342817474</v>
      </c>
      <c r="AC49" s="34">
        <v>0.24706880019186819</v>
      </c>
      <c r="AD49" s="34">
        <v>-0.12207155297843308</v>
      </c>
      <c r="AE49" s="34">
        <v>0.30673345106801275</v>
      </c>
      <c r="AF49" s="34">
        <v>0.35322336031254997</v>
      </c>
      <c r="AG49" s="34">
        <v>0.3329964617552878</v>
      </c>
      <c r="AH49" s="34">
        <v>0.41039402239938533</v>
      </c>
      <c r="AI49" s="34">
        <v>0.39004687495508783</v>
      </c>
      <c r="AJ49" s="34">
        <v>0.34251914309403114</v>
      </c>
      <c r="AK49" s="34">
        <v>0.40566519864644046</v>
      </c>
      <c r="AL49" s="34">
        <v>0.26323628920842429</v>
      </c>
      <c r="AM49" s="34">
        <v>-8.2507319298923729E-2</v>
      </c>
      <c r="AN49" s="34">
        <v>0.24489821643400531</v>
      </c>
      <c r="AO49" s="34">
        <v>0.34872987442604836</v>
      </c>
      <c r="AP49" s="34">
        <v>0.34621862783917584</v>
      </c>
      <c r="AQ49" s="34">
        <v>-0.32458004800768953</v>
      </c>
      <c r="AR49" s="34">
        <v>0.26990206393590332</v>
      </c>
      <c r="AS49" s="34">
        <v>0.43453315484703253</v>
      </c>
      <c r="AT49" s="34">
        <v>4.8803760517249821E-2</v>
      </c>
      <c r="AU49" s="34">
        <v>-3.07213909212046E-2</v>
      </c>
      <c r="AV49" s="34">
        <v>7.0268114169420956E-2</v>
      </c>
      <c r="AW49" s="34">
        <v>1</v>
      </c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34"/>
    </row>
    <row r="50" spans="1:141" x14ac:dyDescent="0.3">
      <c r="A50" s="34" t="s">
        <v>336</v>
      </c>
      <c r="B50" s="34">
        <v>-0.31308943873830142</v>
      </c>
      <c r="C50" s="34">
        <v>0.35023185414505631</v>
      </c>
      <c r="D50" s="34">
        <v>0.42757958437385685</v>
      </c>
      <c r="E50" s="34">
        <v>0.56077029101570575</v>
      </c>
      <c r="F50" s="34">
        <v>-0.30442169805271407</v>
      </c>
      <c r="G50" s="34">
        <v>0.54772713827872033</v>
      </c>
      <c r="H50" s="34">
        <v>9.7012439644764303E-2</v>
      </c>
      <c r="I50" s="34">
        <v>0.4486143361725608</v>
      </c>
      <c r="J50" s="34">
        <v>0.43803300577508669</v>
      </c>
      <c r="K50" s="34">
        <v>0.46760326943097891</v>
      </c>
      <c r="L50" s="34">
        <v>0.6144284124601288</v>
      </c>
      <c r="M50" s="34">
        <v>0.11466777776646493</v>
      </c>
      <c r="N50" s="34">
        <v>4.6944020204378413E-2</v>
      </c>
      <c r="O50" s="34">
        <v>0.49276363876410073</v>
      </c>
      <c r="P50" s="34">
        <v>0.42295301512921274</v>
      </c>
      <c r="Q50" s="34">
        <v>0.42313752264277898</v>
      </c>
      <c r="R50" s="34">
        <v>0.25493908415067229</v>
      </c>
      <c r="S50" s="34">
        <v>-0.14110931827693216</v>
      </c>
      <c r="T50" s="34">
        <v>-0.35366216592353078</v>
      </c>
      <c r="U50" s="34">
        <v>-4.0810658989784053E-2</v>
      </c>
      <c r="V50" s="34">
        <v>3.6908992256071846E-2</v>
      </c>
      <c r="W50" s="34">
        <v>0.45895469892562024</v>
      </c>
      <c r="X50" s="34">
        <v>0.47798693365416633</v>
      </c>
      <c r="Y50" s="34">
        <v>0.31951134518740359</v>
      </c>
      <c r="Z50" s="34">
        <v>0.35578965443983546</v>
      </c>
      <c r="AA50" s="34">
        <v>8.4228157376113166E-2</v>
      </c>
      <c r="AB50" s="34">
        <v>-0.47433362909463928</v>
      </c>
      <c r="AC50" s="34">
        <v>0.10939992565846601</v>
      </c>
      <c r="AD50" s="34">
        <v>-0.15739998344427109</v>
      </c>
      <c r="AE50" s="34">
        <v>0.15347506858904764</v>
      </c>
      <c r="AF50" s="34">
        <v>3.5941788879665683E-2</v>
      </c>
      <c r="AG50" s="34">
        <v>0.82872743845645724</v>
      </c>
      <c r="AH50" s="34">
        <v>0.62224864619561282</v>
      </c>
      <c r="AI50" s="34">
        <v>0.59161711888465529</v>
      </c>
      <c r="AJ50" s="34">
        <v>0.89785480661211181</v>
      </c>
      <c r="AK50" s="34">
        <v>0.78246681797643292</v>
      </c>
      <c r="AL50" s="34">
        <v>0.7584921192564692</v>
      </c>
      <c r="AM50" s="34">
        <v>0.20174893640477984</v>
      </c>
      <c r="AN50" s="34">
        <v>0.91268103439539072</v>
      </c>
      <c r="AO50" s="34">
        <v>0.93061237314370793</v>
      </c>
      <c r="AP50" s="34">
        <v>0.90719311293706928</v>
      </c>
      <c r="AQ50" s="34">
        <v>-0.24219563168675304</v>
      </c>
      <c r="AR50" s="34">
        <v>0.40357905426928808</v>
      </c>
      <c r="AS50" s="34">
        <v>0.45288440462925489</v>
      </c>
      <c r="AT50" s="34">
        <v>6.2611708972950084E-2</v>
      </c>
      <c r="AU50" s="34">
        <v>0.34599733156483797</v>
      </c>
      <c r="AV50" s="34">
        <v>0.27730559034041169</v>
      </c>
      <c r="AW50" s="34">
        <v>0.2571828970209013</v>
      </c>
      <c r="AX50" s="34">
        <v>1</v>
      </c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34"/>
    </row>
    <row r="51" spans="1:141" x14ac:dyDescent="0.3">
      <c r="A51" s="34" t="s">
        <v>338</v>
      </c>
      <c r="B51" s="34">
        <v>-0.4261704764536704</v>
      </c>
      <c r="C51" s="34">
        <v>0.2501254690110421</v>
      </c>
      <c r="D51" s="34">
        <v>0.3349023613990687</v>
      </c>
      <c r="E51" s="34">
        <v>0.64022281584813623</v>
      </c>
      <c r="F51" s="34">
        <v>-0.4211167756712626</v>
      </c>
      <c r="G51" s="34">
        <v>0.50996540125228085</v>
      </c>
      <c r="H51" s="34">
        <v>0.23354979270528661</v>
      </c>
      <c r="I51" s="34">
        <v>0.55317586463697366</v>
      </c>
      <c r="J51" s="34">
        <v>0.36998444479919923</v>
      </c>
      <c r="K51" s="34">
        <v>0.36334081104887822</v>
      </c>
      <c r="L51" s="34">
        <v>0.36031140957766766</v>
      </c>
      <c r="M51" s="34">
        <v>0.12141839162504271</v>
      </c>
      <c r="N51" s="34">
        <v>-4.5641705357169757E-2</v>
      </c>
      <c r="O51" s="34">
        <v>0.49287853213982458</v>
      </c>
      <c r="P51" s="34">
        <v>0.31185300718346237</v>
      </c>
      <c r="Q51" s="34">
        <v>0.31978745949957388</v>
      </c>
      <c r="R51" s="34">
        <v>0.19367957472542643</v>
      </c>
      <c r="S51" s="34">
        <v>-0.20914511272366815</v>
      </c>
      <c r="T51" s="34">
        <v>-0.2196467580694331</v>
      </c>
      <c r="U51" s="34">
        <v>-4.6541079056331508E-2</v>
      </c>
      <c r="V51" s="34">
        <v>0.21047318511671267</v>
      </c>
      <c r="W51" s="34">
        <v>0.37486668757574371</v>
      </c>
      <c r="X51" s="34">
        <v>0.41533930083738002</v>
      </c>
      <c r="Y51" s="34">
        <v>0.22181626361883958</v>
      </c>
      <c r="Z51" s="34">
        <v>0.27208104251627568</v>
      </c>
      <c r="AA51" s="34">
        <v>0.12468678768810924</v>
      </c>
      <c r="AB51" s="34">
        <v>-0.45857697531117991</v>
      </c>
      <c r="AC51" s="34">
        <v>0.1333090118603433</v>
      </c>
      <c r="AD51" s="34">
        <v>-0.33454516621513669</v>
      </c>
      <c r="AE51" s="34">
        <v>0.24780779283739129</v>
      </c>
      <c r="AF51" s="34">
        <v>0.13540553262132926</v>
      </c>
      <c r="AG51" s="34">
        <v>0.88240288901264674</v>
      </c>
      <c r="AH51" s="34">
        <v>0.61090413935997634</v>
      </c>
      <c r="AI51" s="34">
        <v>0.47983184763921904</v>
      </c>
      <c r="AJ51" s="34">
        <v>0.84701220441622749</v>
      </c>
      <c r="AK51" s="34">
        <v>0.7449354835422668</v>
      </c>
      <c r="AL51" s="34">
        <v>0.59436954415554577</v>
      </c>
      <c r="AM51" s="34">
        <v>0.19599397217851022</v>
      </c>
      <c r="AN51" s="34">
        <v>0.56752975346076906</v>
      </c>
      <c r="AO51" s="34">
        <v>0.72995050858130905</v>
      </c>
      <c r="AP51" s="34">
        <v>0.84278783169427274</v>
      </c>
      <c r="AQ51" s="34">
        <v>-7.7203928589667167E-2</v>
      </c>
      <c r="AR51" s="34">
        <v>0.54401358149387291</v>
      </c>
      <c r="AS51" s="34">
        <v>0.77578718098299881</v>
      </c>
      <c r="AT51" s="34">
        <v>0.14963146842147321</v>
      </c>
      <c r="AU51" s="34">
        <v>0.33321423698029001</v>
      </c>
      <c r="AV51" s="34">
        <v>0.10537337305639607</v>
      </c>
      <c r="AW51" s="34">
        <v>0.37989139548234535</v>
      </c>
      <c r="AX51" s="34">
        <v>0.77227357413420561</v>
      </c>
      <c r="AY51" s="34">
        <v>1</v>
      </c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34"/>
    </row>
    <row r="52" spans="1:141" x14ac:dyDescent="0.3">
      <c r="A52" s="34" t="s">
        <v>340</v>
      </c>
      <c r="B52" s="34">
        <v>-0.36663987717895513</v>
      </c>
      <c r="C52" s="34">
        <v>0.33589483068032383</v>
      </c>
      <c r="D52" s="34">
        <v>0.41975340444409187</v>
      </c>
      <c r="E52" s="34">
        <v>0.61635810885362197</v>
      </c>
      <c r="F52" s="34">
        <v>-0.35869931749511413</v>
      </c>
      <c r="G52" s="34">
        <v>0.56422534183071993</v>
      </c>
      <c r="H52" s="34">
        <v>0.14685863824015222</v>
      </c>
      <c r="I52" s="34">
        <v>0.50651688725151811</v>
      </c>
      <c r="J52" s="34">
        <v>0.43882673414940931</v>
      </c>
      <c r="K52" s="34">
        <v>0.45809108085254446</v>
      </c>
      <c r="L52" s="34">
        <v>0.56355929540765748</v>
      </c>
      <c r="M52" s="34">
        <v>0.1229233936769714</v>
      </c>
      <c r="N52" s="34">
        <v>1.9085118700521441E-2</v>
      </c>
      <c r="O52" s="34">
        <v>0.51877407216078109</v>
      </c>
      <c r="P52" s="34">
        <v>0.40884724133751532</v>
      </c>
      <c r="Q52" s="34">
        <v>0.41158053690847352</v>
      </c>
      <c r="R52" s="34">
        <v>0.24830647352892266</v>
      </c>
      <c r="S52" s="34">
        <v>-0.17083708274690762</v>
      </c>
      <c r="T52" s="34">
        <v>-0.32839656079655671</v>
      </c>
      <c r="U52" s="34">
        <v>-4.4839143723860823E-2</v>
      </c>
      <c r="V52" s="34">
        <v>9.5718090924637372E-2</v>
      </c>
      <c r="W52" s="34">
        <v>0.45559627801028585</v>
      </c>
      <c r="X52" s="34">
        <v>0.48265604057551648</v>
      </c>
      <c r="Y52" s="34">
        <v>0.30434509168490398</v>
      </c>
      <c r="Z52" s="34">
        <v>0.34711786739447814</v>
      </c>
      <c r="AA52" s="34">
        <v>0.10192288268332986</v>
      </c>
      <c r="AB52" s="34">
        <v>-0.49417275623217094</v>
      </c>
      <c r="AC52" s="34">
        <v>0.12299939778694523</v>
      </c>
      <c r="AD52" s="34">
        <v>-0.22373318753922977</v>
      </c>
      <c r="AE52" s="34">
        <v>0.1924701006973028</v>
      </c>
      <c r="AF52" s="34">
        <v>7.0422869648970099E-2</v>
      </c>
      <c r="AG52" s="34">
        <v>0.88999368182367355</v>
      </c>
      <c r="AH52" s="34">
        <v>0.65132966223081068</v>
      </c>
      <c r="AI52" s="34">
        <v>0.58617685484042603</v>
      </c>
      <c r="AJ52" s="34">
        <v>0.92852208851241647</v>
      </c>
      <c r="AK52" s="34">
        <v>0.81141326386129031</v>
      </c>
      <c r="AL52" s="34">
        <v>0.74470064905842059</v>
      </c>
      <c r="AM52" s="34">
        <v>0.21049734287400729</v>
      </c>
      <c r="AN52" s="34">
        <v>0.8477073850082304</v>
      </c>
      <c r="AO52" s="34">
        <v>0.91392196436624273</v>
      </c>
      <c r="AP52" s="34">
        <v>0.93390915170272271</v>
      </c>
      <c r="AQ52" s="34">
        <v>-0.20090624398940504</v>
      </c>
      <c r="AR52" s="34">
        <v>0.47086069930131885</v>
      </c>
      <c r="AS52" s="34">
        <v>0.58254571758428531</v>
      </c>
      <c r="AT52" s="34">
        <v>9.4421579077908852E-2</v>
      </c>
      <c r="AU52" s="34">
        <v>0.36004626299759884</v>
      </c>
      <c r="AV52" s="34">
        <v>0.23559291842508037</v>
      </c>
      <c r="AW52" s="34">
        <v>0.31094077115570995</v>
      </c>
      <c r="AX52" s="34">
        <v>0.97809992071497498</v>
      </c>
      <c r="AY52" s="34">
        <v>0.88758738904015988</v>
      </c>
      <c r="AZ52" s="34">
        <v>1</v>
      </c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/>
      <c r="EK52" s="34"/>
    </row>
    <row r="53" spans="1:141" x14ac:dyDescent="0.3">
      <c r="A53" s="34" t="s">
        <v>342</v>
      </c>
      <c r="B53" s="34">
        <v>0.11647702100235213</v>
      </c>
      <c r="C53" s="34">
        <v>0.42517814792974601</v>
      </c>
      <c r="D53" s="34">
        <v>0.9932807687597428</v>
      </c>
      <c r="E53" s="34">
        <v>0.27586762262351161</v>
      </c>
      <c r="F53" s="34">
        <v>0.28010857472324441</v>
      </c>
      <c r="G53" s="34">
        <v>0.62564735891700929</v>
      </c>
      <c r="H53" s="34">
        <v>0.18108419843704038</v>
      </c>
      <c r="I53" s="34">
        <v>-5.3503667291671855E-3</v>
      </c>
      <c r="J53" s="34">
        <v>0.97350234373742817</v>
      </c>
      <c r="K53" s="34">
        <v>0.75143346530687427</v>
      </c>
      <c r="L53" s="34">
        <v>0.6130076690584344</v>
      </c>
      <c r="M53" s="34">
        <v>0.45061241828041992</v>
      </c>
      <c r="N53" s="34">
        <v>0.25075990892470701</v>
      </c>
      <c r="O53" s="34">
        <v>0.6899573490364016</v>
      </c>
      <c r="P53" s="34">
        <v>0.64786832177033526</v>
      </c>
      <c r="Q53" s="34">
        <v>0.64516280417063865</v>
      </c>
      <c r="R53" s="34">
        <v>0.36001336540697082</v>
      </c>
      <c r="S53" s="34">
        <v>-7.0526167346117025E-2</v>
      </c>
      <c r="T53" s="34">
        <v>-0.19899032372997394</v>
      </c>
      <c r="U53" s="34">
        <v>-4.4338718970125632E-2</v>
      </c>
      <c r="V53" s="34">
        <v>0.16970611641015437</v>
      </c>
      <c r="W53" s="34">
        <v>0.93928720415040967</v>
      </c>
      <c r="X53" s="34">
        <v>0.89839157555535643</v>
      </c>
      <c r="Y53" s="34">
        <v>0.38023195466875576</v>
      </c>
      <c r="Z53" s="34">
        <v>0.54242265015480884</v>
      </c>
      <c r="AA53" s="34">
        <v>0.16389415362908985</v>
      </c>
      <c r="AB53" s="34">
        <v>-0.14582783037159211</v>
      </c>
      <c r="AC53" s="34">
        <v>0.36027658645872235</v>
      </c>
      <c r="AD53" s="34">
        <v>4.8385244309723185E-2</v>
      </c>
      <c r="AE53" s="34">
        <v>0.55573766976921835</v>
      </c>
      <c r="AF53" s="34">
        <v>0.29867439728735795</v>
      </c>
      <c r="AG53" s="34">
        <v>0.41682900334320871</v>
      </c>
      <c r="AH53" s="34">
        <v>0.93434610001338847</v>
      </c>
      <c r="AI53" s="34">
        <v>0.94280810439620744</v>
      </c>
      <c r="AJ53" s="34">
        <v>0.64532535831454096</v>
      </c>
      <c r="AK53" s="34">
        <v>0.7725690717721807</v>
      </c>
      <c r="AL53" s="34">
        <v>0.59692590844862969</v>
      </c>
      <c r="AM53" s="34">
        <v>0.17525158059047236</v>
      </c>
      <c r="AN53" s="34">
        <v>0.5016487575178592</v>
      </c>
      <c r="AO53" s="34">
        <v>0.71234949687474658</v>
      </c>
      <c r="AP53" s="34">
        <v>0.64141138342754878</v>
      </c>
      <c r="AQ53" s="34">
        <v>-8.7486570537699287E-2</v>
      </c>
      <c r="AR53" s="34">
        <v>0.34255648635207808</v>
      </c>
      <c r="AS53" s="34">
        <v>0.44844902824681365</v>
      </c>
      <c r="AT53" s="34">
        <v>6.7057358999978514E-2</v>
      </c>
      <c r="AU53" s="34">
        <v>0.2585391396327375</v>
      </c>
      <c r="AV53" s="34">
        <v>0.6767961493186242</v>
      </c>
      <c r="AW53" s="34">
        <v>0.35011639101908959</v>
      </c>
      <c r="AX53" s="34">
        <v>0.43349969763049834</v>
      </c>
      <c r="AY53" s="34">
        <v>0.34783077475352514</v>
      </c>
      <c r="AZ53" s="34">
        <v>0.42828164033042665</v>
      </c>
      <c r="BA53" s="34">
        <v>1</v>
      </c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34"/>
    </row>
    <row r="54" spans="1:141" x14ac:dyDescent="0.3">
      <c r="A54" s="34" t="s">
        <v>344</v>
      </c>
      <c r="B54" s="34">
        <v>-0.39065439010909953</v>
      </c>
      <c r="C54" s="34">
        <v>0.19182057276201106</v>
      </c>
      <c r="D54" s="34">
        <v>0.325228308354577</v>
      </c>
      <c r="E54" s="34">
        <v>0.5659253700148682</v>
      </c>
      <c r="F54" s="34">
        <v>-0.34962409223979612</v>
      </c>
      <c r="G54" s="34">
        <v>0.49261722905720334</v>
      </c>
      <c r="H54" s="34">
        <v>0.28522145426616935</v>
      </c>
      <c r="I54" s="34">
        <v>0.47494849507537629</v>
      </c>
      <c r="J54" s="34">
        <v>0.35770897788565292</v>
      </c>
      <c r="K54" s="34">
        <v>0.33404061637549953</v>
      </c>
      <c r="L54" s="34">
        <v>0.24576547848182909</v>
      </c>
      <c r="M54" s="34">
        <v>4.6884352974414505E-2</v>
      </c>
      <c r="N54" s="34">
        <v>-9.9884092948181985E-2</v>
      </c>
      <c r="O54" s="34">
        <v>0.39430945423790736</v>
      </c>
      <c r="P54" s="34">
        <v>0.25432541055524066</v>
      </c>
      <c r="Q54" s="34">
        <v>0.26864012613979582</v>
      </c>
      <c r="R54" s="34">
        <v>0.12959661486370072</v>
      </c>
      <c r="S54" s="34">
        <v>-4.8179046908357968E-2</v>
      </c>
      <c r="T54" s="34">
        <v>-0.16113053588834653</v>
      </c>
      <c r="U54" s="34">
        <v>0.14665693855849884</v>
      </c>
      <c r="V54" s="34">
        <v>0.30657670806532383</v>
      </c>
      <c r="W54" s="34">
        <v>0.33176234475898786</v>
      </c>
      <c r="X54" s="34">
        <v>0.33961454615383191</v>
      </c>
      <c r="Y54" s="34">
        <v>0.19841081283293863</v>
      </c>
      <c r="Z54" s="34">
        <v>0.22708761617050405</v>
      </c>
      <c r="AA54" s="34">
        <v>6.6805761740991162E-2</v>
      </c>
      <c r="AB54" s="34">
        <v>-0.39139290572488211</v>
      </c>
      <c r="AC54" s="34">
        <v>0.15902704312496979</v>
      </c>
      <c r="AD54" s="34">
        <v>-0.14327837932335172</v>
      </c>
      <c r="AE54" s="34">
        <v>0.17748121666011576</v>
      </c>
      <c r="AF54" s="34">
        <v>8.3597175189403738E-2</v>
      </c>
      <c r="AG54" s="34">
        <v>0.77432858402849625</v>
      </c>
      <c r="AH54" s="34">
        <v>0.50422651165316124</v>
      </c>
      <c r="AI54" s="34">
        <v>0.4646303103595652</v>
      </c>
      <c r="AJ54" s="34">
        <v>0.759635189057981</v>
      </c>
      <c r="AK54" s="34">
        <v>0.68224281430714562</v>
      </c>
      <c r="AL54" s="34">
        <v>0.48503232471019525</v>
      </c>
      <c r="AM54" s="34">
        <v>0.33097505139766636</v>
      </c>
      <c r="AN54" s="34">
        <v>0.43731840549995776</v>
      </c>
      <c r="AO54" s="34">
        <v>0.63202237361163749</v>
      </c>
      <c r="AP54" s="34">
        <v>0.75905193028805817</v>
      </c>
      <c r="AQ54" s="34">
        <v>-0.15371903657025071</v>
      </c>
      <c r="AR54" s="34">
        <v>0.50609546260503591</v>
      </c>
      <c r="AS54" s="34">
        <v>0.42587667589437178</v>
      </c>
      <c r="AT54" s="34">
        <v>-1.2512608686110826E-2</v>
      </c>
      <c r="AU54" s="34">
        <v>0.12776144146934071</v>
      </c>
      <c r="AV54" s="34">
        <v>0.10015980193400731</v>
      </c>
      <c r="AW54" s="34">
        <v>0.24503103785716371</v>
      </c>
      <c r="AX54" s="34">
        <v>0.63128767301688693</v>
      </c>
      <c r="AY54" s="34">
        <v>0.71453409583270189</v>
      </c>
      <c r="AZ54" s="34">
        <v>0.69183532007828419</v>
      </c>
      <c r="BA54" s="34">
        <v>0.32877069335036868</v>
      </c>
      <c r="BB54" s="34">
        <v>1</v>
      </c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</row>
    <row r="55" spans="1:141" x14ac:dyDescent="0.3">
      <c r="A55" s="34" t="s">
        <v>346</v>
      </c>
      <c r="B55" s="34">
        <v>-7.1703165317879763E-2</v>
      </c>
      <c r="C55" s="34">
        <v>0.15529754266811749</v>
      </c>
      <c r="D55" s="34">
        <v>9.85897421397392E-2</v>
      </c>
      <c r="E55" s="34">
        <v>0.19655064305954606</v>
      </c>
      <c r="F55" s="34">
        <v>-0.10853968205077913</v>
      </c>
      <c r="G55" s="34">
        <v>0.27323089976443621</v>
      </c>
      <c r="H55" s="34">
        <v>6.0497797840663538E-2</v>
      </c>
      <c r="I55" s="34">
        <v>0.15715900230946175</v>
      </c>
      <c r="J55" s="34">
        <v>0.11688006035605805</v>
      </c>
      <c r="K55" s="34">
        <v>0.1735823974112706</v>
      </c>
      <c r="L55" s="34">
        <v>0.1474953814659854</v>
      </c>
      <c r="M55" s="34">
        <v>0.12998149207542381</v>
      </c>
      <c r="N55" s="34">
        <v>-7.0724524838972555E-2</v>
      </c>
      <c r="O55" s="34">
        <v>0.15582311875876839</v>
      </c>
      <c r="P55" s="34">
        <v>0.16925244904839526</v>
      </c>
      <c r="Q55" s="34">
        <v>0.17162627485634713</v>
      </c>
      <c r="R55" s="34">
        <v>0.16044505550688368</v>
      </c>
      <c r="S55" s="34">
        <v>-0.2700776977007302</v>
      </c>
      <c r="T55" s="34">
        <v>-0.21369814359564157</v>
      </c>
      <c r="U55" s="34">
        <v>-6.1992093393157914E-2</v>
      </c>
      <c r="V55" s="34">
        <v>0.1722265046856927</v>
      </c>
      <c r="W55" s="34">
        <v>0.16691095884826854</v>
      </c>
      <c r="X55" s="34">
        <v>0.1819395134953429</v>
      </c>
      <c r="Y55" s="34">
        <v>0.12693806349857628</v>
      </c>
      <c r="Z55" s="34">
        <v>1.4483225455037914E-3</v>
      </c>
      <c r="AA55" s="34">
        <v>0.1068984752355029</v>
      </c>
      <c r="AB55" s="34">
        <v>-0.24709021108002988</v>
      </c>
      <c r="AC55" s="34">
        <v>9.7758722432059963E-2</v>
      </c>
      <c r="AD55" s="34">
        <v>-0.13131078763321957</v>
      </c>
      <c r="AE55" s="34">
        <v>4.4305759753903023E-2</v>
      </c>
      <c r="AF55" s="34">
        <v>-5.2194578305728156E-2</v>
      </c>
      <c r="AG55" s="34">
        <v>0.39436534565789133</v>
      </c>
      <c r="AH55" s="34">
        <v>0.23133957625365675</v>
      </c>
      <c r="AI55" s="34">
        <v>0.20006907231375462</v>
      </c>
      <c r="AJ55" s="34">
        <v>0.29752686120705607</v>
      </c>
      <c r="AK55" s="34">
        <v>0.32784988170591711</v>
      </c>
      <c r="AL55" s="34">
        <v>0.19985425663137033</v>
      </c>
      <c r="AM55" s="34">
        <v>0.11948894282952324</v>
      </c>
      <c r="AN55" s="34">
        <v>0.17959301413277981</v>
      </c>
      <c r="AO55" s="34">
        <v>0.28301916646296899</v>
      </c>
      <c r="AP55" s="34">
        <v>0.30434098667257753</v>
      </c>
      <c r="AQ55" s="34">
        <v>4.65733473913813E-3</v>
      </c>
      <c r="AR55" s="34">
        <v>0.32003451352170742</v>
      </c>
      <c r="AS55" s="34">
        <v>0.22556277155794985</v>
      </c>
      <c r="AT55" s="34">
        <v>0.16522216314986055</v>
      </c>
      <c r="AU55" s="34">
        <v>-8.9063559543547145E-3</v>
      </c>
      <c r="AV55" s="34">
        <v>5.8594053370344762E-2</v>
      </c>
      <c r="AW55" s="34">
        <v>8.3183325119162835E-2</v>
      </c>
      <c r="AX55" s="34">
        <v>0.28337857661242916</v>
      </c>
      <c r="AY55" s="34">
        <v>0.36276261302106166</v>
      </c>
      <c r="AZ55" s="34">
        <v>0.32432307772531804</v>
      </c>
      <c r="BA55" s="34">
        <v>0.1082658313292761</v>
      </c>
      <c r="BB55" s="34">
        <v>0.24399461659650479</v>
      </c>
      <c r="BC55" s="34">
        <v>1</v>
      </c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34"/>
    </row>
    <row r="56" spans="1:141" x14ac:dyDescent="0.3">
      <c r="A56" s="34" t="s">
        <v>348</v>
      </c>
      <c r="B56" s="34">
        <v>0.30947328826269471</v>
      </c>
      <c r="C56" s="34">
        <v>0.39594007830393779</v>
      </c>
      <c r="D56" s="34">
        <v>0.39626172304991947</v>
      </c>
      <c r="E56" s="34">
        <v>-0.14213056126893209</v>
      </c>
      <c r="F56" s="34">
        <v>0.37323006775050982</v>
      </c>
      <c r="G56" s="34">
        <v>0.34087502064493569</v>
      </c>
      <c r="H56" s="34">
        <v>-4.4445151594586299E-2</v>
      </c>
      <c r="I56" s="34">
        <v>-0.26298054637067753</v>
      </c>
      <c r="J56" s="34">
        <v>0.37657731274810252</v>
      </c>
      <c r="K56" s="34">
        <v>0.54081256533116551</v>
      </c>
      <c r="L56" s="34">
        <v>0.40813122496142029</v>
      </c>
      <c r="M56" s="34">
        <v>0.22913917855318292</v>
      </c>
      <c r="N56" s="34">
        <v>0.20000807846206828</v>
      </c>
      <c r="O56" s="34">
        <v>0.17027705293791817</v>
      </c>
      <c r="P56" s="34">
        <v>0.51861618812138111</v>
      </c>
      <c r="Q56" s="34">
        <v>0.45924719013132748</v>
      </c>
      <c r="R56" s="34">
        <v>0.40220437455834718</v>
      </c>
      <c r="S56" s="34">
        <v>-5.7951673338910464E-2</v>
      </c>
      <c r="T56" s="34">
        <v>-0.28716297651058598</v>
      </c>
      <c r="U56" s="34">
        <v>-0.11933010074143868</v>
      </c>
      <c r="V56" s="34">
        <v>4.9166654194332811E-2</v>
      </c>
      <c r="W56" s="34">
        <v>0.49361986683947784</v>
      </c>
      <c r="X56" s="34">
        <v>0.43333913724568646</v>
      </c>
      <c r="Y56" s="34">
        <v>0.4556613348428884</v>
      </c>
      <c r="Z56" s="34">
        <v>0.33020685906684483</v>
      </c>
      <c r="AA56" s="34">
        <v>0.16610451126355555</v>
      </c>
      <c r="AB56" s="34">
        <v>-8.5258646399036866E-2</v>
      </c>
      <c r="AC56" s="34">
        <v>0.27020667734544296</v>
      </c>
      <c r="AD56" s="34">
        <v>0.11266074027350224</v>
      </c>
      <c r="AE56" s="34">
        <v>0.26327056092723022</v>
      </c>
      <c r="AF56" s="34">
        <v>-4.7969077983344863E-2</v>
      </c>
      <c r="AG56" s="34">
        <v>0.25966016527674196</v>
      </c>
      <c r="AH56" s="34">
        <v>0.38836850896429603</v>
      </c>
      <c r="AI56" s="34">
        <v>0.47194464205035724</v>
      </c>
      <c r="AJ56" s="34">
        <v>0.24216810700802865</v>
      </c>
      <c r="AK56" s="34">
        <v>0.4127668488708614</v>
      </c>
      <c r="AL56" s="34">
        <v>0.27031962076727656</v>
      </c>
      <c r="AM56" s="34">
        <v>-3.2466221250806904E-3</v>
      </c>
      <c r="AN56" s="34">
        <v>0.25356587193507713</v>
      </c>
      <c r="AO56" s="34">
        <v>0.36208161057724042</v>
      </c>
      <c r="AP56" s="34">
        <v>0.25267239793033691</v>
      </c>
      <c r="AQ56" s="34">
        <v>-0.1880799540251481</v>
      </c>
      <c r="AR56" s="34">
        <v>4.2924573758142702E-2</v>
      </c>
      <c r="AS56" s="34">
        <v>-6.8736596786222154E-2</v>
      </c>
      <c r="AT56" s="34">
        <v>-2.6272961654635624E-2</v>
      </c>
      <c r="AU56" s="34">
        <v>0.1167871705336124</v>
      </c>
      <c r="AV56" s="34">
        <v>0.42437319901919579</v>
      </c>
      <c r="AW56" s="34">
        <v>0.18129569628405398</v>
      </c>
      <c r="AX56" s="34">
        <v>0.22891759306850856</v>
      </c>
      <c r="AY56" s="34">
        <v>7.2897614992342374E-2</v>
      </c>
      <c r="AZ56" s="34">
        <v>0.18986768766596193</v>
      </c>
      <c r="BA56" s="34">
        <v>0.39950012558919973</v>
      </c>
      <c r="BB56" s="34">
        <v>3.926714946710258E-2</v>
      </c>
      <c r="BC56" s="34">
        <v>0.17155954967367829</v>
      </c>
      <c r="BD56" s="34">
        <v>1</v>
      </c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34"/>
    </row>
    <row r="57" spans="1:141" x14ac:dyDescent="0.3">
      <c r="A57" s="34" t="s">
        <v>350</v>
      </c>
      <c r="B57" s="34">
        <v>0.21203920385231095</v>
      </c>
      <c r="C57" s="34">
        <v>0.12966222742671829</v>
      </c>
      <c r="D57" s="34">
        <v>0.12923854512954799</v>
      </c>
      <c r="E57" s="34">
        <v>-8.8392500114585451E-2</v>
      </c>
      <c r="F57" s="34">
        <v>0.16527533814254913</v>
      </c>
      <c r="G57" s="34">
        <v>9.0906608095511238E-2</v>
      </c>
      <c r="H57" s="34">
        <v>0.19933575947619173</v>
      </c>
      <c r="I57" s="34">
        <v>-0.13428327709880697</v>
      </c>
      <c r="J57" s="34">
        <v>0.12140385343102035</v>
      </c>
      <c r="K57" s="34">
        <v>0.18290159250881291</v>
      </c>
      <c r="L57" s="34">
        <v>-7.7882739340449664E-3</v>
      </c>
      <c r="M57" s="34">
        <v>0.24235966637910783</v>
      </c>
      <c r="N57" s="34">
        <v>1.805684072477514E-2</v>
      </c>
      <c r="O57" s="34">
        <v>7.4068719633036503E-2</v>
      </c>
      <c r="P57" s="34">
        <v>0.1445878539608553</v>
      </c>
      <c r="Q57" s="34">
        <v>0.15015566810200645</v>
      </c>
      <c r="R57" s="34">
        <v>0.22026533356933595</v>
      </c>
      <c r="S57" s="34">
        <v>-0.19049104829527264</v>
      </c>
      <c r="T57" s="34">
        <v>-4.7690363407909685E-2</v>
      </c>
      <c r="U57" s="34">
        <v>1.5816992813805351E-2</v>
      </c>
      <c r="V57" s="34">
        <v>0.19725027301231404</v>
      </c>
      <c r="W57" s="34">
        <v>0.16897415276870734</v>
      </c>
      <c r="X57" s="34">
        <v>0.21135189723792108</v>
      </c>
      <c r="Y57" s="34">
        <v>0.20257431359595474</v>
      </c>
      <c r="Z57" s="34">
        <v>0.10429104420952358</v>
      </c>
      <c r="AA57" s="34">
        <v>0.11987952569688262</v>
      </c>
      <c r="AB57" s="34">
        <v>7.6625565147797267E-2</v>
      </c>
      <c r="AC57" s="34">
        <v>0.11704518392456176</v>
      </c>
      <c r="AD57" s="34">
        <v>0.12751156440253389</v>
      </c>
      <c r="AE57" s="34">
        <v>0.16433180672076683</v>
      </c>
      <c r="AF57" s="34">
        <v>-4.9866436607209332E-2</v>
      </c>
      <c r="AG57" s="34">
        <v>1.2019913572666695E-2</v>
      </c>
      <c r="AH57" s="34">
        <v>0.11144597261741267</v>
      </c>
      <c r="AI57" s="34">
        <v>0.12562208532594674</v>
      </c>
      <c r="AJ57" s="34">
        <v>6.0136286756666046E-2</v>
      </c>
      <c r="AK57" s="34">
        <v>8.1504511365475596E-2</v>
      </c>
      <c r="AL57" s="34">
        <v>8.643747960942913E-2</v>
      </c>
      <c r="AM57" s="34">
        <v>0.11473897827093729</v>
      </c>
      <c r="AN57" s="34">
        <v>1.8107603124288191E-2</v>
      </c>
      <c r="AO57" s="34">
        <v>6.756353067445485E-2</v>
      </c>
      <c r="AP57" s="34">
        <v>5.4746791001542811E-2</v>
      </c>
      <c r="AQ57" s="34">
        <v>-2.6061996994227579E-2</v>
      </c>
      <c r="AR57" s="34">
        <v>8.4247304866865047E-2</v>
      </c>
      <c r="AS57" s="34">
        <v>8.4023022454545581E-3</v>
      </c>
      <c r="AT57" s="34">
        <v>-2.5296535548698779E-2</v>
      </c>
      <c r="AU57" s="34">
        <v>-1.7373324906850621E-3</v>
      </c>
      <c r="AV57" s="34">
        <v>0.27999032115035849</v>
      </c>
      <c r="AW57" s="34">
        <v>-8.5612287308827875E-2</v>
      </c>
      <c r="AX57" s="34">
        <v>1.0466065692856965E-2</v>
      </c>
      <c r="AY57" s="34">
        <v>-2.064916774939984E-2</v>
      </c>
      <c r="AZ57" s="34">
        <v>8.2363811712290005E-4</v>
      </c>
      <c r="BA57" s="34">
        <v>0.11591055023400394</v>
      </c>
      <c r="BB57" s="34">
        <v>4.3842487602800177E-2</v>
      </c>
      <c r="BC57" s="34">
        <v>9.4734124595447639E-3</v>
      </c>
      <c r="BD57" s="34">
        <v>9.2910301543277077E-2</v>
      </c>
      <c r="BE57" s="34">
        <v>1</v>
      </c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</row>
    <row r="58" spans="1:141" x14ac:dyDescent="0.3">
      <c r="A58" s="34" t="s">
        <v>352</v>
      </c>
      <c r="B58" s="34">
        <v>7.2910229650794862E-3</v>
      </c>
      <c r="C58" s="34">
        <v>0.31167596261574493</v>
      </c>
      <c r="D58" s="34">
        <v>0.98199836300302612</v>
      </c>
      <c r="E58" s="34">
        <v>0.37418991660940082</v>
      </c>
      <c r="F58" s="34">
        <v>0.16348513742232695</v>
      </c>
      <c r="G58" s="34">
        <v>0.60170688234878777</v>
      </c>
      <c r="H58" s="34">
        <v>0.21476380889671698</v>
      </c>
      <c r="I58" s="34">
        <v>0.10751168557095482</v>
      </c>
      <c r="J58" s="34">
        <v>1</v>
      </c>
      <c r="K58" s="34">
        <v>0.68602837104537195</v>
      </c>
      <c r="L58" s="34">
        <v>0.53916484508506224</v>
      </c>
      <c r="M58" s="34">
        <v>0.39962560133448782</v>
      </c>
      <c r="N58" s="34">
        <v>0.21720584471141205</v>
      </c>
      <c r="O58" s="34">
        <v>0.7103980472960254</v>
      </c>
      <c r="P58" s="34">
        <v>0.55722732757094251</v>
      </c>
      <c r="Q58" s="34">
        <v>0.55280043186954864</v>
      </c>
      <c r="R58" s="34">
        <v>0.25282126851541648</v>
      </c>
      <c r="S58" s="34">
        <v>-7.9990275271074052E-2</v>
      </c>
      <c r="T58" s="34">
        <v>-0.13539003574875877</v>
      </c>
      <c r="U58" s="34">
        <v>-1.0389342663100309E-3</v>
      </c>
      <c r="V58" s="34">
        <v>0.18140593877535038</v>
      </c>
      <c r="W58" s="34">
        <v>0.91201301625378051</v>
      </c>
      <c r="X58" s="34">
        <v>0.87098862435348778</v>
      </c>
      <c r="Y58" s="34">
        <v>0.27825687598194626</v>
      </c>
      <c r="Z58" s="34">
        <v>0.44692035802881314</v>
      </c>
      <c r="AA58" s="34">
        <v>0.12247531422969854</v>
      </c>
      <c r="AB58" s="34">
        <v>-0.14261309001200773</v>
      </c>
      <c r="AC58" s="34">
        <v>0.3099110752875916</v>
      </c>
      <c r="AD58" s="34">
        <v>5.1116808582480265E-2</v>
      </c>
      <c r="AE58" s="34">
        <v>0.51336942770688654</v>
      </c>
      <c r="AF58" s="34">
        <v>0.31259137188483505</v>
      </c>
      <c r="AG58" s="34">
        <v>0.42011757117882831</v>
      </c>
      <c r="AH58" s="34">
        <v>0.94441718782759021</v>
      </c>
      <c r="AI58" s="34">
        <v>0.94182249001032192</v>
      </c>
      <c r="AJ58" s="34">
        <v>0.66453971619393626</v>
      </c>
      <c r="AK58" s="34">
        <v>0.77502908766196843</v>
      </c>
      <c r="AL58" s="34">
        <v>0.59696326645525211</v>
      </c>
      <c r="AM58" s="34">
        <v>0.15652449231398605</v>
      </c>
      <c r="AN58" s="34">
        <v>0.5088941724499938</v>
      </c>
      <c r="AO58" s="34">
        <v>0.71586067413903398</v>
      </c>
      <c r="AP58" s="34">
        <v>0.65918441801723016</v>
      </c>
      <c r="AQ58" s="34">
        <v>-6.1520158150196853E-2</v>
      </c>
      <c r="AR58" s="34">
        <v>0.3634243312042813</v>
      </c>
      <c r="AS58" s="34">
        <v>0.48575826002633055</v>
      </c>
      <c r="AT58" s="34">
        <v>0.13169013794097487</v>
      </c>
      <c r="AU58" s="34">
        <v>0.26130609724962317</v>
      </c>
      <c r="AV58" s="34">
        <v>0.65457890363786053</v>
      </c>
      <c r="AW58" s="34">
        <v>0.35180660666032104</v>
      </c>
      <c r="AX58" s="34">
        <v>0.43803300577508658</v>
      </c>
      <c r="AY58" s="34">
        <v>0.36998444479919923</v>
      </c>
      <c r="AZ58" s="34">
        <v>0.43882673414940931</v>
      </c>
      <c r="BA58" s="34">
        <v>0.97350234373742817</v>
      </c>
      <c r="BB58" s="34">
        <v>0.35770897788565309</v>
      </c>
      <c r="BC58" s="34">
        <v>0.11688006035605808</v>
      </c>
      <c r="BD58" s="34">
        <v>0.37657731274810274</v>
      </c>
      <c r="BE58" s="34">
        <v>0.12140385343102029</v>
      </c>
      <c r="BF58" s="34">
        <v>1</v>
      </c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34"/>
    </row>
    <row r="59" spans="1:141" x14ac:dyDescent="0.3">
      <c r="A59" s="34" t="s">
        <v>354</v>
      </c>
      <c r="B59" s="34">
        <v>0.19796443181151277</v>
      </c>
      <c r="C59" s="34">
        <v>0.16155307312876308</v>
      </c>
      <c r="D59" s="34">
        <v>0.48047943020214295</v>
      </c>
      <c r="E59" s="34">
        <v>-4.0110655658474652E-2</v>
      </c>
      <c r="F59" s="34">
        <v>0.29612522063629088</v>
      </c>
      <c r="G59" s="34">
        <v>0.14943584207627836</v>
      </c>
      <c r="H59" s="34">
        <v>-1.1129863037065143E-2</v>
      </c>
      <c r="I59" s="34">
        <v>-0.17297550676248807</v>
      </c>
      <c r="J59" s="34">
        <v>0.4852962304712613</v>
      </c>
      <c r="K59" s="34">
        <v>0.38113925162495144</v>
      </c>
      <c r="L59" s="34">
        <v>0.17210790141376994</v>
      </c>
      <c r="M59" s="34">
        <v>0.28808546943397934</v>
      </c>
      <c r="N59" s="34">
        <v>0.27524511741776408</v>
      </c>
      <c r="O59" s="34">
        <v>2.0818899290253145E-3</v>
      </c>
      <c r="P59" s="34">
        <v>0.3054651274821038</v>
      </c>
      <c r="Q59" s="34">
        <v>0.28163928496549528</v>
      </c>
      <c r="R59" s="34">
        <v>0.21061193318441948</v>
      </c>
      <c r="S59" s="34">
        <v>6.6234166893297405E-2</v>
      </c>
      <c r="T59" s="34">
        <v>-6.4977476102982171E-2</v>
      </c>
      <c r="U59" s="34">
        <v>3.0922638100269469E-2</v>
      </c>
      <c r="V59" s="34">
        <v>0.17720859437117392</v>
      </c>
      <c r="W59" s="34">
        <v>0.45865658872789178</v>
      </c>
      <c r="X59" s="34">
        <v>0.34514233862086108</v>
      </c>
      <c r="Y59" s="34">
        <v>0.25242625853057771</v>
      </c>
      <c r="Z59" s="34">
        <v>0.22228465914781526</v>
      </c>
      <c r="AA59" s="34">
        <v>-1.7269601717341973E-2</v>
      </c>
      <c r="AB59" s="34">
        <v>0.11447151267128056</v>
      </c>
      <c r="AC59" s="34">
        <v>0.21774175159257983</v>
      </c>
      <c r="AD59" s="34">
        <v>0.31084931429977586</v>
      </c>
      <c r="AE59" s="34">
        <v>0.2141298492352495</v>
      </c>
      <c r="AF59" s="34">
        <v>3.8329051101499569E-2</v>
      </c>
      <c r="AG59" s="34">
        <v>6.1282401531903202E-2</v>
      </c>
      <c r="AH59" s="34">
        <v>0.39780427016336845</v>
      </c>
      <c r="AI59" s="34">
        <v>0.4467376457957139</v>
      </c>
      <c r="AJ59" s="34">
        <v>0.17124543855919666</v>
      </c>
      <c r="AK59" s="34">
        <v>0.29487114539561049</v>
      </c>
      <c r="AL59" s="34">
        <v>0.23604964844767504</v>
      </c>
      <c r="AM59" s="34">
        <v>-3.1771734549552372E-2</v>
      </c>
      <c r="AN59" s="34">
        <v>0.17644129005585482</v>
      </c>
      <c r="AO59" s="34">
        <v>0.25986737594651771</v>
      </c>
      <c r="AP59" s="34">
        <v>0.1761804032695406</v>
      </c>
      <c r="AQ59" s="34">
        <v>-7.0492408868643164E-2</v>
      </c>
      <c r="AR59" s="34">
        <v>0.10804354886897648</v>
      </c>
      <c r="AS59" s="34">
        <v>6.6985363169103126E-2</v>
      </c>
      <c r="AT59" s="34">
        <v>6.8915762843922992E-2</v>
      </c>
      <c r="AU59" s="34">
        <v>-4.7328376509497012E-2</v>
      </c>
      <c r="AV59" s="34">
        <v>0.34441233695921314</v>
      </c>
      <c r="AW59" s="34">
        <v>0.14775452283652532</v>
      </c>
      <c r="AX59" s="34">
        <v>9.0374043893651224E-2</v>
      </c>
      <c r="AY59" s="34">
        <v>-3.2817478986080867E-2</v>
      </c>
      <c r="AZ59" s="34">
        <v>5.4777096052225811E-2</v>
      </c>
      <c r="BA59" s="34">
        <v>0.45681871109494154</v>
      </c>
      <c r="BB59" s="34">
        <v>3.5034902305049603E-2</v>
      </c>
      <c r="BC59" s="34">
        <v>-1.8953958807649031E-2</v>
      </c>
      <c r="BD59" s="34">
        <v>0.40578601351863386</v>
      </c>
      <c r="BE59" s="34">
        <v>0.18103993618890102</v>
      </c>
      <c r="BF59" s="34">
        <v>0.48529623047126152</v>
      </c>
      <c r="BG59" s="34">
        <v>1</v>
      </c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34"/>
    </row>
    <row r="60" spans="1:141" x14ac:dyDescent="0.3">
      <c r="A60" s="34" t="s">
        <v>356</v>
      </c>
      <c r="B60" s="34">
        <v>0.17441188493804299</v>
      </c>
      <c r="C60" s="34">
        <v>0.20846800280960362</v>
      </c>
      <c r="D60" s="34">
        <v>0.34345823329838071</v>
      </c>
      <c r="E60" s="34">
        <v>-4.1590439449761284E-2</v>
      </c>
      <c r="F60" s="34">
        <v>0.24228221307168399</v>
      </c>
      <c r="G60" s="34">
        <v>0.177997331760997</v>
      </c>
      <c r="H60" s="34">
        <v>7.1871946011825907E-2</v>
      </c>
      <c r="I60" s="34">
        <v>-0.14378507833223195</v>
      </c>
      <c r="J60" s="34">
        <v>0.32767691880607003</v>
      </c>
      <c r="K60" s="34">
        <v>0.34862154954647961</v>
      </c>
      <c r="L60" s="34">
        <v>0.12349610631171541</v>
      </c>
      <c r="M60" s="34">
        <v>0.47141788290225234</v>
      </c>
      <c r="N60" s="34">
        <v>0.23784420436561562</v>
      </c>
      <c r="O60" s="34">
        <v>1.6735052029411563E-3</v>
      </c>
      <c r="P60" s="34">
        <v>0.29344909243859618</v>
      </c>
      <c r="Q60" s="34">
        <v>0.27806075554389187</v>
      </c>
      <c r="R60" s="34">
        <v>0.36867488067862791</v>
      </c>
      <c r="S60" s="34">
        <v>-0.11192252039754054</v>
      </c>
      <c r="T60" s="34">
        <v>-0.14733470512064839</v>
      </c>
      <c r="U60" s="34">
        <v>-0.14223794775011633</v>
      </c>
      <c r="V60" s="34">
        <v>0.17085719816772388</v>
      </c>
      <c r="W60" s="34">
        <v>0.38062643468239271</v>
      </c>
      <c r="X60" s="34">
        <v>0.33370559447269976</v>
      </c>
      <c r="Y60" s="34">
        <v>0.31653003117721362</v>
      </c>
      <c r="Z60" s="34">
        <v>0.15766620282920371</v>
      </c>
      <c r="AA60" s="34">
        <v>5.5622952409139829E-2</v>
      </c>
      <c r="AB60" s="34">
        <v>-4.7003429507631082E-2</v>
      </c>
      <c r="AC60" s="34">
        <v>0.26640827448547127</v>
      </c>
      <c r="AD60" s="34">
        <v>0.2215339794140978</v>
      </c>
      <c r="AE60" s="34">
        <v>0.25713627185707699</v>
      </c>
      <c r="AF60" s="34">
        <v>-3.2796104625786499E-2</v>
      </c>
      <c r="AG60" s="34">
        <v>0.17619455778749377</v>
      </c>
      <c r="AH60" s="34">
        <v>0.31847874690664074</v>
      </c>
      <c r="AI60" s="34">
        <v>0.36901064737382944</v>
      </c>
      <c r="AJ60" s="34">
        <v>0.2072647642018699</v>
      </c>
      <c r="AK60" s="34">
        <v>0.30495751237826585</v>
      </c>
      <c r="AL60" s="34">
        <v>0.2541565711685087</v>
      </c>
      <c r="AM60" s="34">
        <v>0.19293376519497882</v>
      </c>
      <c r="AN60" s="34">
        <v>8.9590632939715156E-2</v>
      </c>
      <c r="AO60" s="34">
        <v>0.2402768045732592</v>
      </c>
      <c r="AP60" s="34">
        <v>0.20626124362773704</v>
      </c>
      <c r="AQ60" s="34">
        <v>-0.16895944842525745</v>
      </c>
      <c r="AR60" s="34">
        <v>0.25250701612789284</v>
      </c>
      <c r="AS60" s="34">
        <v>2.7633846579772563E-2</v>
      </c>
      <c r="AT60" s="34">
        <v>-3.3628106186344715E-2</v>
      </c>
      <c r="AU60" s="34">
        <v>-3.4005444753474418E-2</v>
      </c>
      <c r="AV60" s="34">
        <v>0.26264654754927402</v>
      </c>
      <c r="AW60" s="34">
        <v>6.0306311180155434E-2</v>
      </c>
      <c r="AX60" s="34">
        <v>0.11933446157146733</v>
      </c>
      <c r="AY60" s="34">
        <v>4.7330098656463364E-2</v>
      </c>
      <c r="AZ60" s="34">
        <v>0.10203408087010689</v>
      </c>
      <c r="BA60" s="34">
        <v>0.3366364918886765</v>
      </c>
      <c r="BB60" s="34">
        <v>8.5205075480512246E-2</v>
      </c>
      <c r="BC60" s="34">
        <v>3.0784444864765947E-2</v>
      </c>
      <c r="BD60" s="34">
        <v>0.33248094573919301</v>
      </c>
      <c r="BE60" s="34">
        <v>0.10707246188188475</v>
      </c>
      <c r="BF60" s="34">
        <v>0.32767691880607025</v>
      </c>
      <c r="BG60" s="34">
        <v>0.61909401599789582</v>
      </c>
      <c r="BH60" s="34">
        <v>1</v>
      </c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34"/>
    </row>
    <row r="61" spans="1:141" x14ac:dyDescent="0.3">
      <c r="A61" s="34" t="s">
        <v>358</v>
      </c>
      <c r="B61" s="34">
        <v>-0.33190306462544733</v>
      </c>
      <c r="C61" s="34">
        <v>-0.34022203840042553</v>
      </c>
      <c r="D61" s="34">
        <v>-0.14049393243941016</v>
      </c>
      <c r="E61" s="34">
        <v>0.25822682073612979</v>
      </c>
      <c r="F61" s="34">
        <v>-0.34960200192677587</v>
      </c>
      <c r="G61" s="34">
        <v>-0.20101995207496706</v>
      </c>
      <c r="H61" s="34">
        <v>0.10574207495444418</v>
      </c>
      <c r="I61" s="34">
        <v>0.31012095702067916</v>
      </c>
      <c r="J61" s="34">
        <v>-0.11005359440850684</v>
      </c>
      <c r="K61" s="34">
        <v>-0.37422198669511725</v>
      </c>
      <c r="L61" s="34">
        <v>-0.29589509887894977</v>
      </c>
      <c r="M61" s="34">
        <v>-0.12847165065570723</v>
      </c>
      <c r="N61" s="34">
        <v>-0.14814263478938761</v>
      </c>
      <c r="O61" s="34">
        <v>-2.1406560295127545E-2</v>
      </c>
      <c r="P61" s="34">
        <v>-0.39737550169654601</v>
      </c>
      <c r="Q61" s="34">
        <v>-0.3364996684509598</v>
      </c>
      <c r="R61" s="34">
        <v>-0.35294188674451415</v>
      </c>
      <c r="S61" s="34">
        <v>3.7902976604754925E-2</v>
      </c>
      <c r="T61" s="34">
        <v>0.27269247553057518</v>
      </c>
      <c r="U61" s="34">
        <v>0.13422580791614314</v>
      </c>
      <c r="V61" s="34">
        <v>1.0689688320665266E-2</v>
      </c>
      <c r="W61" s="34">
        <v>-0.2649769392784484</v>
      </c>
      <c r="X61" s="34">
        <v>-0.22305329552070674</v>
      </c>
      <c r="Y61" s="34">
        <v>-0.39357539592897345</v>
      </c>
      <c r="Z61" s="34">
        <v>-0.21904713860372901</v>
      </c>
      <c r="AA61" s="34">
        <v>-0.13834108967081463</v>
      </c>
      <c r="AB61" s="34">
        <v>5.3940428589129896E-2</v>
      </c>
      <c r="AC61" s="34">
        <v>-0.19152321837613623</v>
      </c>
      <c r="AD61" s="34">
        <v>-9.140730204929845E-2</v>
      </c>
      <c r="AE61" s="34">
        <v>-0.1538537544973701</v>
      </c>
      <c r="AF61" s="34">
        <v>0.13887338344246644</v>
      </c>
      <c r="AG61" s="34">
        <v>-0.15731909319345366</v>
      </c>
      <c r="AH61" s="34">
        <v>-0.14438481976111431</v>
      </c>
      <c r="AI61" s="34">
        <v>-0.2283668479700289</v>
      </c>
      <c r="AJ61" s="34">
        <v>-6.7437783845548591E-2</v>
      </c>
      <c r="AK61" s="34">
        <v>-0.21543819047287191</v>
      </c>
      <c r="AL61" s="34">
        <v>-0.11120531011451264</v>
      </c>
      <c r="AM61" s="34">
        <v>5.933123867601494E-2</v>
      </c>
      <c r="AN61" s="34">
        <v>-0.12095787210205344</v>
      </c>
      <c r="AO61" s="34">
        <v>-0.176550944935943</v>
      </c>
      <c r="AP61" s="34">
        <v>-8.0417776999215346E-2</v>
      </c>
      <c r="AQ61" s="34">
        <v>0.15456552984420982</v>
      </c>
      <c r="AR61" s="34">
        <v>7.78775357084866E-2</v>
      </c>
      <c r="AS61" s="34">
        <v>0.20289048454764996</v>
      </c>
      <c r="AT61" s="34">
        <v>7.1948230989653417E-2</v>
      </c>
      <c r="AU61" s="34">
        <v>-7.2545571262572689E-2</v>
      </c>
      <c r="AV61" s="34">
        <v>-0.27140453730258873</v>
      </c>
      <c r="AW61" s="34">
        <v>-8.8222764444296081E-2</v>
      </c>
      <c r="AX61" s="34">
        <v>-0.11510650584243613</v>
      </c>
      <c r="AY61" s="34">
        <v>1.7952126811585711E-2</v>
      </c>
      <c r="AZ61" s="34">
        <v>-7.7580471272657894E-2</v>
      </c>
      <c r="BA61" s="34">
        <v>-0.15045734439006103</v>
      </c>
      <c r="BB61" s="34">
        <v>6.3139712997791531E-2</v>
      </c>
      <c r="BC61" s="34">
        <v>-0.163895936360828</v>
      </c>
      <c r="BD61" s="34">
        <v>-0.95035789823969785</v>
      </c>
      <c r="BE61" s="34">
        <v>-3.9780608012327023E-2</v>
      </c>
      <c r="BF61" s="34">
        <v>-0.11005359440850655</v>
      </c>
      <c r="BG61" s="34">
        <v>-0.20042376276246598</v>
      </c>
      <c r="BH61" s="34">
        <v>-0.20835839606191542</v>
      </c>
      <c r="BI61" s="34">
        <v>1</v>
      </c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34"/>
    </row>
    <row r="62" spans="1:141" x14ac:dyDescent="0.3">
      <c r="A62" s="34" t="s">
        <v>360</v>
      </c>
      <c r="B62" s="34">
        <v>0.2608636763061758</v>
      </c>
      <c r="C62" s="34">
        <v>0.18423545803354152</v>
      </c>
      <c r="D62" s="34">
        <v>-9.6454880815535007E-3</v>
      </c>
      <c r="E62" s="34">
        <v>-0.27823076577988914</v>
      </c>
      <c r="F62" s="34">
        <v>0.26202254588559082</v>
      </c>
      <c r="G62" s="34">
        <v>-0.10739448593805731</v>
      </c>
      <c r="H62" s="34">
        <v>-0.14688008950785847</v>
      </c>
      <c r="I62" s="34">
        <v>-0.28097588505561899</v>
      </c>
      <c r="J62" s="34">
        <v>-3.3973237069377236E-2</v>
      </c>
      <c r="K62" s="34">
        <v>7.4031737476945955E-2</v>
      </c>
      <c r="L62" s="34">
        <v>0.15776128427072222</v>
      </c>
      <c r="M62" s="34">
        <v>0.13033088581186839</v>
      </c>
      <c r="N62" s="34">
        <v>0.10888583023457245</v>
      </c>
      <c r="O62" s="34">
        <v>-0.10371260506940518</v>
      </c>
      <c r="P62" s="34">
        <v>0.16834696917514697</v>
      </c>
      <c r="Q62" s="34">
        <v>0.15271649409436286</v>
      </c>
      <c r="R62" s="34">
        <v>0.16059657775035036</v>
      </c>
      <c r="S62" s="34">
        <v>1.7253337534514839E-2</v>
      </c>
      <c r="T62" s="34">
        <v>-0.13862220407568984</v>
      </c>
      <c r="U62" s="34">
        <v>-0.16001891512815331</v>
      </c>
      <c r="V62" s="34">
        <v>-0.17836889765825126</v>
      </c>
      <c r="W62" s="34">
        <v>4.6038480852435081E-2</v>
      </c>
      <c r="X62" s="34">
        <v>3.8460884774693574E-2</v>
      </c>
      <c r="Y62" s="34">
        <v>0.11872580118114179</v>
      </c>
      <c r="Z62" s="34">
        <v>0.16856482310186566</v>
      </c>
      <c r="AA62" s="34">
        <v>0.13141030771083648</v>
      </c>
      <c r="AB62" s="34">
        <v>-1.8199346470876593E-2</v>
      </c>
      <c r="AC62" s="34">
        <v>0.15827026705690744</v>
      </c>
      <c r="AD62" s="34">
        <v>8.3554036121002623E-2</v>
      </c>
      <c r="AE62" s="34">
        <v>7.9805103020340537E-2</v>
      </c>
      <c r="AF62" s="34">
        <v>6.791707928967927E-3</v>
      </c>
      <c r="AG62" s="34">
        <v>-3.8204021247733602E-2</v>
      </c>
      <c r="AH62" s="34">
        <v>-2.1067943183933409E-2</v>
      </c>
      <c r="AI62" s="34">
        <v>1.7411555625802249E-2</v>
      </c>
      <c r="AJ62" s="34">
        <v>-8.3825390409552836E-2</v>
      </c>
      <c r="AK62" s="34">
        <v>-1.4500003572629386E-2</v>
      </c>
      <c r="AL62" s="34">
        <v>-5.2410550215509145E-2</v>
      </c>
      <c r="AM62" s="34">
        <v>3.1776588932821162E-2</v>
      </c>
      <c r="AN62" s="34">
        <v>-4.9263295887277778E-2</v>
      </c>
      <c r="AO62" s="34">
        <v>-3.4840495559808379E-2</v>
      </c>
      <c r="AP62" s="34">
        <v>-8.1886618343372714E-2</v>
      </c>
      <c r="AQ62" s="34">
        <v>-0.12196975301922189</v>
      </c>
      <c r="AR62" s="34">
        <v>-0.13308912434285766</v>
      </c>
      <c r="AS62" s="34">
        <v>-0.10536577143099285</v>
      </c>
      <c r="AT62" s="34">
        <v>9.8221669732147493E-2</v>
      </c>
      <c r="AU62" s="34">
        <v>4.9434728599613894E-3</v>
      </c>
      <c r="AV62" s="34">
        <v>5.6761697528748732E-2</v>
      </c>
      <c r="AW62" s="34">
        <v>6.6386364732197084E-2</v>
      </c>
      <c r="AX62" s="34">
        <v>-5.8693982694973799E-2</v>
      </c>
      <c r="AY62" s="34">
        <v>-8.3103365100721915E-2</v>
      </c>
      <c r="AZ62" s="34">
        <v>-6.9784733531129975E-2</v>
      </c>
      <c r="BA62" s="34">
        <v>4.2431397165950888E-3</v>
      </c>
      <c r="BB62" s="34">
        <v>-8.1986414309654781E-2</v>
      </c>
      <c r="BC62" s="34">
        <v>-0.25034296241222442</v>
      </c>
      <c r="BD62" s="34">
        <v>0.13912664681718745</v>
      </c>
      <c r="BE62" s="34">
        <v>6.6263304353559274E-2</v>
      </c>
      <c r="BF62" s="34">
        <v>-3.397323706937725E-2</v>
      </c>
      <c r="BG62" s="34">
        <v>-1.7346038989806769E-2</v>
      </c>
      <c r="BH62" s="34">
        <v>4.3586036980829662E-2</v>
      </c>
      <c r="BI62" s="34">
        <v>-0.14188764199161852</v>
      </c>
      <c r="BJ62" s="34">
        <v>1</v>
      </c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34"/>
    </row>
    <row r="63" spans="1:141" x14ac:dyDescent="0.3">
      <c r="A63" s="34" t="s">
        <v>362</v>
      </c>
      <c r="B63" s="34">
        <v>0.3304333974474713</v>
      </c>
      <c r="C63" s="34">
        <v>0.35651403517583141</v>
      </c>
      <c r="D63" s="34">
        <v>5.9565567943562256E-2</v>
      </c>
      <c r="E63" s="34">
        <v>-0.26789269214232458</v>
      </c>
      <c r="F63" s="34">
        <v>0.36047650058506986</v>
      </c>
      <c r="G63" s="34">
        <v>1.1855716590772239E-2</v>
      </c>
      <c r="H63" s="34">
        <v>-0.11116427503649974</v>
      </c>
      <c r="I63" s="34">
        <v>-0.32338732476249021</v>
      </c>
      <c r="J63" s="34">
        <v>3.1982818363729085E-2</v>
      </c>
      <c r="K63" s="34">
        <v>0.18676480934586631</v>
      </c>
      <c r="L63" s="34">
        <v>1.5956089536031552E-2</v>
      </c>
      <c r="M63" s="34">
        <v>0.38023412287483899</v>
      </c>
      <c r="N63" s="34">
        <v>-2.4378811838071276E-2</v>
      </c>
      <c r="O63" s="34">
        <v>0.12428293420591449</v>
      </c>
      <c r="P63" s="34">
        <v>0.30461318441922447</v>
      </c>
      <c r="Q63" s="34">
        <v>0.32134119411192119</v>
      </c>
      <c r="R63" s="34">
        <v>0.35279761009325855</v>
      </c>
      <c r="S63" s="34">
        <v>-2.1801566721009163E-2</v>
      </c>
      <c r="T63" s="34">
        <v>-0.33015976358789362</v>
      </c>
      <c r="U63" s="34">
        <v>-0.20201344695469117</v>
      </c>
      <c r="V63" s="34">
        <v>0.30527434501334638</v>
      </c>
      <c r="W63" s="34">
        <v>0.15898384572255395</v>
      </c>
      <c r="X63" s="34">
        <v>0.17070050701159167</v>
      </c>
      <c r="Y63" s="34">
        <v>0.25220119843894168</v>
      </c>
      <c r="Z63" s="34">
        <v>0.19872273364865062</v>
      </c>
      <c r="AA63" s="34">
        <v>0.14015736203540741</v>
      </c>
      <c r="AB63" s="34">
        <v>-2.7165525179802471E-2</v>
      </c>
      <c r="AC63" s="34">
        <v>0.2872968882600293</v>
      </c>
      <c r="AD63" s="34">
        <v>2.1627832445667398E-2</v>
      </c>
      <c r="AE63" s="34">
        <v>0.33266242980621424</v>
      </c>
      <c r="AF63" s="34">
        <v>0.12558604534473339</v>
      </c>
      <c r="AG63" s="34">
        <v>-9.4814758231338739E-2</v>
      </c>
      <c r="AH63" s="34">
        <v>3.9399756414260474E-2</v>
      </c>
      <c r="AI63" s="34">
        <v>1.8833675301129758E-2</v>
      </c>
      <c r="AJ63" s="34">
        <v>-3.7323182195379605E-2</v>
      </c>
      <c r="AK63" s="34">
        <v>-4.4893568344695524E-2</v>
      </c>
      <c r="AL63" s="34">
        <v>-3.4946121751037708E-2</v>
      </c>
      <c r="AM63" s="34">
        <v>9.2555450592323573E-3</v>
      </c>
      <c r="AN63" s="34">
        <v>-4.2129776454462753E-2</v>
      </c>
      <c r="AO63" s="34">
        <v>-4.6309977133962808E-2</v>
      </c>
      <c r="AP63" s="34">
        <v>-4.6397609336480503E-2</v>
      </c>
      <c r="AQ63" s="34">
        <v>-4.7899384992270838E-2</v>
      </c>
      <c r="AR63" s="34">
        <v>-8.2481009847814382E-2</v>
      </c>
      <c r="AS63" s="34">
        <v>0.16976883181400754</v>
      </c>
      <c r="AT63" s="34">
        <v>-0.14351686668310548</v>
      </c>
      <c r="AU63" s="34">
        <v>-0.10839205552215415</v>
      </c>
      <c r="AV63" s="34">
        <v>0.23092601147408889</v>
      </c>
      <c r="AW63" s="34">
        <v>0.23255336774059251</v>
      </c>
      <c r="AX63" s="34">
        <v>-7.6349533695134364E-2</v>
      </c>
      <c r="AY63" s="34">
        <v>2.6024254567835305E-3</v>
      </c>
      <c r="AZ63" s="34">
        <v>-5.4507290640274125E-2</v>
      </c>
      <c r="BA63" s="34">
        <v>5.9488021869401664E-2</v>
      </c>
      <c r="BB63" s="34">
        <v>-2.0582433213137654E-2</v>
      </c>
      <c r="BC63" s="34">
        <v>-7.6345020816866851E-2</v>
      </c>
      <c r="BD63" s="34">
        <v>-4.239201515675005E-3</v>
      </c>
      <c r="BE63" s="34">
        <v>9.7354844930766724E-2</v>
      </c>
      <c r="BF63" s="34">
        <v>3.1982818363729029E-2</v>
      </c>
      <c r="BG63" s="34">
        <v>0.11739115544120746</v>
      </c>
      <c r="BH63" s="34">
        <v>3.8210810304208739E-2</v>
      </c>
      <c r="BI63" s="34">
        <v>3.1502712968350527E-2</v>
      </c>
      <c r="BJ63" s="34">
        <v>6.2803294352142209E-3</v>
      </c>
      <c r="BK63" s="34">
        <v>1</v>
      </c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/>
      <c r="EK63" s="34"/>
    </row>
    <row r="64" spans="1:141" x14ac:dyDescent="0.3">
      <c r="A64" s="34" t="s">
        <v>364</v>
      </c>
      <c r="B64" s="34">
        <v>5.2449890235518055E-2</v>
      </c>
      <c r="C64" s="34">
        <v>8.8171203650661376E-2</v>
      </c>
      <c r="D64" s="34">
        <v>0.20486838043847028</v>
      </c>
      <c r="E64" s="34">
        <v>3.8453829779648972E-2</v>
      </c>
      <c r="F64" s="34">
        <v>7.6614354944603544E-2</v>
      </c>
      <c r="G64" s="34">
        <v>-1.2407859711009307E-2</v>
      </c>
      <c r="H64" s="34">
        <v>0.11699131481746616</v>
      </c>
      <c r="I64" s="34">
        <v>-1.2128167279936958E-2</v>
      </c>
      <c r="J64" s="34">
        <v>0.23682811547603616</v>
      </c>
      <c r="K64" s="34">
        <v>0.15613488675979581</v>
      </c>
      <c r="L64" s="34">
        <v>3.7695117443566906E-2</v>
      </c>
      <c r="M64" s="34">
        <v>0.3360091660517357</v>
      </c>
      <c r="N64" s="34">
        <v>-4.1521474544215634E-2</v>
      </c>
      <c r="O64" s="34">
        <v>0.14312862467622281</v>
      </c>
      <c r="P64" s="34">
        <v>0.15464722177827031</v>
      </c>
      <c r="Q64" s="34">
        <v>0.14248090974059249</v>
      </c>
      <c r="R64" s="34">
        <v>0.17443881901457553</v>
      </c>
      <c r="S64" s="34">
        <v>-5.0773705889981223E-3</v>
      </c>
      <c r="T64" s="34">
        <v>-0.17658681808530258</v>
      </c>
      <c r="U64" s="34">
        <v>-0.144753057191464</v>
      </c>
      <c r="V64" s="34">
        <v>0.19262532188183853</v>
      </c>
      <c r="W64" s="34">
        <v>0.21991899945539745</v>
      </c>
      <c r="X64" s="34">
        <v>0.22952127542098635</v>
      </c>
      <c r="Y64" s="34">
        <v>0.10689935584819546</v>
      </c>
      <c r="Z64" s="34">
        <v>-3.1346413057665805E-3</v>
      </c>
      <c r="AA64" s="34">
        <v>8.8028640709682734E-2</v>
      </c>
      <c r="AB64" s="34">
        <v>5.4782904186421323E-2</v>
      </c>
      <c r="AC64" s="34">
        <v>0.12436938534483064</v>
      </c>
      <c r="AD64" s="34">
        <v>3.0516216909101831E-2</v>
      </c>
      <c r="AE64" s="34">
        <v>0.24530298334809006</v>
      </c>
      <c r="AF64" s="34">
        <v>8.4299603804634679E-2</v>
      </c>
      <c r="AG64" s="34">
        <v>7.1014188141794804E-2</v>
      </c>
      <c r="AH64" s="34">
        <v>0.193844262423992</v>
      </c>
      <c r="AI64" s="34">
        <v>0.19165143071756474</v>
      </c>
      <c r="AJ64" s="34">
        <v>9.0840799810387549E-2</v>
      </c>
      <c r="AK64" s="34">
        <v>0.14715575452019192</v>
      </c>
      <c r="AL64" s="34">
        <v>7.1467553406271311E-2</v>
      </c>
      <c r="AM64" s="34">
        <v>-1.4527066872431499E-2</v>
      </c>
      <c r="AN64" s="34">
        <v>6.1977699787278663E-2</v>
      </c>
      <c r="AO64" s="34">
        <v>0.11198372718998685</v>
      </c>
      <c r="AP64" s="34">
        <v>8.8135393372427831E-2</v>
      </c>
      <c r="AQ64" s="34">
        <v>5.7671990428381338E-3</v>
      </c>
      <c r="AR64" s="34">
        <v>2.4935527652418413E-2</v>
      </c>
      <c r="AS64" s="34">
        <v>0.14054024936700488</v>
      </c>
      <c r="AT64" s="34">
        <v>1.4062960147604784E-2</v>
      </c>
      <c r="AU64" s="34">
        <v>-7.1454788983200318E-2</v>
      </c>
      <c r="AV64" s="34">
        <v>0.14976701448779445</v>
      </c>
      <c r="AW64" s="34">
        <v>0.23057507686261999</v>
      </c>
      <c r="AX64" s="34">
        <v>4.5919146949945519E-2</v>
      </c>
      <c r="AY64" s="34">
        <v>7.8722968378979824E-2</v>
      </c>
      <c r="AZ64" s="34">
        <v>5.9086770729678356E-2</v>
      </c>
      <c r="BA64" s="34">
        <v>0.19083943270154968</v>
      </c>
      <c r="BB64" s="34">
        <v>7.4403428224535273E-2</v>
      </c>
      <c r="BC64" s="34">
        <v>-2.4625069903486427E-2</v>
      </c>
      <c r="BD64" s="34">
        <v>0.16219374948510731</v>
      </c>
      <c r="BE64" s="34">
        <v>0.21123109085223304</v>
      </c>
      <c r="BF64" s="34">
        <v>0.23682811547603633</v>
      </c>
      <c r="BG64" s="34">
        <v>0.3608345528160708</v>
      </c>
      <c r="BH64" s="34">
        <v>0.14972385614800068</v>
      </c>
      <c r="BI64" s="34">
        <v>-6.7925001748816785E-2</v>
      </c>
      <c r="BJ64" s="34">
        <v>4.1120158371657771E-2</v>
      </c>
      <c r="BK64" s="34">
        <v>0.35238264975826367</v>
      </c>
      <c r="BL64" s="34">
        <v>1</v>
      </c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34"/>
    </row>
    <row r="65" spans="1:141" x14ac:dyDescent="0.3">
      <c r="A65" s="34" t="s">
        <v>366</v>
      </c>
      <c r="B65" s="34">
        <v>-0.24935344291800426</v>
      </c>
      <c r="C65" s="34">
        <v>-0.27817146015168914</v>
      </c>
      <c r="D65" s="34">
        <v>8.2404079233425062E-2</v>
      </c>
      <c r="E65" s="34">
        <v>0.25203778601292304</v>
      </c>
      <c r="F65" s="34">
        <v>-0.26926592774586922</v>
      </c>
      <c r="G65" s="34">
        <v>-4.7309177068682477E-2</v>
      </c>
      <c r="H65" s="34">
        <v>0.17579965471551057</v>
      </c>
      <c r="I65" s="34">
        <v>0.27216693548271936</v>
      </c>
      <c r="J65" s="34">
        <v>0.12602289666989247</v>
      </c>
      <c r="K65" s="34">
        <v>-7.7996786703172311E-2</v>
      </c>
      <c r="L65" s="34">
        <v>2.1211150517463508E-2</v>
      </c>
      <c r="M65" s="34">
        <v>-9.2440741231148135E-2</v>
      </c>
      <c r="N65" s="34">
        <v>7.3672724658709757E-3</v>
      </c>
      <c r="O65" s="34">
        <v>-3.2814651324957526E-2</v>
      </c>
      <c r="P65" s="34">
        <v>-0.18660725348381907</v>
      </c>
      <c r="Q65" s="34">
        <v>-0.21043697080704382</v>
      </c>
      <c r="R65" s="34">
        <v>-0.19849937434226486</v>
      </c>
      <c r="S65" s="34">
        <v>3.7215307687432926E-2</v>
      </c>
      <c r="T65" s="34">
        <v>0.18433845350165914</v>
      </c>
      <c r="U65" s="34">
        <v>7.7743598367746317E-2</v>
      </c>
      <c r="V65" s="34">
        <v>-0.18509773267523491</v>
      </c>
      <c r="W65" s="34">
        <v>9.184080205258923E-4</v>
      </c>
      <c r="X65" s="34">
        <v>4.3179285818234128E-3</v>
      </c>
      <c r="Y65" s="34">
        <v>-0.16707861098843471</v>
      </c>
      <c r="Z65" s="34">
        <v>-0.20392848180687875</v>
      </c>
      <c r="AA65" s="34">
        <v>-7.8101368664658527E-2</v>
      </c>
      <c r="AB65" s="34">
        <v>8.9825438872017493E-2</v>
      </c>
      <c r="AC65" s="34">
        <v>-0.17429820384878464</v>
      </c>
      <c r="AD65" s="34">
        <v>1.9840216260884481E-2</v>
      </c>
      <c r="AE65" s="34">
        <v>-0.15014025753575347</v>
      </c>
      <c r="AF65" s="34">
        <v>-8.3076639969307614E-2</v>
      </c>
      <c r="AG65" s="34">
        <v>8.0324757863848642E-2</v>
      </c>
      <c r="AH65" s="34">
        <v>8.1574478018791349E-2</v>
      </c>
      <c r="AI65" s="34">
        <v>0.10025598481736592</v>
      </c>
      <c r="AJ65" s="34">
        <v>6.7895391450069967E-2</v>
      </c>
      <c r="AK65" s="34">
        <v>0.1053365391853063</v>
      </c>
      <c r="AL65" s="34">
        <v>6.7195932989605217E-2</v>
      </c>
      <c r="AM65" s="34">
        <v>-3.2171067231712702E-2</v>
      </c>
      <c r="AN65" s="34">
        <v>8.0485649775710752E-2</v>
      </c>
      <c r="AO65" s="34">
        <v>9.7654432138044714E-2</v>
      </c>
      <c r="AP65" s="34">
        <v>7.6406106618848724E-2</v>
      </c>
      <c r="AQ65" s="34">
        <v>3.5421840483769486E-2</v>
      </c>
      <c r="AR65" s="34">
        <v>8.6427163837072399E-2</v>
      </c>
      <c r="AS65" s="34">
        <v>-6.3012972914944509E-2</v>
      </c>
      <c r="AT65" s="34">
        <v>0.15239226948918219</v>
      </c>
      <c r="AU65" s="34">
        <v>3.0376630683822448E-2</v>
      </c>
      <c r="AV65" s="34">
        <v>-0.11036566074641209</v>
      </c>
      <c r="AW65" s="34">
        <v>-9.828177696029447E-2</v>
      </c>
      <c r="AX65" s="34">
        <v>7.8449117116674377E-2</v>
      </c>
      <c r="AY65" s="34">
        <v>5.5327478281413699E-3</v>
      </c>
      <c r="AZ65" s="34">
        <v>5.8694940013963096E-2</v>
      </c>
      <c r="BA65" s="34">
        <v>7.014513609724983E-2</v>
      </c>
      <c r="BB65" s="34">
        <v>2.0530419399887347E-2</v>
      </c>
      <c r="BC65" s="34">
        <v>5.2670894982589637E-2</v>
      </c>
      <c r="BD65" s="34">
        <v>7.7245925383860117E-2</v>
      </c>
      <c r="BE65" s="34">
        <v>4.6280759858183577E-2</v>
      </c>
      <c r="BF65" s="34">
        <v>0.12602289666989275</v>
      </c>
      <c r="BG65" s="34">
        <v>0.12586692036080951</v>
      </c>
      <c r="BH65" s="34">
        <v>6.8450825881179414E-2</v>
      </c>
      <c r="BI65" s="34">
        <v>-4.1544886009930358E-2</v>
      </c>
      <c r="BJ65" s="34">
        <v>3.3037535644072379E-2</v>
      </c>
      <c r="BK65" s="34">
        <v>-0.72179763681795817</v>
      </c>
      <c r="BL65" s="34">
        <v>0.35429389108885129</v>
      </c>
      <c r="BM65" s="34">
        <v>1</v>
      </c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34"/>
    </row>
    <row r="66" spans="1:141" x14ac:dyDescent="0.3">
      <c r="A66" s="34" t="s">
        <v>368</v>
      </c>
      <c r="B66" s="34">
        <v>-0.18045142570663025</v>
      </c>
      <c r="C66" s="34">
        <v>-0.10836539999523927</v>
      </c>
      <c r="D66" s="34">
        <v>9.2071201717128015E-2</v>
      </c>
      <c r="E66" s="34">
        <v>0.23485015735028428</v>
      </c>
      <c r="F66" s="34">
        <v>-0.17626428481666251</v>
      </c>
      <c r="G66" s="34">
        <v>5.3248023679146106E-2</v>
      </c>
      <c r="H66" s="34">
        <v>0.18662090219798788</v>
      </c>
      <c r="I66" s="34">
        <v>0.21690214755877191</v>
      </c>
      <c r="J66" s="34">
        <v>0.13393806454311319</v>
      </c>
      <c r="K66" s="34">
        <v>-3.603642774457165E-2</v>
      </c>
      <c r="L66" s="34">
        <v>-8.6963094458629417E-2</v>
      </c>
      <c r="M66" s="34">
        <v>4.2714289862877272E-2</v>
      </c>
      <c r="N66" s="34">
        <v>3.4592228159806275E-2</v>
      </c>
      <c r="O66" s="34">
        <v>0.18146571570040049</v>
      </c>
      <c r="P66" s="34">
        <v>-7.3910181886071846E-2</v>
      </c>
      <c r="Q66" s="34">
        <v>-6.2501908061593475E-2</v>
      </c>
      <c r="R66" s="34">
        <v>-8.7525259061420294E-2</v>
      </c>
      <c r="S66" s="34">
        <v>-8.456325452070787E-2</v>
      </c>
      <c r="T66" s="34">
        <v>0.13704575048809076</v>
      </c>
      <c r="U66" s="34">
        <v>0.15166806614086606</v>
      </c>
      <c r="V66" s="34">
        <v>0.32897231815229772</v>
      </c>
      <c r="W66" s="34">
        <v>5.3373178002003571E-2</v>
      </c>
      <c r="X66" s="34">
        <v>7.3585300144326335E-2</v>
      </c>
      <c r="Y66" s="34">
        <v>-0.11664797163843885</v>
      </c>
      <c r="Z66" s="34">
        <v>-7.7101963968433759E-2</v>
      </c>
      <c r="AA66" s="34">
        <v>4.9942881805144383E-2</v>
      </c>
      <c r="AB66" s="34">
        <v>-4.2401717690587683E-2</v>
      </c>
      <c r="AC66" s="34">
        <v>9.0243558462068413E-2</v>
      </c>
      <c r="AD66" s="34">
        <v>-3.9330919549863681E-2</v>
      </c>
      <c r="AE66" s="34">
        <v>0.1354858674013813</v>
      </c>
      <c r="AF66" s="34">
        <v>-0.10027852734393462</v>
      </c>
      <c r="AG66" s="34">
        <v>0.11878568277081637</v>
      </c>
      <c r="AH66" s="34">
        <v>0.10597567041580584</v>
      </c>
      <c r="AI66" s="34">
        <v>7.7134238160593088E-2</v>
      </c>
      <c r="AJ66" s="34">
        <v>0.14321313506965802</v>
      </c>
      <c r="AK66" s="34">
        <v>0.10433405769717595</v>
      </c>
      <c r="AL66" s="34">
        <v>9.0964446240965877E-2</v>
      </c>
      <c r="AM66" s="34">
        <v>0.43572813053670284</v>
      </c>
      <c r="AN66" s="34">
        <v>-0.12390963753769063</v>
      </c>
      <c r="AO66" s="34">
        <v>3.2918557177482904E-2</v>
      </c>
      <c r="AP66" s="34">
        <v>0.12685146108568526</v>
      </c>
      <c r="AQ66" s="34">
        <v>-4.43809651711096E-2</v>
      </c>
      <c r="AR66" s="34">
        <v>0.35985059247648016</v>
      </c>
      <c r="AS66" s="34">
        <v>0.16931242651524925</v>
      </c>
      <c r="AT66" s="34">
        <v>5.4684097036119955E-2</v>
      </c>
      <c r="AU66" s="34">
        <v>-8.1974276293364623E-2</v>
      </c>
      <c r="AV66" s="34">
        <v>0.13363574833240779</v>
      </c>
      <c r="AW66" s="34">
        <v>-0.22684134619236956</v>
      </c>
      <c r="AX66" s="34">
        <v>2.1794016398633234E-3</v>
      </c>
      <c r="AY66" s="34">
        <v>0.1299627484279636</v>
      </c>
      <c r="AZ66" s="34">
        <v>4.4159083916178815E-2</v>
      </c>
      <c r="BA66" s="34">
        <v>0.10926216963809049</v>
      </c>
      <c r="BB66" s="34">
        <v>0.14782873156743817</v>
      </c>
      <c r="BC66" s="34">
        <v>0.12456540823609225</v>
      </c>
      <c r="BD66" s="34">
        <v>-8.5252539273532615E-2</v>
      </c>
      <c r="BE66" s="34">
        <v>4.1731145489368106E-2</v>
      </c>
      <c r="BF66" s="34">
        <v>0.13393806454311333</v>
      </c>
      <c r="BG66" s="34">
        <v>1.5414290271590166E-2</v>
      </c>
      <c r="BH66" s="34">
        <v>0.11903468899824202</v>
      </c>
      <c r="BI66" s="34">
        <v>0.13146980864245431</v>
      </c>
      <c r="BJ66" s="34">
        <v>-9.0837623732448317E-2</v>
      </c>
      <c r="BK66" s="34">
        <v>4.7173700360782483E-3</v>
      </c>
      <c r="BL66" s="34">
        <v>4.1978776258730977E-2</v>
      </c>
      <c r="BM66" s="34">
        <v>4.6703226426743814E-2</v>
      </c>
      <c r="BN66" s="34">
        <v>1</v>
      </c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4"/>
      <c r="EA66" s="34"/>
      <c r="EB66" s="34"/>
      <c r="EC66" s="34"/>
      <c r="ED66" s="34"/>
      <c r="EE66" s="34"/>
      <c r="EF66" s="34"/>
      <c r="EG66" s="34"/>
      <c r="EH66" s="34"/>
      <c r="EI66" s="34"/>
      <c r="EJ66" s="34"/>
      <c r="EK66" s="34"/>
    </row>
    <row r="67" spans="1:141" x14ac:dyDescent="0.3">
      <c r="A67" s="34" t="s">
        <v>370</v>
      </c>
      <c r="B67" s="34">
        <v>-0.20080525948464964</v>
      </c>
      <c r="C67" s="34">
        <v>-0.11098739520651149</v>
      </c>
      <c r="D67" s="34">
        <v>5.5804015815717006E-2</v>
      </c>
      <c r="E67" s="34">
        <v>0.25568447112765058</v>
      </c>
      <c r="F67" s="34">
        <v>-0.21778540385469297</v>
      </c>
      <c r="G67" s="34">
        <v>5.237074786270119E-2</v>
      </c>
      <c r="H67" s="34">
        <v>0.17158635256596774</v>
      </c>
      <c r="I67" s="34">
        <v>0.2484354752888861</v>
      </c>
      <c r="J67" s="34">
        <v>9.9694010191137467E-2</v>
      </c>
      <c r="K67" s="34">
        <v>-4.997031449597545E-2</v>
      </c>
      <c r="L67" s="34">
        <v>-9.5061731613048137E-2</v>
      </c>
      <c r="M67" s="34">
        <v>3.137902601299964E-2</v>
      </c>
      <c r="N67" s="34">
        <v>6.8027187795397003E-3</v>
      </c>
      <c r="O67" s="34">
        <v>0.18221739881555987</v>
      </c>
      <c r="P67" s="34">
        <v>-8.7448484481639666E-2</v>
      </c>
      <c r="Q67" s="34">
        <v>-7.4551214180427011E-2</v>
      </c>
      <c r="R67" s="34">
        <v>-8.521041225651016E-2</v>
      </c>
      <c r="S67" s="34">
        <v>-6.5439865468783165E-2</v>
      </c>
      <c r="T67" s="34">
        <v>0.13309770214811584</v>
      </c>
      <c r="U67" s="34">
        <v>0.15238778536950201</v>
      </c>
      <c r="V67" s="34">
        <v>0.34020220119276462</v>
      </c>
      <c r="W67" s="34">
        <v>2.5564960059433841E-2</v>
      </c>
      <c r="X67" s="34">
        <v>5.3283877612168927E-2</v>
      </c>
      <c r="Y67" s="34">
        <v>-0.11220175354056089</v>
      </c>
      <c r="Z67" s="34">
        <v>-8.5815042240332609E-2</v>
      </c>
      <c r="AA67" s="34">
        <v>4.3966933570626553E-2</v>
      </c>
      <c r="AB67" s="34">
        <v>-3.1502571431507836E-2</v>
      </c>
      <c r="AC67" s="34">
        <v>9.1020773639257799E-2</v>
      </c>
      <c r="AD67" s="34">
        <v>-6.9919601086689029E-2</v>
      </c>
      <c r="AE67" s="34">
        <v>0.11405483733048254</v>
      </c>
      <c r="AF67" s="34">
        <v>-7.4618458739108967E-2</v>
      </c>
      <c r="AG67" s="34">
        <v>0.13642317862128034</v>
      </c>
      <c r="AH67" s="34">
        <v>9.411341697081671E-2</v>
      </c>
      <c r="AI67" s="34">
        <v>6.1466876351648332E-2</v>
      </c>
      <c r="AJ67" s="34">
        <v>0.16959919374284638</v>
      </c>
      <c r="AK67" s="34">
        <v>0.10512792290775583</v>
      </c>
      <c r="AL67" s="34">
        <v>9.7044617360771482E-2</v>
      </c>
      <c r="AM67" s="34">
        <v>0.41923327915015279</v>
      </c>
      <c r="AN67" s="34">
        <v>-9.6179660111800166E-2</v>
      </c>
      <c r="AO67" s="34">
        <v>4.6015307444845603E-2</v>
      </c>
      <c r="AP67" s="34">
        <v>0.15460000230494006</v>
      </c>
      <c r="AQ67" s="34">
        <v>-9.3594332061179938E-2</v>
      </c>
      <c r="AR67" s="34">
        <v>0.39730936664264899</v>
      </c>
      <c r="AS67" s="34">
        <v>0.1930822206510778</v>
      </c>
      <c r="AT67" s="34">
        <v>7.7857549023455999E-2</v>
      </c>
      <c r="AU67" s="34">
        <v>-8.3534635808602875E-2</v>
      </c>
      <c r="AV67" s="34">
        <v>0.10545829192845742</v>
      </c>
      <c r="AW67" s="34">
        <v>-0.15999658834049549</v>
      </c>
      <c r="AX67" s="34">
        <v>3.1524437876269358E-2</v>
      </c>
      <c r="AY67" s="34">
        <v>0.15761420764071629</v>
      </c>
      <c r="AZ67" s="34">
        <v>7.4495995181180649E-2</v>
      </c>
      <c r="BA67" s="34">
        <v>7.1062635025444507E-2</v>
      </c>
      <c r="BB67" s="34">
        <v>0.17314107859881117</v>
      </c>
      <c r="BC67" s="34">
        <v>0.14938748050144537</v>
      </c>
      <c r="BD67" s="34">
        <v>-0.11453068730596618</v>
      </c>
      <c r="BE67" s="34">
        <v>2.6830335129252977E-2</v>
      </c>
      <c r="BF67" s="34">
        <v>9.9694010191137591E-2</v>
      </c>
      <c r="BG67" s="34">
        <v>-2.9700425060610686E-2</v>
      </c>
      <c r="BH67" s="34">
        <v>9.3069273882669473E-2</v>
      </c>
      <c r="BI67" s="34">
        <v>0.15294394511905229</v>
      </c>
      <c r="BJ67" s="34">
        <v>-0.10170990797015279</v>
      </c>
      <c r="BK67" s="34">
        <v>1.2984417617891339E-2</v>
      </c>
      <c r="BL67" s="34">
        <v>3.2195928444477308E-2</v>
      </c>
      <c r="BM67" s="34">
        <v>3.4802263627782104E-2</v>
      </c>
      <c r="BN67" s="34">
        <v>0.97237978227988198</v>
      </c>
      <c r="BO67" s="34">
        <v>1</v>
      </c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34"/>
    </row>
    <row r="68" spans="1:141" x14ac:dyDescent="0.3">
      <c r="A68" s="34" t="s">
        <v>372</v>
      </c>
      <c r="B68" s="34">
        <v>-6.0898488882583521E-2</v>
      </c>
      <c r="C68" s="34">
        <v>-6.4180725607076189E-2</v>
      </c>
      <c r="D68" s="34">
        <v>0.16523103191814348</v>
      </c>
      <c r="E68" s="34">
        <v>9.552016906275794E-2</v>
      </c>
      <c r="F68" s="34">
        <v>2.7439842976272727E-3</v>
      </c>
      <c r="G68" s="34">
        <v>3.7764621746769832E-2</v>
      </c>
      <c r="H68" s="34">
        <v>0.16674889234559093</v>
      </c>
      <c r="I68" s="34">
        <v>5.2874010414571779E-2</v>
      </c>
      <c r="J68" s="34">
        <v>0.18712234708458086</v>
      </c>
      <c r="K68" s="34">
        <v>1.6219546124745278E-2</v>
      </c>
      <c r="L68" s="34">
        <v>-3.4266460391119712E-2</v>
      </c>
      <c r="M68" s="34">
        <v>6.086722047113563E-2</v>
      </c>
      <c r="N68" s="34">
        <v>0.1028095411862452</v>
      </c>
      <c r="O68" s="34">
        <v>0.11794014042214283</v>
      </c>
      <c r="P68" s="34">
        <v>-9.984514744911974E-3</v>
      </c>
      <c r="Q68" s="34">
        <v>-6.7159722250284219E-3</v>
      </c>
      <c r="R68" s="34">
        <v>-6.458481792636192E-2</v>
      </c>
      <c r="S68" s="34">
        <v>-0.11096114432400206</v>
      </c>
      <c r="T68" s="34">
        <v>0.10205623218958831</v>
      </c>
      <c r="U68" s="34">
        <v>9.8310700653934921E-2</v>
      </c>
      <c r="V68" s="34">
        <v>0.18543392124700744</v>
      </c>
      <c r="W68" s="34">
        <v>0.1152933777676811</v>
      </c>
      <c r="X68" s="34">
        <v>0.10708316225116343</v>
      </c>
      <c r="Y68" s="34">
        <v>-8.9988707768338491E-2</v>
      </c>
      <c r="Z68" s="34">
        <v>-2.5972980118816016E-2</v>
      </c>
      <c r="AA68" s="34">
        <v>5.023950585859091E-2</v>
      </c>
      <c r="AB68" s="34">
        <v>-5.9406193550521347E-2</v>
      </c>
      <c r="AC68" s="34">
        <v>5.7491991688800946E-2</v>
      </c>
      <c r="AD68" s="34">
        <v>6.1933683152459798E-2</v>
      </c>
      <c r="AE68" s="34">
        <v>0.15130004352193946</v>
      </c>
      <c r="AF68" s="34">
        <v>-0.14015986232611688</v>
      </c>
      <c r="AG68" s="34">
        <v>2.7896897348316956E-2</v>
      </c>
      <c r="AH68" s="34">
        <v>0.10425178404545316</v>
      </c>
      <c r="AI68" s="34">
        <v>9.610572728537034E-2</v>
      </c>
      <c r="AJ68" s="34">
        <v>1.8905588811314281E-2</v>
      </c>
      <c r="AK68" s="34">
        <v>6.6769805910097582E-2</v>
      </c>
      <c r="AL68" s="34">
        <v>4.2719274894412171E-2</v>
      </c>
      <c r="AM68" s="34">
        <v>0.33581813439352332</v>
      </c>
      <c r="AN68" s="34">
        <v>-0.16175242578273333</v>
      </c>
      <c r="AO68" s="34">
        <v>-1.587571377976903E-2</v>
      </c>
      <c r="AP68" s="34">
        <v>4.1586110298817902E-3</v>
      </c>
      <c r="AQ68" s="34">
        <v>0.11215077873637354</v>
      </c>
      <c r="AR68" s="34">
        <v>0.13044346449565911</v>
      </c>
      <c r="AS68" s="34">
        <v>4.3702867769319621E-2</v>
      </c>
      <c r="AT68" s="34">
        <v>-3.04481491013282E-2</v>
      </c>
      <c r="AU68" s="34">
        <v>-4.9766921032398596E-2</v>
      </c>
      <c r="AV68" s="34">
        <v>0.16947640741888065</v>
      </c>
      <c r="AW68" s="34">
        <v>-0.34236029815899471</v>
      </c>
      <c r="AX68" s="34">
        <v>-8.29457677156729E-2</v>
      </c>
      <c r="AY68" s="34">
        <v>6.4969750121767434E-3</v>
      </c>
      <c r="AZ68" s="34">
        <v>-5.8014175950772295E-2</v>
      </c>
      <c r="BA68" s="34">
        <v>0.18216564900735679</v>
      </c>
      <c r="BB68" s="34">
        <v>2.5048085019943545E-2</v>
      </c>
      <c r="BC68" s="34">
        <v>1.1061316881833457E-2</v>
      </c>
      <c r="BD68" s="34">
        <v>2.777205992410689E-2</v>
      </c>
      <c r="BE68" s="34">
        <v>7.0470056764895719E-2</v>
      </c>
      <c r="BF68" s="34">
        <v>0.18712234708458095</v>
      </c>
      <c r="BG68" s="34">
        <v>0.13993925085498812</v>
      </c>
      <c r="BH68" s="34">
        <v>0.15345158430010242</v>
      </c>
      <c r="BI68" s="34">
        <v>2.5258679585978782E-2</v>
      </c>
      <c r="BJ68" s="34">
        <v>-2.8854549515636201E-2</v>
      </c>
      <c r="BK68" s="34">
        <v>-2.0651579715249294E-2</v>
      </c>
      <c r="BL68" s="34">
        <v>5.5916107962150005E-2</v>
      </c>
      <c r="BM68" s="34">
        <v>6.5134062661896114E-2</v>
      </c>
      <c r="BN68" s="34">
        <v>0.74127086310516144</v>
      </c>
      <c r="BO68" s="34">
        <v>0.56413444347281549</v>
      </c>
      <c r="BP68" s="34">
        <v>1</v>
      </c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34"/>
    </row>
    <row r="69" spans="1:141" x14ac:dyDescent="0.3">
      <c r="A69" s="34" t="s">
        <v>374</v>
      </c>
      <c r="B69" s="34">
        <v>-0.16966859952950825</v>
      </c>
      <c r="C69" s="34">
        <v>-6.5467007123831869E-2</v>
      </c>
      <c r="D69" s="34">
        <v>-7.4978871556815777E-2</v>
      </c>
      <c r="E69" s="34">
        <v>0.20126750420729592</v>
      </c>
      <c r="F69" s="34">
        <v>-0.23234860602415958</v>
      </c>
      <c r="G69" s="34">
        <v>3.1542655732877505E-2</v>
      </c>
      <c r="H69" s="34">
        <v>8.0190671365564209E-2</v>
      </c>
      <c r="I69" s="34">
        <v>0.22532896881579118</v>
      </c>
      <c r="J69" s="34">
        <v>-4.8420235457379834E-2</v>
      </c>
      <c r="K69" s="34">
        <v>-5.857056025488093E-2</v>
      </c>
      <c r="L69" s="34">
        <v>-0.10117499063279045</v>
      </c>
      <c r="M69" s="34">
        <v>-2.7175446421731438E-3</v>
      </c>
      <c r="N69" s="34">
        <v>-0.10221767727730562</v>
      </c>
      <c r="O69" s="34">
        <v>0.10002731156558603</v>
      </c>
      <c r="P69" s="34">
        <v>-8.7768024713510071E-2</v>
      </c>
      <c r="Q69" s="34">
        <v>-7.2604711524314011E-2</v>
      </c>
      <c r="R69" s="34">
        <v>-2.3654417751041448E-2</v>
      </c>
      <c r="S69" s="34">
        <v>4.923287431528698E-2</v>
      </c>
      <c r="T69" s="34">
        <v>7.3621320588286604E-2</v>
      </c>
      <c r="U69" s="34">
        <v>0.11253495713669266</v>
      </c>
      <c r="V69" s="34">
        <v>0.27656268602530454</v>
      </c>
      <c r="W69" s="34">
        <v>-6.7472495798143184E-2</v>
      </c>
      <c r="X69" s="34">
        <v>-3.2386756511867454E-2</v>
      </c>
      <c r="Y69" s="34">
        <v>-3.1461350987541631E-2</v>
      </c>
      <c r="Z69" s="34">
        <v>-9.8365600842368978E-2</v>
      </c>
      <c r="AA69" s="34">
        <v>1.7025065136314205E-2</v>
      </c>
      <c r="AB69" s="34">
        <v>1.7260336676125147E-2</v>
      </c>
      <c r="AC69" s="34">
        <v>7.9346074636449618E-2</v>
      </c>
      <c r="AD69" s="34">
        <v>-0.12887364375208818</v>
      </c>
      <c r="AE69" s="34">
        <v>9.6093902475565766E-3</v>
      </c>
      <c r="AF69" s="34">
        <v>1.003397408859376E-2</v>
      </c>
      <c r="AG69" s="34">
        <v>0.10261808722895444</v>
      </c>
      <c r="AH69" s="34">
        <v>5.8913895021532568E-3</v>
      </c>
      <c r="AI69" s="34">
        <v>-1.8254391827589915E-2</v>
      </c>
      <c r="AJ69" s="34">
        <v>0.15655551271860657</v>
      </c>
      <c r="AK69" s="34">
        <v>4.4446963293711679E-2</v>
      </c>
      <c r="AL69" s="34">
        <v>5.1391427938700031E-2</v>
      </c>
      <c r="AM69" s="34">
        <v>0.19213944648775663</v>
      </c>
      <c r="AN69" s="34">
        <v>1.4066739523920265E-2</v>
      </c>
      <c r="AO69" s="34">
        <v>4.7185596703535629E-2</v>
      </c>
      <c r="AP69" s="34">
        <v>0.15100615683349253</v>
      </c>
      <c r="AQ69" s="34">
        <v>-0.22533463004417731</v>
      </c>
      <c r="AR69" s="34">
        <v>0.32965242645533721</v>
      </c>
      <c r="AS69" s="34">
        <v>0.1747610233363231</v>
      </c>
      <c r="AT69" s="34">
        <v>4.3111601437064717E-2</v>
      </c>
      <c r="AU69" s="34">
        <v>-0.10169550138705516</v>
      </c>
      <c r="AV69" s="34">
        <v>-3.1470260927146656E-3</v>
      </c>
      <c r="AW69" s="34">
        <v>0.12023683909271225</v>
      </c>
      <c r="AX69" s="34">
        <v>8.2297087354772314E-2</v>
      </c>
      <c r="AY69" s="34">
        <v>0.14275971198250154</v>
      </c>
      <c r="AZ69" s="34">
        <v>0.10644380485398137</v>
      </c>
      <c r="BA69" s="34">
        <v>-7.3969484005399419E-2</v>
      </c>
      <c r="BB69" s="34">
        <v>0.15657730382815219</v>
      </c>
      <c r="BC69" s="34">
        <v>0.16362377231685329</v>
      </c>
      <c r="BD69" s="34">
        <v>-0.15732557256142091</v>
      </c>
      <c r="BE69" s="34">
        <v>6.961198506891174E-3</v>
      </c>
      <c r="BF69" s="34">
        <v>-4.84202354573798E-2</v>
      </c>
      <c r="BG69" s="34">
        <v>-0.1185013909876981</v>
      </c>
      <c r="BH69" s="34">
        <v>-2.3794545510770933E-3</v>
      </c>
      <c r="BI69" s="34">
        <v>0.15626936445651757</v>
      </c>
      <c r="BJ69" s="34">
        <v>-0.16687865983707728</v>
      </c>
      <c r="BK69" s="34">
        <v>8.4432927785823425E-2</v>
      </c>
      <c r="BL69" s="34">
        <v>1.6296489861470545E-2</v>
      </c>
      <c r="BM69" s="34">
        <v>-3.7144868775423008E-2</v>
      </c>
      <c r="BN69" s="34">
        <v>0.4866736796263848</v>
      </c>
      <c r="BO69" s="34">
        <v>0.66814016322151215</v>
      </c>
      <c r="BP69" s="34">
        <v>-0.19974584100379161</v>
      </c>
      <c r="BQ69" s="34">
        <v>1</v>
      </c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34"/>
    </row>
    <row r="70" spans="1:141" x14ac:dyDescent="0.3">
      <c r="A70" s="34" t="s">
        <v>376</v>
      </c>
      <c r="B70" s="34">
        <v>-0.17601114692213021</v>
      </c>
      <c r="C70" s="34">
        <v>-3.8948162277591583E-2</v>
      </c>
      <c r="D70" s="34">
        <v>0.27373971075662129</v>
      </c>
      <c r="E70" s="34">
        <v>0.26925485049557235</v>
      </c>
      <c r="F70" s="34">
        <v>-0.10958110147634402</v>
      </c>
      <c r="G70" s="34">
        <v>0.14113920850124662</v>
      </c>
      <c r="H70" s="34">
        <v>7.3702962234777139E-2</v>
      </c>
      <c r="I70" s="34">
        <v>0.19975512774450449</v>
      </c>
      <c r="J70" s="34">
        <v>0.29682591901928634</v>
      </c>
      <c r="K70" s="34">
        <v>0.14891782225042424</v>
      </c>
      <c r="L70" s="34">
        <v>5.3847944566566067E-2</v>
      </c>
      <c r="M70" s="34">
        <v>-2.5036381576406499E-2</v>
      </c>
      <c r="N70" s="34">
        <v>-4.6068501496224316E-2</v>
      </c>
      <c r="O70" s="34">
        <v>0.14997628841402613</v>
      </c>
      <c r="P70" s="34">
        <v>6.5883166290977388E-2</v>
      </c>
      <c r="Q70" s="34">
        <v>5.0097620769784433E-2</v>
      </c>
      <c r="R70" s="34">
        <v>-5.1245867721962483E-2</v>
      </c>
      <c r="S70" s="34">
        <v>5.5112450118364451E-2</v>
      </c>
      <c r="T70" s="34">
        <v>4.9182005308930382E-2</v>
      </c>
      <c r="U70" s="34">
        <v>0.22905174350549237</v>
      </c>
      <c r="V70" s="34">
        <v>8.7736698548806849E-2</v>
      </c>
      <c r="W70" s="34">
        <v>0.20078052308437314</v>
      </c>
      <c r="X70" s="34">
        <v>0.14545357880263854</v>
      </c>
      <c r="Y70" s="34">
        <v>2.0584243517056053E-2</v>
      </c>
      <c r="Z70" s="34">
        <v>0.13790668014930901</v>
      </c>
      <c r="AA70" s="34">
        <v>4.9404781365774385E-2</v>
      </c>
      <c r="AB70" s="34">
        <v>-7.645746199457254E-2</v>
      </c>
      <c r="AC70" s="34">
        <v>8.1583226843609691E-2</v>
      </c>
      <c r="AD70" s="34">
        <v>3.0994074616628949E-2</v>
      </c>
      <c r="AE70" s="34">
        <v>7.6479424397655066E-2</v>
      </c>
      <c r="AF70" s="34">
        <v>-7.0441541836915936E-2</v>
      </c>
      <c r="AG70" s="34">
        <v>0.30705422967495283</v>
      </c>
      <c r="AH70" s="34">
        <v>0.28808065066397687</v>
      </c>
      <c r="AI70" s="34">
        <v>0.25201120596128912</v>
      </c>
      <c r="AJ70" s="34">
        <v>0.24749422942205868</v>
      </c>
      <c r="AK70" s="34">
        <v>0.3070785996892248</v>
      </c>
      <c r="AL70" s="34">
        <v>0.17110621364857406</v>
      </c>
      <c r="AM70" s="34">
        <v>0.17162767827276024</v>
      </c>
      <c r="AN70" s="34">
        <v>7.1377364853517034E-2</v>
      </c>
      <c r="AO70" s="34">
        <v>0.22152024852779365</v>
      </c>
      <c r="AP70" s="34">
        <v>0.23776900429592487</v>
      </c>
      <c r="AQ70" s="34">
        <v>0.10861299060813533</v>
      </c>
      <c r="AR70" s="34">
        <v>0.15831889598839793</v>
      </c>
      <c r="AS70" s="34">
        <v>0.20911436852918791</v>
      </c>
      <c r="AT70" s="34">
        <v>1.2478431208385408E-2</v>
      </c>
      <c r="AU70" s="34">
        <v>0.17739500621834908</v>
      </c>
      <c r="AV70" s="34">
        <v>7.1764016022174609E-2</v>
      </c>
      <c r="AW70" s="34">
        <v>-7.0313603501575714E-2</v>
      </c>
      <c r="AX70" s="34">
        <v>0.15995690228145529</v>
      </c>
      <c r="AY70" s="34">
        <v>0.30792766564385293</v>
      </c>
      <c r="AZ70" s="34">
        <v>0.2168666562009269</v>
      </c>
      <c r="BA70" s="34">
        <v>0.27090010025880185</v>
      </c>
      <c r="BB70" s="34">
        <v>0.26316132018330152</v>
      </c>
      <c r="BC70" s="34">
        <v>1.8994965142496961E-2</v>
      </c>
      <c r="BD70" s="34">
        <v>0.13520180384059366</v>
      </c>
      <c r="BE70" s="34">
        <v>0.10526145253925494</v>
      </c>
      <c r="BF70" s="34">
        <v>0.29682591901928634</v>
      </c>
      <c r="BG70" s="34">
        <v>0.30558484418017084</v>
      </c>
      <c r="BH70" s="34">
        <v>0.16304742861384294</v>
      </c>
      <c r="BI70" s="34">
        <v>-3.3890818897726528E-2</v>
      </c>
      <c r="BJ70" s="34">
        <v>6.2277131856395537E-2</v>
      </c>
      <c r="BK70" s="34">
        <v>4.7547022835830031E-2</v>
      </c>
      <c r="BL70" s="34">
        <v>0.22628967820888699</v>
      </c>
      <c r="BM70" s="34">
        <v>7.4382886353313055E-2</v>
      </c>
      <c r="BN70" s="34">
        <v>0.19044727159029359</v>
      </c>
      <c r="BO70" s="34">
        <v>0.12142146115187821</v>
      </c>
      <c r="BP70" s="34">
        <v>0.32454524545498387</v>
      </c>
      <c r="BQ70" s="34">
        <v>-0.15738801506633074</v>
      </c>
      <c r="BR70" s="34">
        <v>1</v>
      </c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34"/>
    </row>
    <row r="71" spans="1:141" x14ac:dyDescent="0.3">
      <c r="A71" s="34" t="s">
        <v>378</v>
      </c>
      <c r="B71" s="34">
        <v>4.4065588095285033E-2</v>
      </c>
      <c r="C71" s="34">
        <v>2.2370506639543177E-2</v>
      </c>
      <c r="D71" s="34">
        <v>0.13942141695665194</v>
      </c>
      <c r="E71" s="34">
        <v>3.2949933659065032E-2</v>
      </c>
      <c r="F71" s="34">
        <v>3.4661155720478912E-2</v>
      </c>
      <c r="G71" s="34">
        <v>0.10964063575123092</v>
      </c>
      <c r="H71" s="34">
        <v>0.10611052003088001</v>
      </c>
      <c r="I71" s="34">
        <v>4.3625228099946588E-3</v>
      </c>
      <c r="J71" s="34">
        <v>0.15441610557429267</v>
      </c>
      <c r="K71" s="34">
        <v>2.7288743981594015E-2</v>
      </c>
      <c r="L71" s="34">
        <v>-3.9282027923590854E-2</v>
      </c>
      <c r="M71" s="34">
        <v>0.16339234062859537</v>
      </c>
      <c r="N71" s="34">
        <v>0.20657313806159791</v>
      </c>
      <c r="O71" s="34">
        <v>0.20586962092058811</v>
      </c>
      <c r="P71" s="34">
        <v>7.0260252980360732E-2</v>
      </c>
      <c r="Q71" s="34">
        <v>6.467127957990014E-2</v>
      </c>
      <c r="R71" s="34">
        <v>7.3887585486424826E-3</v>
      </c>
      <c r="S71" s="34">
        <v>4.7351516997508249E-3</v>
      </c>
      <c r="T71" s="34">
        <v>5.6427885621056779E-2</v>
      </c>
      <c r="U71" s="34">
        <v>6.7719244660953304E-2</v>
      </c>
      <c r="V71" s="34">
        <v>0.25276489015592701</v>
      </c>
      <c r="W71" s="34">
        <v>0.13790978263763479</v>
      </c>
      <c r="X71" s="34">
        <v>0.17796176217367479</v>
      </c>
      <c r="Y71" s="34">
        <v>-6.1757413653431077E-2</v>
      </c>
      <c r="Z71" s="34">
        <v>8.9511759450736725E-3</v>
      </c>
      <c r="AA71" s="34">
        <v>-7.479214349094554E-2</v>
      </c>
      <c r="AB71" s="34">
        <v>-1.2333552857545152E-2</v>
      </c>
      <c r="AC71" s="34">
        <v>0.15713541885729665</v>
      </c>
      <c r="AD71" s="34">
        <v>-1.6214903496810117E-2</v>
      </c>
      <c r="AE71" s="34">
        <v>0.24857498156319577</v>
      </c>
      <c r="AF71" s="34">
        <v>-4.8728518141871242E-2</v>
      </c>
      <c r="AG71" s="34">
        <v>-5.3383880726811717E-2</v>
      </c>
      <c r="AH71" s="34">
        <v>0.1019378810784934</v>
      </c>
      <c r="AI71" s="34">
        <v>7.1655254198876972E-2</v>
      </c>
      <c r="AJ71" s="34">
        <v>4.4439029245607713E-2</v>
      </c>
      <c r="AK71" s="34">
        <v>1.4498599177504781E-2</v>
      </c>
      <c r="AL71" s="34">
        <v>7.5609109778697975E-2</v>
      </c>
      <c r="AM71" s="34">
        <v>0.19130901130236663</v>
      </c>
      <c r="AN71" s="34">
        <v>-5.4947763057216235E-2</v>
      </c>
      <c r="AO71" s="34">
        <v>2.495069744797017E-3</v>
      </c>
      <c r="AP71" s="34">
        <v>3.4535790968814657E-2</v>
      </c>
      <c r="AQ71" s="34">
        <v>0.157343301234978</v>
      </c>
      <c r="AR71" s="34">
        <v>1.4090615596126364E-2</v>
      </c>
      <c r="AS71" s="34">
        <v>8.0402254598335651E-2</v>
      </c>
      <c r="AT71" s="34">
        <v>-7.768732038013009E-3</v>
      </c>
      <c r="AU71" s="34">
        <v>0.14900607328754262</v>
      </c>
      <c r="AV71" s="34">
        <v>0.25214476902204552</v>
      </c>
      <c r="AW71" s="34">
        <v>-0.23757371271575953</v>
      </c>
      <c r="AX71" s="34">
        <v>-4.4520541665688355E-2</v>
      </c>
      <c r="AY71" s="34">
        <v>1.8157644443957325E-3</v>
      </c>
      <c r="AZ71" s="34">
        <v>-3.1686292655435877E-2</v>
      </c>
      <c r="BA71" s="34">
        <v>0.13920519981433377</v>
      </c>
      <c r="BB71" s="34">
        <v>5.092576935207449E-2</v>
      </c>
      <c r="BC71" s="34">
        <v>6.9654955969021645E-2</v>
      </c>
      <c r="BD71" s="34">
        <v>2.3716552322626268E-2</v>
      </c>
      <c r="BE71" s="34">
        <v>7.9250656168380312E-2</v>
      </c>
      <c r="BF71" s="34">
        <v>0.15441610557429289</v>
      </c>
      <c r="BG71" s="34">
        <v>7.3500815850179826E-2</v>
      </c>
      <c r="BH71" s="34">
        <v>4.7947474876236684E-2</v>
      </c>
      <c r="BI71" s="34">
        <v>1.0666113830857745E-2</v>
      </c>
      <c r="BJ71" s="34">
        <v>-8.139779155439622E-2</v>
      </c>
      <c r="BK71" s="34">
        <v>0.15469263028409799</v>
      </c>
      <c r="BL71" s="34">
        <v>4.3242588718007922E-2</v>
      </c>
      <c r="BM71" s="34">
        <v>-0.10992934956211273</v>
      </c>
      <c r="BN71" s="34">
        <v>0.39615362914835833</v>
      </c>
      <c r="BO71" s="34">
        <v>0.35934984156254923</v>
      </c>
      <c r="BP71" s="34">
        <v>0.36802890691130086</v>
      </c>
      <c r="BQ71" s="34">
        <v>8.944411857934971E-2</v>
      </c>
      <c r="BR71" s="34">
        <v>0.18240133942870454</v>
      </c>
      <c r="BS71" s="34">
        <v>1</v>
      </c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34"/>
      <c r="EK71" s="34"/>
    </row>
    <row r="72" spans="1:141" x14ac:dyDescent="0.3">
      <c r="A72" s="34" t="s">
        <v>380</v>
      </c>
      <c r="B72" s="34">
        <v>0.23773646618916339</v>
      </c>
      <c r="C72" s="34">
        <v>0.5056414078449053</v>
      </c>
      <c r="D72" s="34">
        <v>-0.12286159075041901</v>
      </c>
      <c r="E72" s="34">
        <v>-0.22073148897992104</v>
      </c>
      <c r="F72" s="34">
        <v>0.18211130740961187</v>
      </c>
      <c r="G72" s="34">
        <v>0.1463210470021841</v>
      </c>
      <c r="H72" s="34">
        <v>-8.0869897590987311E-2</v>
      </c>
      <c r="I72" s="34">
        <v>-0.21206838965239364</v>
      </c>
      <c r="J72" s="34">
        <v>-0.15917582232785377</v>
      </c>
      <c r="K72" s="34">
        <v>0.27033397493527905</v>
      </c>
      <c r="L72" s="34">
        <v>0.26737814975684027</v>
      </c>
      <c r="M72" s="34">
        <v>0.19446418077489483</v>
      </c>
      <c r="N72" s="34">
        <v>2.900292713357544E-2</v>
      </c>
      <c r="O72" s="34">
        <v>-4.3460704441458727E-2</v>
      </c>
      <c r="P72" s="34">
        <v>0.37733254311891934</v>
      </c>
      <c r="Q72" s="34">
        <v>0.39392240957836222</v>
      </c>
      <c r="R72" s="34">
        <v>0.47130986003815206</v>
      </c>
      <c r="S72" s="34">
        <v>-0.20705862003739692</v>
      </c>
      <c r="T72" s="34">
        <v>-0.50308810596244324</v>
      </c>
      <c r="U72" s="34">
        <v>-0.35053843098922954</v>
      </c>
      <c r="V72" s="34">
        <v>5.3578122095998389E-2</v>
      </c>
      <c r="W72" s="34">
        <v>7.2415625221157021E-2</v>
      </c>
      <c r="X72" s="34">
        <v>8.5187126014299522E-2</v>
      </c>
      <c r="Y72" s="34">
        <v>0.44536313100745095</v>
      </c>
      <c r="Z72" s="34">
        <v>0.31545682768603861</v>
      </c>
      <c r="AA72" s="34">
        <v>0.32759050650578792</v>
      </c>
      <c r="AB72" s="34">
        <v>-0.33368489578671895</v>
      </c>
      <c r="AC72" s="34">
        <v>0.29268473361235781</v>
      </c>
      <c r="AD72" s="34">
        <v>-6.4609104970727985E-2</v>
      </c>
      <c r="AE72" s="34">
        <v>5.9783830746640947E-2</v>
      </c>
      <c r="AF72" s="34">
        <v>3.2979446626779138E-2</v>
      </c>
      <c r="AG72" s="34">
        <v>0.27929503208362977</v>
      </c>
      <c r="AH72" s="34">
        <v>2.2196146805349839E-2</v>
      </c>
      <c r="AI72" s="34">
        <v>2.6526126251022256E-2</v>
      </c>
      <c r="AJ72" s="34">
        <v>0.17729130509803068</v>
      </c>
      <c r="AK72" s="34">
        <v>0.1597901434136863</v>
      </c>
      <c r="AL72" s="34">
        <v>0.21288985764915469</v>
      </c>
      <c r="AM72" s="34">
        <v>0.17302264126784486</v>
      </c>
      <c r="AN72" s="34">
        <v>0.12491563291662211</v>
      </c>
      <c r="AO72" s="34">
        <v>0.17633590839316485</v>
      </c>
      <c r="AP72" s="34">
        <v>0.18741555832632556</v>
      </c>
      <c r="AQ72" s="34">
        <v>-0.28862258809402785</v>
      </c>
      <c r="AR72" s="34">
        <v>0.2261804606690736</v>
      </c>
      <c r="AS72" s="34">
        <v>8.6537544097855079E-2</v>
      </c>
      <c r="AT72" s="34">
        <v>-0.18024700805624791</v>
      </c>
      <c r="AU72" s="34">
        <v>-1.969886216006364E-2</v>
      </c>
      <c r="AV72" s="34">
        <v>-2.0492898334560895E-2</v>
      </c>
      <c r="AW72" s="34">
        <v>0.11302568740458542</v>
      </c>
      <c r="AX72" s="34">
        <v>0.2525801589451408</v>
      </c>
      <c r="AY72" s="34">
        <v>0.24677907620537781</v>
      </c>
      <c r="AZ72" s="34">
        <v>0.26399268921603603</v>
      </c>
      <c r="BA72" s="34">
        <v>-0.11377483182978233</v>
      </c>
      <c r="BB72" s="34">
        <v>0.17108100567101361</v>
      </c>
      <c r="BC72" s="34">
        <v>0.24980171225953562</v>
      </c>
      <c r="BD72" s="34">
        <v>4.3776496160702595E-2</v>
      </c>
      <c r="BE72" s="34">
        <v>3.0459457033399331E-2</v>
      </c>
      <c r="BF72" s="34">
        <v>-0.15917582232785388</v>
      </c>
      <c r="BG72" s="34">
        <v>-0.21517284334333656</v>
      </c>
      <c r="BH72" s="34">
        <v>-1.1027366431907083E-2</v>
      </c>
      <c r="BI72" s="34">
        <v>-0.10590000625575392</v>
      </c>
      <c r="BJ72" s="34">
        <v>0.11702143615545055</v>
      </c>
      <c r="BK72" s="34">
        <v>0.11471011642071953</v>
      </c>
      <c r="BL72" s="34">
        <v>-6.5728150914609804E-2</v>
      </c>
      <c r="BM72" s="34">
        <v>-0.13777955944334797</v>
      </c>
      <c r="BN72" s="34">
        <v>-4.6500405065071214E-2</v>
      </c>
      <c r="BO72" s="34">
        <v>-1.2737012064065431E-2</v>
      </c>
      <c r="BP72" s="34">
        <v>-0.1278701151869899</v>
      </c>
      <c r="BQ72" s="34">
        <v>7.6668207312733272E-2</v>
      </c>
      <c r="BR72" s="34">
        <v>-0.15588221696376475</v>
      </c>
      <c r="BS72" s="34">
        <v>-0.15155947906145617</v>
      </c>
      <c r="BT72" s="34">
        <v>1</v>
      </c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34"/>
    </row>
    <row r="73" spans="1:141" x14ac:dyDescent="0.3">
      <c r="A73" s="34" t="s">
        <v>381</v>
      </c>
      <c r="B73" s="34">
        <v>2.5749944201166976E-2</v>
      </c>
      <c r="C73" s="34">
        <v>0.20155634418464796</v>
      </c>
      <c r="D73" s="34">
        <v>0.60760521681623492</v>
      </c>
      <c r="E73" s="34">
        <v>0.21805537857087806</v>
      </c>
      <c r="F73" s="34">
        <v>0.14076622943606806</v>
      </c>
      <c r="G73" s="34">
        <v>0.43758883476377991</v>
      </c>
      <c r="H73" s="34">
        <v>3.8222956535081044E-2</v>
      </c>
      <c r="I73" s="34">
        <v>3.3672109163334595E-2</v>
      </c>
      <c r="J73" s="34">
        <v>0.59809150466620697</v>
      </c>
      <c r="K73" s="34">
        <v>0.39803943358771471</v>
      </c>
      <c r="L73" s="34">
        <v>0.4075550866566402</v>
      </c>
      <c r="M73" s="34">
        <v>0.2733970778361029</v>
      </c>
      <c r="N73" s="34">
        <v>8.6441624555053942E-2</v>
      </c>
      <c r="O73" s="34">
        <v>0.45649405176852609</v>
      </c>
      <c r="P73" s="34">
        <v>0.33975840578473088</v>
      </c>
      <c r="Q73" s="34">
        <v>0.34051976327519812</v>
      </c>
      <c r="R73" s="34">
        <v>0.164117296717634</v>
      </c>
      <c r="S73" s="34">
        <v>-2.9077612349003553E-3</v>
      </c>
      <c r="T73" s="34">
        <v>-2.546625708962862E-2</v>
      </c>
      <c r="U73" s="34">
        <v>1.3462530690717768E-2</v>
      </c>
      <c r="V73" s="34">
        <v>0.24494497569008278</v>
      </c>
      <c r="W73" s="34">
        <v>0.54343336743504578</v>
      </c>
      <c r="X73" s="34">
        <v>0.5157610650000285</v>
      </c>
      <c r="Y73" s="34">
        <v>0.16886702718944804</v>
      </c>
      <c r="Z73" s="34">
        <v>0.33384333805423283</v>
      </c>
      <c r="AA73" s="34">
        <v>5.0043163872273595E-2</v>
      </c>
      <c r="AB73" s="34">
        <v>-6.4703774266204883E-2</v>
      </c>
      <c r="AC73" s="34">
        <v>0.22635605886842375</v>
      </c>
      <c r="AD73" s="34">
        <v>0.15865490641416236</v>
      </c>
      <c r="AE73" s="34">
        <v>0.31213944737756183</v>
      </c>
      <c r="AF73" s="34">
        <v>9.8747550464387754E-2</v>
      </c>
      <c r="AG73" s="34">
        <v>0.2251736445082117</v>
      </c>
      <c r="AH73" s="34">
        <v>0.554903904532704</v>
      </c>
      <c r="AI73" s="34">
        <v>0.55426980932550152</v>
      </c>
      <c r="AJ73" s="34">
        <v>0.39029353906396269</v>
      </c>
      <c r="AK73" s="34">
        <v>0.44200861700922511</v>
      </c>
      <c r="AL73" s="34">
        <v>0.43681499240466926</v>
      </c>
      <c r="AM73" s="34">
        <v>8.907790577501469E-2</v>
      </c>
      <c r="AN73" s="34">
        <v>0.36233971741223348</v>
      </c>
      <c r="AO73" s="34">
        <v>0.45359386214813219</v>
      </c>
      <c r="AP73" s="34">
        <v>0.39050486189543682</v>
      </c>
      <c r="AQ73" s="34">
        <v>-3.7767278031253376E-2</v>
      </c>
      <c r="AR73" s="34">
        <v>0.19906434225538691</v>
      </c>
      <c r="AS73" s="34">
        <v>0.29790066644792762</v>
      </c>
      <c r="AT73" s="34">
        <v>0.20702658317864506</v>
      </c>
      <c r="AU73" s="34">
        <v>0.10434940245648963</v>
      </c>
      <c r="AV73" s="34">
        <v>0.43781946293131435</v>
      </c>
      <c r="AW73" s="34">
        <v>0.29321794250610528</v>
      </c>
      <c r="AX73" s="34">
        <v>0.30462136359965425</v>
      </c>
      <c r="AY73" s="34">
        <v>0.1966615849634718</v>
      </c>
      <c r="AZ73" s="34">
        <v>0.28530732818407506</v>
      </c>
      <c r="BA73" s="34">
        <v>0.6024536540360601</v>
      </c>
      <c r="BB73" s="34">
        <v>0.13187123433703168</v>
      </c>
      <c r="BC73" s="34">
        <v>5.4511562153858016E-2</v>
      </c>
      <c r="BD73" s="34">
        <v>0.1851323600341328</v>
      </c>
      <c r="BE73" s="34">
        <v>5.6616778550048742E-2</v>
      </c>
      <c r="BF73" s="34">
        <v>0.59809150466620609</v>
      </c>
      <c r="BG73" s="34">
        <v>0.33434224664526069</v>
      </c>
      <c r="BH73" s="34">
        <v>0.24414880038061565</v>
      </c>
      <c r="BI73" s="34">
        <v>-8.9299554338578366E-3</v>
      </c>
      <c r="BJ73" s="34">
        <v>4.1108672099227798E-2</v>
      </c>
      <c r="BK73" s="34">
        <v>9.5114789605567004E-2</v>
      </c>
      <c r="BL73" s="34">
        <v>3.5889314160824588E-2</v>
      </c>
      <c r="BM73" s="34">
        <v>-6.335263491701193E-2</v>
      </c>
      <c r="BN73" s="34">
        <v>8.0638691796703896E-2</v>
      </c>
      <c r="BO73" s="34">
        <v>8.8764383153738399E-2</v>
      </c>
      <c r="BP73" s="34">
        <v>3.0002899802628186E-2</v>
      </c>
      <c r="BQ73" s="34">
        <v>6.3046956931788703E-2</v>
      </c>
      <c r="BR73" s="34">
        <v>0.19904511136985553</v>
      </c>
      <c r="BS73" s="34">
        <v>0.10568188875956822</v>
      </c>
      <c r="BT73" s="34">
        <v>-0.14209209551950899</v>
      </c>
      <c r="BU73" s="34">
        <v>1</v>
      </c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34"/>
    </row>
    <row r="74" spans="1:141" x14ac:dyDescent="0.3">
      <c r="A74" s="34" t="s">
        <v>382</v>
      </c>
      <c r="B74" s="34">
        <v>-0.35424054870819294</v>
      </c>
      <c r="C74" s="34">
        <v>-0.16563968884556879</v>
      </c>
      <c r="D74" s="34">
        <v>0.16016324408940075</v>
      </c>
      <c r="E74" s="34">
        <v>0.40676098823766826</v>
      </c>
      <c r="F74" s="34">
        <v>-0.29896698141985362</v>
      </c>
      <c r="G74" s="34">
        <v>0.16374496540477806</v>
      </c>
      <c r="H74" s="34">
        <v>0.13575234252517085</v>
      </c>
      <c r="I74" s="34">
        <v>0.36985136430518656</v>
      </c>
      <c r="J74" s="34">
        <v>0.18969490612369799</v>
      </c>
      <c r="K74" s="34">
        <v>1.0536203749318547E-2</v>
      </c>
      <c r="L74" s="34">
        <v>-5.2072051628481088E-2</v>
      </c>
      <c r="M74" s="34">
        <v>-2.7145021722851877E-2</v>
      </c>
      <c r="N74" s="34">
        <v>-1.1798379045166776E-2</v>
      </c>
      <c r="O74" s="34">
        <v>0.13376383581016582</v>
      </c>
      <c r="P74" s="34">
        <v>-9.0130938500194227E-2</v>
      </c>
      <c r="Q74" s="34">
        <v>-9.0763429158184333E-2</v>
      </c>
      <c r="R74" s="34">
        <v>-0.12352328789632865</v>
      </c>
      <c r="S74" s="34">
        <v>-4.430450073176515E-3</v>
      </c>
      <c r="T74" s="34">
        <v>0.19481085785503183</v>
      </c>
      <c r="U74" s="34">
        <v>0.23463883567231542</v>
      </c>
      <c r="V74" s="34">
        <v>5.4260437759176751E-2</v>
      </c>
      <c r="W74" s="34">
        <v>8.8669540514254727E-2</v>
      </c>
      <c r="X74" s="34">
        <v>8.6529902840829925E-2</v>
      </c>
      <c r="Y74" s="34">
        <v>-0.10295927891660955</v>
      </c>
      <c r="Z74" s="34">
        <v>3.6940804342672777E-3</v>
      </c>
      <c r="AA74" s="34">
        <v>-8.8822263032985099E-2</v>
      </c>
      <c r="AB74" s="34">
        <v>-0.15259474945307189</v>
      </c>
      <c r="AC74" s="34">
        <v>-2.6585946112768578E-2</v>
      </c>
      <c r="AD74" s="34">
        <v>5.421875230900193E-2</v>
      </c>
      <c r="AE74" s="34">
        <v>2.520027284617472E-2</v>
      </c>
      <c r="AF74" s="34">
        <v>-0.10801838252267509</v>
      </c>
      <c r="AG74" s="34">
        <v>0.16484993961969061</v>
      </c>
      <c r="AH74" s="34">
        <v>0.14529807377469681</v>
      </c>
      <c r="AI74" s="34">
        <v>0.1350998836601956</v>
      </c>
      <c r="AJ74" s="34">
        <v>0.21200958327834879</v>
      </c>
      <c r="AK74" s="34">
        <v>0.16342683119858162</v>
      </c>
      <c r="AL74" s="34">
        <v>0.14360433203310591</v>
      </c>
      <c r="AM74" s="34">
        <v>0.17754292355056139</v>
      </c>
      <c r="AN74" s="34">
        <v>0.12032785699552404</v>
      </c>
      <c r="AO74" s="34">
        <v>0.16795326934864704</v>
      </c>
      <c r="AP74" s="34">
        <v>0.20261962197574018</v>
      </c>
      <c r="AQ74" s="34">
        <v>-1.9804829601556717E-2</v>
      </c>
      <c r="AR74" s="34">
        <v>0.11611836059679556</v>
      </c>
      <c r="AS74" s="34">
        <v>9.985645690273387E-2</v>
      </c>
      <c r="AT74" s="34">
        <v>8.067846583879347E-2</v>
      </c>
      <c r="AU74" s="34">
        <v>8.3159114103484061E-2</v>
      </c>
      <c r="AV74" s="34">
        <v>0.105444490980584</v>
      </c>
      <c r="AW74" s="34">
        <v>-4.3603337276583082E-2</v>
      </c>
      <c r="AX74" s="34">
        <v>0.16442115278238029</v>
      </c>
      <c r="AY74" s="34">
        <v>0.15382150730854499</v>
      </c>
      <c r="AZ74" s="34">
        <v>0.1696148400950121</v>
      </c>
      <c r="BA74" s="34">
        <v>0.16077603546693733</v>
      </c>
      <c r="BB74" s="34">
        <v>0.2235609671460051</v>
      </c>
      <c r="BC74" s="34">
        <v>4.0377079741072956E-2</v>
      </c>
      <c r="BD74" s="34">
        <v>8.0063439040722856E-2</v>
      </c>
      <c r="BE74" s="34">
        <v>-8.3626400476093671E-3</v>
      </c>
      <c r="BF74" s="34">
        <v>0.18969490612369824</v>
      </c>
      <c r="BG74" s="34">
        <v>0.21825607547124479</v>
      </c>
      <c r="BH74" s="34">
        <v>0.22108077342848359</v>
      </c>
      <c r="BI74" s="34">
        <v>-4.7539199205842309E-3</v>
      </c>
      <c r="BJ74" s="34">
        <v>-0.1295548386206842</v>
      </c>
      <c r="BK74" s="34">
        <v>-1.6776210711470789E-3</v>
      </c>
      <c r="BL74" s="34">
        <v>-8.0770400984904386E-3</v>
      </c>
      <c r="BM74" s="34">
        <v>-4.2359878469153178E-2</v>
      </c>
      <c r="BN74" s="34">
        <v>0.21373282412755251</v>
      </c>
      <c r="BO74" s="34">
        <v>0.18620380791938704</v>
      </c>
      <c r="BP74" s="34">
        <v>0.22062334401904313</v>
      </c>
      <c r="BQ74" s="34">
        <v>1.5497512002450926E-2</v>
      </c>
      <c r="BR74" s="34">
        <v>0.26304189074579665</v>
      </c>
      <c r="BS74" s="34">
        <v>0.20303503700625888</v>
      </c>
      <c r="BT74" s="34">
        <v>-0.5180405598914497</v>
      </c>
      <c r="BU74" s="34">
        <v>0.27915824402447642</v>
      </c>
      <c r="BV74" s="34">
        <v>1</v>
      </c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34"/>
    </row>
    <row r="75" spans="1:141" x14ac:dyDescent="0.3">
      <c r="A75" s="34" t="s">
        <v>383</v>
      </c>
      <c r="B75" s="34">
        <v>0.36972868943049497</v>
      </c>
      <c r="C75" s="34">
        <v>0.27988431202122849</v>
      </c>
      <c r="D75" s="34">
        <v>0.11461254104376636</v>
      </c>
      <c r="E75" s="34">
        <v>-0.2903995045963762</v>
      </c>
      <c r="F75" s="34">
        <v>0.37917484741541679</v>
      </c>
      <c r="G75" s="34">
        <v>8.0092723033842433E-2</v>
      </c>
      <c r="H75" s="34">
        <v>-0.12022365279865127</v>
      </c>
      <c r="I75" s="34">
        <v>-0.35487463904676242</v>
      </c>
      <c r="J75" s="34">
        <v>7.0440385850209924E-2</v>
      </c>
      <c r="K75" s="34">
        <v>0.17898456207680433</v>
      </c>
      <c r="L75" s="34">
        <v>0.23628934136256061</v>
      </c>
      <c r="M75" s="34">
        <v>0.15281278043669702</v>
      </c>
      <c r="N75" s="34">
        <v>5.4943810367948834E-2</v>
      </c>
      <c r="O75" s="34">
        <v>0.10224014500335299</v>
      </c>
      <c r="P75" s="34">
        <v>0.26088162215377397</v>
      </c>
      <c r="Q75" s="34">
        <v>0.26268740268157137</v>
      </c>
      <c r="R75" s="34">
        <v>0.21377605055712029</v>
      </c>
      <c r="S75" s="34">
        <v>-3.549674198520282E-2</v>
      </c>
      <c r="T75" s="34">
        <v>-0.220415048611489</v>
      </c>
      <c r="U75" s="34">
        <v>-0.23766777293158092</v>
      </c>
      <c r="V75" s="34">
        <v>7.0478542771446148E-2</v>
      </c>
      <c r="W75" s="34">
        <v>0.15879360515245194</v>
      </c>
      <c r="X75" s="34">
        <v>0.15414157063239381</v>
      </c>
      <c r="Y75" s="34">
        <v>0.19406734271688073</v>
      </c>
      <c r="Z75" s="34">
        <v>0.17000364297057297</v>
      </c>
      <c r="AA75" s="34">
        <v>0.1397140786513339</v>
      </c>
      <c r="AB75" s="34">
        <v>0.10045112301801376</v>
      </c>
      <c r="AC75" s="34">
        <v>0.11725669722428583</v>
      </c>
      <c r="AD75" s="34">
        <v>6.6153091870860253E-3</v>
      </c>
      <c r="AE75" s="34">
        <v>0.13996822731080347</v>
      </c>
      <c r="AF75" s="34">
        <v>0.14333363592229911</v>
      </c>
      <c r="AG75" s="34">
        <v>-4.662230286739448E-2</v>
      </c>
      <c r="AH75" s="34">
        <v>0.10028045341370857</v>
      </c>
      <c r="AI75" s="34">
        <v>0.11401443810171921</v>
      </c>
      <c r="AJ75" s="34">
        <v>-2.6777391726052154E-2</v>
      </c>
      <c r="AK75" s="34">
        <v>4.4819503269387662E-2</v>
      </c>
      <c r="AL75" s="34">
        <v>7.0136851846196432E-2</v>
      </c>
      <c r="AM75" s="34">
        <v>-0.10606741742496389</v>
      </c>
      <c r="AN75" s="34">
        <v>5.0069301247045832E-2</v>
      </c>
      <c r="AO75" s="34">
        <v>4.835610321421821E-2</v>
      </c>
      <c r="AP75" s="34">
        <v>-1.8035733106451384E-2</v>
      </c>
      <c r="AQ75" s="34">
        <v>-1.3826694382555101E-2</v>
      </c>
      <c r="AR75" s="34">
        <v>-1.5368889763609395E-2</v>
      </c>
      <c r="AS75" s="34">
        <v>1.4449977930891287E-2</v>
      </c>
      <c r="AT75" s="34">
        <v>-2.8462759059260209E-2</v>
      </c>
      <c r="AU75" s="34">
        <v>-1.1783067699662775E-2</v>
      </c>
      <c r="AV75" s="34">
        <v>0.11789829684915913</v>
      </c>
      <c r="AW75" s="34">
        <v>0.16500218513038131</v>
      </c>
      <c r="AX75" s="34">
        <v>-1.0414624139664781E-2</v>
      </c>
      <c r="AY75" s="34">
        <v>-5.9621204366728214E-2</v>
      </c>
      <c r="AZ75" s="34">
        <v>-2.7084787660481193E-2</v>
      </c>
      <c r="BA75" s="34">
        <v>0.11235397352910866</v>
      </c>
      <c r="BB75" s="34">
        <v>-0.16754289660239238</v>
      </c>
      <c r="BC75" s="34">
        <v>1.652544076590088E-2</v>
      </c>
      <c r="BD75" s="34">
        <v>2.6279338539347174E-2</v>
      </c>
      <c r="BE75" s="34">
        <v>6.1008838974671679E-2</v>
      </c>
      <c r="BF75" s="34">
        <v>7.0440385850209924E-2</v>
      </c>
      <c r="BG75" s="34">
        <v>-9.4217315268103202E-2</v>
      </c>
      <c r="BH75" s="34">
        <v>-0.13944806411705166</v>
      </c>
      <c r="BI75" s="34">
        <v>-3.0459628430263185E-2</v>
      </c>
      <c r="BJ75" s="34">
        <v>0.12640687803097114</v>
      </c>
      <c r="BK75" s="34">
        <v>8.8948446240289344E-2</v>
      </c>
      <c r="BL75" s="34">
        <v>2.075491194654747E-2</v>
      </c>
      <c r="BM75" s="34">
        <v>-3.4243287275460124E-2</v>
      </c>
      <c r="BN75" s="34">
        <v>-0.1656655811937274</v>
      </c>
      <c r="BO75" s="34">
        <v>-0.13758335104321856</v>
      </c>
      <c r="BP75" s="34">
        <v>-0.19040127654658207</v>
      </c>
      <c r="BQ75" s="34">
        <v>1.6411132353669641E-2</v>
      </c>
      <c r="BR75" s="34">
        <v>-0.17546699366590116</v>
      </c>
      <c r="BS75" s="34">
        <v>-0.15098100170600184</v>
      </c>
      <c r="BT75" s="34">
        <v>0.47278185424280911</v>
      </c>
      <c r="BU75" s="34">
        <v>0.21294077130443417</v>
      </c>
      <c r="BV75" s="34">
        <v>-0.84269845403397936</v>
      </c>
      <c r="BW75" s="34">
        <v>1</v>
      </c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/>
      <c r="EK75" s="34"/>
    </row>
    <row r="76" spans="1:141" x14ac:dyDescent="0.3">
      <c r="A76" s="34" t="s">
        <v>384</v>
      </c>
      <c r="B76" s="34">
        <v>-1.9717558302418919E-2</v>
      </c>
      <c r="C76" s="34">
        <v>0.34338974819552648</v>
      </c>
      <c r="D76" s="34">
        <v>-8.8868090501943678E-2</v>
      </c>
      <c r="E76" s="34">
        <v>1.3895798414380016E-2</v>
      </c>
      <c r="F76" s="34">
        <v>-3.3124486038560462E-2</v>
      </c>
      <c r="G76" s="34">
        <v>0.56557994325859284</v>
      </c>
      <c r="H76" s="34">
        <v>0.18187764726338435</v>
      </c>
      <c r="I76" s="34">
        <v>2.5552039074656842E-2</v>
      </c>
      <c r="J76" s="34">
        <v>-0.12094696384689024</v>
      </c>
      <c r="K76" s="34">
        <v>0.2227927048272122</v>
      </c>
      <c r="L76" s="34">
        <v>0.17349589096058723</v>
      </c>
      <c r="M76" s="34">
        <v>5.8424304642870191E-2</v>
      </c>
      <c r="N76" s="34">
        <v>-4.1776928012833801E-2</v>
      </c>
      <c r="O76" s="34">
        <v>7.0325937207259492E-2</v>
      </c>
      <c r="P76" s="34">
        <v>0.25919264273876097</v>
      </c>
      <c r="Q76" s="34">
        <v>0.26064594001171493</v>
      </c>
      <c r="R76" s="34">
        <v>0.33454715217726849</v>
      </c>
      <c r="S76" s="34">
        <v>-0.12141439216631153</v>
      </c>
      <c r="T76" s="34">
        <v>-0.23731202800077095</v>
      </c>
      <c r="U76" s="34">
        <v>-0.10048247770039762</v>
      </c>
      <c r="V76" s="34">
        <v>0.27546598885973506</v>
      </c>
      <c r="W76" s="34">
        <v>4.6551997142155563E-2</v>
      </c>
      <c r="X76" s="34">
        <v>0.11161261870026065</v>
      </c>
      <c r="Y76" s="34">
        <v>0.34869051490994707</v>
      </c>
      <c r="Z76" s="34">
        <v>0.31964088159290022</v>
      </c>
      <c r="AA76" s="34">
        <v>0.28227175467023385</v>
      </c>
      <c r="AB76" s="34">
        <v>-0.2753779023994567</v>
      </c>
      <c r="AC76" s="34">
        <v>0.19049338480070127</v>
      </c>
      <c r="AD76" s="34">
        <v>-0.16898025808212125</v>
      </c>
      <c r="AE76" s="34">
        <v>0.11420143710967447</v>
      </c>
      <c r="AF76" s="34">
        <v>-5.6993140703130475E-2</v>
      </c>
      <c r="AG76" s="34">
        <v>0.38516543834211309</v>
      </c>
      <c r="AH76" s="34">
        <v>4.0316315502282173E-2</v>
      </c>
      <c r="AI76" s="34">
        <v>4.2922033201763569E-2</v>
      </c>
      <c r="AJ76" s="34">
        <v>0.27990953960455373</v>
      </c>
      <c r="AK76" s="34">
        <v>0.22293495200278943</v>
      </c>
      <c r="AL76" s="34">
        <v>0.30787350445769496</v>
      </c>
      <c r="AM76" s="34">
        <v>0.27365083980859906</v>
      </c>
      <c r="AN76" s="34">
        <v>0.14553527680708805</v>
      </c>
      <c r="AO76" s="34">
        <v>0.23585849953016588</v>
      </c>
      <c r="AP76" s="34">
        <v>0.28183495666892522</v>
      </c>
      <c r="AQ76" s="34">
        <v>-0.20630230047422818</v>
      </c>
      <c r="AR76" s="34">
        <v>0.23621537042706547</v>
      </c>
      <c r="AS76" s="34">
        <v>7.8644627984959581E-2</v>
      </c>
      <c r="AT76" s="34">
        <v>-0.2522798721513404</v>
      </c>
      <c r="AU76" s="34">
        <v>-5.0466651388742748E-2</v>
      </c>
      <c r="AV76" s="34">
        <v>4.4763793105278123E-2</v>
      </c>
      <c r="AW76" s="34">
        <v>-3.1671348743979498E-2</v>
      </c>
      <c r="AX76" s="34">
        <v>0.33667831847294732</v>
      </c>
      <c r="AY76" s="34">
        <v>0.31915947173468406</v>
      </c>
      <c r="AZ76" s="34">
        <v>0.34868451643804826</v>
      </c>
      <c r="BA76" s="34">
        <v>-8.1878858040404623E-2</v>
      </c>
      <c r="BB76" s="34">
        <v>0.30570125612336257</v>
      </c>
      <c r="BC76" s="34">
        <v>0.10578022611946651</v>
      </c>
      <c r="BD76" s="34">
        <v>3.7423446134118035E-2</v>
      </c>
      <c r="BE76" s="34">
        <v>-5.6080813932023646E-2</v>
      </c>
      <c r="BF76" s="34">
        <v>-0.12094696384689038</v>
      </c>
      <c r="BG76" s="34">
        <v>-0.23534497771633825</v>
      </c>
      <c r="BH76" s="34">
        <v>-7.7776406892833799E-2</v>
      </c>
      <c r="BI76" s="34">
        <v>-8.2591520741245233E-2</v>
      </c>
      <c r="BJ76" s="34">
        <v>-2.0354407827316713E-2</v>
      </c>
      <c r="BK76" s="34">
        <v>1.7448395971760233E-2</v>
      </c>
      <c r="BL76" s="34">
        <v>-0.10050634984903592</v>
      </c>
      <c r="BM76" s="34">
        <v>-0.10643826177905762</v>
      </c>
      <c r="BN76" s="34">
        <v>4.5991100666960959E-2</v>
      </c>
      <c r="BO76" s="34">
        <v>6.3137310022528842E-2</v>
      </c>
      <c r="BP76" s="34">
        <v>-1.8868867046053263E-2</v>
      </c>
      <c r="BQ76" s="34">
        <v>7.5620404762750032E-2</v>
      </c>
      <c r="BR76" s="34">
        <v>-5.4498139804578932E-2</v>
      </c>
      <c r="BS76" s="34">
        <v>-9.1734667777935586E-3</v>
      </c>
      <c r="BT76" s="34">
        <v>0.32753911834303412</v>
      </c>
      <c r="BU76" s="34">
        <v>-2.7453110704797896E-2</v>
      </c>
      <c r="BV76" s="34">
        <v>6.5211646343402763E-2</v>
      </c>
      <c r="BW76" s="34">
        <v>-6.4579684623135319E-2</v>
      </c>
      <c r="BX76" s="34">
        <v>1</v>
      </c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E76" s="34"/>
      <c r="EF76" s="34"/>
      <c r="EG76" s="34"/>
      <c r="EH76" s="34"/>
      <c r="EI76" s="34"/>
      <c r="EJ76" s="34"/>
      <c r="EK76" s="34"/>
    </row>
    <row r="77" spans="1:141" x14ac:dyDescent="0.3">
      <c r="A77" s="34" t="s">
        <v>385</v>
      </c>
      <c r="B77" s="34">
        <v>-9.4290804739220274E-2</v>
      </c>
      <c r="C77" s="34">
        <v>-1.7916831808416488E-2</v>
      </c>
      <c r="D77" s="34">
        <v>0.10958983451266512</v>
      </c>
      <c r="E77" s="34">
        <v>5.6643502534888694E-2</v>
      </c>
      <c r="F77" s="34">
        <v>-1.5640065121522565E-3</v>
      </c>
      <c r="G77" s="34">
        <v>4.5524893719906062E-2</v>
      </c>
      <c r="H77" s="34">
        <v>0.47477602137060021</v>
      </c>
      <c r="I77" s="34">
        <v>3.5192594518353597E-2</v>
      </c>
      <c r="J77" s="34">
        <v>9.9247823480199879E-2</v>
      </c>
      <c r="K77" s="34">
        <v>9.1796990143224608E-2</v>
      </c>
      <c r="L77" s="34">
        <v>2.2335423495669186E-2</v>
      </c>
      <c r="M77" s="34">
        <v>5.2814248514270301E-2</v>
      </c>
      <c r="N77" s="34">
        <v>2.4447027432657423E-2</v>
      </c>
      <c r="O77" s="34">
        <v>-4.9517149820342485E-2</v>
      </c>
      <c r="P77" s="34">
        <v>2.8007736890314366E-2</v>
      </c>
      <c r="Q77" s="34">
        <v>1.4642258260955781E-2</v>
      </c>
      <c r="R77" s="34">
        <v>5.6182343297991356E-2</v>
      </c>
      <c r="S77" s="34">
        <v>-5.2749979476846669E-2</v>
      </c>
      <c r="T77" s="34">
        <v>6.3252529318592793E-2</v>
      </c>
      <c r="U77" s="34">
        <v>-0.11335022862714919</v>
      </c>
      <c r="V77" s="34">
        <v>2.4201638005327653E-2</v>
      </c>
      <c r="W77" s="34">
        <v>9.7956384269241248E-2</v>
      </c>
      <c r="X77" s="34">
        <v>8.6800427040609807E-2</v>
      </c>
      <c r="Y77" s="34">
        <v>6.8377624477096319E-2</v>
      </c>
      <c r="Z77" s="34">
        <v>6.66081802500577E-2</v>
      </c>
      <c r="AA77" s="34">
        <v>-4.7984161207251623E-2</v>
      </c>
      <c r="AB77" s="34">
        <v>5.161915653326573E-2</v>
      </c>
      <c r="AC77" s="34">
        <v>1.8474641338914952E-2</v>
      </c>
      <c r="AD77" s="34">
        <v>-2.8133637388704912E-2</v>
      </c>
      <c r="AE77" s="34">
        <v>-6.2711791772097583E-2</v>
      </c>
      <c r="AF77" s="34">
        <v>-4.736705737405348E-2</v>
      </c>
      <c r="AG77" s="34">
        <v>1.8605578020704946E-2</v>
      </c>
      <c r="AH77" s="34">
        <v>6.1666302876546092E-2</v>
      </c>
      <c r="AI77" s="34">
        <v>8.2239759880251159E-2</v>
      </c>
      <c r="AJ77" s="34">
        <v>4.811921477629743E-2</v>
      </c>
      <c r="AK77" s="34">
        <v>5.2438366112754618E-2</v>
      </c>
      <c r="AL77" s="34">
        <v>5.4219669869607509E-2</v>
      </c>
      <c r="AM77" s="34">
        <v>7.5516629139569975E-3</v>
      </c>
      <c r="AN77" s="34">
        <v>-1.1402350061633898E-2</v>
      </c>
      <c r="AO77" s="34">
        <v>2.8504714742910529E-2</v>
      </c>
      <c r="AP77" s="34">
        <v>4.8107104859081075E-2</v>
      </c>
      <c r="AQ77" s="34">
        <v>1.2876521327333414E-2</v>
      </c>
      <c r="AR77" s="34">
        <v>1.3378952041456839E-2</v>
      </c>
      <c r="AS77" s="34">
        <v>-2.8528140182953111E-2</v>
      </c>
      <c r="AT77" s="34">
        <v>-7.0110195820968446E-2</v>
      </c>
      <c r="AU77" s="34">
        <v>-9.0350412041597217E-2</v>
      </c>
      <c r="AV77" s="34">
        <v>2.9190837567445248E-2</v>
      </c>
      <c r="AW77" s="34">
        <v>-8.046272898682677E-2</v>
      </c>
      <c r="AX77" s="34">
        <v>-4.9843701218816065E-4</v>
      </c>
      <c r="AY77" s="34">
        <v>-3.214880650500708E-2</v>
      </c>
      <c r="AZ77" s="34">
        <v>-1.0894109246215932E-2</v>
      </c>
      <c r="BA77" s="34">
        <v>0.11165971241621396</v>
      </c>
      <c r="BB77" s="34">
        <v>0.11150940763762517</v>
      </c>
      <c r="BC77" s="34">
        <v>-0.17047356283637854</v>
      </c>
      <c r="BD77" s="34">
        <v>2.4434057057087444E-2</v>
      </c>
      <c r="BE77" s="34">
        <v>-0.10629214140323154</v>
      </c>
      <c r="BF77" s="34">
        <v>9.9247823480200142E-2</v>
      </c>
      <c r="BG77" s="34">
        <v>0.10768892678519615</v>
      </c>
      <c r="BH77" s="34">
        <v>5.9760582486052607E-2</v>
      </c>
      <c r="BI77" s="34">
        <v>4.4483894001731148E-3</v>
      </c>
      <c r="BJ77" s="34">
        <v>3.3515428186308711E-2</v>
      </c>
      <c r="BK77" s="34">
        <v>-2.1920368908462471E-2</v>
      </c>
      <c r="BL77" s="34">
        <v>0.1851309628145888</v>
      </c>
      <c r="BM77" s="34">
        <v>0.15117136409461679</v>
      </c>
      <c r="BN77" s="34">
        <v>-3.28917929180879E-3</v>
      </c>
      <c r="BO77" s="34">
        <v>-3.1040445645453042E-2</v>
      </c>
      <c r="BP77" s="34">
        <v>7.7628029051151987E-2</v>
      </c>
      <c r="BQ77" s="34">
        <v>-0.10658221392587189</v>
      </c>
      <c r="BR77" s="34">
        <v>2.532241695709677E-2</v>
      </c>
      <c r="BS77" s="34">
        <v>0.1043117826048142</v>
      </c>
      <c r="BT77" s="34">
        <v>-0.17935847143957348</v>
      </c>
      <c r="BU77" s="34">
        <v>-2.5527433498973368E-2</v>
      </c>
      <c r="BV77" s="34">
        <v>0.19154510773878244</v>
      </c>
      <c r="BW77" s="34">
        <v>-0.21775721437968776</v>
      </c>
      <c r="BX77" s="34">
        <v>7.645970472224696E-2</v>
      </c>
      <c r="BY77" s="34">
        <v>1</v>
      </c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</row>
    <row r="78" spans="1:141" x14ac:dyDescent="0.3">
      <c r="A78" s="34" t="s">
        <v>386</v>
      </c>
      <c r="B78" s="34">
        <v>-0.37272677444449437</v>
      </c>
      <c r="C78" s="34">
        <v>-0.23342408397968298</v>
      </c>
      <c r="D78" s="34">
        <v>1.6830931862228823E-2</v>
      </c>
      <c r="E78" s="34">
        <v>0.35750515530256616</v>
      </c>
      <c r="F78" s="34">
        <v>-0.35200903370044667</v>
      </c>
      <c r="G78" s="34">
        <v>3.9053514379245299E-2</v>
      </c>
      <c r="H78" s="34">
        <v>0.13403908130672443</v>
      </c>
      <c r="I78" s="34">
        <v>0.37538365961467207</v>
      </c>
      <c r="J78" s="34">
        <v>5.6043608890986682E-2</v>
      </c>
      <c r="K78" s="34">
        <v>-9.0643232523881082E-2</v>
      </c>
      <c r="L78" s="34">
        <v>-0.15345677798113169</v>
      </c>
      <c r="M78" s="34">
        <v>-9.2312495847498233E-2</v>
      </c>
      <c r="N78" s="34">
        <v>-3.3118079215512027E-2</v>
      </c>
      <c r="O78" s="34">
        <v>9.2473295464074005E-3</v>
      </c>
      <c r="P78" s="34">
        <v>-0.18516509651318386</v>
      </c>
      <c r="Q78" s="34">
        <v>-0.18647646357197112</v>
      </c>
      <c r="R78" s="34">
        <v>-0.17459746543239302</v>
      </c>
      <c r="S78" s="34">
        <v>1.5990954022147993E-2</v>
      </c>
      <c r="T78" s="34">
        <v>0.21602333542588073</v>
      </c>
      <c r="U78" s="34">
        <v>0.24336732465983363</v>
      </c>
      <c r="V78" s="34">
        <v>-5.3223655518396936E-3</v>
      </c>
      <c r="W78" s="34">
        <v>-4.1064537760401629E-2</v>
      </c>
      <c r="X78" s="34">
        <v>-3.9270978885280368E-2</v>
      </c>
      <c r="Y78" s="34">
        <v>-0.15522672565390624</v>
      </c>
      <c r="Z78" s="34">
        <v>-9.3555933082442658E-2</v>
      </c>
      <c r="AA78" s="34">
        <v>-0.12459445278968249</v>
      </c>
      <c r="AB78" s="34">
        <v>-0.13331999051619706</v>
      </c>
      <c r="AC78" s="34">
        <v>-8.2267459979142657E-2</v>
      </c>
      <c r="AD78" s="34">
        <v>2.633413150574138E-2</v>
      </c>
      <c r="AE78" s="34">
        <v>-6.2332475583705547E-2</v>
      </c>
      <c r="AF78" s="34">
        <v>-0.12901518504525691</v>
      </c>
      <c r="AG78" s="34">
        <v>0.10619675754385777</v>
      </c>
      <c r="AH78" s="34">
        <v>1.756911987655849E-2</v>
      </c>
      <c r="AI78" s="34">
        <v>4.8204846831581818E-3</v>
      </c>
      <c r="AJ78" s="34">
        <v>0.11833818989617828</v>
      </c>
      <c r="AK78" s="34">
        <v>5.5613991645107393E-2</v>
      </c>
      <c r="AL78" s="34">
        <v>2.9436178354168466E-2</v>
      </c>
      <c r="AM78" s="34">
        <v>0.14967620233831838</v>
      </c>
      <c r="AN78" s="34">
        <v>3.1930710804034923E-2</v>
      </c>
      <c r="AO78" s="34">
        <v>5.6012780812483003E-2</v>
      </c>
      <c r="AP78" s="34">
        <v>0.10853803281608247</v>
      </c>
      <c r="AQ78" s="34">
        <v>3.5665917688733162E-3</v>
      </c>
      <c r="AR78" s="34">
        <v>5.9855100448629156E-2</v>
      </c>
      <c r="AS78" s="34">
        <v>4.1138000763959487E-2</v>
      </c>
      <c r="AT78" s="34">
        <v>5.8821503930513913E-2</v>
      </c>
      <c r="AU78" s="34">
        <v>4.7679196763726658E-2</v>
      </c>
      <c r="AV78" s="34">
        <v>-8.501135283307773E-3</v>
      </c>
      <c r="AW78" s="34">
        <v>-0.10803885709720677</v>
      </c>
      <c r="AX78" s="34">
        <v>8.672444283139083E-2</v>
      </c>
      <c r="AY78" s="34">
        <v>0.10834230146301259</v>
      </c>
      <c r="AZ78" s="34">
        <v>9.8378066466301026E-2</v>
      </c>
      <c r="BA78" s="34">
        <v>1.9393142955667068E-2</v>
      </c>
      <c r="BB78" s="34">
        <v>0.20070663512880582</v>
      </c>
      <c r="BC78" s="34">
        <v>6.4856916192444778E-3</v>
      </c>
      <c r="BD78" s="34">
        <v>2.5534706982830103E-2</v>
      </c>
      <c r="BE78" s="34">
        <v>-3.6262863386385971E-2</v>
      </c>
      <c r="BF78" s="34">
        <v>5.6043608890986744E-2</v>
      </c>
      <c r="BG78" s="34">
        <v>0.16312961874213869</v>
      </c>
      <c r="BH78" s="34">
        <v>0.19158774694945663</v>
      </c>
      <c r="BI78" s="34">
        <v>1.3434397088013177E-2</v>
      </c>
      <c r="BJ78" s="34">
        <v>-0.13303530914847525</v>
      </c>
      <c r="BK78" s="34">
        <v>-4.1730030411730318E-2</v>
      </c>
      <c r="BL78" s="34">
        <v>-1.0300033448510633E-2</v>
      </c>
      <c r="BM78" s="34">
        <v>-6.5326153323089723E-3</v>
      </c>
      <c r="BN78" s="34">
        <v>0.1931975863627261</v>
      </c>
      <c r="BO78" s="34">
        <v>0.16328890172884794</v>
      </c>
      <c r="BP78" s="34">
        <v>0.21387551197208737</v>
      </c>
      <c r="BQ78" s="34">
        <v>-4.2307252249888716E-3</v>
      </c>
      <c r="BR78" s="34">
        <v>0.22278120388167397</v>
      </c>
      <c r="BS78" s="34">
        <v>0.18410095551336594</v>
      </c>
      <c r="BT78" s="34">
        <v>-0.51848265288710482</v>
      </c>
      <c r="BU78" s="34">
        <v>2.4829745920531363E-2</v>
      </c>
      <c r="BV78" s="34">
        <v>0.9556085113063173</v>
      </c>
      <c r="BW78" s="34">
        <v>-0.96133926719335927</v>
      </c>
      <c r="BX78" s="34">
        <v>6.7484697548156933E-2</v>
      </c>
      <c r="BY78" s="34">
        <v>0.21840400816153943</v>
      </c>
      <c r="BZ78" s="34">
        <v>1</v>
      </c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</row>
    <row r="79" spans="1:141" x14ac:dyDescent="0.3">
      <c r="A79" s="34" t="s">
        <v>387</v>
      </c>
      <c r="B79" s="34">
        <v>-2.8929234395102064E-3</v>
      </c>
      <c r="C79" s="34">
        <v>0.15100270872900309</v>
      </c>
      <c r="D79" s="34">
        <v>0.60206093955363116</v>
      </c>
      <c r="E79" s="34">
        <v>0.23018617526927615</v>
      </c>
      <c r="F79" s="34">
        <v>0.10963025903923057</v>
      </c>
      <c r="G79" s="34">
        <v>0.41256473666948928</v>
      </c>
      <c r="H79" s="34">
        <v>3.7165869331473672E-2</v>
      </c>
      <c r="I79" s="34">
        <v>5.7110008558880945E-2</v>
      </c>
      <c r="J79" s="34">
        <v>0.61879636770057234</v>
      </c>
      <c r="K79" s="34">
        <v>0.37526774136397201</v>
      </c>
      <c r="L79" s="34">
        <v>0.35507399220501451</v>
      </c>
      <c r="M79" s="34">
        <v>0.2555979935857754</v>
      </c>
      <c r="N79" s="34">
        <v>9.1718954754793261E-2</v>
      </c>
      <c r="O79" s="34">
        <v>0.43684321252531971</v>
      </c>
      <c r="P79" s="34">
        <v>0.30476729255002161</v>
      </c>
      <c r="Q79" s="34">
        <v>0.30362502677850034</v>
      </c>
      <c r="R79" s="34">
        <v>0.11764534898126718</v>
      </c>
      <c r="S79" s="34">
        <v>2.6633216671775469E-3</v>
      </c>
      <c r="T79" s="34">
        <v>2.2812349487012138E-2</v>
      </c>
      <c r="U79" s="34">
        <v>3.619419620986266E-2</v>
      </c>
      <c r="V79" s="34">
        <v>0.25060085967248952</v>
      </c>
      <c r="W79" s="34">
        <v>0.54127254989880358</v>
      </c>
      <c r="X79" s="34">
        <v>0.50567937121607276</v>
      </c>
      <c r="Y79" s="34">
        <v>0.12549866235531687</v>
      </c>
      <c r="Z79" s="34">
        <v>0.2951651161462473</v>
      </c>
      <c r="AA79" s="34">
        <v>2.206779977377266E-2</v>
      </c>
      <c r="AB79" s="34">
        <v>-3.6077639513966149E-2</v>
      </c>
      <c r="AC79" s="34">
        <v>0.22314742633442117</v>
      </c>
      <c r="AD79" s="34">
        <v>0.18436936179193278</v>
      </c>
      <c r="AE79" s="34">
        <v>0.29990702992469753</v>
      </c>
      <c r="AF79" s="34">
        <v>0.13327628391089011</v>
      </c>
      <c r="AG79" s="34">
        <v>0.19563143411412723</v>
      </c>
      <c r="AH79" s="34">
        <v>0.5580789256490446</v>
      </c>
      <c r="AI79" s="34">
        <v>0.55288268962058895</v>
      </c>
      <c r="AJ79" s="34">
        <v>0.37286963577501508</v>
      </c>
      <c r="AK79" s="34">
        <v>0.4261638701842157</v>
      </c>
      <c r="AL79" s="34">
        <v>0.4021415191551736</v>
      </c>
      <c r="AM79" s="34">
        <v>5.6521709418117495E-2</v>
      </c>
      <c r="AN79" s="34">
        <v>0.33452975037901928</v>
      </c>
      <c r="AO79" s="34">
        <v>0.42632716035521534</v>
      </c>
      <c r="AP79" s="34">
        <v>0.37126771320601543</v>
      </c>
      <c r="AQ79" s="34">
        <v>-9.9771719903750927E-3</v>
      </c>
      <c r="AR79" s="34">
        <v>0.2039271250636964</v>
      </c>
      <c r="AS79" s="34">
        <v>0.30551073687373875</v>
      </c>
      <c r="AT79" s="34">
        <v>0.27129937695061418</v>
      </c>
      <c r="AU79" s="34">
        <v>0.10821402999089175</v>
      </c>
      <c r="AV79" s="34">
        <v>0.42232115659299002</v>
      </c>
      <c r="AW79" s="34">
        <v>0.30378699444470703</v>
      </c>
      <c r="AX79" s="34">
        <v>0.26413322572241082</v>
      </c>
      <c r="AY79" s="34">
        <v>0.17881663387877494</v>
      </c>
      <c r="AZ79" s="34">
        <v>0.25010356157313018</v>
      </c>
      <c r="BA79" s="34">
        <v>0.59395147317050623</v>
      </c>
      <c r="BB79" s="34">
        <v>0.13414784221020939</v>
      </c>
      <c r="BC79" s="34">
        <v>3.9686932033962924E-2</v>
      </c>
      <c r="BD79" s="34">
        <v>0.20192993644326523</v>
      </c>
      <c r="BE79" s="34">
        <v>5.6624066459704366E-2</v>
      </c>
      <c r="BF79" s="34">
        <v>0.61879636770057267</v>
      </c>
      <c r="BG79" s="34">
        <v>0.37979147554439452</v>
      </c>
      <c r="BH79" s="34">
        <v>0.24886597352604081</v>
      </c>
      <c r="BI79" s="34">
        <v>-1.4516674324822555E-2</v>
      </c>
      <c r="BJ79" s="34">
        <v>3.4482457649820046E-2</v>
      </c>
      <c r="BK79" s="34">
        <v>9.1747244166300063E-2</v>
      </c>
      <c r="BL79" s="34">
        <v>5.0971256863877643E-2</v>
      </c>
      <c r="BM79" s="34">
        <v>-5.5521204023723882E-2</v>
      </c>
      <c r="BN79" s="34">
        <v>9.2042113487460248E-2</v>
      </c>
      <c r="BO79" s="34">
        <v>0.10140646101534134</v>
      </c>
      <c r="BP79" s="34">
        <v>3.3988140291195866E-2</v>
      </c>
      <c r="BQ79" s="34">
        <v>6.7369964017518325E-2</v>
      </c>
      <c r="BR79" s="34">
        <v>0.20518622001923356</v>
      </c>
      <c r="BS79" s="34">
        <v>0.1290259182604421</v>
      </c>
      <c r="BT79" s="34">
        <v>-0.22905156906891391</v>
      </c>
      <c r="BU79" s="34">
        <v>0.97017137653234653</v>
      </c>
      <c r="BV79" s="34">
        <v>0.33959267322421377</v>
      </c>
      <c r="BW79" s="34">
        <v>0.10927686741319717</v>
      </c>
      <c r="BX79" s="34">
        <v>-7.1008662740242603E-2</v>
      </c>
      <c r="BY79" s="34">
        <v>-3.2588464520571271E-2</v>
      </c>
      <c r="BZ79" s="34">
        <v>0.11184135970871724</v>
      </c>
      <c r="CA79" s="34">
        <v>1</v>
      </c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</row>
    <row r="80" spans="1:141" x14ac:dyDescent="0.3">
      <c r="A80" s="34" t="s">
        <v>388</v>
      </c>
      <c r="B80" s="34">
        <v>0.22191703863133627</v>
      </c>
      <c r="C80" s="34">
        <v>0.54367561388971564</v>
      </c>
      <c r="D80" s="34">
        <v>0.24252707157698028</v>
      </c>
      <c r="E80" s="34">
        <v>-7.724070722670083E-2</v>
      </c>
      <c r="F80" s="34">
        <v>0.24018995146712391</v>
      </c>
      <c r="G80" s="34">
        <v>0.43142437280258417</v>
      </c>
      <c r="H80" s="34">
        <v>3.0865164057249237E-2</v>
      </c>
      <c r="I80" s="34">
        <v>-0.16897446012066961</v>
      </c>
      <c r="J80" s="34">
        <v>0.22218691435148827</v>
      </c>
      <c r="K80" s="34">
        <v>0.56270899325328649</v>
      </c>
      <c r="L80" s="34">
        <v>0.41825624706213421</v>
      </c>
      <c r="M80" s="34">
        <v>0.25152253828672116</v>
      </c>
      <c r="N80" s="34">
        <v>7.2143357079259895E-2</v>
      </c>
      <c r="O80" s="34">
        <v>0.12697754307181555</v>
      </c>
      <c r="P80" s="34">
        <v>0.53252328007287308</v>
      </c>
      <c r="Q80" s="34">
        <v>0.53571295880227066</v>
      </c>
      <c r="R80" s="34">
        <v>0.55166972189683627</v>
      </c>
      <c r="S80" s="34">
        <v>-0.25828061703542893</v>
      </c>
      <c r="T80" s="34">
        <v>-0.42286579154247206</v>
      </c>
      <c r="U80" s="34">
        <v>-0.29608901828586376</v>
      </c>
      <c r="V80" s="34">
        <v>0.24277786483904831</v>
      </c>
      <c r="W80" s="34">
        <v>0.4079693622111335</v>
      </c>
      <c r="X80" s="34">
        <v>0.37506326498503711</v>
      </c>
      <c r="Y80" s="34">
        <v>0.60241854410212659</v>
      </c>
      <c r="Z80" s="34">
        <v>0.50763147504845096</v>
      </c>
      <c r="AA80" s="34">
        <v>0.39128701583371878</v>
      </c>
      <c r="AB80" s="34">
        <v>-0.31255904570330501</v>
      </c>
      <c r="AC80" s="34">
        <v>0.4279669204305997</v>
      </c>
      <c r="AD80" s="34">
        <v>-1.8634728533749676E-2</v>
      </c>
      <c r="AE80" s="34">
        <v>0.17373321276042333</v>
      </c>
      <c r="AF80" s="34">
        <v>0.12757176731876368</v>
      </c>
      <c r="AG80" s="34">
        <v>0.35765288323937294</v>
      </c>
      <c r="AH80" s="34">
        <v>0.3436152498609007</v>
      </c>
      <c r="AI80" s="34">
        <v>0.35458495309451726</v>
      </c>
      <c r="AJ80" s="34">
        <v>0.38205760492948215</v>
      </c>
      <c r="AK80" s="34">
        <v>0.39469530550536264</v>
      </c>
      <c r="AL80" s="34">
        <v>0.43605814852983787</v>
      </c>
      <c r="AM80" s="34">
        <v>0.25064786460659833</v>
      </c>
      <c r="AN80" s="34">
        <v>0.29921339832391125</v>
      </c>
      <c r="AO80" s="34">
        <v>0.40961629600850674</v>
      </c>
      <c r="AP80" s="34">
        <v>0.389443315286221</v>
      </c>
      <c r="AQ80" s="34">
        <v>-0.33552725447248033</v>
      </c>
      <c r="AR80" s="34">
        <v>0.39532370266770933</v>
      </c>
      <c r="AS80" s="34">
        <v>0.23885943796500064</v>
      </c>
      <c r="AT80" s="34">
        <v>-0.13452799134745422</v>
      </c>
      <c r="AU80" s="34">
        <v>1.871386563302747E-2</v>
      </c>
      <c r="AV80" s="34">
        <v>0.26292034183083873</v>
      </c>
      <c r="AW80" s="34">
        <v>0.26943495114147209</v>
      </c>
      <c r="AX80" s="34">
        <v>0.37783366661621526</v>
      </c>
      <c r="AY80" s="34">
        <v>0.30585113582626461</v>
      </c>
      <c r="AZ80" s="34">
        <v>0.37416552267400405</v>
      </c>
      <c r="BA80" s="34">
        <v>0.24870372228194396</v>
      </c>
      <c r="BB80" s="34">
        <v>0.21601448469349724</v>
      </c>
      <c r="BC80" s="34">
        <v>0.21642404103829305</v>
      </c>
      <c r="BD80" s="34">
        <v>0.23161354414779059</v>
      </c>
      <c r="BE80" s="34">
        <v>4.2213448002046225E-2</v>
      </c>
      <c r="BF80" s="34">
        <v>0.22218691435148821</v>
      </c>
      <c r="BG80" s="34">
        <v>1.8215722611847004E-2</v>
      </c>
      <c r="BH80" s="34">
        <v>0.16043230227165575</v>
      </c>
      <c r="BI80" s="34">
        <v>-0.18388041847050485</v>
      </c>
      <c r="BJ80" s="34">
        <v>5.6145974569245784E-2</v>
      </c>
      <c r="BK80" s="34">
        <v>8.6265424531304438E-2</v>
      </c>
      <c r="BL80" s="34">
        <v>-1.6014328657453267E-2</v>
      </c>
      <c r="BM80" s="34">
        <v>-8.2389074761357511E-2</v>
      </c>
      <c r="BN80" s="34">
        <v>1.4692574574323068E-2</v>
      </c>
      <c r="BO80" s="34">
        <v>3.8696333774987157E-2</v>
      </c>
      <c r="BP80" s="34">
        <v>-5.9303982626712173E-2</v>
      </c>
      <c r="BQ80" s="34">
        <v>7.107088805154492E-2</v>
      </c>
      <c r="BR80" s="34">
        <v>-3.4562874318940569E-2</v>
      </c>
      <c r="BS80" s="34">
        <v>-0.1217955682693222</v>
      </c>
      <c r="BT80" s="34">
        <v>0.71239640291371431</v>
      </c>
      <c r="BU80" s="34">
        <v>0.34818319227065087</v>
      </c>
      <c r="BV80" s="34">
        <v>-0.23916840679052073</v>
      </c>
      <c r="BW80" s="34">
        <v>0.40663888873406506</v>
      </c>
      <c r="BX80" s="34">
        <v>0.30029248032350908</v>
      </c>
      <c r="BY80" s="34">
        <v>-3.4995454887423762E-2</v>
      </c>
      <c r="BZ80" s="34">
        <v>-0.33878199107535589</v>
      </c>
      <c r="CA80" s="34">
        <v>0.29872236614070979</v>
      </c>
      <c r="CB80" s="34">
        <v>1</v>
      </c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</row>
    <row r="81" spans="1:141" x14ac:dyDescent="0.3">
      <c r="A81" s="34" t="s">
        <v>389</v>
      </c>
      <c r="B81" s="34">
        <v>0.10149964431725204</v>
      </c>
      <c r="C81" s="34">
        <v>0.44689494985220318</v>
      </c>
      <c r="D81" s="34">
        <v>8.1070081837747984E-2</v>
      </c>
      <c r="E81" s="34">
        <v>-1.170170633327614E-2</v>
      </c>
      <c r="F81" s="34">
        <v>9.5201224287968261E-2</v>
      </c>
      <c r="G81" s="34">
        <v>0.31578715972807908</v>
      </c>
      <c r="H81" s="34">
        <v>-2.3247479805241941E-2</v>
      </c>
      <c r="I81" s="34">
        <v>-5.9108223582999199E-2</v>
      </c>
      <c r="J81" s="34">
        <v>4.5719376855413239E-2</v>
      </c>
      <c r="K81" s="34">
        <v>0.33027605385580627</v>
      </c>
      <c r="L81" s="34">
        <v>0.4789401420262247</v>
      </c>
      <c r="M81" s="34">
        <v>0.17605218664597758</v>
      </c>
      <c r="N81" s="34">
        <v>5.6629783153229335E-2</v>
      </c>
      <c r="O81" s="34">
        <v>0.17703536754065169</v>
      </c>
      <c r="P81" s="34">
        <v>0.38654847589442626</v>
      </c>
      <c r="Q81" s="34">
        <v>0.39675006300608484</v>
      </c>
      <c r="R81" s="34">
        <v>0.39721326401609369</v>
      </c>
      <c r="S81" s="34">
        <v>-0.12764399805673191</v>
      </c>
      <c r="T81" s="34">
        <v>-0.40092809358673809</v>
      </c>
      <c r="U81" s="34">
        <v>-0.16577186719282894</v>
      </c>
      <c r="V81" s="34">
        <v>0.13152632460707775</v>
      </c>
      <c r="W81" s="34">
        <v>0.20478461573405035</v>
      </c>
      <c r="X81" s="34">
        <v>0.20995226483287016</v>
      </c>
      <c r="Y81" s="34">
        <v>0.39699915420174559</v>
      </c>
      <c r="Z81" s="34">
        <v>0.36505709479188381</v>
      </c>
      <c r="AA81" s="34">
        <v>0.23118372145731544</v>
      </c>
      <c r="AB81" s="34">
        <v>-0.38837367610954537</v>
      </c>
      <c r="AC81" s="34">
        <v>0.23217174184848988</v>
      </c>
      <c r="AD81" s="34">
        <v>-3.3312390620149346E-2</v>
      </c>
      <c r="AE81" s="34">
        <v>7.7266636407984854E-2</v>
      </c>
      <c r="AF81" s="34">
        <v>-4.7667885673756009E-2</v>
      </c>
      <c r="AG81" s="34">
        <v>0.3734921478017294</v>
      </c>
      <c r="AH81" s="34">
        <v>0.20089345275096004</v>
      </c>
      <c r="AI81" s="34">
        <v>0.19549142949518852</v>
      </c>
      <c r="AJ81" s="34">
        <v>0.33863972416708255</v>
      </c>
      <c r="AK81" s="34">
        <v>0.30614653667286323</v>
      </c>
      <c r="AL81" s="34">
        <v>0.37081182505060606</v>
      </c>
      <c r="AM81" s="34">
        <v>0.1890339265216352</v>
      </c>
      <c r="AN81" s="34">
        <v>0.28977638801122324</v>
      </c>
      <c r="AO81" s="34">
        <v>0.34828835736174363</v>
      </c>
      <c r="AP81" s="34">
        <v>0.34403461450905143</v>
      </c>
      <c r="AQ81" s="34">
        <v>-0.26585363487729319</v>
      </c>
      <c r="AR81" s="34">
        <v>0.25945795304379976</v>
      </c>
      <c r="AS81" s="34">
        <v>0.20971469219231581</v>
      </c>
      <c r="AT81" s="34">
        <v>-3.2838284831395738E-3</v>
      </c>
      <c r="AU81" s="34">
        <v>2.5661693077006453E-2</v>
      </c>
      <c r="AV81" s="34">
        <v>0.17788353825239064</v>
      </c>
      <c r="AW81" s="34">
        <v>0.15353201700373909</v>
      </c>
      <c r="AX81" s="34">
        <v>0.3965284316201288</v>
      </c>
      <c r="AY81" s="34">
        <v>0.34550035423864978</v>
      </c>
      <c r="AZ81" s="34">
        <v>0.40071082759725446</v>
      </c>
      <c r="BA81" s="34">
        <v>9.2733459660292672E-2</v>
      </c>
      <c r="BB81" s="34">
        <v>0.20377993919720216</v>
      </c>
      <c r="BC81" s="34">
        <v>0.26826088134636261</v>
      </c>
      <c r="BD81" s="34">
        <v>8.6380005805120855E-2</v>
      </c>
      <c r="BE81" s="34">
        <v>3.9321078058311622E-2</v>
      </c>
      <c r="BF81" s="34">
        <v>4.5719376855413218E-2</v>
      </c>
      <c r="BG81" s="34">
        <v>-0.13280193787741162</v>
      </c>
      <c r="BH81" s="34">
        <v>6.0246634854823317E-2</v>
      </c>
      <c r="BI81" s="34">
        <v>-7.7204571592754692E-2</v>
      </c>
      <c r="BJ81" s="34">
        <v>0.11457582288328104</v>
      </c>
      <c r="BK81" s="34">
        <v>0.12844088495637271</v>
      </c>
      <c r="BL81" s="34">
        <v>-0.1459353202354205</v>
      </c>
      <c r="BM81" s="34">
        <v>-0.21628852070274696</v>
      </c>
      <c r="BN81" s="34">
        <v>2.3810052184964191E-2</v>
      </c>
      <c r="BO81" s="34">
        <v>5.8133516082540505E-2</v>
      </c>
      <c r="BP81" s="34">
        <v>-8.294625574718667E-2</v>
      </c>
      <c r="BQ81" s="34">
        <v>0.12479253051197321</v>
      </c>
      <c r="BR81" s="34">
        <v>2.0450366833856731E-2</v>
      </c>
      <c r="BS81" s="34">
        <v>-5.0332327673925023E-2</v>
      </c>
      <c r="BT81" s="34">
        <v>0.65850394583734306</v>
      </c>
      <c r="BU81" s="34">
        <v>0.34535514596812861</v>
      </c>
      <c r="BV81" s="34">
        <v>-0.12277011852740134</v>
      </c>
      <c r="BW81" s="34">
        <v>0.2942634947666965</v>
      </c>
      <c r="BX81" s="34">
        <v>0.34893801353885623</v>
      </c>
      <c r="BY81" s="34">
        <v>-0.17406324200188733</v>
      </c>
      <c r="BZ81" s="34">
        <v>-0.22191107296061724</v>
      </c>
      <c r="CA81" s="34">
        <v>0.256794194946736</v>
      </c>
      <c r="CB81" s="34">
        <v>0.66369879333262771</v>
      </c>
      <c r="CC81" s="34">
        <v>1</v>
      </c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</row>
    <row r="82" spans="1:141" x14ac:dyDescent="0.3">
      <c r="A82" s="34" t="s">
        <v>390</v>
      </c>
      <c r="B82" s="34">
        <v>0.13243746073945681</v>
      </c>
      <c r="C82" s="34">
        <v>0.24521781083104402</v>
      </c>
      <c r="D82" s="34">
        <v>0.16585766956877473</v>
      </c>
      <c r="E82" s="34">
        <v>-6.2094733509791798E-2</v>
      </c>
      <c r="F82" s="34">
        <v>0.15942493367535093</v>
      </c>
      <c r="G82" s="34">
        <v>8.040221768783859E-2</v>
      </c>
      <c r="H82" s="34">
        <v>-0.11863666214914802</v>
      </c>
      <c r="I82" s="34">
        <v>-0.11600991483954617</v>
      </c>
      <c r="J82" s="34">
        <v>0.14552580938256071</v>
      </c>
      <c r="K82" s="34">
        <v>0.18581321209925419</v>
      </c>
      <c r="L82" s="34">
        <v>0.25911559638274201</v>
      </c>
      <c r="M82" s="34">
        <v>0.42776172107087868</v>
      </c>
      <c r="N82" s="34">
        <v>3.887836098505941E-2</v>
      </c>
      <c r="O82" s="34">
        <v>9.9906311891213323E-2</v>
      </c>
      <c r="P82" s="34">
        <v>0.24914101690744814</v>
      </c>
      <c r="Q82" s="34">
        <v>0.25641831029821843</v>
      </c>
      <c r="R82" s="34">
        <v>0.30827775085236447</v>
      </c>
      <c r="S82" s="34">
        <v>5.1652007260329848E-2</v>
      </c>
      <c r="T82" s="34">
        <v>-0.226201872437785</v>
      </c>
      <c r="U82" s="34">
        <v>-0.12901757020912452</v>
      </c>
      <c r="V82" s="34">
        <v>6.1369046948717421E-2</v>
      </c>
      <c r="W82" s="34">
        <v>0.23236740939646297</v>
      </c>
      <c r="X82" s="34">
        <v>0.24796835386121635</v>
      </c>
      <c r="Y82" s="34">
        <v>0.18063334842874343</v>
      </c>
      <c r="Z82" s="34">
        <v>0.1896326529410213</v>
      </c>
      <c r="AA82" s="34">
        <v>3.2412141006308826E-3</v>
      </c>
      <c r="AB82" s="34">
        <v>-9.1125341095526155E-2</v>
      </c>
      <c r="AC82" s="34">
        <v>0.13948961788464329</v>
      </c>
      <c r="AD82" s="34">
        <v>0.11861242465035123</v>
      </c>
      <c r="AE82" s="34">
        <v>0.20522141618802658</v>
      </c>
      <c r="AF82" s="34">
        <v>0.12288696470306057</v>
      </c>
      <c r="AG82" s="34">
        <v>0.12793743351013953</v>
      </c>
      <c r="AH82" s="34">
        <v>0.1952047329722586</v>
      </c>
      <c r="AI82" s="34">
        <v>0.17719954192101528</v>
      </c>
      <c r="AJ82" s="34">
        <v>0.13201076700952877</v>
      </c>
      <c r="AK82" s="34">
        <v>0.16661060798203159</v>
      </c>
      <c r="AL82" s="34">
        <v>0.161681213175244</v>
      </c>
      <c r="AM82" s="34">
        <v>-1.8362501449559115E-2</v>
      </c>
      <c r="AN82" s="34">
        <v>0.16812698402351731</v>
      </c>
      <c r="AO82" s="34">
        <v>0.18220538804179418</v>
      </c>
      <c r="AP82" s="34">
        <v>0.13655886150181729</v>
      </c>
      <c r="AQ82" s="34">
        <v>-3.3927936443020279E-2</v>
      </c>
      <c r="AR82" s="34">
        <v>5.2709715269968677E-2</v>
      </c>
      <c r="AS82" s="34">
        <v>0.18522697415439587</v>
      </c>
      <c r="AT82" s="34">
        <v>6.9653055823889073E-2</v>
      </c>
      <c r="AU82" s="34">
        <v>4.8491936800924146E-2</v>
      </c>
      <c r="AV82" s="34">
        <v>-8.5994243836547239E-3</v>
      </c>
      <c r="AW82" s="34">
        <v>0.27982804900681568</v>
      </c>
      <c r="AX82" s="34">
        <v>0.1624216941197949</v>
      </c>
      <c r="AY82" s="34">
        <v>0.1514503546756906</v>
      </c>
      <c r="AZ82" s="34">
        <v>0.16738821750275318</v>
      </c>
      <c r="BA82" s="34">
        <v>0.16304167376169301</v>
      </c>
      <c r="BB82" s="34">
        <v>4.0378283692989431E-2</v>
      </c>
      <c r="BC82" s="34">
        <v>5.2852628261085159E-2</v>
      </c>
      <c r="BD82" s="34">
        <v>7.9236159344738006E-3</v>
      </c>
      <c r="BE82" s="34">
        <v>2.8057960256966927E-2</v>
      </c>
      <c r="BF82" s="34">
        <v>0.14552580938256074</v>
      </c>
      <c r="BG82" s="34">
        <v>0.1067776936479268</v>
      </c>
      <c r="BH82" s="34">
        <v>0.20108484971917046</v>
      </c>
      <c r="BI82" s="34">
        <v>3.5154189293335289E-2</v>
      </c>
      <c r="BJ82" s="34">
        <v>0.15348003489223469</v>
      </c>
      <c r="BK82" s="34">
        <v>5.6337558495133444E-2</v>
      </c>
      <c r="BL82" s="34">
        <v>0.10599867205506534</v>
      </c>
      <c r="BM82" s="34">
        <v>6.3207500042481934E-2</v>
      </c>
      <c r="BN82" s="34">
        <v>-0.13425790668092391</v>
      </c>
      <c r="BO82" s="34">
        <v>-0.11663609315593938</v>
      </c>
      <c r="BP82" s="34">
        <v>-0.13953307582869173</v>
      </c>
      <c r="BQ82" s="34">
        <v>-2.4758102494229856E-2</v>
      </c>
      <c r="BR82" s="34">
        <v>3.0932581482537878E-2</v>
      </c>
      <c r="BS82" s="34">
        <v>-0.14384349810889244</v>
      </c>
      <c r="BT82" s="34">
        <v>0.38588029876638885</v>
      </c>
      <c r="BU82" s="34">
        <v>0.31631943940417012</v>
      </c>
      <c r="BV82" s="34">
        <v>-0.19455879634276646</v>
      </c>
      <c r="BW82" s="34">
        <v>0.35087926303848022</v>
      </c>
      <c r="BX82" s="34">
        <v>-1.4897276795968415E-2</v>
      </c>
      <c r="BY82" s="34">
        <v>-3.0609519960906332E-2</v>
      </c>
      <c r="BZ82" s="34">
        <v>-0.28136448835383182</v>
      </c>
      <c r="CA82" s="34">
        <v>0.26609216151431647</v>
      </c>
      <c r="CB82" s="34">
        <v>0.30946511884096239</v>
      </c>
      <c r="CC82" s="34">
        <v>0.31529415765290641</v>
      </c>
      <c r="CD82" s="34">
        <v>1</v>
      </c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</row>
    <row r="83" spans="1:141" x14ac:dyDescent="0.3">
      <c r="A83" s="34" t="s">
        <v>391</v>
      </c>
      <c r="B83" s="34">
        <v>0.10118686213197825</v>
      </c>
      <c r="C83" s="34">
        <v>0.24138270639529485</v>
      </c>
      <c r="D83" s="34">
        <v>0.20100274022156867</v>
      </c>
      <c r="E83" s="34">
        <v>-3.011999567545837E-2</v>
      </c>
      <c r="F83" s="34">
        <v>0.13850631219194559</v>
      </c>
      <c r="G83" s="34">
        <v>3.147013267036864E-2</v>
      </c>
      <c r="H83" s="34">
        <v>-1.1286662076331399E-2</v>
      </c>
      <c r="I83" s="34">
        <v>-9.1047792325067545E-2</v>
      </c>
      <c r="J83" s="34">
        <v>0.1822752900325888</v>
      </c>
      <c r="K83" s="34">
        <v>0.17157368016762697</v>
      </c>
      <c r="L83" s="34">
        <v>0.25927600095234421</v>
      </c>
      <c r="M83" s="34">
        <v>0.15762383249580239</v>
      </c>
      <c r="N83" s="34">
        <v>0.47642102686080701</v>
      </c>
      <c r="O83" s="34">
        <v>0.19460933288181909</v>
      </c>
      <c r="P83" s="34">
        <v>0.2408448585716437</v>
      </c>
      <c r="Q83" s="34">
        <v>0.25756114334965496</v>
      </c>
      <c r="R83" s="34">
        <v>0.13994772026502306</v>
      </c>
      <c r="S83" s="34">
        <v>-7.6292285574674476E-2</v>
      </c>
      <c r="T83" s="34">
        <v>-0.12412929209983199</v>
      </c>
      <c r="U83" s="34">
        <v>-9.9158686966185849E-2</v>
      </c>
      <c r="V83" s="34">
        <v>-9.9000987277880204E-2</v>
      </c>
      <c r="W83" s="34">
        <v>0.22172301257479729</v>
      </c>
      <c r="X83" s="34">
        <v>0.20555204811123712</v>
      </c>
      <c r="Y83" s="34">
        <v>0.13040879972050329</v>
      </c>
      <c r="Z83" s="34">
        <v>0.18222706381723019</v>
      </c>
      <c r="AA83" s="34">
        <v>7.9264294592967369E-2</v>
      </c>
      <c r="AB83" s="34">
        <v>-0.10352309797097409</v>
      </c>
      <c r="AC83" s="34">
        <v>0.1547053815046639</v>
      </c>
      <c r="AD83" s="34">
        <v>9.9969555877597538E-2</v>
      </c>
      <c r="AE83" s="34">
        <v>0.17335891696179959</v>
      </c>
      <c r="AF83" s="34">
        <v>6.4850750010243582E-2</v>
      </c>
      <c r="AG83" s="34">
        <v>0.12799302022845188</v>
      </c>
      <c r="AH83" s="34">
        <v>0.21038905133231767</v>
      </c>
      <c r="AI83" s="34">
        <v>0.19488064617404161</v>
      </c>
      <c r="AJ83" s="34">
        <v>0.17284988900954609</v>
      </c>
      <c r="AK83" s="34">
        <v>0.17639004884607407</v>
      </c>
      <c r="AL83" s="34">
        <v>0.19970549082464456</v>
      </c>
      <c r="AM83" s="34">
        <v>-3.8679109732038711E-2</v>
      </c>
      <c r="AN83" s="34">
        <v>0.15007051431985213</v>
      </c>
      <c r="AO83" s="34">
        <v>0.18213178101120325</v>
      </c>
      <c r="AP83" s="34">
        <v>0.17949578467717606</v>
      </c>
      <c r="AQ83" s="34">
        <v>-5.3897434727843301E-2</v>
      </c>
      <c r="AR83" s="34">
        <v>0.17578271571573331</v>
      </c>
      <c r="AS83" s="34">
        <v>0.13323382058609062</v>
      </c>
      <c r="AT83" s="34">
        <v>5.2384072189319633E-2</v>
      </c>
      <c r="AU83" s="34">
        <v>0.20638018882664269</v>
      </c>
      <c r="AV83" s="34">
        <v>0.20679907890798208</v>
      </c>
      <c r="AW83" s="34">
        <v>0.10788594803878204</v>
      </c>
      <c r="AX83" s="34">
        <v>0.14446172216729902</v>
      </c>
      <c r="AY83" s="34">
        <v>0.14133481246574345</v>
      </c>
      <c r="AZ83" s="34">
        <v>0.15105162228062444</v>
      </c>
      <c r="BA83" s="34">
        <v>0.20415472468224666</v>
      </c>
      <c r="BB83" s="34">
        <v>9.0815997241580723E-2</v>
      </c>
      <c r="BC83" s="34">
        <v>4.0420201463891872E-2</v>
      </c>
      <c r="BD83" s="34">
        <v>-1.4179139625122588E-2</v>
      </c>
      <c r="BE83" s="34">
        <v>0.1166416379015368</v>
      </c>
      <c r="BF83" s="34">
        <v>0.1822752900325888</v>
      </c>
      <c r="BG83" s="34">
        <v>0.14068029303865159</v>
      </c>
      <c r="BH83" s="34">
        <v>0.1404362465648788</v>
      </c>
      <c r="BI83" s="34">
        <v>7.5804558623348936E-2</v>
      </c>
      <c r="BJ83" s="34">
        <v>0.11958720458027004</v>
      </c>
      <c r="BK83" s="34">
        <v>0.14229166334175444</v>
      </c>
      <c r="BL83" s="34">
        <v>4.69169693445129E-2</v>
      </c>
      <c r="BM83" s="34">
        <v>-0.12605826458217553</v>
      </c>
      <c r="BN83" s="34">
        <v>2.5750512610508893E-2</v>
      </c>
      <c r="BO83" s="34">
        <v>3.3123346851743389E-2</v>
      </c>
      <c r="BP83" s="34">
        <v>-4.1594366205644643E-3</v>
      </c>
      <c r="BQ83" s="34">
        <v>8.0222398759527535E-3</v>
      </c>
      <c r="BR83" s="34">
        <v>5.8015531379375124E-2</v>
      </c>
      <c r="BS83" s="34">
        <v>0.16935417245559375</v>
      </c>
      <c r="BT83" s="34">
        <v>0.27057188958282946</v>
      </c>
      <c r="BU83" s="34">
        <v>0.25653996474514529</v>
      </c>
      <c r="BV83" s="34">
        <v>-0.12284162345950871</v>
      </c>
      <c r="BW83" s="34">
        <v>0.24977666746802721</v>
      </c>
      <c r="BX83" s="34">
        <v>-0.12817913615102938</v>
      </c>
      <c r="BY83" s="34">
        <v>-8.2137239967231365E-2</v>
      </c>
      <c r="BZ83" s="34">
        <v>-0.19335863471731035</v>
      </c>
      <c r="CA83" s="34">
        <v>0.2354346141529774</v>
      </c>
      <c r="CB83" s="34">
        <v>0.23318663215540045</v>
      </c>
      <c r="CC83" s="34">
        <v>0.36430097883240437</v>
      </c>
      <c r="CD83" s="34">
        <v>0.18020434992297313</v>
      </c>
      <c r="CE83" s="34">
        <v>1</v>
      </c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</row>
    <row r="84" spans="1:141" x14ac:dyDescent="0.3">
      <c r="A84" s="34" t="s">
        <v>392</v>
      </c>
      <c r="B84" s="34">
        <v>-0.10950854293392713</v>
      </c>
      <c r="C84" s="34">
        <v>4.3532236622960858E-2</v>
      </c>
      <c r="D84" s="34">
        <v>0.20230369913187593</v>
      </c>
      <c r="E84" s="34">
        <v>0.21206360865205651</v>
      </c>
      <c r="F84" s="34">
        <v>-9.4710676504970434E-2</v>
      </c>
      <c r="G84" s="34">
        <v>0.11437589760752659</v>
      </c>
      <c r="H84" s="34">
        <v>-3.3502037303946769E-2</v>
      </c>
      <c r="I84" s="34">
        <v>0.15834667180906647</v>
      </c>
      <c r="J84" s="34">
        <v>0.22426803420366723</v>
      </c>
      <c r="K84" s="34">
        <v>8.6381558907454595E-2</v>
      </c>
      <c r="L84" s="34">
        <v>0.12347144603347703</v>
      </c>
      <c r="M84" s="34">
        <v>0.18772317154538945</v>
      </c>
      <c r="N84" s="34">
        <v>4.9134007832346401E-2</v>
      </c>
      <c r="O84" s="34">
        <v>0.4956266679664228</v>
      </c>
      <c r="P84" s="34">
        <v>8.9123584348538773E-2</v>
      </c>
      <c r="Q84" s="34">
        <v>9.5876046807232787E-2</v>
      </c>
      <c r="R84" s="34">
        <v>4.29247711775428E-2</v>
      </c>
      <c r="S84" s="34">
        <v>3.5043304749249687E-3</v>
      </c>
      <c r="T84" s="34">
        <v>-1.3017751303930196E-2</v>
      </c>
      <c r="U84" s="34">
        <v>2.9929848501819952E-2</v>
      </c>
      <c r="V84" s="34">
        <v>0.11285687731331251</v>
      </c>
      <c r="W84" s="34">
        <v>0.19231112421749075</v>
      </c>
      <c r="X84" s="34">
        <v>0.24286544430549625</v>
      </c>
      <c r="Y84" s="34">
        <v>-1.4494737566803926E-2</v>
      </c>
      <c r="Z84" s="34">
        <v>2.0121574726109998E-2</v>
      </c>
      <c r="AA84" s="34">
        <v>-0.10305947198846475</v>
      </c>
      <c r="AB84" s="34">
        <v>-0.19113712192737026</v>
      </c>
      <c r="AC84" s="34">
        <v>4.6732677279623755E-2</v>
      </c>
      <c r="AD84" s="34">
        <v>0.11858510482930189</v>
      </c>
      <c r="AE84" s="34">
        <v>0.28415625977835601</v>
      </c>
      <c r="AF84" s="34">
        <v>-3.2058631954912591E-2</v>
      </c>
      <c r="AG84" s="34">
        <v>0.17569296295097403</v>
      </c>
      <c r="AH84" s="34">
        <v>0.23793046101452994</v>
      </c>
      <c r="AI84" s="34">
        <v>0.20880509544694181</v>
      </c>
      <c r="AJ84" s="34">
        <v>0.24615012879892009</v>
      </c>
      <c r="AK84" s="34">
        <v>0.20933930746319457</v>
      </c>
      <c r="AL84" s="34">
        <v>0.17169199725529802</v>
      </c>
      <c r="AM84" s="34">
        <v>-2.8015792398306057E-3</v>
      </c>
      <c r="AN84" s="34">
        <v>0.19452763763350683</v>
      </c>
      <c r="AO84" s="34">
        <v>0.21855166062044748</v>
      </c>
      <c r="AP84" s="34">
        <v>0.24230812017493811</v>
      </c>
      <c r="AQ84" s="34">
        <v>-2.2237955677800653E-2</v>
      </c>
      <c r="AR84" s="34">
        <v>-8.6320811313725411E-3</v>
      </c>
      <c r="AS84" s="34">
        <v>0.223471516870625</v>
      </c>
      <c r="AT84" s="34">
        <v>0.18297076752052313</v>
      </c>
      <c r="AU84" s="34">
        <v>0.19060334009882929</v>
      </c>
      <c r="AV84" s="34">
        <v>0.25366213702783103</v>
      </c>
      <c r="AW84" s="34">
        <v>0.15015473804542789</v>
      </c>
      <c r="AX84" s="34">
        <v>0.19216486871566413</v>
      </c>
      <c r="AY84" s="34">
        <v>0.22451232504218724</v>
      </c>
      <c r="AZ84" s="34">
        <v>0.21289135719988725</v>
      </c>
      <c r="BA84" s="34">
        <v>0.19923959754157022</v>
      </c>
      <c r="BB84" s="34">
        <v>0.14851912325638389</v>
      </c>
      <c r="BC84" s="34">
        <v>9.2703871082143827E-2</v>
      </c>
      <c r="BD84" s="34">
        <v>9.8283500739100721E-2</v>
      </c>
      <c r="BE84" s="34">
        <v>0.11344438997296709</v>
      </c>
      <c r="BF84" s="34">
        <v>0.22426803420366706</v>
      </c>
      <c r="BG84" s="34">
        <v>5.8271880663596481E-2</v>
      </c>
      <c r="BH84" s="34">
        <v>0.14121778446691169</v>
      </c>
      <c r="BI84" s="34">
        <v>-3.5453665875935174E-2</v>
      </c>
      <c r="BJ84" s="34">
        <v>3.5773623617079198E-2</v>
      </c>
      <c r="BK84" s="34">
        <v>0.19067511630901049</v>
      </c>
      <c r="BL84" s="34">
        <v>-2.0028899597853488E-2</v>
      </c>
      <c r="BM84" s="34">
        <v>-0.19785320392047701</v>
      </c>
      <c r="BN84" s="34">
        <v>0.15020283775334498</v>
      </c>
      <c r="BO84" s="34">
        <v>0.18374160076027102</v>
      </c>
      <c r="BP84" s="34">
        <v>2.962478293147918E-3</v>
      </c>
      <c r="BQ84" s="34">
        <v>0.19522405484282382</v>
      </c>
      <c r="BR84" s="34">
        <v>6.2168167836091581E-2</v>
      </c>
      <c r="BS84" s="34">
        <v>0.17594267043715411</v>
      </c>
      <c r="BT84" s="34">
        <v>-0.10625603008026052</v>
      </c>
      <c r="BU84" s="34">
        <v>0.53609349996480959</v>
      </c>
      <c r="BV84" s="34">
        <v>0.3210319876783515</v>
      </c>
      <c r="BW84" s="34">
        <v>-5.0093035708853643E-2</v>
      </c>
      <c r="BX84" s="34">
        <v>-7.5212389596890306E-2</v>
      </c>
      <c r="BY84" s="34">
        <v>-0.22196290860806009</v>
      </c>
      <c r="BZ84" s="34">
        <v>0.18606031141542365</v>
      </c>
      <c r="CA84" s="34">
        <v>0.54094461001856775</v>
      </c>
      <c r="CB84" s="34">
        <v>2.4217970520108656E-2</v>
      </c>
      <c r="CC84" s="34">
        <v>0.27294984574830983</v>
      </c>
      <c r="CD84" s="34">
        <v>0.1867905056728231</v>
      </c>
      <c r="CE84" s="34">
        <v>0.24488326606971422</v>
      </c>
      <c r="CF84" s="34">
        <v>1</v>
      </c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</row>
    <row r="85" spans="1:141" x14ac:dyDescent="0.3">
      <c r="A85" s="34" t="s">
        <v>393</v>
      </c>
      <c r="B85" s="34">
        <v>0.25915703855593347</v>
      </c>
      <c r="C85" s="34">
        <v>0.58554757914123257</v>
      </c>
      <c r="D85" s="34">
        <v>8.083337518181731E-2</v>
      </c>
      <c r="E85" s="34">
        <v>-0.15732037079407507</v>
      </c>
      <c r="F85" s="34">
        <v>0.23481114081355689</v>
      </c>
      <c r="G85" s="34">
        <v>0.30458143908957142</v>
      </c>
      <c r="H85" s="34">
        <v>-7.340909781351504E-2</v>
      </c>
      <c r="I85" s="34">
        <v>-0.20761763642212577</v>
      </c>
      <c r="J85" s="34">
        <v>4.9240894904317184E-2</v>
      </c>
      <c r="K85" s="34">
        <v>0.41979496308906017</v>
      </c>
      <c r="L85" s="34">
        <v>0.41281695381749156</v>
      </c>
      <c r="M85" s="34">
        <v>0.30519142903705521</v>
      </c>
      <c r="N85" s="34">
        <v>7.5358896999844702E-2</v>
      </c>
      <c r="O85" s="34">
        <v>0.11331721382551123</v>
      </c>
      <c r="P85" s="34">
        <v>0.51764890761549365</v>
      </c>
      <c r="Q85" s="34">
        <v>0.52267360869762414</v>
      </c>
      <c r="R85" s="34">
        <v>0.54474057875580761</v>
      </c>
      <c r="S85" s="34">
        <v>-0.18796362212071865</v>
      </c>
      <c r="T85" s="34">
        <v>-0.53375320956250227</v>
      </c>
      <c r="U85" s="34">
        <v>-0.33878520252956879</v>
      </c>
      <c r="V85" s="34">
        <v>0.15406041687256788</v>
      </c>
      <c r="W85" s="34">
        <v>0.27177988240116741</v>
      </c>
      <c r="X85" s="34">
        <v>0.27109884434656428</v>
      </c>
      <c r="Y85" s="34">
        <v>0.51488126422898783</v>
      </c>
      <c r="Z85" s="34">
        <v>0.4222776071901555</v>
      </c>
      <c r="AA85" s="34">
        <v>0.33344598165756911</v>
      </c>
      <c r="AB85" s="34">
        <v>-0.35573203225490874</v>
      </c>
      <c r="AC85" s="34">
        <v>0.3793348667187339</v>
      </c>
      <c r="AD85" s="34">
        <v>-3.4362949661624685E-3</v>
      </c>
      <c r="AE85" s="34">
        <v>0.18125224996600298</v>
      </c>
      <c r="AF85" s="34">
        <v>7.3668418160680385E-2</v>
      </c>
      <c r="AG85" s="34">
        <v>0.36961325068474205</v>
      </c>
      <c r="AH85" s="34">
        <v>0.22025432084608676</v>
      </c>
      <c r="AI85" s="34">
        <v>0.22553720780026762</v>
      </c>
      <c r="AJ85" s="34">
        <v>0.32218321586976967</v>
      </c>
      <c r="AK85" s="34">
        <v>0.3240406529808324</v>
      </c>
      <c r="AL85" s="34">
        <v>0.34762167674529509</v>
      </c>
      <c r="AM85" s="34">
        <v>0.18453957308859673</v>
      </c>
      <c r="AN85" s="34">
        <v>0.26880145517054937</v>
      </c>
      <c r="AO85" s="34">
        <v>0.34456431002719867</v>
      </c>
      <c r="AP85" s="34">
        <v>0.33374236291804671</v>
      </c>
      <c r="AQ85" s="34">
        <v>-0.29933679593039797</v>
      </c>
      <c r="AR85" s="34">
        <v>0.29297147698993065</v>
      </c>
      <c r="AS85" s="34">
        <v>0.18531864088752625</v>
      </c>
      <c r="AT85" s="34">
        <v>-0.11189546526717745</v>
      </c>
      <c r="AU85" s="34">
        <v>2.5577845271269127E-2</v>
      </c>
      <c r="AV85" s="34">
        <v>0.13878704675338835</v>
      </c>
      <c r="AW85" s="34">
        <v>0.22033640564114285</v>
      </c>
      <c r="AX85" s="34">
        <v>0.36929114129405283</v>
      </c>
      <c r="AY85" s="34">
        <v>0.32339199658095302</v>
      </c>
      <c r="AZ85" s="34">
        <v>0.37371826095432509</v>
      </c>
      <c r="BA85" s="34">
        <v>8.4973808916681062E-2</v>
      </c>
      <c r="BB85" s="34">
        <v>0.22324140304267931</v>
      </c>
      <c r="BC85" s="34">
        <v>0.26511597337296627</v>
      </c>
      <c r="BD85" s="34">
        <v>0.17797499424388169</v>
      </c>
      <c r="BE85" s="34">
        <v>5.5122360608445664E-2</v>
      </c>
      <c r="BF85" s="34">
        <v>4.9240894904317149E-2</v>
      </c>
      <c r="BG85" s="34">
        <v>-9.0521274134622992E-2</v>
      </c>
      <c r="BH85" s="34">
        <v>7.4756284223307143E-2</v>
      </c>
      <c r="BI85" s="34">
        <v>-0.18391289059308741</v>
      </c>
      <c r="BJ85" s="34">
        <v>0.15039202364020632</v>
      </c>
      <c r="BK85" s="34">
        <v>0.15687821939721808</v>
      </c>
      <c r="BL85" s="34">
        <v>-3.1479619584383695E-2</v>
      </c>
      <c r="BM85" s="34">
        <v>-0.15633931727874639</v>
      </c>
      <c r="BN85" s="34">
        <v>-4.237691183240621E-2</v>
      </c>
      <c r="BO85" s="34">
        <v>-5.8758973459777921E-3</v>
      </c>
      <c r="BP85" s="34">
        <v>-0.13301365143317218</v>
      </c>
      <c r="BQ85" s="34">
        <v>8.1072217136467922E-2</v>
      </c>
      <c r="BR85" s="34">
        <v>-7.0346391889042431E-2</v>
      </c>
      <c r="BS85" s="34">
        <v>-9.9635191922462812E-2</v>
      </c>
      <c r="BT85" s="34">
        <v>0.93124296069892565</v>
      </c>
      <c r="BU85" s="34">
        <v>0.17042234355350705</v>
      </c>
      <c r="BV85" s="34">
        <v>-0.4258375055593262</v>
      </c>
      <c r="BW85" s="34">
        <v>0.52657424660842511</v>
      </c>
      <c r="BX85" s="34">
        <v>0.31932628525685763</v>
      </c>
      <c r="BY85" s="34">
        <v>-0.1836197620068947</v>
      </c>
      <c r="BZ85" s="34">
        <v>-0.49997548793257784</v>
      </c>
      <c r="CA85" s="34">
        <v>9.4742270831876751E-2</v>
      </c>
      <c r="CB85" s="34">
        <v>0.83721656823744695</v>
      </c>
      <c r="CC85" s="34">
        <v>0.75637814717493335</v>
      </c>
      <c r="CD85" s="34">
        <v>0.48713866045490006</v>
      </c>
      <c r="CE85" s="34">
        <v>0.34099276317644256</v>
      </c>
      <c r="CF85" s="34">
        <v>6.4080114994859355E-2</v>
      </c>
      <c r="CG85" s="34">
        <v>1</v>
      </c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34"/>
    </row>
    <row r="86" spans="1:141" x14ac:dyDescent="0.3">
      <c r="A86" s="34" t="s">
        <v>394</v>
      </c>
      <c r="B86" s="34">
        <v>0.24915451534338157</v>
      </c>
      <c r="C86" s="34">
        <v>0.57557193566159137</v>
      </c>
      <c r="D86" s="34">
        <v>8.4289617410139531E-2</v>
      </c>
      <c r="E86" s="34">
        <v>-0.15090823322975216</v>
      </c>
      <c r="F86" s="34">
        <v>0.23097591641506549</v>
      </c>
      <c r="G86" s="34">
        <v>0.29424761976842717</v>
      </c>
      <c r="H86" s="34">
        <v>-6.5481439021327914E-2</v>
      </c>
      <c r="I86" s="34">
        <v>-0.20244979747415845</v>
      </c>
      <c r="J86" s="34">
        <v>5.1638283928694073E-2</v>
      </c>
      <c r="K86" s="34">
        <v>0.411100785806577</v>
      </c>
      <c r="L86" s="34">
        <v>0.39938774491558859</v>
      </c>
      <c r="M86" s="34">
        <v>0.291423938607277</v>
      </c>
      <c r="N86" s="34">
        <v>7.0438160486552229E-2</v>
      </c>
      <c r="O86" s="34">
        <v>0.10789479640631643</v>
      </c>
      <c r="P86" s="34">
        <v>0.49803361529255741</v>
      </c>
      <c r="Q86" s="34">
        <v>0.51464349616554017</v>
      </c>
      <c r="R86" s="34">
        <v>0.5279885206867837</v>
      </c>
      <c r="S86" s="34">
        <v>-0.21284845440365924</v>
      </c>
      <c r="T86" s="34">
        <v>-0.50956489541457084</v>
      </c>
      <c r="U86" s="34">
        <v>-0.35197464310748255</v>
      </c>
      <c r="V86" s="34">
        <v>0.14124289045698321</v>
      </c>
      <c r="W86" s="34">
        <v>0.26483583057863841</v>
      </c>
      <c r="X86" s="34">
        <v>0.26652350580380613</v>
      </c>
      <c r="Y86" s="34">
        <v>0.5034814344683769</v>
      </c>
      <c r="Z86" s="34">
        <v>0.42641153725440151</v>
      </c>
      <c r="AA86" s="34">
        <v>0.33876339235375413</v>
      </c>
      <c r="AB86" s="34">
        <v>-0.35394162805159218</v>
      </c>
      <c r="AC86" s="34">
        <v>0.3724484117681261</v>
      </c>
      <c r="AD86" s="34">
        <v>-4.751835552975957E-3</v>
      </c>
      <c r="AE86" s="34">
        <v>0.16681185556222866</v>
      </c>
      <c r="AF86" s="34">
        <v>8.6398788058038842E-2</v>
      </c>
      <c r="AG86" s="34">
        <v>0.3540449062903418</v>
      </c>
      <c r="AH86" s="34">
        <v>0.21770091624021584</v>
      </c>
      <c r="AI86" s="34">
        <v>0.22050058872813691</v>
      </c>
      <c r="AJ86" s="34">
        <v>0.3103868081083046</v>
      </c>
      <c r="AK86" s="34">
        <v>0.31254713702897247</v>
      </c>
      <c r="AL86" s="34">
        <v>0.35154119786555788</v>
      </c>
      <c r="AM86" s="34">
        <v>0.19491934854814258</v>
      </c>
      <c r="AN86" s="34">
        <v>0.24103678954531729</v>
      </c>
      <c r="AO86" s="34">
        <v>0.32681580753475442</v>
      </c>
      <c r="AP86" s="34">
        <v>0.32011987216578763</v>
      </c>
      <c r="AQ86" s="34">
        <v>-0.29360756906589852</v>
      </c>
      <c r="AR86" s="34">
        <v>0.29709884126587893</v>
      </c>
      <c r="AS86" s="34">
        <v>0.19128062738391247</v>
      </c>
      <c r="AT86" s="34">
        <v>-9.5116608869496355E-2</v>
      </c>
      <c r="AU86" s="34">
        <v>2.4907475241979681E-2</v>
      </c>
      <c r="AV86" s="34">
        <v>0.12743426340576286</v>
      </c>
      <c r="AW86" s="34">
        <v>0.21874639704806936</v>
      </c>
      <c r="AX86" s="34">
        <v>0.3467711607007215</v>
      </c>
      <c r="AY86" s="34">
        <v>0.31403000606009662</v>
      </c>
      <c r="AZ86" s="34">
        <v>0.3543221527421539</v>
      </c>
      <c r="BA86" s="34">
        <v>9.0944191631360582E-2</v>
      </c>
      <c r="BB86" s="34">
        <v>0.2222993860230765</v>
      </c>
      <c r="BC86" s="34">
        <v>0.27125305553064744</v>
      </c>
      <c r="BD86" s="34">
        <v>0.1196329503572577</v>
      </c>
      <c r="BE86" s="34">
        <v>5.9391836556545875E-2</v>
      </c>
      <c r="BF86" s="34">
        <v>5.1638283928694108E-2</v>
      </c>
      <c r="BG86" s="34">
        <v>-9.1089435115908904E-2</v>
      </c>
      <c r="BH86" s="34">
        <v>7.4176459237712863E-2</v>
      </c>
      <c r="BI86" s="34">
        <v>-0.12018725180415872</v>
      </c>
      <c r="BJ86" s="34">
        <v>0.13209297256584948</v>
      </c>
      <c r="BK86" s="34">
        <v>0.14881158065211536</v>
      </c>
      <c r="BL86" s="34">
        <v>-4.7626068920643895E-2</v>
      </c>
      <c r="BM86" s="34">
        <v>-0.15860292054999695</v>
      </c>
      <c r="BN86" s="34">
        <v>-2.2593951816460282E-2</v>
      </c>
      <c r="BO86" s="34">
        <v>1.4374211453430163E-2</v>
      </c>
      <c r="BP86" s="34">
        <v>-0.12126383269175699</v>
      </c>
      <c r="BQ86" s="34">
        <v>9.7535194122539512E-2</v>
      </c>
      <c r="BR86" s="34">
        <v>-9.1219094164180461E-2</v>
      </c>
      <c r="BS86" s="34">
        <v>-0.10590822575402747</v>
      </c>
      <c r="BT86" s="34">
        <v>0.94585696656773677</v>
      </c>
      <c r="BU86" s="34">
        <v>0.17481704719967792</v>
      </c>
      <c r="BV86" s="34">
        <v>-0.41917049956855795</v>
      </c>
      <c r="BW86" s="34">
        <v>0.52329392426661103</v>
      </c>
      <c r="BX86" s="34">
        <v>0.30516053902610518</v>
      </c>
      <c r="BY86" s="34">
        <v>-0.1876778450698765</v>
      </c>
      <c r="BZ86" s="34">
        <v>-0.49507132847236424</v>
      </c>
      <c r="CA86" s="34">
        <v>9.5782341493277759E-2</v>
      </c>
      <c r="CB86" s="34">
        <v>0.82688849731682623</v>
      </c>
      <c r="CC86" s="34">
        <v>0.75371687756615779</v>
      </c>
      <c r="CD86" s="34">
        <v>0.48917388337424383</v>
      </c>
      <c r="CE86" s="34">
        <v>0.36040435030003398</v>
      </c>
      <c r="CF86" s="34">
        <v>6.7182063911294401E-2</v>
      </c>
      <c r="CG86" s="34">
        <v>0.98448348179913348</v>
      </c>
      <c r="CH86" s="34">
        <v>1</v>
      </c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</row>
    <row r="87" spans="1:141" x14ac:dyDescent="0.3">
      <c r="A87" s="34" t="s">
        <v>395</v>
      </c>
      <c r="B87" s="34">
        <v>0.23099375078762918</v>
      </c>
      <c r="C87" s="34">
        <v>0.43397210252612389</v>
      </c>
      <c r="D87" s="34">
        <v>-0.12410647858249912</v>
      </c>
      <c r="E87" s="34">
        <v>-0.23303700688780385</v>
      </c>
      <c r="F87" s="34">
        <v>0.18337712394397229</v>
      </c>
      <c r="G87" s="34">
        <v>0.10614276439709101</v>
      </c>
      <c r="H87" s="34">
        <v>-6.2079671773895798E-2</v>
      </c>
      <c r="I87" s="34">
        <v>-0.21696353727990608</v>
      </c>
      <c r="J87" s="34">
        <v>-0.15984158288778555</v>
      </c>
      <c r="K87" s="34">
        <v>0.2761373015174019</v>
      </c>
      <c r="L87" s="34">
        <v>0.21599408085897981</v>
      </c>
      <c r="M87" s="34">
        <v>0.23024688218552317</v>
      </c>
      <c r="N87" s="34">
        <v>4.4875148938447419E-3</v>
      </c>
      <c r="O87" s="34">
        <v>-0.1343339183824615</v>
      </c>
      <c r="P87" s="34">
        <v>0.32749899626145729</v>
      </c>
      <c r="Q87" s="34">
        <v>0.33403033782125957</v>
      </c>
      <c r="R87" s="34">
        <v>0.49357517095557901</v>
      </c>
      <c r="S87" s="34">
        <v>-0.17187379564462996</v>
      </c>
      <c r="T87" s="34">
        <v>-0.44583226546885391</v>
      </c>
      <c r="U87" s="34">
        <v>-0.30604568453248854</v>
      </c>
      <c r="V87" s="34">
        <v>6.0723821007792229E-2</v>
      </c>
      <c r="W87" s="34">
        <v>7.2519479732233813E-2</v>
      </c>
      <c r="X87" s="34">
        <v>7.795887065564705E-2</v>
      </c>
      <c r="Y87" s="34">
        <v>0.46625398647199645</v>
      </c>
      <c r="Z87" s="34">
        <v>0.29196672884108194</v>
      </c>
      <c r="AA87" s="34">
        <v>0.29233089152907177</v>
      </c>
      <c r="AB87" s="34">
        <v>-0.26055472992957462</v>
      </c>
      <c r="AC87" s="34">
        <v>0.25784956513434082</v>
      </c>
      <c r="AD87" s="34">
        <v>-7.3423244526381271E-2</v>
      </c>
      <c r="AE87" s="34">
        <v>3.9455880749639086E-2</v>
      </c>
      <c r="AF87" s="34">
        <v>6.0580349302320056E-2</v>
      </c>
      <c r="AG87" s="34">
        <v>0.21188212595315137</v>
      </c>
      <c r="AH87" s="34">
        <v>-2.7672683267886342E-3</v>
      </c>
      <c r="AI87" s="34">
        <v>-9.541585509563465E-4</v>
      </c>
      <c r="AJ87" s="34">
        <v>0.11843373953333976</v>
      </c>
      <c r="AK87" s="34">
        <v>0.1082053428302254</v>
      </c>
      <c r="AL87" s="34">
        <v>0.15868017451098904</v>
      </c>
      <c r="AM87" s="34">
        <v>0.14891040606311196</v>
      </c>
      <c r="AN87" s="34">
        <v>9.6669066494739456E-2</v>
      </c>
      <c r="AO87" s="34">
        <v>0.12873638843484544</v>
      </c>
      <c r="AP87" s="34">
        <v>0.12780683004900284</v>
      </c>
      <c r="AQ87" s="34">
        <v>-0.27084542738638262</v>
      </c>
      <c r="AR87" s="34">
        <v>0.2068643735662406</v>
      </c>
      <c r="AS87" s="34">
        <v>8.387180993994181E-2</v>
      </c>
      <c r="AT87" s="34">
        <v>-0.23328461190611816</v>
      </c>
      <c r="AU87" s="34">
        <v>-4.4766631303463825E-2</v>
      </c>
      <c r="AV87" s="34">
        <v>-7.6091660464293817E-2</v>
      </c>
      <c r="AW87" s="34">
        <v>0.14351688469683557</v>
      </c>
      <c r="AX87" s="34">
        <v>0.20154752148811758</v>
      </c>
      <c r="AY87" s="34">
        <v>0.19642797667821355</v>
      </c>
      <c r="AZ87" s="34">
        <v>0.21049348994019662</v>
      </c>
      <c r="BA87" s="34">
        <v>-0.11630627955113297</v>
      </c>
      <c r="BB87" s="34">
        <v>0.10095726232479543</v>
      </c>
      <c r="BC87" s="34">
        <v>0.1656877482673112</v>
      </c>
      <c r="BD87" s="34">
        <v>4.2574981828732858E-2</v>
      </c>
      <c r="BE87" s="34">
        <v>-3.6393181291354064E-4</v>
      </c>
      <c r="BF87" s="34">
        <v>-0.15984158288778552</v>
      </c>
      <c r="BG87" s="34">
        <v>-0.18024384286738573</v>
      </c>
      <c r="BH87" s="34">
        <v>5.4999682688026706E-2</v>
      </c>
      <c r="BI87" s="34">
        <v>-0.1039146203272186</v>
      </c>
      <c r="BJ87" s="34">
        <v>9.621810289169698E-2</v>
      </c>
      <c r="BK87" s="34">
        <v>3.1698396108037652E-2</v>
      </c>
      <c r="BL87" s="34">
        <v>2.8043020718711421E-3</v>
      </c>
      <c r="BM87" s="34">
        <v>3.8608239382892074E-3</v>
      </c>
      <c r="BN87" s="34">
        <v>-9.8959688078984712E-2</v>
      </c>
      <c r="BO87" s="34">
        <v>-7.6904141772304285E-2</v>
      </c>
      <c r="BP87" s="34">
        <v>-0.12892139123443577</v>
      </c>
      <c r="BQ87" s="34">
        <v>9.0089141131744176E-3</v>
      </c>
      <c r="BR87" s="34">
        <v>-0.13921972323351328</v>
      </c>
      <c r="BS87" s="34">
        <v>-0.24827269584389303</v>
      </c>
      <c r="BT87" s="34">
        <v>0.88161074473894385</v>
      </c>
      <c r="BU87" s="34">
        <v>-0.18689831902271406</v>
      </c>
      <c r="BV87" s="34">
        <v>-0.49019229184626945</v>
      </c>
      <c r="BW87" s="34">
        <v>0.41029750993072694</v>
      </c>
      <c r="BX87" s="34">
        <v>0.2811641865692116</v>
      </c>
      <c r="BY87" s="34">
        <v>-2.5246863681109913E-2</v>
      </c>
      <c r="BZ87" s="34">
        <v>-0.46558976023727144</v>
      </c>
      <c r="CA87" s="34">
        <v>-0.26913399224238649</v>
      </c>
      <c r="CB87" s="34">
        <v>0.7330665819772656</v>
      </c>
      <c r="CC87" s="34">
        <v>0.50968616795808652</v>
      </c>
      <c r="CD87" s="34">
        <v>0.54849438590856248</v>
      </c>
      <c r="CE87" s="34">
        <v>0.10997154863900779</v>
      </c>
      <c r="CF87" s="34">
        <v>-0.22717452443405037</v>
      </c>
      <c r="CG87" s="34">
        <v>0.82138328391984439</v>
      </c>
      <c r="CH87" s="34">
        <v>0.81380098447468852</v>
      </c>
      <c r="CI87" s="34">
        <v>1</v>
      </c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/>
      <c r="EG87" s="34"/>
      <c r="EH87" s="34"/>
      <c r="EI87" s="34"/>
      <c r="EJ87" s="34"/>
      <c r="EK87" s="34"/>
    </row>
    <row r="88" spans="1:141" x14ac:dyDescent="0.3">
      <c r="A88" s="34" t="s">
        <v>396</v>
      </c>
      <c r="B88" s="34">
        <v>4.1268700692215898E-3</v>
      </c>
      <c r="C88" s="34">
        <v>-0.11998589593766139</v>
      </c>
      <c r="D88" s="34">
        <v>6.2297488752802992E-2</v>
      </c>
      <c r="E88" s="34">
        <v>1.869508134661834E-2</v>
      </c>
      <c r="F88" s="34">
        <v>1.8721786138771113E-2</v>
      </c>
      <c r="G88" s="34">
        <v>1.1387112905214191E-3</v>
      </c>
      <c r="H88" s="34">
        <v>5.6653178885319316E-2</v>
      </c>
      <c r="I88" s="34">
        <v>-1.5383628729262323E-4</v>
      </c>
      <c r="J88" s="34">
        <v>3.5985385083162055E-2</v>
      </c>
      <c r="K88" s="34">
        <v>-6.6311065960955304E-2</v>
      </c>
      <c r="L88" s="34">
        <v>-2.09704580544736E-2</v>
      </c>
      <c r="M88" s="34">
        <v>-3.403475478760902E-2</v>
      </c>
      <c r="N88" s="34">
        <v>-0.12637757244757528</v>
      </c>
      <c r="O88" s="34">
        <v>4.0907676914098148E-2</v>
      </c>
      <c r="P88" s="34">
        <v>-7.4559486450413034E-2</v>
      </c>
      <c r="Q88" s="34">
        <v>-9.5755636967385926E-2</v>
      </c>
      <c r="R88" s="34">
        <v>-0.10965771504422343</v>
      </c>
      <c r="S88" s="34">
        <v>0.50532884287334079</v>
      </c>
      <c r="T88" s="34">
        <v>9.5047989362814764E-2</v>
      </c>
      <c r="U88" s="34">
        <v>0.2528210707472483</v>
      </c>
      <c r="V88" s="34">
        <v>7.1245427510689296E-2</v>
      </c>
      <c r="W88" s="34">
        <v>-2.2078746243902544E-2</v>
      </c>
      <c r="X88" s="34">
        <v>-3.459814520085501E-2</v>
      </c>
      <c r="Y88" s="34">
        <v>-0.10153390183625817</v>
      </c>
      <c r="Z88" s="34">
        <v>-5.0138109120820923E-2</v>
      </c>
      <c r="AA88" s="34">
        <v>-0.10221691714394505</v>
      </c>
      <c r="AB88" s="34">
        <v>0.1374875386382314</v>
      </c>
      <c r="AC88" s="34">
        <v>-2.6346284351682864E-2</v>
      </c>
      <c r="AD88" s="34">
        <v>8.9376490721655918E-2</v>
      </c>
      <c r="AE88" s="34">
        <v>2.6563073189908068E-2</v>
      </c>
      <c r="AF88" s="34">
        <v>-8.6144733243938842E-2</v>
      </c>
      <c r="AG88" s="34">
        <v>-2.3621267061487077E-2</v>
      </c>
      <c r="AH88" s="34">
        <v>-7.7017846994478743E-3</v>
      </c>
      <c r="AI88" s="34">
        <v>6.9062977268686924E-3</v>
      </c>
      <c r="AJ88" s="34">
        <v>-3.4167576628475083E-2</v>
      </c>
      <c r="AK88" s="34">
        <v>-6.8976806933511861E-3</v>
      </c>
      <c r="AL88" s="34">
        <v>-4.3415121692636484E-2</v>
      </c>
      <c r="AM88" s="34">
        <v>-5.4649185865152217E-2</v>
      </c>
      <c r="AN88" s="34">
        <v>4.1467966927600713E-2</v>
      </c>
      <c r="AO88" s="34">
        <v>7.2833882040730623E-3</v>
      </c>
      <c r="AP88" s="34">
        <v>-2.4929511606367177E-2</v>
      </c>
      <c r="AQ88" s="34">
        <v>4.9894412205791501E-2</v>
      </c>
      <c r="AR88" s="34">
        <v>-9.8082392269798785E-2</v>
      </c>
      <c r="AS88" s="34">
        <v>-5.6424627549723425E-2</v>
      </c>
      <c r="AT88" s="34">
        <v>-7.6233462149462574E-3</v>
      </c>
      <c r="AU88" s="34">
        <v>-5.6511981772695091E-2</v>
      </c>
      <c r="AV88" s="34">
        <v>2.7348375634856273E-2</v>
      </c>
      <c r="AW88" s="34">
        <v>1.9267366166216944E-2</v>
      </c>
      <c r="AX88" s="34">
        <v>3.6271252368225218E-3</v>
      </c>
      <c r="AY88" s="34">
        <v>-5.1518531919376151E-2</v>
      </c>
      <c r="AZ88" s="34">
        <v>-1.4248700234809508E-2</v>
      </c>
      <c r="BA88" s="34">
        <v>5.43727923583067E-2</v>
      </c>
      <c r="BB88" s="34">
        <v>-1.7141969643353308E-2</v>
      </c>
      <c r="BC88" s="34">
        <v>-0.27276395599585151</v>
      </c>
      <c r="BD88" s="34">
        <v>8.4481289777931831E-2</v>
      </c>
      <c r="BE88" s="34">
        <v>4.6747556529090198E-2</v>
      </c>
      <c r="BF88" s="34">
        <v>3.598538508316193E-2</v>
      </c>
      <c r="BG88" s="34">
        <v>8.0315949284567978E-2</v>
      </c>
      <c r="BH88" s="34">
        <v>-7.964759545421125E-4</v>
      </c>
      <c r="BI88" s="34">
        <v>-8.0071344592960308E-2</v>
      </c>
      <c r="BJ88" s="34">
        <v>5.1295829684268199E-2</v>
      </c>
      <c r="BK88" s="34">
        <v>6.2107558743274881E-3</v>
      </c>
      <c r="BL88" s="34">
        <v>4.3764952778712306E-2</v>
      </c>
      <c r="BM88" s="34">
        <v>1.2481624371191595E-2</v>
      </c>
      <c r="BN88" s="34">
        <v>-1.9902990710454656E-2</v>
      </c>
      <c r="BO88" s="34">
        <v>-2.307913360568882E-2</v>
      </c>
      <c r="BP88" s="34">
        <v>-4.0389441334893307E-3</v>
      </c>
      <c r="BQ88" s="34">
        <v>-1.0177177356312244E-3</v>
      </c>
      <c r="BR88" s="34">
        <v>0.16953560312305921</v>
      </c>
      <c r="BS88" s="34">
        <v>6.263904549857463E-2</v>
      </c>
      <c r="BT88" s="34">
        <v>-0.27854531182010289</v>
      </c>
      <c r="BU88" s="34">
        <v>0.1624130563020062</v>
      </c>
      <c r="BV88" s="34">
        <v>3.706370227323575E-2</v>
      </c>
      <c r="BW88" s="34">
        <v>1.8830404574815933E-2</v>
      </c>
      <c r="BX88" s="34">
        <v>-2.9999758606407172E-2</v>
      </c>
      <c r="BY88" s="34">
        <v>-4.0878657460709476E-2</v>
      </c>
      <c r="BZ88" s="34">
        <v>8.2248225276478036E-3</v>
      </c>
      <c r="CA88" s="34">
        <v>0.13463036150610116</v>
      </c>
      <c r="CB88" s="34">
        <v>-0.23017417299488155</v>
      </c>
      <c r="CC88" s="34">
        <v>-3.5657461543624848E-2</v>
      </c>
      <c r="CD88" s="34">
        <v>-5.1795101560556091E-2</v>
      </c>
      <c r="CE88" s="34">
        <v>-0.12676249161458855</v>
      </c>
      <c r="CF88" s="34">
        <v>0.11523670154559952</v>
      </c>
      <c r="CG88" s="34">
        <v>-0.19111731152528613</v>
      </c>
      <c r="CH88" s="34">
        <v>-0.24248717992134128</v>
      </c>
      <c r="CI88" s="34">
        <v>-0.28886913309140744</v>
      </c>
      <c r="CJ88" s="34">
        <v>1</v>
      </c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</row>
    <row r="89" spans="1:141" x14ac:dyDescent="0.3">
      <c r="A89" s="34" t="s">
        <v>397</v>
      </c>
      <c r="B89" s="34">
        <v>-0.19597006900870687</v>
      </c>
      <c r="C89" s="34">
        <v>-0.26242713218078717</v>
      </c>
      <c r="D89" s="34">
        <v>0.10942669436524147</v>
      </c>
      <c r="E89" s="34">
        <v>0.17241686515902202</v>
      </c>
      <c r="F89" s="34">
        <v>-0.12349702655703174</v>
      </c>
      <c r="G89" s="34">
        <v>-2.5545113847887203E-2</v>
      </c>
      <c r="H89" s="34">
        <v>8.7753695280649732E-2</v>
      </c>
      <c r="I89" s="34">
        <v>0.15456777574661401</v>
      </c>
      <c r="J89" s="34">
        <v>0.10790228543078542</v>
      </c>
      <c r="K89" s="34">
        <v>-0.13913290818935939</v>
      </c>
      <c r="L89" s="34">
        <v>-0.11743675896807246</v>
      </c>
      <c r="M89" s="34">
        <v>-8.1306801211523838E-2</v>
      </c>
      <c r="N89" s="34">
        <v>4.5524726217769942E-2</v>
      </c>
      <c r="O89" s="34">
        <v>3.285355811095414E-2</v>
      </c>
      <c r="P89" s="34">
        <v>-0.19413816441897</v>
      </c>
      <c r="Q89" s="34">
        <v>-0.19995679942794242</v>
      </c>
      <c r="R89" s="34">
        <v>-0.24385790170410857</v>
      </c>
      <c r="S89" s="34">
        <v>0.12839218160375124</v>
      </c>
      <c r="T89" s="34">
        <v>0.67093322444055059</v>
      </c>
      <c r="U89" s="34">
        <v>0.19845160163307038</v>
      </c>
      <c r="V89" s="34">
        <v>-3.671806974982298E-2</v>
      </c>
      <c r="W89" s="34">
        <v>-1.293887084679691E-2</v>
      </c>
      <c r="X89" s="34">
        <v>-1.8519368881715827E-2</v>
      </c>
      <c r="Y89" s="34">
        <v>-0.24363618312744439</v>
      </c>
      <c r="Z89" s="34">
        <v>-0.15105538375511265</v>
      </c>
      <c r="AA89" s="34">
        <v>-0.18495707341488116</v>
      </c>
      <c r="AB89" s="34">
        <v>0.18706631161642442</v>
      </c>
      <c r="AC89" s="34">
        <v>-0.17435280007690362</v>
      </c>
      <c r="AD89" s="34">
        <v>1.3956988647089002E-2</v>
      </c>
      <c r="AE89" s="34">
        <v>-2.723178191671893E-2</v>
      </c>
      <c r="AF89" s="34">
        <v>-2.41993068185784E-3</v>
      </c>
      <c r="AG89" s="34">
        <v>-0.18359142175605883</v>
      </c>
      <c r="AH89" s="34">
        <v>-8.3478760373080965E-3</v>
      </c>
      <c r="AI89" s="34">
        <v>-1.4727818457268251E-2</v>
      </c>
      <c r="AJ89" s="34">
        <v>-8.282409088149395E-2</v>
      </c>
      <c r="AK89" s="34">
        <v>-0.10369973638707403</v>
      </c>
      <c r="AL89" s="34">
        <v>-9.4191963786617507E-3</v>
      </c>
      <c r="AM89" s="34">
        <v>-0.13328411582427158</v>
      </c>
      <c r="AN89" s="34">
        <v>-7.5720591350602606E-2</v>
      </c>
      <c r="AO89" s="34">
        <v>-9.765531061195469E-2</v>
      </c>
      <c r="AP89" s="34">
        <v>-8.7733700840096046E-2</v>
      </c>
      <c r="AQ89" s="34">
        <v>0.13165463533525382</v>
      </c>
      <c r="AR89" s="34">
        <v>-3.231833619993766E-2</v>
      </c>
      <c r="AS89" s="34">
        <v>-4.0188923397643704E-2</v>
      </c>
      <c r="AT89" s="34">
        <v>4.6683689962150755E-2</v>
      </c>
      <c r="AU89" s="34">
        <v>4.5382757285031106E-2</v>
      </c>
      <c r="AV89" s="34">
        <v>5.7480077474505828E-2</v>
      </c>
      <c r="AW89" s="34">
        <v>-7.7053153502493019E-2</v>
      </c>
      <c r="AX89" s="34">
        <v>-0.13750848263609827</v>
      </c>
      <c r="AY89" s="34">
        <v>-0.15543402427217931</v>
      </c>
      <c r="AZ89" s="34">
        <v>-0.15062916334634815</v>
      </c>
      <c r="BA89" s="34">
        <v>9.3436127911099037E-2</v>
      </c>
      <c r="BB89" s="34">
        <v>-0.10674872702141959</v>
      </c>
      <c r="BC89" s="34">
        <v>-0.21388736592366966</v>
      </c>
      <c r="BD89" s="34">
        <v>-5.0160542339708583E-2</v>
      </c>
      <c r="BE89" s="34">
        <v>-3.6863810530871385E-2</v>
      </c>
      <c r="BF89" s="34">
        <v>0.1079022854307856</v>
      </c>
      <c r="BG89" s="34">
        <v>0.12174046818136343</v>
      </c>
      <c r="BH89" s="34">
        <v>-1.0110921354614142E-2</v>
      </c>
      <c r="BI89" s="34">
        <v>9.5878343619208495E-2</v>
      </c>
      <c r="BJ89" s="34">
        <v>-8.4304637407030911E-2</v>
      </c>
      <c r="BK89" s="34">
        <v>-0.14545969332440581</v>
      </c>
      <c r="BL89" s="34">
        <v>1.9009082750549031E-4</v>
      </c>
      <c r="BM89" s="34">
        <v>0.12188524941708893</v>
      </c>
      <c r="BN89" s="34">
        <v>0.10248451476787949</v>
      </c>
      <c r="BO89" s="34">
        <v>9.8043267126754721E-2</v>
      </c>
      <c r="BP89" s="34">
        <v>8.0600432527363888E-2</v>
      </c>
      <c r="BQ89" s="34">
        <v>7.1819251871462708E-2</v>
      </c>
      <c r="BR89" s="34">
        <v>5.8382146923006598E-2</v>
      </c>
      <c r="BS89" s="34">
        <v>0.16228272547040345</v>
      </c>
      <c r="BT89" s="34">
        <v>-0.6072224398336008</v>
      </c>
      <c r="BU89" s="34">
        <v>0.19727723281011025</v>
      </c>
      <c r="BV89" s="34">
        <v>0.38235482254682951</v>
      </c>
      <c r="BW89" s="34">
        <v>-0.28820154740339793</v>
      </c>
      <c r="BX89" s="34">
        <v>-7.1817884407991181E-2</v>
      </c>
      <c r="BY89" s="34">
        <v>0.19792182798332963</v>
      </c>
      <c r="BZ89" s="34">
        <v>0.34807419877876339</v>
      </c>
      <c r="CA89" s="34">
        <v>0.22441443353989793</v>
      </c>
      <c r="CB89" s="34">
        <v>-0.38049840338473045</v>
      </c>
      <c r="CC89" s="34">
        <v>-0.38362625791853949</v>
      </c>
      <c r="CD89" s="34">
        <v>-0.2259518773048701</v>
      </c>
      <c r="CE89" s="34">
        <v>-7.9137856005423293E-2</v>
      </c>
      <c r="CF89" s="34">
        <v>4.2295611882728588E-2</v>
      </c>
      <c r="CG89" s="34">
        <v>-0.55095669790494994</v>
      </c>
      <c r="CH89" s="34">
        <v>-0.54620870613930328</v>
      </c>
      <c r="CI89" s="34">
        <v>-0.54160008494963585</v>
      </c>
      <c r="CJ89" s="34">
        <v>0.15467442187314301</v>
      </c>
      <c r="CK89" s="34">
        <v>1</v>
      </c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34"/>
    </row>
    <row r="90" spans="1:141" x14ac:dyDescent="0.3">
      <c r="A90" s="34" t="s">
        <v>398</v>
      </c>
      <c r="B90" s="34">
        <v>-0.16033732723367736</v>
      </c>
      <c r="C90" s="34">
        <v>-0.2959285452972879</v>
      </c>
      <c r="D90" s="34">
        <v>0.15845365192481864</v>
      </c>
      <c r="E90" s="34">
        <v>0.19456241265468463</v>
      </c>
      <c r="F90" s="34">
        <v>-0.12259783687021825</v>
      </c>
      <c r="G90" s="34">
        <v>-7.1700557496491985E-2</v>
      </c>
      <c r="H90" s="34">
        <v>4.2584362000501294E-2</v>
      </c>
      <c r="I90" s="34">
        <v>0.16563429400676083</v>
      </c>
      <c r="J90" s="34">
        <v>0.15740179531191589</v>
      </c>
      <c r="K90" s="34">
        <v>-0.11156652746694755</v>
      </c>
      <c r="L90" s="34">
        <v>-0.10826801859876356</v>
      </c>
      <c r="M90" s="34">
        <v>-0.10635720209229906</v>
      </c>
      <c r="N90" s="34">
        <v>-0.10896565401531112</v>
      </c>
      <c r="O90" s="34">
        <v>9.3994653627404931E-2</v>
      </c>
      <c r="P90" s="34">
        <v>-0.19817202228773242</v>
      </c>
      <c r="Q90" s="34">
        <v>-0.21478046800436026</v>
      </c>
      <c r="R90" s="34">
        <v>-0.26653074029448715</v>
      </c>
      <c r="S90" s="34">
        <v>0.25069600672946274</v>
      </c>
      <c r="T90" s="34">
        <v>0.27629961908807593</v>
      </c>
      <c r="U90" s="34">
        <v>0.58916172631453967</v>
      </c>
      <c r="V90" s="34">
        <v>2.8100132429581515E-3</v>
      </c>
      <c r="W90" s="34">
        <v>7.9495522873911113E-3</v>
      </c>
      <c r="X90" s="34">
        <v>-3.095432151093393E-3</v>
      </c>
      <c r="Y90" s="34">
        <v>-0.23528057045708881</v>
      </c>
      <c r="Z90" s="34">
        <v>-0.10191119463153397</v>
      </c>
      <c r="AA90" s="34">
        <v>-0.17292875707265684</v>
      </c>
      <c r="AB90" s="34">
        <v>0.24765953762983936</v>
      </c>
      <c r="AC90" s="34">
        <v>-0.11782302336549984</v>
      </c>
      <c r="AD90" s="34">
        <v>5.4841571838029651E-2</v>
      </c>
      <c r="AE90" s="34">
        <v>-4.9643337609037157E-2</v>
      </c>
      <c r="AF90" s="34">
        <v>-9.3741557085813568E-2</v>
      </c>
      <c r="AG90" s="34">
        <v>-0.14474086850485698</v>
      </c>
      <c r="AH90" s="34">
        <v>1.9879297552521869E-2</v>
      </c>
      <c r="AI90" s="34">
        <v>2.9795246784732433E-2</v>
      </c>
      <c r="AJ90" s="34">
        <v>-5.9376940511728656E-2</v>
      </c>
      <c r="AK90" s="34">
        <v>-5.5079669896613996E-2</v>
      </c>
      <c r="AL90" s="34">
        <v>-9.7905893659340187E-2</v>
      </c>
      <c r="AM90" s="34">
        <v>-8.6689569320691051E-2</v>
      </c>
      <c r="AN90" s="34">
        <v>1.3275066067552214E-2</v>
      </c>
      <c r="AO90" s="34">
        <v>-3.9065974477819093E-2</v>
      </c>
      <c r="AP90" s="34">
        <v>-5.9694123116285358E-2</v>
      </c>
      <c r="AQ90" s="34">
        <v>0.11733962023981902</v>
      </c>
      <c r="AR90" s="34">
        <v>-0.12386917810598715</v>
      </c>
      <c r="AS90" s="34">
        <v>-3.845527600762353E-2</v>
      </c>
      <c r="AT90" s="34">
        <v>5.0893805827309978E-2</v>
      </c>
      <c r="AU90" s="34">
        <v>-7.8349088206253997E-2</v>
      </c>
      <c r="AV90" s="34">
        <v>4.5848888623529847E-3</v>
      </c>
      <c r="AW90" s="34">
        <v>-5.8406218062208221E-2</v>
      </c>
      <c r="AX90" s="34">
        <v>-8.6621551517538545E-2</v>
      </c>
      <c r="AY90" s="34">
        <v>-0.14729473736101592</v>
      </c>
      <c r="AZ90" s="34">
        <v>-0.11106518945272305</v>
      </c>
      <c r="BA90" s="34">
        <v>0.15343898091167485</v>
      </c>
      <c r="BB90" s="34">
        <v>-4.8792840044325186E-2</v>
      </c>
      <c r="BC90" s="34">
        <v>-0.2044393121185368</v>
      </c>
      <c r="BD90" s="34">
        <v>5.027656493864624E-2</v>
      </c>
      <c r="BE90" s="34">
        <v>9.3203042145362056E-2</v>
      </c>
      <c r="BF90" s="34">
        <v>0.1574017953119157</v>
      </c>
      <c r="BG90" s="34">
        <v>0.15415999676525111</v>
      </c>
      <c r="BH90" s="34">
        <v>2.232420647693804E-2</v>
      </c>
      <c r="BI90" s="34">
        <v>-7.0293797940709068E-3</v>
      </c>
      <c r="BJ90" s="34">
        <v>-8.0276727829248176E-2</v>
      </c>
      <c r="BK90" s="34">
        <v>-9.4492621567375756E-2</v>
      </c>
      <c r="BL90" s="34">
        <v>-1.1820833351662277E-3</v>
      </c>
      <c r="BM90" s="34">
        <v>8.6921187524599292E-2</v>
      </c>
      <c r="BN90" s="34">
        <v>8.2362910453672902E-2</v>
      </c>
      <c r="BO90" s="34">
        <v>4.4417032193143184E-2</v>
      </c>
      <c r="BP90" s="34">
        <v>0.16363312334095861</v>
      </c>
      <c r="BQ90" s="34">
        <v>-4.9018394055743257E-2</v>
      </c>
      <c r="BR90" s="34">
        <v>0.23048097857965966</v>
      </c>
      <c r="BS90" s="34">
        <v>0.10061597161046319</v>
      </c>
      <c r="BT90" s="34">
        <v>-0.60581080547883892</v>
      </c>
      <c r="BU90" s="34">
        <v>0.18683302814173519</v>
      </c>
      <c r="BV90" s="34">
        <v>0.39013187810455086</v>
      </c>
      <c r="BW90" s="34">
        <v>-0.31890053788054112</v>
      </c>
      <c r="BX90" s="34">
        <v>-0.20194482891209575</v>
      </c>
      <c r="BY90" s="34">
        <v>-5.4856294168264368E-2</v>
      </c>
      <c r="BZ90" s="34">
        <v>0.36625495448169987</v>
      </c>
      <c r="CA90" s="34">
        <v>0.20341151155996912</v>
      </c>
      <c r="CB90" s="34">
        <v>-0.40318959766169088</v>
      </c>
      <c r="CC90" s="34">
        <v>-0.26669285011237381</v>
      </c>
      <c r="CD90" s="34">
        <v>-0.22901028722122671</v>
      </c>
      <c r="CE90" s="34">
        <v>-0.20782691806783493</v>
      </c>
      <c r="CF90" s="34">
        <v>0.13252088614755486</v>
      </c>
      <c r="CG90" s="34">
        <v>-0.52411327747856096</v>
      </c>
      <c r="CH90" s="34">
        <v>-0.55534916463739425</v>
      </c>
      <c r="CI90" s="34">
        <v>-0.54826331423149899</v>
      </c>
      <c r="CJ90" s="34">
        <v>0.45401712595109367</v>
      </c>
      <c r="CK90" s="34">
        <v>0.35647204999884607</v>
      </c>
      <c r="CL90" s="34">
        <v>1</v>
      </c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</row>
    <row r="91" spans="1:141" x14ac:dyDescent="0.3">
      <c r="A91" s="34" t="s">
        <v>399</v>
      </c>
      <c r="B91" s="34">
        <v>-8.1816528701921659E-3</v>
      </c>
      <c r="C91" s="34">
        <v>-8.0599994667235955E-2</v>
      </c>
      <c r="D91" s="34">
        <v>-0.15865444676996562</v>
      </c>
      <c r="E91" s="34">
        <v>-8.1726325755727594E-2</v>
      </c>
      <c r="F91" s="34">
        <v>-4.7826936889898385E-3</v>
      </c>
      <c r="G91" s="34">
        <v>-2.2430294205679817E-2</v>
      </c>
      <c r="H91" s="34">
        <v>1.2758265133515354E-3</v>
      </c>
      <c r="I91" s="34">
        <v>-3.4011950572102115E-2</v>
      </c>
      <c r="J91" s="34">
        <v>-0.15413869856157952</v>
      </c>
      <c r="K91" s="34">
        <v>-0.11014164370889276</v>
      </c>
      <c r="L91" s="34">
        <v>-0.11603535034377621</v>
      </c>
      <c r="M91" s="34">
        <v>-9.3835118535874049E-2</v>
      </c>
      <c r="N91" s="34">
        <v>-4.1532946460127222E-2</v>
      </c>
      <c r="O91" s="34">
        <v>-0.14275782829831743</v>
      </c>
      <c r="P91" s="34">
        <v>-8.6040486970129809E-2</v>
      </c>
      <c r="Q91" s="34">
        <v>-0.10031720630387295</v>
      </c>
      <c r="R91" s="34">
        <v>-7.6220930796692635E-2</v>
      </c>
      <c r="S91" s="34">
        <v>9.988544002432545E-2</v>
      </c>
      <c r="T91" s="34">
        <v>0.1235321972419728</v>
      </c>
      <c r="U91" s="34">
        <v>4.6149812565353034E-2</v>
      </c>
      <c r="V91" s="34">
        <v>0.32723978492639222</v>
      </c>
      <c r="W91" s="34">
        <v>-0.14632031715548505</v>
      </c>
      <c r="X91" s="34">
        <v>-0.13948807440882435</v>
      </c>
      <c r="Y91" s="34">
        <v>-6.5743192447167101E-2</v>
      </c>
      <c r="Z91" s="34">
        <v>-0.10375275508211411</v>
      </c>
      <c r="AA91" s="34">
        <v>-0.12661722723539803</v>
      </c>
      <c r="AB91" s="34">
        <v>0.11951718949342897</v>
      </c>
      <c r="AC91" s="34">
        <v>-6.2619823153247114E-2</v>
      </c>
      <c r="AD91" s="34">
        <v>-4.6045825841494921E-2</v>
      </c>
      <c r="AE91" s="34">
        <v>-0.14484073977853193</v>
      </c>
      <c r="AF91" s="34">
        <v>-0.11660742481136392</v>
      </c>
      <c r="AG91" s="34">
        <v>-9.2282654123539642E-2</v>
      </c>
      <c r="AH91" s="34">
        <v>-0.17639235021914965</v>
      </c>
      <c r="AI91" s="34">
        <v>-0.16020056287000467</v>
      </c>
      <c r="AJ91" s="34">
        <v>-0.13835607313493342</v>
      </c>
      <c r="AK91" s="34">
        <v>-0.13771071956477879</v>
      </c>
      <c r="AL91" s="34">
        <v>-0.20037346843590206</v>
      </c>
      <c r="AM91" s="34">
        <v>-5.4266977875700187E-2</v>
      </c>
      <c r="AN91" s="34">
        <v>-0.11534033919822954</v>
      </c>
      <c r="AO91" s="34">
        <v>-0.15184419619056824</v>
      </c>
      <c r="AP91" s="34">
        <v>-0.13788464357302166</v>
      </c>
      <c r="AQ91" s="34">
        <v>0.10473530791324487</v>
      </c>
      <c r="AR91" s="34">
        <v>-0.16779416381838588</v>
      </c>
      <c r="AS91" s="34">
        <v>-0.15094269523313675</v>
      </c>
      <c r="AT91" s="34">
        <v>-2.9079042751151547E-2</v>
      </c>
      <c r="AU91" s="34">
        <v>-0.15259959141190998</v>
      </c>
      <c r="AV91" s="34">
        <v>-0.14759026526571964</v>
      </c>
      <c r="AW91" s="34">
        <v>-2.5611355393982731E-2</v>
      </c>
      <c r="AX91" s="34">
        <v>-0.12765961475825632</v>
      </c>
      <c r="AY91" s="34">
        <v>-0.12728268704589368</v>
      </c>
      <c r="AZ91" s="34">
        <v>-0.13426486071800503</v>
      </c>
      <c r="BA91" s="34">
        <v>-0.15577132486838985</v>
      </c>
      <c r="BB91" s="34">
        <v>-3.9901226075513753E-2</v>
      </c>
      <c r="BC91" s="34">
        <v>-3.2656214492985017E-2</v>
      </c>
      <c r="BD91" s="34">
        <v>6.8020336056397429E-2</v>
      </c>
      <c r="BE91" s="34">
        <v>-4.4411896474689148E-2</v>
      </c>
      <c r="BF91" s="34">
        <v>-0.15413869856157969</v>
      </c>
      <c r="BG91" s="34">
        <v>-2.0918664026785421E-2</v>
      </c>
      <c r="BH91" s="34">
        <v>-6.667943621990316E-2</v>
      </c>
      <c r="BI91" s="34">
        <v>-0.10603296277169516</v>
      </c>
      <c r="BJ91" s="34">
        <v>-1.4598180715035431E-2</v>
      </c>
      <c r="BK91" s="34">
        <v>-4.1933514189363585E-4</v>
      </c>
      <c r="BL91" s="34">
        <v>3.5616435309795788E-2</v>
      </c>
      <c r="BM91" s="34">
        <v>1.4007157521885595E-2</v>
      </c>
      <c r="BN91" s="34">
        <v>-3.8795800098215386E-2</v>
      </c>
      <c r="BO91" s="34">
        <v>-5.1272596801593975E-2</v>
      </c>
      <c r="BP91" s="34">
        <v>1.0203088439990144E-2</v>
      </c>
      <c r="BQ91" s="34">
        <v>-4.0373082001584223E-2</v>
      </c>
      <c r="BR91" s="34">
        <v>4.9899758089196271E-2</v>
      </c>
      <c r="BS91" s="34">
        <v>7.7817358238750162E-2</v>
      </c>
      <c r="BT91" s="34">
        <v>-0.13838717368951098</v>
      </c>
      <c r="BU91" s="34">
        <v>-0.1302724860082338</v>
      </c>
      <c r="BV91" s="34">
        <v>-0.10590013813652123</v>
      </c>
      <c r="BW91" s="34">
        <v>2.1040155870785216E-2</v>
      </c>
      <c r="BX91" s="34">
        <v>9.297651236755361E-2</v>
      </c>
      <c r="BY91" s="34">
        <v>6.6131205924393338E-2</v>
      </c>
      <c r="BZ91" s="34">
        <v>-5.6868177691962091E-2</v>
      </c>
      <c r="CA91" s="34">
        <v>-9.6370070373794803E-2</v>
      </c>
      <c r="CB91" s="34">
        <v>-0.1434174622874978</v>
      </c>
      <c r="CC91" s="34">
        <v>-0.2035365685071012</v>
      </c>
      <c r="CD91" s="34">
        <v>-7.0000055328940415E-3</v>
      </c>
      <c r="CE91" s="34">
        <v>-0.23086647268769034</v>
      </c>
      <c r="CF91" s="34">
        <v>-0.18493149032765016</v>
      </c>
      <c r="CG91" s="34">
        <v>-0.12626861697260663</v>
      </c>
      <c r="CH91" s="34">
        <v>-0.15786397143917061</v>
      </c>
      <c r="CI91" s="34">
        <v>-6.5033531490405846E-2</v>
      </c>
      <c r="CJ91" s="34">
        <v>0.14435643452692459</v>
      </c>
      <c r="CK91" s="34">
        <v>0.11424451117740242</v>
      </c>
      <c r="CL91" s="34">
        <v>9.3422346298460357E-2</v>
      </c>
      <c r="CM91" s="34">
        <v>1</v>
      </c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34"/>
    </row>
    <row r="92" spans="1:141" x14ac:dyDescent="0.3">
      <c r="A92" s="34" t="s">
        <v>400</v>
      </c>
      <c r="B92" s="34">
        <v>0.12494527897645659</v>
      </c>
      <c r="C92" s="34">
        <v>0.40925296739671857</v>
      </c>
      <c r="D92" s="34">
        <v>0.54844689371984667</v>
      </c>
      <c r="E92" s="34">
        <v>0.10339536625749526</v>
      </c>
      <c r="F92" s="34">
        <v>0.21571460420541358</v>
      </c>
      <c r="G92" s="34">
        <v>0.48476832441397022</v>
      </c>
      <c r="H92" s="34">
        <v>9.0652333827065425E-3</v>
      </c>
      <c r="I92" s="34">
        <v>-6.3960216907327894E-2</v>
      </c>
      <c r="J92" s="34">
        <v>0.54533683841730674</v>
      </c>
      <c r="K92" s="34">
        <v>0.53624679324292723</v>
      </c>
      <c r="L92" s="34">
        <v>0.49424137294676662</v>
      </c>
      <c r="M92" s="34">
        <v>0.39044155802090408</v>
      </c>
      <c r="N92" s="34">
        <v>0.13302094032265149</v>
      </c>
      <c r="O92" s="34">
        <v>0.39847767842255638</v>
      </c>
      <c r="P92" s="34">
        <v>0.50588759857550547</v>
      </c>
      <c r="Q92" s="34">
        <v>0.50811281103955652</v>
      </c>
      <c r="R92" s="34">
        <v>0.39265990900284131</v>
      </c>
      <c r="S92" s="34">
        <v>-9.0346556297959374E-2</v>
      </c>
      <c r="T92" s="34">
        <v>-0.22148843322263218</v>
      </c>
      <c r="U92" s="34">
        <v>-0.13714443926648703</v>
      </c>
      <c r="V92" s="34">
        <v>0.27239055860424621</v>
      </c>
      <c r="W92" s="34">
        <v>0.60055478091170666</v>
      </c>
      <c r="X92" s="34">
        <v>0.5711536663399307</v>
      </c>
      <c r="Y92" s="34">
        <v>0.37953842783872255</v>
      </c>
      <c r="Z92" s="34">
        <v>0.467546387056192</v>
      </c>
      <c r="AA92" s="34">
        <v>0.1801634236040309</v>
      </c>
      <c r="AB92" s="34">
        <v>-0.19083881718019802</v>
      </c>
      <c r="AC92" s="34">
        <v>0.36977735985418442</v>
      </c>
      <c r="AD92" s="34">
        <v>0.14558955605019602</v>
      </c>
      <c r="AE92" s="34">
        <v>0.34304524320978497</v>
      </c>
      <c r="AF92" s="34">
        <v>0.17107469205552972</v>
      </c>
      <c r="AG92" s="34">
        <v>0.32656702641406565</v>
      </c>
      <c r="AH92" s="34">
        <v>0.57410673550749036</v>
      </c>
      <c r="AI92" s="34">
        <v>0.56840248030938567</v>
      </c>
      <c r="AJ92" s="34">
        <v>0.45524307030484473</v>
      </c>
      <c r="AK92" s="34">
        <v>0.50239506200790329</v>
      </c>
      <c r="AL92" s="34">
        <v>0.50018040562675026</v>
      </c>
      <c r="AM92" s="34">
        <v>0.12762741482329054</v>
      </c>
      <c r="AN92" s="34">
        <v>0.4032232325665841</v>
      </c>
      <c r="AO92" s="34">
        <v>0.51358344760714347</v>
      </c>
      <c r="AP92" s="34">
        <v>0.4590995340612859</v>
      </c>
      <c r="AQ92" s="34">
        <v>-0.14987237116349003</v>
      </c>
      <c r="AR92" s="34">
        <v>0.32102397057097404</v>
      </c>
      <c r="AS92" s="34">
        <v>0.35666474155243577</v>
      </c>
      <c r="AT92" s="34">
        <v>0.1497713604335886</v>
      </c>
      <c r="AU92" s="34">
        <v>0.11182976681753748</v>
      </c>
      <c r="AV92" s="34">
        <v>0.40763357298858915</v>
      </c>
      <c r="AW92" s="34">
        <v>0.38501955939875737</v>
      </c>
      <c r="AX92" s="34">
        <v>0.38877400063962875</v>
      </c>
      <c r="AY92" s="34">
        <v>0.30050916623200186</v>
      </c>
      <c r="AZ92" s="34">
        <v>0.38034804136706279</v>
      </c>
      <c r="BA92" s="34">
        <v>0.54519240367018262</v>
      </c>
      <c r="BB92" s="34">
        <v>0.20447551766568117</v>
      </c>
      <c r="BC92" s="34">
        <v>0.14028941348725874</v>
      </c>
      <c r="BD92" s="34">
        <v>0.25002152826355389</v>
      </c>
      <c r="BE92" s="34">
        <v>7.0722506828534482E-2</v>
      </c>
      <c r="BF92" s="34">
        <v>0.54533683841730662</v>
      </c>
      <c r="BG92" s="34">
        <v>0.26511904040121992</v>
      </c>
      <c r="BH92" s="34">
        <v>0.25530689722675348</v>
      </c>
      <c r="BI92" s="34">
        <v>-9.8104175388203513E-2</v>
      </c>
      <c r="BJ92" s="34">
        <v>9.9386746272516036E-2</v>
      </c>
      <c r="BK92" s="34">
        <v>0.11888303992129541</v>
      </c>
      <c r="BL92" s="34">
        <v>2.6801080066847938E-2</v>
      </c>
      <c r="BM92" s="34">
        <v>-8.4729127331963125E-2</v>
      </c>
      <c r="BN92" s="34">
        <v>3.9803408681474063E-2</v>
      </c>
      <c r="BO92" s="34">
        <v>6.2011825860839427E-2</v>
      </c>
      <c r="BP92" s="34">
        <v>-3.7521652588883424E-2</v>
      </c>
      <c r="BQ92" s="34">
        <v>7.5752608374242178E-2</v>
      </c>
      <c r="BR92" s="34">
        <v>0.11349473947578244</v>
      </c>
      <c r="BS92" s="34">
        <v>3.0655751831113534E-2</v>
      </c>
      <c r="BT92" s="34">
        <v>0.26528777117730207</v>
      </c>
      <c r="BU92" s="34">
        <v>0.86837272623896344</v>
      </c>
      <c r="BV92" s="34">
        <v>5.9793333824403792E-2</v>
      </c>
      <c r="BW92" s="34">
        <v>0.34799946811460769</v>
      </c>
      <c r="BX92" s="34">
        <v>9.1618864603594419E-2</v>
      </c>
      <c r="BY92" s="34">
        <v>-6.170961471075171E-2</v>
      </c>
      <c r="BZ92" s="34">
        <v>-0.15638307993078596</v>
      </c>
      <c r="CA92" s="34">
        <v>0.85470808012501587</v>
      </c>
      <c r="CB92" s="34">
        <v>0.69155072730636935</v>
      </c>
      <c r="CC92" s="34">
        <v>0.55717215132749576</v>
      </c>
      <c r="CD92" s="34">
        <v>0.53361557533104476</v>
      </c>
      <c r="CE92" s="34">
        <v>0.36122443999080822</v>
      </c>
      <c r="CF92" s="34">
        <v>0.44722124967225191</v>
      </c>
      <c r="CG92" s="34">
        <v>0.55905699753907057</v>
      </c>
      <c r="CH92" s="34">
        <v>0.55469480621962153</v>
      </c>
      <c r="CI92" s="34">
        <v>0.25282426701982491</v>
      </c>
      <c r="CJ92" s="34">
        <v>-1.3131923165129041E-2</v>
      </c>
      <c r="CK92" s="34">
        <v>-6.0109187014376696E-2</v>
      </c>
      <c r="CL92" s="34">
        <v>-9.8617584451436952E-2</v>
      </c>
      <c r="CM92" s="34">
        <v>-0.14384335471234169</v>
      </c>
      <c r="CN92" s="34">
        <v>1</v>
      </c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</row>
    <row r="93" spans="1:141" x14ac:dyDescent="0.3">
      <c r="A93" s="34" t="s">
        <v>401</v>
      </c>
      <c r="B93" s="34">
        <v>6.0002242419446093E-2</v>
      </c>
      <c r="C93" s="34">
        <v>0.37841664863322483</v>
      </c>
      <c r="D93" s="34">
        <v>0.47564865134239698</v>
      </c>
      <c r="E93" s="34">
        <v>0.1531651326992412</v>
      </c>
      <c r="F93" s="34">
        <v>0.1206748750407447</v>
      </c>
      <c r="G93" s="34">
        <v>0.42834849246079343</v>
      </c>
      <c r="H93" s="34">
        <v>9.1922285132790289E-3</v>
      </c>
      <c r="I93" s="34">
        <v>1.3868929050109301E-2</v>
      </c>
      <c r="J93" s="34">
        <v>0.47610233964865728</v>
      </c>
      <c r="K93" s="34">
        <v>0.47102219066247397</v>
      </c>
      <c r="L93" s="34">
        <v>0.47458035141163035</v>
      </c>
      <c r="M93" s="34">
        <v>0.40184670859293192</v>
      </c>
      <c r="N93" s="34">
        <v>0.13575327967886333</v>
      </c>
      <c r="O93" s="34">
        <v>0.43377269057613488</v>
      </c>
      <c r="P93" s="34">
        <v>0.45453020456910365</v>
      </c>
      <c r="Q93" s="34">
        <v>0.46061744086019896</v>
      </c>
      <c r="R93" s="34">
        <v>0.37788087629075318</v>
      </c>
      <c r="S93" s="34">
        <v>-4.5563781829778383E-2</v>
      </c>
      <c r="T93" s="34">
        <v>-0.23170994468738601</v>
      </c>
      <c r="U93" s="34">
        <v>-0.1087579149673459</v>
      </c>
      <c r="V93" s="34">
        <v>0.25200911323137132</v>
      </c>
      <c r="W93" s="34">
        <v>0.53506311553588981</v>
      </c>
      <c r="X93" s="34">
        <v>0.55082780424103173</v>
      </c>
      <c r="Y93" s="34">
        <v>0.33936820281007957</v>
      </c>
      <c r="Z93" s="34">
        <v>0.40978527994042807</v>
      </c>
      <c r="AA93" s="34">
        <v>0.1024722612180425</v>
      </c>
      <c r="AB93" s="34">
        <v>-0.23197603843131565</v>
      </c>
      <c r="AC93" s="34">
        <v>0.31797914079551071</v>
      </c>
      <c r="AD93" s="34">
        <v>0.15056527647718085</v>
      </c>
      <c r="AE93" s="34">
        <v>0.3519052066270229</v>
      </c>
      <c r="AF93" s="34">
        <v>0.14419218002378259</v>
      </c>
      <c r="AG93" s="34">
        <v>0.37077495296983759</v>
      </c>
      <c r="AH93" s="34">
        <v>0.5335672134071483</v>
      </c>
      <c r="AI93" s="34">
        <v>0.51060000158877739</v>
      </c>
      <c r="AJ93" s="34">
        <v>0.4694483224898332</v>
      </c>
      <c r="AK93" s="34">
        <v>0.48859120037407316</v>
      </c>
      <c r="AL93" s="34">
        <v>0.47559582705571685</v>
      </c>
      <c r="AM93" s="34">
        <v>0.12764647543661517</v>
      </c>
      <c r="AN93" s="34">
        <v>0.40186872309939281</v>
      </c>
      <c r="AO93" s="34">
        <v>0.50292003517262696</v>
      </c>
      <c r="AP93" s="34">
        <v>0.47216469320882898</v>
      </c>
      <c r="AQ93" s="34">
        <v>-0.13469679242449997</v>
      </c>
      <c r="AR93" s="34">
        <v>0.26822692536214926</v>
      </c>
      <c r="AS93" s="34">
        <v>0.39416399931917734</v>
      </c>
      <c r="AT93" s="34">
        <v>0.18237090638677467</v>
      </c>
      <c r="AU93" s="34">
        <v>0.15093223757892904</v>
      </c>
      <c r="AV93" s="34">
        <v>0.3473591729902194</v>
      </c>
      <c r="AW93" s="34">
        <v>0.38584600900704508</v>
      </c>
      <c r="AX93" s="34">
        <v>0.41710482961480727</v>
      </c>
      <c r="AY93" s="34">
        <v>0.37487501501641946</v>
      </c>
      <c r="AZ93" s="34">
        <v>0.42525429138760346</v>
      </c>
      <c r="BA93" s="34">
        <v>0.4802718548725512</v>
      </c>
      <c r="BB93" s="34">
        <v>0.25889754462704134</v>
      </c>
      <c r="BC93" s="34">
        <v>0.13526258231688693</v>
      </c>
      <c r="BD93" s="34">
        <v>0.19833567246726944</v>
      </c>
      <c r="BE93" s="34">
        <v>6.9310349982484781E-2</v>
      </c>
      <c r="BF93" s="34">
        <v>0.47610233964865756</v>
      </c>
      <c r="BG93" s="34">
        <v>0.22362483698954636</v>
      </c>
      <c r="BH93" s="34">
        <v>0.25672360142242412</v>
      </c>
      <c r="BI93" s="34">
        <v>-5.9205028295761242E-2</v>
      </c>
      <c r="BJ93" s="34">
        <v>0.11355387829700885</v>
      </c>
      <c r="BK93" s="34">
        <v>0.13849418723216494</v>
      </c>
      <c r="BL93" s="34">
        <v>3.8261646061484057E-2</v>
      </c>
      <c r="BM93" s="34">
        <v>-8.9380809730738989E-2</v>
      </c>
      <c r="BN93" s="34">
        <v>5.2338617295631655E-2</v>
      </c>
      <c r="BO93" s="34">
        <v>8.4494099723789948E-2</v>
      </c>
      <c r="BP93" s="34">
        <v>-5.7830317394437454E-2</v>
      </c>
      <c r="BQ93" s="34">
        <v>0.11616864919810953</v>
      </c>
      <c r="BR93" s="34">
        <v>0.10613395250200151</v>
      </c>
      <c r="BS93" s="34">
        <v>4.5997933294786214E-2</v>
      </c>
      <c r="BT93" s="34">
        <v>0.2638117511234121</v>
      </c>
      <c r="BU93" s="34">
        <v>0.80061393532667757</v>
      </c>
      <c r="BV93" s="34">
        <v>0.11434388717370647</v>
      </c>
      <c r="BW93" s="34">
        <v>0.25644904101550237</v>
      </c>
      <c r="BX93" s="34">
        <v>0.12564778638427668</v>
      </c>
      <c r="BY93" s="34">
        <v>-5.9799973216449386E-2</v>
      </c>
      <c r="BZ93" s="34">
        <v>-7.8591823345336473E-2</v>
      </c>
      <c r="CA93" s="34">
        <v>0.7827187316471641</v>
      </c>
      <c r="CB93" s="34">
        <v>0.58937463075426688</v>
      </c>
      <c r="CC93" s="34">
        <v>0.56648415144781006</v>
      </c>
      <c r="CD93" s="34">
        <v>0.61915169694577665</v>
      </c>
      <c r="CE93" s="34">
        <v>0.37612735562159899</v>
      </c>
      <c r="CF93" s="34">
        <v>0.5756705934497327</v>
      </c>
      <c r="CG93" s="34">
        <v>0.52550508109959626</v>
      </c>
      <c r="CH93" s="34">
        <v>0.52866611576553324</v>
      </c>
      <c r="CI93" s="34">
        <v>0.26285099200314993</v>
      </c>
      <c r="CJ93" s="34">
        <v>-1.911976830596376E-2</v>
      </c>
      <c r="CK93" s="34">
        <v>-9.1961387433113759E-2</v>
      </c>
      <c r="CL93" s="34">
        <v>-0.10301836841645828</v>
      </c>
      <c r="CM93" s="34">
        <v>-0.14800152387922313</v>
      </c>
      <c r="CN93" s="34">
        <v>0.93389392307528141</v>
      </c>
      <c r="CO93" s="34">
        <v>1</v>
      </c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4"/>
      <c r="EA93" s="34"/>
      <c r="EB93" s="34"/>
      <c r="EC93" s="34"/>
      <c r="ED93" s="34"/>
      <c r="EE93" s="34"/>
      <c r="EF93" s="34"/>
      <c r="EG93" s="34"/>
      <c r="EH93" s="34"/>
      <c r="EI93" s="34"/>
      <c r="EJ93" s="34"/>
      <c r="EK93" s="34"/>
    </row>
    <row r="94" spans="1:141" x14ac:dyDescent="0.3">
      <c r="A94" s="34" t="s">
        <v>402</v>
      </c>
      <c r="B94" s="34">
        <v>0.23317220827412832</v>
      </c>
      <c r="C94" s="34">
        <v>0.43349348295808598</v>
      </c>
      <c r="D94" s="34">
        <v>-0.12496862269766389</v>
      </c>
      <c r="E94" s="34">
        <v>-0.23281094188116305</v>
      </c>
      <c r="F94" s="34">
        <v>0.18525566862096965</v>
      </c>
      <c r="G94" s="34">
        <v>0.14291474024900991</v>
      </c>
      <c r="H94" s="34">
        <v>-3.3925915275441901E-3</v>
      </c>
      <c r="I94" s="34">
        <v>-0.21884901249900171</v>
      </c>
      <c r="J94" s="34">
        <v>-0.15705659732686694</v>
      </c>
      <c r="K94" s="34">
        <v>0.31531542524183442</v>
      </c>
      <c r="L94" s="34">
        <v>0.20224125636578491</v>
      </c>
      <c r="M94" s="34">
        <v>9.5303856275309073E-2</v>
      </c>
      <c r="N94" s="34">
        <v>2.1446240227235382E-2</v>
      </c>
      <c r="O94" s="34">
        <v>-0.16637986442686578</v>
      </c>
      <c r="P94" s="34">
        <v>0.32848081043083471</v>
      </c>
      <c r="Q94" s="34">
        <v>0.33352132034099691</v>
      </c>
      <c r="R94" s="34">
        <v>0.46388413862869693</v>
      </c>
      <c r="S94" s="34">
        <v>-0.25198440895231827</v>
      </c>
      <c r="T94" s="34">
        <v>-0.42401837171985918</v>
      </c>
      <c r="U94" s="34">
        <v>-0.31859882962349256</v>
      </c>
      <c r="V94" s="34">
        <v>8.3779824325493218E-2</v>
      </c>
      <c r="W94" s="34">
        <v>6.6286563532474349E-2</v>
      </c>
      <c r="X94" s="34">
        <v>4.9713926564750016E-2</v>
      </c>
      <c r="Y94" s="34">
        <v>0.5140202004792247</v>
      </c>
      <c r="Z94" s="34">
        <v>0.31796725027297312</v>
      </c>
      <c r="AA94" s="34">
        <v>0.36046323797061386</v>
      </c>
      <c r="AB94" s="34">
        <v>-0.22267086106725087</v>
      </c>
      <c r="AC94" s="34">
        <v>0.29212220618291196</v>
      </c>
      <c r="AD94" s="34">
        <v>-0.10331400356550889</v>
      </c>
      <c r="AE94" s="34">
        <v>-2.8554836113347335E-2</v>
      </c>
      <c r="AF94" s="34">
        <v>4.8463310000875462E-2</v>
      </c>
      <c r="AG94" s="34">
        <v>0.1990392341886843</v>
      </c>
      <c r="AH94" s="34">
        <v>-9.4252238008184532E-3</v>
      </c>
      <c r="AI94" s="34">
        <v>3.3465259347986187E-3</v>
      </c>
      <c r="AJ94" s="34">
        <v>0.1269048352723019</v>
      </c>
      <c r="AK94" s="34">
        <v>0.10520552472557619</v>
      </c>
      <c r="AL94" s="34">
        <v>0.17622082809845555</v>
      </c>
      <c r="AM94" s="34">
        <v>0.19744832153435288</v>
      </c>
      <c r="AN94" s="34">
        <v>8.7355188024434191E-2</v>
      </c>
      <c r="AO94" s="34">
        <v>0.12791722012131579</v>
      </c>
      <c r="AP94" s="34">
        <v>0.13578941869781269</v>
      </c>
      <c r="AQ94" s="34">
        <v>-0.31609720304815281</v>
      </c>
      <c r="AR94" s="34">
        <v>0.25468861498960854</v>
      </c>
      <c r="AS94" s="34">
        <v>4.9048813826985733E-2</v>
      </c>
      <c r="AT94" s="34">
        <v>-0.27890361459083218</v>
      </c>
      <c r="AU94" s="34">
        <v>-5.3286217839870989E-2</v>
      </c>
      <c r="AV94" s="34">
        <v>-8.7090160060186335E-3</v>
      </c>
      <c r="AW94" s="34">
        <v>7.4781832627839134E-2</v>
      </c>
      <c r="AX94" s="34">
        <v>0.19459327014432803</v>
      </c>
      <c r="AY94" s="34">
        <v>0.1665142205080844</v>
      </c>
      <c r="AZ94" s="34">
        <v>0.19565062089064589</v>
      </c>
      <c r="BA94" s="34">
        <v>-0.11429766129830637</v>
      </c>
      <c r="BB94" s="34">
        <v>9.4179110285329382E-2</v>
      </c>
      <c r="BC94" s="34">
        <v>0.16689115670234703</v>
      </c>
      <c r="BD94" s="34">
        <v>8.0212012496231E-2</v>
      </c>
      <c r="BE94" s="34">
        <v>-1.0220595929356364E-3</v>
      </c>
      <c r="BF94" s="34">
        <v>-0.15705659732686697</v>
      </c>
      <c r="BG94" s="34">
        <v>-0.1754416394445639</v>
      </c>
      <c r="BH94" s="34">
        <v>2.7937555481246101E-2</v>
      </c>
      <c r="BI94" s="34">
        <v>-0.13980744361008901</v>
      </c>
      <c r="BJ94" s="34">
        <v>2.9809377287716533E-2</v>
      </c>
      <c r="BK94" s="34">
        <v>3.2136018786806178E-2</v>
      </c>
      <c r="BL94" s="34">
        <v>-1.9794861956217106E-2</v>
      </c>
      <c r="BM94" s="34">
        <v>-2.7173446060674723E-2</v>
      </c>
      <c r="BN94" s="34">
        <v>-4.4157834087321837E-2</v>
      </c>
      <c r="BO94" s="34">
        <v>-2.5024882097638108E-2</v>
      </c>
      <c r="BP94" s="34">
        <v>-8.4246609135720393E-2</v>
      </c>
      <c r="BQ94" s="34">
        <v>2.7775271064420352E-2</v>
      </c>
      <c r="BR94" s="34">
        <v>-0.1451056533278843</v>
      </c>
      <c r="BS94" s="34">
        <v>-0.21448549250564461</v>
      </c>
      <c r="BT94" s="34">
        <v>0.83976131905504869</v>
      </c>
      <c r="BU94" s="34">
        <v>-0.20141091316714035</v>
      </c>
      <c r="BV94" s="34">
        <v>-0.46283615496426428</v>
      </c>
      <c r="BW94" s="34">
        <v>0.37341232205234792</v>
      </c>
      <c r="BX94" s="34">
        <v>0.3090416736032186</v>
      </c>
      <c r="BY94" s="34">
        <v>5.6494043768846557E-3</v>
      </c>
      <c r="BZ94" s="34">
        <v>-0.43380648220256152</v>
      </c>
      <c r="CA94" s="34">
        <v>-0.27286295460189625</v>
      </c>
      <c r="CB94" s="34">
        <v>0.82521219268518797</v>
      </c>
      <c r="CC94" s="34">
        <v>0.49954607835816545</v>
      </c>
      <c r="CD94" s="34">
        <v>0.2053383115536391</v>
      </c>
      <c r="CE94" s="34">
        <v>0.11016081730510106</v>
      </c>
      <c r="CF94" s="34">
        <v>-0.31499166804339834</v>
      </c>
      <c r="CG94" s="34">
        <v>0.77585245216731469</v>
      </c>
      <c r="CH94" s="34">
        <v>0.76771611655140837</v>
      </c>
      <c r="CI94" s="34">
        <v>0.90798255267880357</v>
      </c>
      <c r="CJ94" s="34">
        <v>-0.31529518110284616</v>
      </c>
      <c r="CK94" s="34">
        <v>-0.51173994853392524</v>
      </c>
      <c r="CL94" s="34">
        <v>-0.52353124954669339</v>
      </c>
      <c r="CM94" s="34">
        <v>-7.185286058838522E-2</v>
      </c>
      <c r="CN94" s="34">
        <v>0.20264768325460564</v>
      </c>
      <c r="CO94" s="34">
        <v>0.14226088828460576</v>
      </c>
      <c r="CP94" s="34">
        <v>1</v>
      </c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4"/>
      <c r="EA94" s="34"/>
      <c r="EB94" s="34"/>
      <c r="EC94" s="34"/>
      <c r="ED94" s="34"/>
      <c r="EE94" s="34"/>
      <c r="EF94" s="34"/>
      <c r="EG94" s="34"/>
      <c r="EH94" s="34"/>
      <c r="EI94" s="34"/>
      <c r="EJ94" s="34"/>
      <c r="EK94" s="34"/>
    </row>
    <row r="95" spans="1:141" x14ac:dyDescent="0.3">
      <c r="A95" s="34" t="s">
        <v>403</v>
      </c>
      <c r="B95" s="34">
        <v>9.9221493982707035E-2</v>
      </c>
      <c r="C95" s="34">
        <v>0.27693262307246425</v>
      </c>
      <c r="D95" s="34">
        <v>-2.7545094456549396E-3</v>
      </c>
      <c r="E95" s="34">
        <v>-7.3480546291887647E-2</v>
      </c>
      <c r="F95" s="34">
        <v>9.5896384457753017E-2</v>
      </c>
      <c r="G95" s="34">
        <v>0.18896975526066398</v>
      </c>
      <c r="H95" s="34">
        <v>-3.2389044842549071E-2</v>
      </c>
      <c r="I95" s="34">
        <v>-8.8385400454324387E-2</v>
      </c>
      <c r="J95" s="34">
        <v>-3.0801503245806751E-2</v>
      </c>
      <c r="K95" s="34">
        <v>0.2020428102571018</v>
      </c>
      <c r="L95" s="34">
        <v>0.13294005034942863</v>
      </c>
      <c r="M95" s="34">
        <v>0.13389246544801614</v>
      </c>
      <c r="N95" s="34">
        <v>-5.8201667762641983E-2</v>
      </c>
      <c r="O95" s="34">
        <v>3.3859784355996E-2</v>
      </c>
      <c r="P95" s="34">
        <v>0.21480795428754196</v>
      </c>
      <c r="Q95" s="34">
        <v>0.2292618630485522</v>
      </c>
      <c r="R95" s="34">
        <v>0.29137274289976922</v>
      </c>
      <c r="S95" s="34">
        <v>-1.2820033018944734E-2</v>
      </c>
      <c r="T95" s="34">
        <v>-0.27911950241856731</v>
      </c>
      <c r="U95" s="34">
        <v>-0.10572454926343453</v>
      </c>
      <c r="V95" s="34">
        <v>0.18123841735335147</v>
      </c>
      <c r="W95" s="34">
        <v>9.2428715497187661E-2</v>
      </c>
      <c r="X95" s="34">
        <v>9.7271814498304618E-2</v>
      </c>
      <c r="Y95" s="34">
        <v>0.28473495578247421</v>
      </c>
      <c r="Z95" s="34">
        <v>0.4351569931049985</v>
      </c>
      <c r="AA95" s="34">
        <v>0.32409633380306935</v>
      </c>
      <c r="AB95" s="34">
        <v>-0.16204347305419001</v>
      </c>
      <c r="AC95" s="34">
        <v>0.1707427287372619</v>
      </c>
      <c r="AD95" s="34">
        <v>-8.9509869387734413E-4</v>
      </c>
      <c r="AE95" s="34">
        <v>8.6447913632192175E-2</v>
      </c>
      <c r="AF95" s="34">
        <v>2.6612486413273448E-2</v>
      </c>
      <c r="AG95" s="34">
        <v>0.1436867121947544</v>
      </c>
      <c r="AH95" s="34">
        <v>4.8563813934907392E-2</v>
      </c>
      <c r="AI95" s="34">
        <v>3.4685097077420006E-2</v>
      </c>
      <c r="AJ95" s="34">
        <v>0.11635799126875496</v>
      </c>
      <c r="AK95" s="34">
        <v>9.1952755188875301E-2</v>
      </c>
      <c r="AL95" s="34">
        <v>0.13146727256169216</v>
      </c>
      <c r="AM95" s="34">
        <v>6.9084700387785539E-2</v>
      </c>
      <c r="AN95" s="34">
        <v>8.0863505403461475E-2</v>
      </c>
      <c r="AO95" s="34">
        <v>0.10490164714750111</v>
      </c>
      <c r="AP95" s="34">
        <v>0.12073527325601659</v>
      </c>
      <c r="AQ95" s="34">
        <v>-0.19970531091604296</v>
      </c>
      <c r="AR95" s="34">
        <v>0.23156846223283117</v>
      </c>
      <c r="AS95" s="34">
        <v>0.16393122910171889</v>
      </c>
      <c r="AT95" s="34">
        <v>-0.17262234277084371</v>
      </c>
      <c r="AU95" s="34">
        <v>-0.11106444810672556</v>
      </c>
      <c r="AV95" s="34">
        <v>3.8660535818619703E-2</v>
      </c>
      <c r="AW95" s="34">
        <v>0.17830180382831645</v>
      </c>
      <c r="AX95" s="34">
        <v>0.14252876467052758</v>
      </c>
      <c r="AY95" s="34">
        <v>0.16334395581889558</v>
      </c>
      <c r="AZ95" s="34">
        <v>0.1568607731859378</v>
      </c>
      <c r="BA95" s="34">
        <v>2.7789582071422944E-4</v>
      </c>
      <c r="BB95" s="34">
        <v>0.12181103327797055</v>
      </c>
      <c r="BC95" s="34">
        <v>1.872146568893019E-2</v>
      </c>
      <c r="BD95" s="34">
        <v>-5.2454568657038868E-2</v>
      </c>
      <c r="BE95" s="34">
        <v>1.6064329312528235E-2</v>
      </c>
      <c r="BF95" s="34">
        <v>-3.0801503245806803E-2</v>
      </c>
      <c r="BG95" s="34">
        <v>-0.13960556500450602</v>
      </c>
      <c r="BH95" s="34">
        <v>2.6620485038632382E-3</v>
      </c>
      <c r="BI95" s="34">
        <v>3.5506728440987824E-2</v>
      </c>
      <c r="BJ95" s="34">
        <v>0.15125598929980361</v>
      </c>
      <c r="BK95" s="34">
        <v>1.622069322267462E-2</v>
      </c>
      <c r="BL95" s="34">
        <v>-0.11701749333575871</v>
      </c>
      <c r="BM95" s="34">
        <v>-7.4524992936068207E-2</v>
      </c>
      <c r="BN95" s="34">
        <v>2.6566291773082562E-2</v>
      </c>
      <c r="BO95" s="34">
        <v>4.660875707521251E-2</v>
      </c>
      <c r="BP95" s="34">
        <v>-4.0053865628042362E-2</v>
      </c>
      <c r="BQ95" s="34">
        <v>6.7535419972086327E-2</v>
      </c>
      <c r="BR95" s="34">
        <v>-2.0351406174295351E-2</v>
      </c>
      <c r="BS95" s="34">
        <v>-0.11517704402959336</v>
      </c>
      <c r="BT95" s="34">
        <v>0.58586275233674645</v>
      </c>
      <c r="BU95" s="34">
        <v>0.1732555587352437</v>
      </c>
      <c r="BV95" s="34">
        <v>-0.21072406492722839</v>
      </c>
      <c r="BW95" s="34">
        <v>0.31364820591083054</v>
      </c>
      <c r="BX95" s="34">
        <v>0.35320917246551298</v>
      </c>
      <c r="BY95" s="34">
        <v>-7.5441653416471452E-2</v>
      </c>
      <c r="BZ95" s="34">
        <v>-0.27931446645156743</v>
      </c>
      <c r="CA95" s="34">
        <v>9.6970601543027973E-2</v>
      </c>
      <c r="CB95" s="34">
        <v>0.63504934963368631</v>
      </c>
      <c r="CC95" s="34">
        <v>0.4929547730814513</v>
      </c>
      <c r="CD95" s="34">
        <v>0.27767377808479898</v>
      </c>
      <c r="CE95" s="34">
        <v>0.1055051302451116</v>
      </c>
      <c r="CF95" s="34">
        <v>-5.8206956439494667E-2</v>
      </c>
      <c r="CG95" s="34">
        <v>0.60762736419710284</v>
      </c>
      <c r="CH95" s="34">
        <v>0.62497854788632545</v>
      </c>
      <c r="CI95" s="34">
        <v>0.56893388855363947</v>
      </c>
      <c r="CJ95" s="34">
        <v>-3.3285720247334206E-2</v>
      </c>
      <c r="CK95" s="34">
        <v>-0.33170917830020491</v>
      </c>
      <c r="CL95" s="34">
        <v>-0.24803494223880676</v>
      </c>
      <c r="CM95" s="34">
        <v>-8.7496505168255218E-2</v>
      </c>
      <c r="CN95" s="34">
        <v>0.40628715958440853</v>
      </c>
      <c r="CO95" s="34">
        <v>0.3482008009525433</v>
      </c>
      <c r="CP95" s="34">
        <v>0.58642698929329262</v>
      </c>
      <c r="CQ95" s="34">
        <v>1</v>
      </c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34"/>
    </row>
    <row r="96" spans="1:141" x14ac:dyDescent="0.3">
      <c r="A96" s="34" t="s">
        <v>404</v>
      </c>
      <c r="B96" s="34">
        <v>0.12132611221713757</v>
      </c>
      <c r="C96" s="34">
        <v>0.12593016578435692</v>
      </c>
      <c r="D96" s="34">
        <v>-0.14397502973315901</v>
      </c>
      <c r="E96" s="34">
        <v>-0.10694807559240876</v>
      </c>
      <c r="F96" s="34">
        <v>5.4770981345025123E-2</v>
      </c>
      <c r="G96" s="34">
        <v>2.567011017841626E-2</v>
      </c>
      <c r="H96" s="34">
        <v>-0.13588822948214324</v>
      </c>
      <c r="I96" s="34">
        <v>-8.7428418963206078E-2</v>
      </c>
      <c r="J96" s="34">
        <v>-0.13822511965555198</v>
      </c>
      <c r="K96" s="34">
        <v>4.7114665882760302E-2</v>
      </c>
      <c r="L96" s="34">
        <v>-0.13093721838015482</v>
      </c>
      <c r="M96" s="34">
        <v>-3.8673428298263993E-2</v>
      </c>
      <c r="N96" s="34">
        <v>-9.4571502829502371E-2</v>
      </c>
      <c r="O96" s="34">
        <v>-7.4300737942341016E-2</v>
      </c>
      <c r="P96" s="34">
        <v>6.7740240320039918E-2</v>
      </c>
      <c r="Q96" s="34">
        <v>7.0125463949493136E-2</v>
      </c>
      <c r="R96" s="34">
        <v>0.11637532952657702</v>
      </c>
      <c r="S96" s="34">
        <v>-0.24607086133067768</v>
      </c>
      <c r="T96" s="34">
        <v>-0.10813498165058785</v>
      </c>
      <c r="U96" s="34">
        <v>-0.10003348679572235</v>
      </c>
      <c r="V96" s="34">
        <v>6.8097635360242992E-2</v>
      </c>
      <c r="W96" s="34">
        <v>-6.1953575568085305E-2</v>
      </c>
      <c r="X96" s="34">
        <v>-7.2945329553018398E-2</v>
      </c>
      <c r="Y96" s="34">
        <v>0.13258237436304529</v>
      </c>
      <c r="Z96" s="34">
        <v>7.1728745601973329E-2</v>
      </c>
      <c r="AA96" s="34">
        <v>0.56519962806416035</v>
      </c>
      <c r="AB96" s="34">
        <v>-7.6817620547045037E-2</v>
      </c>
      <c r="AC96" s="34">
        <v>0.12728169299440958</v>
      </c>
      <c r="AD96" s="34">
        <v>-0.14946817163674295</v>
      </c>
      <c r="AE96" s="34">
        <v>3.7472641752637599E-2</v>
      </c>
      <c r="AF96" s="34">
        <v>-3.2259198921215634E-2</v>
      </c>
      <c r="AG96" s="34">
        <v>8.1691247369576989E-2</v>
      </c>
      <c r="AH96" s="34">
        <v>-7.1846328380932106E-2</v>
      </c>
      <c r="AI96" s="34">
        <v>-4.9364517453197157E-2</v>
      </c>
      <c r="AJ96" s="34">
        <v>-2.2922948599566756E-2</v>
      </c>
      <c r="AK96" s="34">
        <v>1.6238324783029133E-2</v>
      </c>
      <c r="AL96" s="34">
        <v>5.0096343110241193E-2</v>
      </c>
      <c r="AM96" s="34">
        <v>2.5173858709563242E-2</v>
      </c>
      <c r="AN96" s="34">
        <v>-5.3159438101498854E-2</v>
      </c>
      <c r="AO96" s="34">
        <v>-8.9513513829816149E-3</v>
      </c>
      <c r="AP96" s="34">
        <v>-1.2277567801072522E-2</v>
      </c>
      <c r="AQ96" s="34">
        <v>-0.21021426273908844</v>
      </c>
      <c r="AR96" s="34">
        <v>0.16691908404019895</v>
      </c>
      <c r="AS96" s="34">
        <v>-4.8277725724295832E-2</v>
      </c>
      <c r="AT96" s="34">
        <v>-0.2377130876740727</v>
      </c>
      <c r="AU96" s="34">
        <v>-0.10153547338262514</v>
      </c>
      <c r="AV96" s="34">
        <v>-9.845703909584215E-2</v>
      </c>
      <c r="AW96" s="34">
        <v>3.456828491948763E-2</v>
      </c>
      <c r="AX96" s="34">
        <v>1.3172794391488499E-2</v>
      </c>
      <c r="AY96" s="34">
        <v>2.7869266047357042E-2</v>
      </c>
      <c r="AZ96" s="34">
        <v>1.868201896743248E-2</v>
      </c>
      <c r="BA96" s="34">
        <v>-0.14423413876680827</v>
      </c>
      <c r="BB96" s="34">
        <v>2.3169292334179907E-2</v>
      </c>
      <c r="BC96" s="34">
        <v>0.20740304899845488</v>
      </c>
      <c r="BD96" s="34">
        <v>4.1229988578756302E-2</v>
      </c>
      <c r="BE96" s="34">
        <v>1.9943588576498035E-2</v>
      </c>
      <c r="BF96" s="34">
        <v>-0.13822511965555209</v>
      </c>
      <c r="BG96" s="34">
        <v>-0.10474902318286471</v>
      </c>
      <c r="BH96" s="34">
        <v>-8.6277135310928385E-2</v>
      </c>
      <c r="BI96" s="34">
        <v>-9.6301356256186216E-2</v>
      </c>
      <c r="BJ96" s="34">
        <v>-1.3031548201022486E-2</v>
      </c>
      <c r="BK96" s="34">
        <v>-3.5382819477983593E-2</v>
      </c>
      <c r="BL96" s="34">
        <v>1.2692813476544861E-3</v>
      </c>
      <c r="BM96" s="34">
        <v>3.4469468466076333E-2</v>
      </c>
      <c r="BN96" s="34">
        <v>2.9391350346835057E-2</v>
      </c>
      <c r="BO96" s="34">
        <v>4.4922511597037786E-2</v>
      </c>
      <c r="BP96" s="34">
        <v>-2.5210861232345332E-2</v>
      </c>
      <c r="BQ96" s="34">
        <v>8.2816580427031258E-2</v>
      </c>
      <c r="BR96" s="34">
        <v>-0.10458340386485517</v>
      </c>
      <c r="BS96" s="34">
        <v>-0.20295019980089266</v>
      </c>
      <c r="BT96" s="34">
        <v>0.38355178763001485</v>
      </c>
      <c r="BU96" s="34">
        <v>-0.2411911098901193</v>
      </c>
      <c r="BV96" s="34">
        <v>-0.26924605577523042</v>
      </c>
      <c r="BW96" s="34">
        <v>0.18549145599438008</v>
      </c>
      <c r="BX96" s="34">
        <v>0.13921381311324008</v>
      </c>
      <c r="BY96" s="34">
        <v>-0.23114983020950278</v>
      </c>
      <c r="BZ96" s="34">
        <v>-0.2432935595461915</v>
      </c>
      <c r="CA96" s="34">
        <v>-0.24627967006401813</v>
      </c>
      <c r="CB96" s="34">
        <v>0.27960770034309951</v>
      </c>
      <c r="CC96" s="34">
        <v>7.958393246640125E-6</v>
      </c>
      <c r="CD96" s="34">
        <v>-7.9246665941162642E-2</v>
      </c>
      <c r="CE96" s="34">
        <v>-3.8792973563996254E-2</v>
      </c>
      <c r="CF96" s="34">
        <v>-0.23071321227209396</v>
      </c>
      <c r="CG96" s="34">
        <v>0.29705430717872466</v>
      </c>
      <c r="CH96" s="34">
        <v>0.30242011006693953</v>
      </c>
      <c r="CI96" s="34">
        <v>0.34160440699667827</v>
      </c>
      <c r="CJ96" s="34">
        <v>-0.30744794062677933</v>
      </c>
      <c r="CK96" s="34">
        <v>-0.20990319641026237</v>
      </c>
      <c r="CL96" s="34">
        <v>-0.26833962790629901</v>
      </c>
      <c r="CM96" s="34">
        <v>-0.11079693138103534</v>
      </c>
      <c r="CN96" s="34">
        <v>-6.5529218668462119E-2</v>
      </c>
      <c r="CO96" s="34">
        <v>-0.16519825605620056</v>
      </c>
      <c r="CP96" s="34">
        <v>0.41089901987056837</v>
      </c>
      <c r="CQ96" s="34">
        <v>0.29124911602104758</v>
      </c>
      <c r="CR96" s="34">
        <v>1</v>
      </c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4"/>
      <c r="EA96" s="34"/>
      <c r="EB96" s="34"/>
      <c r="EC96" s="34"/>
      <c r="ED96" s="34"/>
      <c r="EE96" s="34"/>
      <c r="EF96" s="34"/>
      <c r="EG96" s="34"/>
      <c r="EH96" s="34"/>
      <c r="EI96" s="34"/>
      <c r="EJ96" s="34"/>
      <c r="EK96" s="34"/>
    </row>
    <row r="97" spans="1:141" x14ac:dyDescent="0.3">
      <c r="A97" s="34" t="s">
        <v>405</v>
      </c>
      <c r="B97" s="34">
        <v>0.11571772146841705</v>
      </c>
      <c r="C97" s="34">
        <v>-1.0303850437587041E-2</v>
      </c>
      <c r="D97" s="34">
        <v>0.11216742697287629</v>
      </c>
      <c r="E97" s="34">
        <v>-0.12092614204091286</v>
      </c>
      <c r="F97" s="34">
        <v>0.15335444944817822</v>
      </c>
      <c r="G97" s="34">
        <v>-0.10471662118720926</v>
      </c>
      <c r="H97" s="34">
        <v>-0.11267848327489809</v>
      </c>
      <c r="I97" s="34">
        <v>-0.1434116954477109</v>
      </c>
      <c r="J97" s="34">
        <v>9.2724570368292042E-2</v>
      </c>
      <c r="K97" s="34">
        <v>-3.7908280109216666E-2</v>
      </c>
      <c r="L97" s="34">
        <v>0.18829190114359495</v>
      </c>
      <c r="M97" s="34">
        <v>2.513908754660274E-2</v>
      </c>
      <c r="N97" s="34">
        <v>8.2205273117035654E-2</v>
      </c>
      <c r="O97" s="34">
        <v>3.6007668571423498E-2</v>
      </c>
      <c r="P97" s="34">
        <v>2.6626462417662911E-2</v>
      </c>
      <c r="Q97" s="34">
        <v>1.5059703002023184E-2</v>
      </c>
      <c r="R97" s="34">
        <v>-7.9391285984408852E-2</v>
      </c>
      <c r="S97" s="34">
        <v>0.15489398978212759</v>
      </c>
      <c r="T97" s="34">
        <v>7.9142768460383844E-2</v>
      </c>
      <c r="U97" s="34">
        <v>-1.9797549915385758E-2</v>
      </c>
      <c r="V97" s="34">
        <v>-5.2862057201642498E-2</v>
      </c>
      <c r="W97" s="34">
        <v>5.5885774863645057E-2</v>
      </c>
      <c r="X97" s="34">
        <v>3.9568181092853996E-2</v>
      </c>
      <c r="Y97" s="34">
        <v>-7.8254024302507483E-2</v>
      </c>
      <c r="Z97" s="34">
        <v>-2.2263641899843544E-2</v>
      </c>
      <c r="AA97" s="34">
        <v>-0.15108150076652482</v>
      </c>
      <c r="AB97" s="34">
        <v>0.62252768345590914</v>
      </c>
      <c r="AC97" s="34">
        <v>-9.255161062760997E-2</v>
      </c>
      <c r="AD97" s="34">
        <v>0.1342915367096843</v>
      </c>
      <c r="AE97" s="34">
        <v>2.0932365003478032E-3</v>
      </c>
      <c r="AF97" s="34">
        <v>-5.1547757410467909E-2</v>
      </c>
      <c r="AG97" s="34">
        <v>-0.21532772075868079</v>
      </c>
      <c r="AH97" s="34">
        <v>1.8675281637665745E-2</v>
      </c>
      <c r="AI97" s="34">
        <v>1.5824303524015648E-2</v>
      </c>
      <c r="AJ97" s="34">
        <v>-0.10938453354386816</v>
      </c>
      <c r="AK97" s="34">
        <v>-0.10778802505782682</v>
      </c>
      <c r="AL97" s="34">
        <v>-7.4438614187955263E-2</v>
      </c>
      <c r="AM97" s="34">
        <v>-0.19477286209206726</v>
      </c>
      <c r="AN97" s="34">
        <v>7.1336066643480869E-2</v>
      </c>
      <c r="AO97" s="34">
        <v>-4.2622294317178379E-2</v>
      </c>
      <c r="AP97" s="34">
        <v>-0.10327298416773414</v>
      </c>
      <c r="AQ97" s="34">
        <v>0.24449367773924172</v>
      </c>
      <c r="AR97" s="34">
        <v>-0.19946464216827031</v>
      </c>
      <c r="AS97" s="34">
        <v>-5.3021573208809826E-2</v>
      </c>
      <c r="AT97" s="34">
        <v>0.183743460917969</v>
      </c>
      <c r="AU97" s="34">
        <v>1.904688190088491E-2</v>
      </c>
      <c r="AV97" s="34">
        <v>2.751990865089218E-2</v>
      </c>
      <c r="AW97" s="34">
        <v>-6.7716846535400499E-2</v>
      </c>
      <c r="AX97" s="34">
        <v>-6.765449840037048E-2</v>
      </c>
      <c r="AY97" s="34">
        <v>-0.19573525714994267</v>
      </c>
      <c r="AZ97" s="34">
        <v>-0.11318270852438887</v>
      </c>
      <c r="BA97" s="34">
        <v>0.11391740784740308</v>
      </c>
      <c r="BB97" s="34">
        <v>-0.24344837955321325</v>
      </c>
      <c r="BC97" s="34">
        <v>-0.16936832180830019</v>
      </c>
      <c r="BD97" s="34">
        <v>9.1631698415260643E-2</v>
      </c>
      <c r="BE97" s="34">
        <v>-2.2365409149153265E-2</v>
      </c>
      <c r="BF97" s="34">
        <v>9.2724570368291945E-2</v>
      </c>
      <c r="BG97" s="34">
        <v>0.11518138662911628</v>
      </c>
      <c r="BH97" s="34">
        <v>-0.1375142283695282</v>
      </c>
      <c r="BI97" s="34">
        <v>-7.1749870468463359E-2</v>
      </c>
      <c r="BJ97" s="34">
        <v>-2.6795200983865952E-2</v>
      </c>
      <c r="BK97" s="34">
        <v>1.8530937965948457E-2</v>
      </c>
      <c r="BL97" s="34">
        <v>5.059736105833134E-2</v>
      </c>
      <c r="BM97" s="34">
        <v>2.9258146119948536E-2</v>
      </c>
      <c r="BN97" s="34">
        <v>-3.1984184106780944E-2</v>
      </c>
      <c r="BO97" s="34">
        <v>-2.7197300806604489E-2</v>
      </c>
      <c r="BP97" s="34">
        <v>-3.4934250446867092E-2</v>
      </c>
      <c r="BQ97" s="34">
        <v>5.0465591815597073E-3</v>
      </c>
      <c r="BR97" s="34">
        <v>-2.4530849562751641E-2</v>
      </c>
      <c r="BS97" s="34">
        <v>1.5789192275365651E-2</v>
      </c>
      <c r="BT97" s="34">
        <v>-0.18944780115921345</v>
      </c>
      <c r="BU97" s="34">
        <v>0.2567217324209517</v>
      </c>
      <c r="BV97" s="34">
        <v>-0.19700767623700671</v>
      </c>
      <c r="BW97" s="34">
        <v>0.30989849478735709</v>
      </c>
      <c r="BX97" s="34">
        <v>-9.5933456963723462E-2</v>
      </c>
      <c r="BY97" s="34">
        <v>6.4976531573924245E-2</v>
      </c>
      <c r="BZ97" s="34">
        <v>-0.26563780654680719</v>
      </c>
      <c r="CA97" s="34">
        <v>0.23972792927013714</v>
      </c>
      <c r="CB97" s="34">
        <v>-9.3647851264506574E-2</v>
      </c>
      <c r="CC97" s="34">
        <v>-8.2212041692003954E-2</v>
      </c>
      <c r="CD97" s="34">
        <v>0.10139421055095849</v>
      </c>
      <c r="CE97" s="34">
        <v>8.4311361562138219E-3</v>
      </c>
      <c r="CF97" s="34">
        <v>-4.4714947802664946E-2</v>
      </c>
      <c r="CG97" s="34">
        <v>-9.9759269228934258E-2</v>
      </c>
      <c r="CH97" s="34">
        <v>-0.11089626522086865</v>
      </c>
      <c r="CI97" s="34">
        <v>-0.17455163542102162</v>
      </c>
      <c r="CJ97" s="34">
        <v>0.15690789160836929</v>
      </c>
      <c r="CK97" s="34">
        <v>0.18954289864372326</v>
      </c>
      <c r="CL97" s="34">
        <v>0.18595912355471492</v>
      </c>
      <c r="CM97" s="34">
        <v>0.21870388726884976</v>
      </c>
      <c r="CN97" s="34">
        <v>0.14925138356818399</v>
      </c>
      <c r="CO97" s="34">
        <v>9.7960698197850499E-2</v>
      </c>
      <c r="CP97" s="34">
        <v>-0.15296009303823416</v>
      </c>
      <c r="CQ97" s="34">
        <v>-4.1434875385407459E-2</v>
      </c>
      <c r="CR97" s="34">
        <v>-0.13828637842799099</v>
      </c>
      <c r="CS97" s="34">
        <v>1</v>
      </c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34"/>
    </row>
    <row r="98" spans="1:141" x14ac:dyDescent="0.3">
      <c r="A98" s="34" t="s">
        <v>406</v>
      </c>
      <c r="B98" s="34">
        <v>0.19530339437206043</v>
      </c>
      <c r="C98" s="34">
        <v>0.18772574717039942</v>
      </c>
      <c r="D98" s="34">
        <v>6.8898273403755414E-2</v>
      </c>
      <c r="E98" s="34">
        <v>-0.12332954445586479</v>
      </c>
      <c r="F98" s="34">
        <v>0.13697403806710495</v>
      </c>
      <c r="G98" s="34">
        <v>0.13406717639873572</v>
      </c>
      <c r="H98" s="34">
        <v>7.624242775967513E-2</v>
      </c>
      <c r="I98" s="34">
        <v>-0.14069350584838453</v>
      </c>
      <c r="J98" s="34">
        <v>6.7404307733179208E-2</v>
      </c>
      <c r="K98" s="34">
        <v>0.18769197544760932</v>
      </c>
      <c r="L98" s="34">
        <v>8.1700105091442751E-2</v>
      </c>
      <c r="M98" s="34">
        <v>0.11872605553580104</v>
      </c>
      <c r="N98" s="34">
        <v>-1.6366315078200203E-2</v>
      </c>
      <c r="O98" s="34">
        <v>-5.739164574963284E-2</v>
      </c>
      <c r="P98" s="34">
        <v>0.1848651920375291</v>
      </c>
      <c r="Q98" s="34">
        <v>0.18399327102245974</v>
      </c>
      <c r="R98" s="34">
        <v>0.20618918029717764</v>
      </c>
      <c r="S98" s="34">
        <v>-0.12069770361289466</v>
      </c>
      <c r="T98" s="34">
        <v>-0.18651786392020064</v>
      </c>
      <c r="U98" s="34">
        <v>-0.11283119386189437</v>
      </c>
      <c r="V98" s="34">
        <v>0.1146874933501508</v>
      </c>
      <c r="W98" s="34">
        <v>0.13921805311401805</v>
      </c>
      <c r="X98" s="34">
        <v>0.1257084255013235</v>
      </c>
      <c r="Y98" s="34">
        <v>0.21328095509728576</v>
      </c>
      <c r="Z98" s="34">
        <v>0.16282207683633723</v>
      </c>
      <c r="AA98" s="34">
        <v>0.14722689964439103</v>
      </c>
      <c r="AB98" s="34">
        <v>-1.1062183087942381E-2</v>
      </c>
      <c r="AC98" s="34">
        <v>0.56960106461309234</v>
      </c>
      <c r="AD98" s="34">
        <v>1.1894211785315868E-2</v>
      </c>
      <c r="AE98" s="34">
        <v>5.1654231020837091E-2</v>
      </c>
      <c r="AF98" s="34">
        <v>-1.5233753161261739E-2</v>
      </c>
      <c r="AG98" s="34">
        <v>0.11815636812902888</v>
      </c>
      <c r="AH98" s="34">
        <v>0.12255415871316651</v>
      </c>
      <c r="AI98" s="34">
        <v>0.13019967360267684</v>
      </c>
      <c r="AJ98" s="34">
        <v>6.5908159766929306E-2</v>
      </c>
      <c r="AK98" s="34">
        <v>0.14057137580890097</v>
      </c>
      <c r="AL98" s="34">
        <v>0.10088768114782427</v>
      </c>
      <c r="AM98" s="34">
        <v>0.12199682941184561</v>
      </c>
      <c r="AN98" s="34">
        <v>2.9991583111387353E-2</v>
      </c>
      <c r="AO98" s="34">
        <v>0.10551557672222425</v>
      </c>
      <c r="AP98" s="34">
        <v>7.7963269282288181E-2</v>
      </c>
      <c r="AQ98" s="34">
        <v>-0.11101355066850414</v>
      </c>
      <c r="AR98" s="34">
        <v>0.12793784687254461</v>
      </c>
      <c r="AS98" s="34">
        <v>9.2884789517212282E-2</v>
      </c>
      <c r="AT98" s="34">
        <v>2.5497684321850476E-2</v>
      </c>
      <c r="AU98" s="34">
        <v>-8.1942936294961161E-2</v>
      </c>
      <c r="AV98" s="34">
        <v>-4.461392117969392E-2</v>
      </c>
      <c r="AW98" s="34">
        <v>4.993168182995774E-2</v>
      </c>
      <c r="AX98" s="34">
        <v>6.6127065188897355E-2</v>
      </c>
      <c r="AY98" s="34">
        <v>9.8215149210972338E-2</v>
      </c>
      <c r="AZ98" s="34">
        <v>8.0125324067341575E-2</v>
      </c>
      <c r="BA98" s="34">
        <v>7.5962513151732566E-2</v>
      </c>
      <c r="BB98" s="34">
        <v>1.8058456289632534E-2</v>
      </c>
      <c r="BC98" s="34">
        <v>0.15456760006397696</v>
      </c>
      <c r="BD98" s="34">
        <v>8.6855287229589823E-2</v>
      </c>
      <c r="BE98" s="34">
        <v>1.5627958967219663E-2</v>
      </c>
      <c r="BF98" s="34">
        <v>6.7404307733179E-2</v>
      </c>
      <c r="BG98" s="34">
        <v>3.6957479966964607E-2</v>
      </c>
      <c r="BH98" s="34">
        <v>1.1826139138299644E-2</v>
      </c>
      <c r="BI98" s="34">
        <v>-7.578731435679098E-2</v>
      </c>
      <c r="BJ98" s="34">
        <v>6.0485115990293707E-2</v>
      </c>
      <c r="BK98" s="34">
        <v>-4.1753633058095159E-2</v>
      </c>
      <c r="BL98" s="34">
        <v>6.7931103290177208E-2</v>
      </c>
      <c r="BM98" s="34">
        <v>0.11034490405572159</v>
      </c>
      <c r="BN98" s="34">
        <v>-2.5013528929116861E-3</v>
      </c>
      <c r="BO98" s="34">
        <v>4.0187148677511128E-3</v>
      </c>
      <c r="BP98" s="34">
        <v>-2.0405409670183696E-2</v>
      </c>
      <c r="BQ98" s="34">
        <v>5.5048124360008773E-3</v>
      </c>
      <c r="BR98" s="34">
        <v>1.4014588188211692E-2</v>
      </c>
      <c r="BS98" s="34">
        <v>5.4351393342047437E-2</v>
      </c>
      <c r="BT98" s="34">
        <v>0.37404461788572757</v>
      </c>
      <c r="BU98" s="34">
        <v>3.6076205788899723E-2</v>
      </c>
      <c r="BV98" s="34">
        <v>-0.31258686737101854</v>
      </c>
      <c r="BW98" s="34">
        <v>0.26794335027277338</v>
      </c>
      <c r="BX98" s="34">
        <v>8.656509765957239E-2</v>
      </c>
      <c r="BY98" s="34">
        <v>3.320677749542858E-2</v>
      </c>
      <c r="BZ98" s="34">
        <v>-0.31106095926984945</v>
      </c>
      <c r="CA98" s="34">
        <v>3.6499111320637032E-2</v>
      </c>
      <c r="CB98" s="34">
        <v>0.38181811955433631</v>
      </c>
      <c r="CC98" s="34">
        <v>0.14282357830800563</v>
      </c>
      <c r="CD98" s="34">
        <v>0.20810592686989951</v>
      </c>
      <c r="CE98" s="34">
        <v>9.9734933044765967E-2</v>
      </c>
      <c r="CF98" s="34">
        <v>-0.15781972685779713</v>
      </c>
      <c r="CG98" s="34">
        <v>0.39804077273143329</v>
      </c>
      <c r="CH98" s="34">
        <v>0.39093272266889573</v>
      </c>
      <c r="CI98" s="34">
        <v>0.37924881567741364</v>
      </c>
      <c r="CJ98" s="34">
        <v>-0.11403642734955347</v>
      </c>
      <c r="CK98" s="34">
        <v>-0.26065001986089287</v>
      </c>
      <c r="CL98" s="34">
        <v>-0.17705171068232012</v>
      </c>
      <c r="CM98" s="34">
        <v>7.3406450483193053E-2</v>
      </c>
      <c r="CN98" s="34">
        <v>0.23626480849598167</v>
      </c>
      <c r="CO98" s="34">
        <v>0.19848217251668401</v>
      </c>
      <c r="CP98" s="34">
        <v>0.39068647670769657</v>
      </c>
      <c r="CQ98" s="34">
        <v>0.23640334836012675</v>
      </c>
      <c r="CR98" s="34">
        <v>0.20639171500589867</v>
      </c>
      <c r="CS98" s="34">
        <v>3.0367165376898098E-2</v>
      </c>
      <c r="CT98" s="34">
        <v>1</v>
      </c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4"/>
      <c r="EA98" s="34"/>
      <c r="EB98" s="34"/>
      <c r="EC98" s="34"/>
      <c r="ED98" s="34"/>
      <c r="EE98" s="34"/>
      <c r="EF98" s="34"/>
      <c r="EG98" s="34"/>
      <c r="EH98" s="34"/>
      <c r="EI98" s="34"/>
      <c r="EJ98" s="34"/>
      <c r="EK98" s="34"/>
    </row>
    <row r="99" spans="1:141" x14ac:dyDescent="0.3">
      <c r="A99" s="34" t="s">
        <v>407</v>
      </c>
      <c r="B99" s="34">
        <v>8.6343966665454838E-2</v>
      </c>
      <c r="C99" s="34">
        <v>-1.3628877980661251E-2</v>
      </c>
      <c r="D99" s="34">
        <v>0.10639262250593194</v>
      </c>
      <c r="E99" s="34">
        <v>-3.720875387182556E-2</v>
      </c>
      <c r="F99" s="34">
        <v>6.9869618365891478E-2</v>
      </c>
      <c r="G99" s="34">
        <v>1.5048332885421548E-2</v>
      </c>
      <c r="H99" s="34">
        <v>1.946913209116545E-2</v>
      </c>
      <c r="I99" s="34">
        <v>-5.7167738844329137E-2</v>
      </c>
      <c r="J99" s="34">
        <v>0.1156940145017096</v>
      </c>
      <c r="K99" s="34">
        <v>4.9094851887363702E-3</v>
      </c>
      <c r="L99" s="34">
        <v>0.10467261484362253</v>
      </c>
      <c r="M99" s="34">
        <v>8.5708382553560072E-2</v>
      </c>
      <c r="N99" s="34">
        <v>0.12971057521252463</v>
      </c>
      <c r="O99" s="34">
        <v>0.1113070417047609</v>
      </c>
      <c r="P99" s="34">
        <v>1.5840572882415225E-2</v>
      </c>
      <c r="Q99" s="34">
        <v>1.8510911575988085E-2</v>
      </c>
      <c r="R99" s="34">
        <v>-1.9910944729940545E-2</v>
      </c>
      <c r="S99" s="34">
        <v>8.7406803209928371E-2</v>
      </c>
      <c r="T99" s="34">
        <v>-9.3936337226622462E-3</v>
      </c>
      <c r="U99" s="34">
        <v>-4.0659589107910961E-2</v>
      </c>
      <c r="V99" s="34">
        <v>2.8468012566297253E-2</v>
      </c>
      <c r="W99" s="34">
        <v>8.7466676181763917E-2</v>
      </c>
      <c r="X99" s="34">
        <v>9.1499415567925693E-2</v>
      </c>
      <c r="Y99" s="34">
        <v>-4.0292147689049602E-2</v>
      </c>
      <c r="Z99" s="34">
        <v>1.5219105314342519E-2</v>
      </c>
      <c r="AA99" s="34">
        <v>-0.13143572039729348</v>
      </c>
      <c r="AB99" s="34">
        <v>0.19722221206471305</v>
      </c>
      <c r="AC99" s="34">
        <v>2.8892298975355377E-2</v>
      </c>
      <c r="AD99" s="34">
        <v>0.44246583561591535</v>
      </c>
      <c r="AE99" s="34">
        <v>6.5542027160715027E-2</v>
      </c>
      <c r="AF99" s="34">
        <v>8.3522528481855436E-3</v>
      </c>
      <c r="AG99" s="34">
        <v>-0.10102148384547648</v>
      </c>
      <c r="AH99" s="34">
        <v>6.7414098336963296E-2</v>
      </c>
      <c r="AI99" s="34">
        <v>5.2690064411350948E-2</v>
      </c>
      <c r="AJ99" s="34">
        <v>-2.8377876914635256E-2</v>
      </c>
      <c r="AK99" s="34">
        <v>-2.6556748100063865E-2</v>
      </c>
      <c r="AL99" s="34">
        <v>5.5302418704987338E-2</v>
      </c>
      <c r="AM99" s="34">
        <v>-0.14861858840203329</v>
      </c>
      <c r="AN99" s="34">
        <v>5.198783835091679E-2</v>
      </c>
      <c r="AO99" s="34">
        <v>8.3679340062984622E-3</v>
      </c>
      <c r="AP99" s="34">
        <v>-2.1407960793957129E-2</v>
      </c>
      <c r="AQ99" s="34">
        <v>0.11921990503817481</v>
      </c>
      <c r="AR99" s="34">
        <v>-7.6941994673354497E-2</v>
      </c>
      <c r="AS99" s="34">
        <v>5.2101045738094834E-2</v>
      </c>
      <c r="AT99" s="34">
        <v>0.27891149832077866</v>
      </c>
      <c r="AU99" s="34">
        <v>4.8618706931369195E-2</v>
      </c>
      <c r="AV99" s="34">
        <v>0.14821721925356857</v>
      </c>
      <c r="AW99" s="34">
        <v>8.0418727705267118E-2</v>
      </c>
      <c r="AX99" s="34">
        <v>-1.7499815316514542E-2</v>
      </c>
      <c r="AY99" s="34">
        <v>-5.821154613966284E-2</v>
      </c>
      <c r="AZ99" s="34">
        <v>-3.1760316945632784E-2</v>
      </c>
      <c r="BA99" s="34">
        <v>9.526462379782713E-2</v>
      </c>
      <c r="BB99" s="34">
        <v>-0.12108942422586129</v>
      </c>
      <c r="BC99" s="34">
        <v>-9.3812511674956731E-2</v>
      </c>
      <c r="BD99" s="34">
        <v>-1.9694062990530319E-2</v>
      </c>
      <c r="BE99" s="34">
        <v>3.28532697139787E-2</v>
      </c>
      <c r="BF99" s="34">
        <v>0.11569401450170956</v>
      </c>
      <c r="BG99" s="34">
        <v>0.11006904414853358</v>
      </c>
      <c r="BH99" s="34">
        <v>6.9052902550717041E-2</v>
      </c>
      <c r="BI99" s="34">
        <v>5.1857497232943722E-2</v>
      </c>
      <c r="BJ99" s="34">
        <v>8.9639811683190643E-2</v>
      </c>
      <c r="BK99" s="34">
        <v>0.1200520443939133</v>
      </c>
      <c r="BL99" s="34">
        <v>-4.2850610188695834E-2</v>
      </c>
      <c r="BM99" s="34">
        <v>-0.14682869734553008</v>
      </c>
      <c r="BN99" s="34">
        <v>-2.7499327450761508E-2</v>
      </c>
      <c r="BO99" s="34">
        <v>1.2840053461801721E-2</v>
      </c>
      <c r="BP99" s="34">
        <v>-0.13420510745285225</v>
      </c>
      <c r="BQ99" s="34">
        <v>0.10516542733648508</v>
      </c>
      <c r="BR99" s="34">
        <v>7.4030689219496418E-2</v>
      </c>
      <c r="BS99" s="34">
        <v>9.1877418432167443E-2</v>
      </c>
      <c r="BT99" s="34">
        <v>-6.7581889254124325E-2</v>
      </c>
      <c r="BU99" s="34">
        <v>0.41257068224302784</v>
      </c>
      <c r="BV99" s="34">
        <v>7.5450353215906665E-2</v>
      </c>
      <c r="BW99" s="34">
        <v>8.9307409251253009E-2</v>
      </c>
      <c r="BX99" s="34">
        <v>-4.8867120211426897E-2</v>
      </c>
      <c r="BY99" s="34">
        <v>-1.4039687994627204E-2</v>
      </c>
      <c r="BZ99" s="34">
        <v>-1.0088583011914754E-2</v>
      </c>
      <c r="CA99" s="34">
        <v>0.44288570238018099</v>
      </c>
      <c r="CB99" s="34">
        <v>6.6214881865266487E-2</v>
      </c>
      <c r="CC99" s="34">
        <v>0.17374734098183323</v>
      </c>
      <c r="CD99" s="34">
        <v>0.20054023958997746</v>
      </c>
      <c r="CE99" s="34">
        <v>0.2759568558250437</v>
      </c>
      <c r="CF99" s="34">
        <v>0.35913615247007513</v>
      </c>
      <c r="CG99" s="34">
        <v>5.6297267014910189E-2</v>
      </c>
      <c r="CH99" s="34">
        <v>7.4825175411384948E-2</v>
      </c>
      <c r="CI99" s="34">
        <v>-0.12467253373732221</v>
      </c>
      <c r="CJ99" s="34">
        <v>0.16367065489838159</v>
      </c>
      <c r="CK99" s="34">
        <v>3.2908614762739274E-3</v>
      </c>
      <c r="CL99" s="34">
        <v>2.2508542917507989E-2</v>
      </c>
      <c r="CM99" s="34">
        <v>-6.6728646846939299E-2</v>
      </c>
      <c r="CN99" s="34">
        <v>0.38856895067185554</v>
      </c>
      <c r="CO99" s="34">
        <v>0.40996372831491951</v>
      </c>
      <c r="CP99" s="34">
        <v>-0.16056672978794465</v>
      </c>
      <c r="CQ99" s="34">
        <v>6.4739359260438209E-2</v>
      </c>
      <c r="CR99" s="34">
        <v>-0.25055254663655901</v>
      </c>
      <c r="CS99" s="34">
        <v>0.23470278126789193</v>
      </c>
      <c r="CT99" s="34">
        <v>2.5747203253561309E-3</v>
      </c>
      <c r="CU99" s="34">
        <v>1</v>
      </c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34"/>
    </row>
    <row r="100" spans="1:141" x14ac:dyDescent="0.3">
      <c r="A100" s="34" t="s">
        <v>408</v>
      </c>
      <c r="B100" s="34">
        <v>0.19075637936882928</v>
      </c>
      <c r="C100" s="34">
        <v>0.22360809719636845</v>
      </c>
      <c r="D100" s="34">
        <v>0.11506461856171347</v>
      </c>
      <c r="E100" s="34">
        <v>-0.11060581903453763</v>
      </c>
      <c r="F100" s="34">
        <v>0.17240621053120833</v>
      </c>
      <c r="G100" s="34">
        <v>3.3705147486227077E-2</v>
      </c>
      <c r="H100" s="34">
        <v>-0.18231836731760542</v>
      </c>
      <c r="I100" s="34">
        <v>-0.15033985450618711</v>
      </c>
      <c r="J100" s="34">
        <v>0.10843625544960479</v>
      </c>
      <c r="K100" s="34">
        <v>0.16388989209367477</v>
      </c>
      <c r="L100" s="34">
        <v>0.17650470566733018</v>
      </c>
      <c r="M100" s="34">
        <v>0.23260105422419883</v>
      </c>
      <c r="N100" s="34">
        <v>8.7357932537407965E-2</v>
      </c>
      <c r="O100" s="34">
        <v>0.2013144531159532</v>
      </c>
      <c r="P100" s="34">
        <v>0.21036043207939401</v>
      </c>
      <c r="Q100" s="34">
        <v>0.22036994177722452</v>
      </c>
      <c r="R100" s="34">
        <v>0.21657015195769674</v>
      </c>
      <c r="S100" s="34">
        <v>-7.7060612816854841E-3</v>
      </c>
      <c r="T100" s="34">
        <v>-0.15397036764200547</v>
      </c>
      <c r="U100" s="34">
        <v>-0.19126798531266029</v>
      </c>
      <c r="V100" s="34">
        <v>2.1029432247584103E-2</v>
      </c>
      <c r="W100" s="34">
        <v>0.17667602221112669</v>
      </c>
      <c r="X100" s="34">
        <v>0.18939431001011189</v>
      </c>
      <c r="Y100" s="34">
        <v>0.17351536985663341</v>
      </c>
      <c r="Z100" s="34">
        <v>0.11876852733283397</v>
      </c>
      <c r="AA100" s="34">
        <v>1.7329987670302822E-2</v>
      </c>
      <c r="AB100" s="34">
        <v>-1.7309270544789972E-2</v>
      </c>
      <c r="AC100" s="34">
        <v>0.15053500498018396</v>
      </c>
      <c r="AD100" s="34">
        <v>0.10592248900193801</v>
      </c>
      <c r="AE100" s="34">
        <v>0.4526055058750903</v>
      </c>
      <c r="AF100" s="34">
        <v>8.4850233314313156E-2</v>
      </c>
      <c r="AG100" s="34">
        <v>8.3743518470144176E-2</v>
      </c>
      <c r="AH100" s="34">
        <v>0.16375060857897494</v>
      </c>
      <c r="AI100" s="34">
        <v>0.14754171757439932</v>
      </c>
      <c r="AJ100" s="34">
        <v>0.11648566082857077</v>
      </c>
      <c r="AK100" s="34">
        <v>0.12577893396439271</v>
      </c>
      <c r="AL100" s="34">
        <v>0.14696703198509656</v>
      </c>
      <c r="AM100" s="34">
        <v>-6.602132251310959E-2</v>
      </c>
      <c r="AN100" s="34">
        <v>0.1511164522623811</v>
      </c>
      <c r="AO100" s="34">
        <v>0.14869961343033539</v>
      </c>
      <c r="AP100" s="34">
        <v>0.11428620795619124</v>
      </c>
      <c r="AQ100" s="34">
        <v>-2.0276774695225958E-2</v>
      </c>
      <c r="AR100" s="34">
        <v>-2.0617759040897181E-2</v>
      </c>
      <c r="AS100" s="34">
        <v>0.12614712181819371</v>
      </c>
      <c r="AT100" s="34">
        <v>4.6511645065212465E-2</v>
      </c>
      <c r="AU100" s="34">
        <v>0.18611297482588399</v>
      </c>
      <c r="AV100" s="34">
        <v>0.14497511425797568</v>
      </c>
      <c r="AW100" s="34">
        <v>0.15361683289273198</v>
      </c>
      <c r="AX100" s="34">
        <v>0.12748116742119797</v>
      </c>
      <c r="AY100" s="34">
        <v>0.11652761355052654</v>
      </c>
      <c r="AZ100" s="34">
        <v>0.13061185790160768</v>
      </c>
      <c r="BA100" s="34">
        <v>0.11431883005270933</v>
      </c>
      <c r="BB100" s="34">
        <v>-2.1585233667299242E-2</v>
      </c>
      <c r="BC100" s="34">
        <v>-7.8314783905739496E-2</v>
      </c>
      <c r="BD100" s="34">
        <v>9.9495402643503081E-2</v>
      </c>
      <c r="BE100" s="34">
        <v>0.11862600788812613</v>
      </c>
      <c r="BF100" s="34">
        <v>0.10843625544960474</v>
      </c>
      <c r="BG100" s="34">
        <v>8.0726992579341073E-2</v>
      </c>
      <c r="BH100" s="34">
        <v>0.16075791842964768</v>
      </c>
      <c r="BI100" s="34">
        <v>-7.23143197491838E-2</v>
      </c>
      <c r="BJ100" s="34">
        <v>3.3732529846082687E-2</v>
      </c>
      <c r="BK100" s="34">
        <v>9.0617817512609181E-2</v>
      </c>
      <c r="BL100" s="34">
        <v>-0.10455160616968932</v>
      </c>
      <c r="BM100" s="34">
        <v>-0.14260491087796859</v>
      </c>
      <c r="BN100" s="34">
        <v>-2.4242964088459995E-2</v>
      </c>
      <c r="BO100" s="34">
        <v>-1.3134566070863824E-2</v>
      </c>
      <c r="BP100" s="34">
        <v>-4.7989703740250016E-2</v>
      </c>
      <c r="BQ100" s="34">
        <v>7.6549135217046311E-3</v>
      </c>
      <c r="BR100" s="34">
        <v>-0.1178302252890932</v>
      </c>
      <c r="BS100" s="34">
        <v>-4.7159960093479419E-2</v>
      </c>
      <c r="BT100" s="34">
        <v>0.23160710773138785</v>
      </c>
      <c r="BU100" s="34">
        <v>0.29229964190477109</v>
      </c>
      <c r="BV100" s="34">
        <v>-0.19095562003924926</v>
      </c>
      <c r="BW100" s="34">
        <v>0.34441429852012645</v>
      </c>
      <c r="BX100" s="34">
        <v>-7.4955944344190076E-2</v>
      </c>
      <c r="BY100" s="34">
        <v>-0.29946433094555008</v>
      </c>
      <c r="BZ100" s="34">
        <v>-0.27954268538347277</v>
      </c>
      <c r="CA100" s="34">
        <v>0.27420077466582471</v>
      </c>
      <c r="CB100" s="34">
        <v>0.22483699954193476</v>
      </c>
      <c r="CC100" s="34">
        <v>0.16818542326471461</v>
      </c>
      <c r="CD100" s="34">
        <v>0.45910890403040433</v>
      </c>
      <c r="CE100" s="34">
        <v>0.21748125311426303</v>
      </c>
      <c r="CF100" s="34">
        <v>0.41525370719644422</v>
      </c>
      <c r="CG100" s="34">
        <v>0.32755640491162147</v>
      </c>
      <c r="CH100" s="34">
        <v>0.32715571356569806</v>
      </c>
      <c r="CI100" s="34">
        <v>0.22181045306819297</v>
      </c>
      <c r="CJ100" s="34">
        <v>3.6177978018972795E-2</v>
      </c>
      <c r="CK100" s="34">
        <v>-0.14671479550957936</v>
      </c>
      <c r="CL100" s="34">
        <v>-0.22537085246025512</v>
      </c>
      <c r="CM100" s="34">
        <v>-0.14538879047236039</v>
      </c>
      <c r="CN100" s="34">
        <v>0.4043298042252173</v>
      </c>
      <c r="CO100" s="34">
        <v>0.45933783830119157</v>
      </c>
      <c r="CP100" s="34">
        <v>7.9953279669492075E-2</v>
      </c>
      <c r="CQ100" s="34">
        <v>0.11625643653464302</v>
      </c>
      <c r="CR100" s="34">
        <v>-1.4978289623396404E-2</v>
      </c>
      <c r="CS100" s="34">
        <v>0.13346000516607207</v>
      </c>
      <c r="CT100" s="34">
        <v>0.13464048535799214</v>
      </c>
      <c r="CU100" s="34">
        <v>0.15053934591347159</v>
      </c>
      <c r="CV100" s="34">
        <v>1</v>
      </c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</row>
    <row r="101" spans="1:141" x14ac:dyDescent="0.3">
      <c r="A101" s="34" t="s">
        <v>409</v>
      </c>
      <c r="B101" s="34">
        <v>0.11654086436384589</v>
      </c>
      <c r="C101" s="34">
        <v>8.9875410834372768E-2</v>
      </c>
      <c r="D101" s="34">
        <v>0.21408575265123558</v>
      </c>
      <c r="E101" s="34">
        <v>-7.1893136397038773E-2</v>
      </c>
      <c r="F101" s="34">
        <v>0.19855179992824784</v>
      </c>
      <c r="G101" s="34">
        <v>6.3318104456355315E-2</v>
      </c>
      <c r="H101" s="34">
        <v>5.0818553762823383E-2</v>
      </c>
      <c r="I101" s="34">
        <v>-0.13519860928339877</v>
      </c>
      <c r="J101" s="34">
        <v>0.21219719739298604</v>
      </c>
      <c r="K101" s="34">
        <v>0.1370267431079773</v>
      </c>
      <c r="L101" s="34">
        <v>8.9683260679402285E-2</v>
      </c>
      <c r="M101" s="34">
        <v>0.15819587473016533</v>
      </c>
      <c r="N101" s="34">
        <v>0.12973024748034948</v>
      </c>
      <c r="O101" s="34">
        <v>0.13551788669624909</v>
      </c>
      <c r="P101" s="34">
        <v>0.13621675977261641</v>
      </c>
      <c r="Q101" s="34">
        <v>0.14347319144108134</v>
      </c>
      <c r="R101" s="34">
        <v>7.4373027397841435E-2</v>
      </c>
      <c r="S101" s="34">
        <v>1.0699883792122377E-2</v>
      </c>
      <c r="T101" s="34">
        <v>4.5983544618346424E-3</v>
      </c>
      <c r="U101" s="34">
        <v>-0.125539573828886</v>
      </c>
      <c r="V101" s="34">
        <v>6.7702437868260135E-2</v>
      </c>
      <c r="W101" s="34">
        <v>0.20734990645886103</v>
      </c>
      <c r="X101" s="34">
        <v>0.20631047499496485</v>
      </c>
      <c r="Y101" s="34">
        <v>5.7356848865835072E-2</v>
      </c>
      <c r="Z101" s="34">
        <v>0.13607219966816486</v>
      </c>
      <c r="AA101" s="34">
        <v>-4.3939903173274793E-2</v>
      </c>
      <c r="AB101" s="34">
        <v>7.8507497901624104E-2</v>
      </c>
      <c r="AC101" s="34">
        <v>-3.1955539275605245E-2</v>
      </c>
      <c r="AD101" s="34">
        <v>0.14871264733214765</v>
      </c>
      <c r="AE101" s="34">
        <v>0.11876797924892549</v>
      </c>
      <c r="AF101" s="34">
        <v>0.66106847971437388</v>
      </c>
      <c r="AG101" s="34">
        <v>-5.4565222337415585E-2</v>
      </c>
      <c r="AH101" s="34">
        <v>0.18716302970557033</v>
      </c>
      <c r="AI101" s="34">
        <v>0.17525155450542951</v>
      </c>
      <c r="AJ101" s="34">
        <v>2.2452688385398909E-2</v>
      </c>
      <c r="AK101" s="34">
        <v>7.1499449701633341E-2</v>
      </c>
      <c r="AL101" s="34">
        <v>4.1076106153996018E-2</v>
      </c>
      <c r="AM101" s="34">
        <v>-0.153448564721546</v>
      </c>
      <c r="AN101" s="34">
        <v>1.0120467790317847E-2</v>
      </c>
      <c r="AO101" s="34">
        <v>3.6946054251798595E-2</v>
      </c>
      <c r="AP101" s="34">
        <v>1.1535275183250832E-2</v>
      </c>
      <c r="AQ101" s="34">
        <v>1.3365758129882388E-2</v>
      </c>
      <c r="AR101" s="34">
        <v>-1.7452482060448412E-2</v>
      </c>
      <c r="AS101" s="34">
        <v>0.11462629406000474</v>
      </c>
      <c r="AT101" s="34">
        <v>0.13558855091224176</v>
      </c>
      <c r="AU101" s="34">
        <v>0.165851769467913</v>
      </c>
      <c r="AV101" s="34">
        <v>0.14651217128547048</v>
      </c>
      <c r="AW101" s="34">
        <v>0.21092465321371642</v>
      </c>
      <c r="AX101" s="34">
        <v>-5.8521170646491573E-2</v>
      </c>
      <c r="AY101" s="34">
        <v>-4.7403868654655743E-3</v>
      </c>
      <c r="AZ101" s="34">
        <v>-4.3985887844813769E-2</v>
      </c>
      <c r="BA101" s="34">
        <v>0.20691691534838413</v>
      </c>
      <c r="BB101" s="34">
        <v>-2.767369791745726E-2</v>
      </c>
      <c r="BC101" s="34">
        <v>-0.13127420792810665</v>
      </c>
      <c r="BD101" s="34">
        <v>-4.5707039226368035E-3</v>
      </c>
      <c r="BE101" s="34">
        <v>2.2327930052810294E-2</v>
      </c>
      <c r="BF101" s="34">
        <v>0.21219719739298643</v>
      </c>
      <c r="BG101" s="34">
        <v>0.1594072324018074</v>
      </c>
      <c r="BH101" s="34">
        <v>5.7749639048797506E-2</v>
      </c>
      <c r="BI101" s="34">
        <v>7.7775356874581605E-2</v>
      </c>
      <c r="BJ101" s="34">
        <v>8.5695863525130117E-2</v>
      </c>
      <c r="BK101" s="34">
        <v>8.7139467757238395E-2</v>
      </c>
      <c r="BL101" s="34">
        <v>7.0125788151814528E-2</v>
      </c>
      <c r="BM101" s="34">
        <v>-5.4888746502238961E-2</v>
      </c>
      <c r="BN101" s="34">
        <v>-9.6010268254531253E-2</v>
      </c>
      <c r="BO101" s="34">
        <v>-8.4221079194719897E-2</v>
      </c>
      <c r="BP101" s="34">
        <v>-9.7446141718283641E-2</v>
      </c>
      <c r="BQ101" s="34">
        <v>-5.4662296071480682E-2</v>
      </c>
      <c r="BR101" s="34">
        <v>-5.1377036402601189E-2</v>
      </c>
      <c r="BS101" s="34">
        <v>-4.4599129690320441E-2</v>
      </c>
      <c r="BT101" s="34">
        <v>1.5129827299859783E-2</v>
      </c>
      <c r="BU101" s="34">
        <v>0.17111588078453013</v>
      </c>
      <c r="BV101" s="34">
        <v>-0.17228316768805552</v>
      </c>
      <c r="BW101" s="34">
        <v>0.25256023340696654</v>
      </c>
      <c r="BX101" s="34">
        <v>-0.1395249731016095</v>
      </c>
      <c r="BY101" s="34">
        <v>4.7514555782743285E-3</v>
      </c>
      <c r="BZ101" s="34">
        <v>-0.21458737054666163</v>
      </c>
      <c r="CA101" s="34">
        <v>0.20119701237575749</v>
      </c>
      <c r="CB101" s="34">
        <v>8.6327545051904528E-2</v>
      </c>
      <c r="CC101" s="34">
        <v>-5.1224721311874222E-2</v>
      </c>
      <c r="CD101" s="34">
        <v>0.20085381115477252</v>
      </c>
      <c r="CE101" s="34">
        <v>0.18873754895253125</v>
      </c>
      <c r="CF101" s="34">
        <v>2.9345544351445662E-2</v>
      </c>
      <c r="CG101" s="34">
        <v>6.3585313569793606E-2</v>
      </c>
      <c r="CH101" s="34">
        <v>9.0945745296955968E-2</v>
      </c>
      <c r="CI101" s="34">
        <v>2.3560180257060449E-2</v>
      </c>
      <c r="CJ101" s="34">
        <v>-4.4243377811203258E-2</v>
      </c>
      <c r="CK101" s="34">
        <v>4.8462360971220537E-2</v>
      </c>
      <c r="CL101" s="34">
        <v>-0.14895931072223043</v>
      </c>
      <c r="CM101" s="34">
        <v>-4.3809282886498255E-2</v>
      </c>
      <c r="CN101" s="34">
        <v>0.22296438623615544</v>
      </c>
      <c r="CO101" s="34">
        <v>0.2178133116803608</v>
      </c>
      <c r="CP101" s="34">
        <v>-1.0274803625552333E-2</v>
      </c>
      <c r="CQ101" s="34">
        <v>7.0243317201863525E-2</v>
      </c>
      <c r="CR101" s="34">
        <v>-0.12746172086755392</v>
      </c>
      <c r="CS101" s="34">
        <v>8.7749370984429267E-2</v>
      </c>
      <c r="CT101" s="34">
        <v>-9.0038934373499149E-2</v>
      </c>
      <c r="CU101" s="34">
        <v>0.22830395876370424</v>
      </c>
      <c r="CV101" s="34">
        <v>0.15567514717803782</v>
      </c>
      <c r="CW101" s="34">
        <v>1</v>
      </c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34"/>
    </row>
    <row r="102" spans="1:141" x14ac:dyDescent="0.3">
      <c r="A102" s="34" t="s">
        <v>410</v>
      </c>
      <c r="B102" s="34">
        <v>-7.3218574755652674E-2</v>
      </c>
      <c r="C102" s="34">
        <v>0.25470127832435485</v>
      </c>
      <c r="D102" s="34">
        <v>-0.11380624081595044</v>
      </c>
      <c r="E102" s="34">
        <v>7.9991508785506232E-2</v>
      </c>
      <c r="F102" s="34">
        <v>-0.11356636604606501</v>
      </c>
      <c r="G102" s="34">
        <v>0.19858706559318495</v>
      </c>
      <c r="H102" s="34">
        <v>6.0628914577002729E-2</v>
      </c>
      <c r="I102" s="34">
        <v>0.10216738080546213</v>
      </c>
      <c r="J102" s="34">
        <v>-0.11723628377255772</v>
      </c>
      <c r="K102" s="34">
        <v>0.17162155125060571</v>
      </c>
      <c r="L102" s="34">
        <v>8.8584907478532149E-2</v>
      </c>
      <c r="M102" s="34">
        <v>6.1451310886283229E-2</v>
      </c>
      <c r="N102" s="34">
        <v>-4.9182440792717816E-2</v>
      </c>
      <c r="O102" s="34">
        <v>-4.5541330209469634E-2</v>
      </c>
      <c r="P102" s="34">
        <v>0.19233048844945855</v>
      </c>
      <c r="Q102" s="34">
        <v>0.19012898219255026</v>
      </c>
      <c r="R102" s="34">
        <v>0.27610090682735217</v>
      </c>
      <c r="S102" s="34">
        <v>-0.12659961005974313</v>
      </c>
      <c r="T102" s="34">
        <v>-0.39299019035501576</v>
      </c>
      <c r="U102" s="34">
        <v>-4.744629926674488E-2</v>
      </c>
      <c r="V102" s="34">
        <v>9.1664733759264996E-2</v>
      </c>
      <c r="W102" s="34">
        <v>1.8466520435830129E-2</v>
      </c>
      <c r="X102" s="34">
        <v>2.9884226424347477E-2</v>
      </c>
      <c r="Y102" s="34">
        <v>0.27971012113648724</v>
      </c>
      <c r="Z102" s="34">
        <v>0.17748843534343772</v>
      </c>
      <c r="AA102" s="34">
        <v>0.1916798934796827</v>
      </c>
      <c r="AB102" s="34">
        <v>-0.41147893817760228</v>
      </c>
      <c r="AC102" s="34">
        <v>0.25568970268045693</v>
      </c>
      <c r="AD102" s="34">
        <v>-0.10830021203410843</v>
      </c>
      <c r="AE102" s="34">
        <v>2.4315705430736023E-2</v>
      </c>
      <c r="AF102" s="34">
        <v>-7.9384615832860675E-2</v>
      </c>
      <c r="AG102" s="34">
        <v>0.50925411611374616</v>
      </c>
      <c r="AH102" s="34">
        <v>7.3335218326730636E-2</v>
      </c>
      <c r="AI102" s="34">
        <v>7.4174708738196482E-2</v>
      </c>
      <c r="AJ102" s="34">
        <v>0.31891792616390024</v>
      </c>
      <c r="AK102" s="34">
        <v>0.30775099598735217</v>
      </c>
      <c r="AL102" s="34">
        <v>0.28617936513571574</v>
      </c>
      <c r="AM102" s="34">
        <v>0.2937584117208018</v>
      </c>
      <c r="AN102" s="34">
        <v>0.19138274533444025</v>
      </c>
      <c r="AO102" s="34">
        <v>0.29926325615754096</v>
      </c>
      <c r="AP102" s="34">
        <v>0.32677671317795653</v>
      </c>
      <c r="AQ102" s="34">
        <v>-0.23091201123401928</v>
      </c>
      <c r="AR102" s="34">
        <v>0.24493203222338747</v>
      </c>
      <c r="AS102" s="34">
        <v>0.10384150807095477</v>
      </c>
      <c r="AT102" s="34">
        <v>-0.10297096085733473</v>
      </c>
      <c r="AU102" s="34">
        <v>-9.271316720713494E-3</v>
      </c>
      <c r="AV102" s="34">
        <v>-5.3741180679802429E-2</v>
      </c>
      <c r="AW102" s="34">
        <v>-1.3297067543900098E-2</v>
      </c>
      <c r="AX102" s="34">
        <v>0.40405163133561789</v>
      </c>
      <c r="AY102" s="34">
        <v>0.42736181154938513</v>
      </c>
      <c r="AZ102" s="34">
        <v>0.4329855130168348</v>
      </c>
      <c r="BA102" s="34">
        <v>-9.8534610221119298E-2</v>
      </c>
      <c r="BB102" s="34">
        <v>0.40348562982489256</v>
      </c>
      <c r="BC102" s="34">
        <v>0.35175963376079156</v>
      </c>
      <c r="BD102" s="34">
        <v>0.15589611336500858</v>
      </c>
      <c r="BE102" s="34">
        <v>-2.1130413903674757E-2</v>
      </c>
      <c r="BF102" s="34">
        <v>-0.11723628377255815</v>
      </c>
      <c r="BG102" s="34">
        <v>-8.9863510188252546E-2</v>
      </c>
      <c r="BH102" s="34">
        <v>0.14150832483722173</v>
      </c>
      <c r="BI102" s="34">
        <v>-0.20580329618787219</v>
      </c>
      <c r="BJ102" s="34">
        <v>5.4904309674809384E-3</v>
      </c>
      <c r="BK102" s="34">
        <v>2.3388863957839876E-2</v>
      </c>
      <c r="BL102" s="34">
        <v>-0.10374309866773934</v>
      </c>
      <c r="BM102" s="34">
        <v>-0.1134991652969287</v>
      </c>
      <c r="BN102" s="34">
        <v>5.1736508984297686E-2</v>
      </c>
      <c r="BO102" s="34">
        <v>5.3578785504020753E-2</v>
      </c>
      <c r="BP102" s="34">
        <v>2.8943558086044083E-2</v>
      </c>
      <c r="BQ102" s="34">
        <v>-7.9914187138062018E-4</v>
      </c>
      <c r="BR102" s="34">
        <v>6.4622758363543281E-2</v>
      </c>
      <c r="BS102" s="34">
        <v>-2.7319501904193924E-2</v>
      </c>
      <c r="BT102" s="34">
        <v>0.44248787178316901</v>
      </c>
      <c r="BU102" s="34">
        <v>-0.17908613608257132</v>
      </c>
      <c r="BV102" s="34">
        <v>0.25204383393561269</v>
      </c>
      <c r="BW102" s="34">
        <v>-0.33541219523569632</v>
      </c>
      <c r="BX102" s="34">
        <v>0.37040586149487292</v>
      </c>
      <c r="BY102" s="34">
        <v>2.6933411138683996E-2</v>
      </c>
      <c r="BZ102" s="34">
        <v>0.30480926900639477</v>
      </c>
      <c r="CA102" s="34">
        <v>-0.19220234492453067</v>
      </c>
      <c r="CB102" s="34">
        <v>0.30995945382520335</v>
      </c>
      <c r="CC102" s="34">
        <v>0.3432614921710439</v>
      </c>
      <c r="CD102" s="34">
        <v>9.3767481898451327E-2</v>
      </c>
      <c r="CE102" s="34">
        <v>-2.3361996649877022E-3</v>
      </c>
      <c r="CF102" s="34">
        <v>-2.3107254512775171E-3</v>
      </c>
      <c r="CG102" s="34">
        <v>0.40543258423780126</v>
      </c>
      <c r="CH102" s="34">
        <v>0.38850857787278398</v>
      </c>
      <c r="CI102" s="34">
        <v>0.40852334009210572</v>
      </c>
      <c r="CJ102" s="34">
        <v>-0.11754662618598749</v>
      </c>
      <c r="CK102" s="34">
        <v>-0.41061010194709163</v>
      </c>
      <c r="CL102" s="34">
        <v>-0.21996313644177357</v>
      </c>
      <c r="CM102" s="34">
        <v>-9.8247511107406135E-2</v>
      </c>
      <c r="CN102" s="34">
        <v>2.9444100540904568E-2</v>
      </c>
      <c r="CO102" s="34">
        <v>0.10537314145663489</v>
      </c>
      <c r="CP102" s="34">
        <v>0.38290608338122623</v>
      </c>
      <c r="CQ102" s="34">
        <v>0.20833031007626146</v>
      </c>
      <c r="CR102" s="34">
        <v>0.19007100837806715</v>
      </c>
      <c r="CS102" s="34">
        <v>-0.42436340645353887</v>
      </c>
      <c r="CT102" s="34">
        <v>0.19273040327741545</v>
      </c>
      <c r="CU102" s="34">
        <v>-0.18518886236923121</v>
      </c>
      <c r="CV102" s="34">
        <v>3.3485444535834969E-3</v>
      </c>
      <c r="CW102" s="34">
        <v>-0.21493189636182131</v>
      </c>
      <c r="CX102" s="34">
        <v>1</v>
      </c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4"/>
      <c r="EA102" s="34"/>
      <c r="EB102" s="34"/>
      <c r="EC102" s="34"/>
      <c r="ED102" s="34"/>
      <c r="EE102" s="34"/>
      <c r="EF102" s="34"/>
      <c r="EG102" s="34"/>
      <c r="EH102" s="34"/>
      <c r="EI102" s="34"/>
      <c r="EJ102" s="34"/>
      <c r="EK102" s="34"/>
    </row>
    <row r="103" spans="1:141" x14ac:dyDescent="0.3">
      <c r="A103" s="34" t="s">
        <v>411</v>
      </c>
      <c r="B103" s="34">
        <v>-1.6810105018036692E-2</v>
      </c>
      <c r="C103" s="34">
        <v>0.29826526886125831</v>
      </c>
      <c r="D103" s="34">
        <v>0.53791884189388917</v>
      </c>
      <c r="E103" s="34">
        <v>0.24302494960060769</v>
      </c>
      <c r="F103" s="34">
        <v>6.8412256058967599E-2</v>
      </c>
      <c r="G103" s="34">
        <v>0.4937920954639784</v>
      </c>
      <c r="H103" s="34">
        <v>5.090937678456902E-2</v>
      </c>
      <c r="I103" s="34">
        <v>8.5381554610877888E-2</v>
      </c>
      <c r="J103" s="34">
        <v>0.55245869462358033</v>
      </c>
      <c r="K103" s="34">
        <v>0.45866597008815113</v>
      </c>
      <c r="L103" s="34">
        <v>0.43530228044494274</v>
      </c>
      <c r="M103" s="34">
        <v>0.31442409745078681</v>
      </c>
      <c r="N103" s="34">
        <v>9.3734194909410609E-2</v>
      </c>
      <c r="O103" s="34">
        <v>0.42114765826167372</v>
      </c>
      <c r="P103" s="34">
        <v>0.41110159264435198</v>
      </c>
      <c r="Q103" s="34">
        <v>0.41318718629531376</v>
      </c>
      <c r="R103" s="34">
        <v>0.27359773498508605</v>
      </c>
      <c r="S103" s="34">
        <v>-7.8074948866020719E-2</v>
      </c>
      <c r="T103" s="34">
        <v>-0.17909401607839751</v>
      </c>
      <c r="U103" s="34">
        <v>-4.2748371965954192E-2</v>
      </c>
      <c r="V103" s="34">
        <v>0.27155279677154864</v>
      </c>
      <c r="W103" s="34">
        <v>0.55350040618192575</v>
      </c>
      <c r="X103" s="34">
        <v>0.53546760517023395</v>
      </c>
      <c r="Y103" s="34">
        <v>0.26968640518223874</v>
      </c>
      <c r="Z103" s="34">
        <v>0.39493536834852583</v>
      </c>
      <c r="AA103" s="34">
        <v>0.11555999380508003</v>
      </c>
      <c r="AB103" s="34">
        <v>-0.23945669302506592</v>
      </c>
      <c r="AC103" s="34">
        <v>0.3368360825026504</v>
      </c>
      <c r="AD103" s="34">
        <v>0.13636165047871376</v>
      </c>
      <c r="AE103" s="34">
        <v>0.30701737024041387</v>
      </c>
      <c r="AF103" s="34">
        <v>0.13644175039696613</v>
      </c>
      <c r="AG103" s="34">
        <v>0.41736997841808138</v>
      </c>
      <c r="AH103" s="34">
        <v>0.60864245024988251</v>
      </c>
      <c r="AI103" s="34">
        <v>0.58086008491201868</v>
      </c>
      <c r="AJ103" s="34">
        <v>0.53126420730074075</v>
      </c>
      <c r="AK103" s="34">
        <v>0.55719762423395158</v>
      </c>
      <c r="AL103" s="34">
        <v>0.5271516728082678</v>
      </c>
      <c r="AM103" s="34">
        <v>0.15774396020222717</v>
      </c>
      <c r="AN103" s="34">
        <v>0.44021868306179984</v>
      </c>
      <c r="AO103" s="34">
        <v>0.56398966007413021</v>
      </c>
      <c r="AP103" s="34">
        <v>0.53229872905490982</v>
      </c>
      <c r="AQ103" s="34">
        <v>-0.12019756468649861</v>
      </c>
      <c r="AR103" s="34">
        <v>0.33846893966249675</v>
      </c>
      <c r="AS103" s="34">
        <v>0.44275922042680727</v>
      </c>
      <c r="AT103" s="34">
        <v>0.27891848934979419</v>
      </c>
      <c r="AU103" s="34">
        <v>0.1558734057750466</v>
      </c>
      <c r="AV103" s="34">
        <v>0.40361805712117116</v>
      </c>
      <c r="AW103" s="34">
        <v>0.30343104140667865</v>
      </c>
      <c r="AX103" s="34">
        <v>0.45518156668104837</v>
      </c>
      <c r="AY103" s="34">
        <v>0.41698115036429911</v>
      </c>
      <c r="AZ103" s="34">
        <v>0.46665811801641999</v>
      </c>
      <c r="BA103" s="34">
        <v>0.53696651954729568</v>
      </c>
      <c r="BB103" s="34">
        <v>0.29331922937462451</v>
      </c>
      <c r="BC103" s="34">
        <v>0.21379927237290033</v>
      </c>
      <c r="BD103" s="34">
        <v>0.22481277477702094</v>
      </c>
      <c r="BE103" s="34">
        <v>6.9425933033837706E-2</v>
      </c>
      <c r="BF103" s="34">
        <v>0.55245869462358022</v>
      </c>
      <c r="BG103" s="34">
        <v>0.31577254440985036</v>
      </c>
      <c r="BH103" s="34">
        <v>0.28278304612657434</v>
      </c>
      <c r="BI103" s="34">
        <v>-5.7072915499903162E-2</v>
      </c>
      <c r="BJ103" s="34">
        <v>4.5466052498423483E-2</v>
      </c>
      <c r="BK103" s="34">
        <v>0.10423667648395882</v>
      </c>
      <c r="BL103" s="34">
        <v>-6.6609906922660894E-3</v>
      </c>
      <c r="BM103" s="34">
        <v>-0.1038149150940909</v>
      </c>
      <c r="BN103" s="34">
        <v>8.8780090984275917E-2</v>
      </c>
      <c r="BO103" s="34">
        <v>0.11006221517527245</v>
      </c>
      <c r="BP103" s="34">
        <v>-2.4430274700261208E-3</v>
      </c>
      <c r="BQ103" s="34">
        <v>8.593300449174987E-2</v>
      </c>
      <c r="BR103" s="34">
        <v>0.17858331632168642</v>
      </c>
      <c r="BS103" s="34">
        <v>9.1503733654615088E-2</v>
      </c>
      <c r="BT103" s="34">
        <v>8.0921613900493461E-2</v>
      </c>
      <c r="BU103" s="34">
        <v>0.85222707596373937</v>
      </c>
      <c r="BV103" s="34">
        <v>0.32047823071256365</v>
      </c>
      <c r="BW103" s="34">
        <v>6.4218958965655826E-2</v>
      </c>
      <c r="BX103" s="34">
        <v>0.10587433701817621</v>
      </c>
      <c r="BY103" s="34">
        <v>-6.1965960544002475E-2</v>
      </c>
      <c r="BZ103" s="34">
        <v>0.12500480926142299</v>
      </c>
      <c r="CA103" s="34">
        <v>0.87022669319935864</v>
      </c>
      <c r="CB103" s="34">
        <v>0.50172420199058054</v>
      </c>
      <c r="CC103" s="34">
        <v>0.48305435100490884</v>
      </c>
      <c r="CD103" s="34">
        <v>0.38558122120374472</v>
      </c>
      <c r="CE103" s="34">
        <v>0.27569591346017358</v>
      </c>
      <c r="CF103" s="34">
        <v>0.52124149857541913</v>
      </c>
      <c r="CG103" s="34">
        <v>0.37206399081169306</v>
      </c>
      <c r="CH103" s="34">
        <v>0.37028343768346106</v>
      </c>
      <c r="CI103" s="34">
        <v>2.9376097881006161E-2</v>
      </c>
      <c r="CJ103" s="34">
        <v>1.5041657875961897E-2</v>
      </c>
      <c r="CK103" s="34">
        <v>-2.8401989196358415E-2</v>
      </c>
      <c r="CL103" s="34">
        <v>-1.7558574767773744E-2</v>
      </c>
      <c r="CM103" s="34">
        <v>-0.16944339320304305</v>
      </c>
      <c r="CN103" s="34">
        <v>0.88871163146801635</v>
      </c>
      <c r="CO103" s="34">
        <v>0.86651673735947599</v>
      </c>
      <c r="CP103" s="34">
        <v>-4.1920137054394348E-3</v>
      </c>
      <c r="CQ103" s="34">
        <v>0.25761903217622006</v>
      </c>
      <c r="CR103" s="34">
        <v>-0.13030555621733891</v>
      </c>
      <c r="CS103" s="34">
        <v>6.3292792892003874E-2</v>
      </c>
      <c r="CT103" s="34">
        <v>0.177211189130174</v>
      </c>
      <c r="CU103" s="34">
        <v>0.35465594112554849</v>
      </c>
      <c r="CV103" s="34">
        <v>0.3367548059139906</v>
      </c>
      <c r="CW103" s="34">
        <v>0.17770934376568906</v>
      </c>
      <c r="CX103" s="34">
        <v>0.22888904708274727</v>
      </c>
      <c r="CY103" s="34">
        <v>1</v>
      </c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34"/>
    </row>
    <row r="104" spans="1:141" x14ac:dyDescent="0.3">
      <c r="A104" s="34" t="s">
        <v>412</v>
      </c>
      <c r="B104" s="34">
        <v>6.6228752424953324E-2</v>
      </c>
      <c r="C104" s="34">
        <v>0.36887077887922265</v>
      </c>
      <c r="D104" s="34">
        <v>0.55599725381786991</v>
      </c>
      <c r="E104" s="34">
        <v>0.19036640154348961</v>
      </c>
      <c r="F104" s="34">
        <v>0.14319757871825559</v>
      </c>
      <c r="G104" s="34">
        <v>0.54301583313956381</v>
      </c>
      <c r="H104" s="34">
        <v>4.6090327153208446E-2</v>
      </c>
      <c r="I104" s="34">
        <v>1.7334036716675782E-2</v>
      </c>
      <c r="J104" s="34">
        <v>0.56168181969516728</v>
      </c>
      <c r="K104" s="34">
        <v>0.51396936939594284</v>
      </c>
      <c r="L104" s="34">
        <v>0.45391801434537199</v>
      </c>
      <c r="M104" s="34">
        <v>0.33149667654014103</v>
      </c>
      <c r="N104" s="34">
        <v>8.0692564204061373E-2</v>
      </c>
      <c r="O104" s="34">
        <v>0.44368955669414123</v>
      </c>
      <c r="P104" s="34">
        <v>0.47934889202152675</v>
      </c>
      <c r="Q104" s="34">
        <v>0.47744859428206499</v>
      </c>
      <c r="R104" s="34">
        <v>0.33187203945320087</v>
      </c>
      <c r="S104" s="34">
        <v>-0.11472429761638495</v>
      </c>
      <c r="T104" s="34">
        <v>-0.25214207765854191</v>
      </c>
      <c r="U104" s="34">
        <v>-7.2878239014904256E-2</v>
      </c>
      <c r="V104" s="34">
        <v>0.31350572407741756</v>
      </c>
      <c r="W104" s="34">
        <v>0.58482765501339184</v>
      </c>
      <c r="X104" s="34">
        <v>0.56001459170680035</v>
      </c>
      <c r="Y104" s="34">
        <v>0.33515171993798465</v>
      </c>
      <c r="Z104" s="34">
        <v>0.41601734242267785</v>
      </c>
      <c r="AA104" s="34">
        <v>0.160559953996396</v>
      </c>
      <c r="AB104" s="34">
        <v>-0.23337144092308637</v>
      </c>
      <c r="AC104" s="34">
        <v>0.38532636121432612</v>
      </c>
      <c r="AD104" s="34">
        <v>0.13789725739103831</v>
      </c>
      <c r="AE104" s="34">
        <v>0.34548853759712722</v>
      </c>
      <c r="AF104" s="34">
        <v>0.15248001964093233</v>
      </c>
      <c r="AG104" s="34">
        <v>0.43844490785188978</v>
      </c>
      <c r="AH104" s="34">
        <v>0.61396011584637245</v>
      </c>
      <c r="AI104" s="34">
        <v>0.62150619219344783</v>
      </c>
      <c r="AJ104" s="34">
        <v>0.53811916420486072</v>
      </c>
      <c r="AK104" s="34">
        <v>0.59366700086550539</v>
      </c>
      <c r="AL104" s="34">
        <v>0.56814726660228188</v>
      </c>
      <c r="AM104" s="34">
        <v>0.1844246724329475</v>
      </c>
      <c r="AN104" s="34">
        <v>0.4495746924853613</v>
      </c>
      <c r="AO104" s="34">
        <v>0.59358975383700519</v>
      </c>
      <c r="AP104" s="34">
        <v>0.54241932608538868</v>
      </c>
      <c r="AQ104" s="34">
        <v>-0.17787983716887512</v>
      </c>
      <c r="AR104" s="34">
        <v>0.32157336385429663</v>
      </c>
      <c r="AS104" s="34">
        <v>0.34005023598584078</v>
      </c>
      <c r="AT104" s="34">
        <v>0.21618060493401559</v>
      </c>
      <c r="AU104" s="34">
        <v>0.10576259900502737</v>
      </c>
      <c r="AV104" s="34">
        <v>0.45126880620733767</v>
      </c>
      <c r="AW104" s="34">
        <v>0.31219697208510178</v>
      </c>
      <c r="AX104" s="34">
        <v>0.47017939389424024</v>
      </c>
      <c r="AY104" s="34">
        <v>0.36822719388083885</v>
      </c>
      <c r="AZ104" s="34">
        <v>0.4615598833696723</v>
      </c>
      <c r="BA104" s="34">
        <v>0.552928676449018</v>
      </c>
      <c r="BB104" s="34">
        <v>0.29945256737224418</v>
      </c>
      <c r="BC104" s="34">
        <v>0.2299746677169518</v>
      </c>
      <c r="BD104" s="34">
        <v>0.28379409226190017</v>
      </c>
      <c r="BE104" s="34">
        <v>7.3693178551954661E-2</v>
      </c>
      <c r="BF104" s="34">
        <v>0.56168181969516706</v>
      </c>
      <c r="BG104" s="34">
        <v>0.302807145631039</v>
      </c>
      <c r="BH104" s="34">
        <v>0.29123176434079023</v>
      </c>
      <c r="BI104" s="34">
        <v>-0.1230652457114903</v>
      </c>
      <c r="BJ104" s="34">
        <v>5.8116951032277486E-2</v>
      </c>
      <c r="BK104" s="34">
        <v>0.14397967609441192</v>
      </c>
      <c r="BL104" s="34">
        <v>1.2831974245607612E-2</v>
      </c>
      <c r="BM104" s="34">
        <v>-0.13270077172950534</v>
      </c>
      <c r="BN104" s="34">
        <v>5.5957680941657713E-2</v>
      </c>
      <c r="BO104" s="34">
        <v>8.3378971881560543E-2</v>
      </c>
      <c r="BP104" s="34">
        <v>-4.1820844002914144E-2</v>
      </c>
      <c r="BQ104" s="34">
        <v>9.5624273216555755E-2</v>
      </c>
      <c r="BR104" s="34">
        <v>0.1533826541914422</v>
      </c>
      <c r="BS104" s="34">
        <v>5.1327625635167531E-2</v>
      </c>
      <c r="BT104" s="34">
        <v>0.14127602538103723</v>
      </c>
      <c r="BU104" s="34">
        <v>0.86497290524463089</v>
      </c>
      <c r="BV104" s="34">
        <v>0.22192781111031434</v>
      </c>
      <c r="BW104" s="34">
        <v>0.18385632140422609</v>
      </c>
      <c r="BX104" s="34">
        <v>0.11314028757327599</v>
      </c>
      <c r="BY104" s="34">
        <v>-8.7031619418457593E-2</v>
      </c>
      <c r="BZ104" s="34">
        <v>1.0022076847498965E-2</v>
      </c>
      <c r="CA104" s="34">
        <v>0.86687142116473415</v>
      </c>
      <c r="CB104" s="34">
        <v>0.55893875440605845</v>
      </c>
      <c r="CC104" s="34">
        <v>0.50689851638782668</v>
      </c>
      <c r="CD104" s="34">
        <v>0.34759962365285957</v>
      </c>
      <c r="CE104" s="34">
        <v>0.26621174271775422</v>
      </c>
      <c r="CF104" s="34">
        <v>0.51695634943175461</v>
      </c>
      <c r="CG104" s="34">
        <v>0.44054460486440061</v>
      </c>
      <c r="CH104" s="34">
        <v>0.42996889193429977</v>
      </c>
      <c r="CI104" s="34">
        <v>5.7472881484494968E-2</v>
      </c>
      <c r="CJ104" s="34">
        <v>2.9808721016546875E-2</v>
      </c>
      <c r="CK104" s="34">
        <v>-8.3854613003082307E-2</v>
      </c>
      <c r="CL104" s="34">
        <v>-2.4174006473011364E-2</v>
      </c>
      <c r="CM104" s="34">
        <v>-0.16490099340471864</v>
      </c>
      <c r="CN104" s="34">
        <v>0.89956296857875706</v>
      </c>
      <c r="CO104" s="34">
        <v>0.844095507641484</v>
      </c>
      <c r="CP104" s="34">
        <v>5.0759408178677801E-2</v>
      </c>
      <c r="CQ104" s="34">
        <v>0.24664543904557207</v>
      </c>
      <c r="CR104" s="34">
        <v>-6.3638976568358013E-2</v>
      </c>
      <c r="CS104" s="34">
        <v>5.9505867762637325E-2</v>
      </c>
      <c r="CT104" s="34">
        <v>0.20747648413669101</v>
      </c>
      <c r="CU104" s="34">
        <v>0.35677866367715344</v>
      </c>
      <c r="CV104" s="34">
        <v>0.3331341051814834</v>
      </c>
      <c r="CW104" s="34">
        <v>0.15715714017378754</v>
      </c>
      <c r="CX104" s="34">
        <v>0.2075588406382006</v>
      </c>
      <c r="CY104" s="34">
        <v>0.94675612995316283</v>
      </c>
      <c r="CZ104" s="34">
        <v>1</v>
      </c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</row>
    <row r="105" spans="1:141" x14ac:dyDescent="0.3">
      <c r="A105" s="34" t="s">
        <v>413</v>
      </c>
      <c r="B105" s="34">
        <v>-0.13746730750940242</v>
      </c>
      <c r="C105" s="34">
        <v>0.31940860397444631</v>
      </c>
      <c r="D105" s="34">
        <v>0.1156571105004363</v>
      </c>
      <c r="E105" s="34">
        <v>0.22710128178660677</v>
      </c>
      <c r="F105" s="34">
        <v>-0.13245898618832985</v>
      </c>
      <c r="G105" s="34">
        <v>0.37549970740403649</v>
      </c>
      <c r="H105" s="34">
        <v>5.7651124555153407E-2</v>
      </c>
      <c r="I105" s="34">
        <v>0.18650827852316343</v>
      </c>
      <c r="J105" s="34">
        <v>0.12404925060607379</v>
      </c>
      <c r="K105" s="34">
        <v>0.31992290364341675</v>
      </c>
      <c r="L105" s="34">
        <v>0.26805906427542009</v>
      </c>
      <c r="M105" s="34">
        <v>0.20318552984827254</v>
      </c>
      <c r="N105" s="34">
        <v>4.4982970259782477E-2</v>
      </c>
      <c r="O105" s="34">
        <v>0.12580010627446536</v>
      </c>
      <c r="P105" s="34">
        <v>0.31011281859962031</v>
      </c>
      <c r="Q105" s="34">
        <v>0.31244182832486767</v>
      </c>
      <c r="R105" s="34">
        <v>0.34571047800750626</v>
      </c>
      <c r="S105" s="34">
        <v>-0.13427940443883438</v>
      </c>
      <c r="T105" s="34">
        <v>-0.33296150937832886</v>
      </c>
      <c r="U105" s="34">
        <v>-4.4113964025544787E-2</v>
      </c>
      <c r="V105" s="34">
        <v>0.16723332345364558</v>
      </c>
      <c r="W105" s="34">
        <v>0.23619417496239492</v>
      </c>
      <c r="X105" s="34">
        <v>0.24160331907866425</v>
      </c>
      <c r="Y105" s="34">
        <v>0.34041492449495703</v>
      </c>
      <c r="Z105" s="34">
        <v>0.31055111885483722</v>
      </c>
      <c r="AA105" s="34">
        <v>0.15912378592828796</v>
      </c>
      <c r="AB105" s="34">
        <v>-0.47828230946507727</v>
      </c>
      <c r="AC105" s="34">
        <v>0.31159584698301251</v>
      </c>
      <c r="AD105" s="34">
        <v>3.0411011621424559E-2</v>
      </c>
      <c r="AE105" s="34">
        <v>0.10899890586189104</v>
      </c>
      <c r="AF105" s="34">
        <v>-3.8389240563952036E-2</v>
      </c>
      <c r="AG105" s="34">
        <v>0.51800279949201211</v>
      </c>
      <c r="AH105" s="34">
        <v>0.28642659677008475</v>
      </c>
      <c r="AI105" s="34">
        <v>0.26344575860594643</v>
      </c>
      <c r="AJ105" s="34">
        <v>0.51824080260783822</v>
      </c>
      <c r="AK105" s="34">
        <v>0.4226965803667434</v>
      </c>
      <c r="AL105" s="34">
        <v>0.43238578256772975</v>
      </c>
      <c r="AM105" s="34">
        <v>0.34042133441857902</v>
      </c>
      <c r="AN105" s="34">
        <v>0.38212671919452357</v>
      </c>
      <c r="AO105" s="34">
        <v>0.4676895592893392</v>
      </c>
      <c r="AP105" s="34">
        <v>0.52195066756617003</v>
      </c>
      <c r="AQ105" s="34">
        <v>-0.28874924813955921</v>
      </c>
      <c r="AR105" s="34">
        <v>0.39929640991469567</v>
      </c>
      <c r="AS105" s="34">
        <v>0.29824286268776201</v>
      </c>
      <c r="AT105" s="34">
        <v>3.3545858581230706E-3</v>
      </c>
      <c r="AU105" s="34">
        <v>0.11925363804421374</v>
      </c>
      <c r="AV105" s="34">
        <v>0.16593034336193527</v>
      </c>
      <c r="AW105" s="34">
        <v>5.7123863317274731E-2</v>
      </c>
      <c r="AX105" s="34">
        <v>0.52975745651176054</v>
      </c>
      <c r="AY105" s="34">
        <v>0.49715335159665713</v>
      </c>
      <c r="AZ105" s="34">
        <v>0.54699826733679813</v>
      </c>
      <c r="BA105" s="34">
        <v>0.12050792167965844</v>
      </c>
      <c r="BB105" s="34">
        <v>0.47018528014584965</v>
      </c>
      <c r="BC105" s="34">
        <v>0.30620799410762806</v>
      </c>
      <c r="BD105" s="34">
        <v>0.14572391023850517</v>
      </c>
      <c r="BE105" s="34">
        <v>4.6095826295882054E-2</v>
      </c>
      <c r="BF105" s="34">
        <v>0.12404925060607373</v>
      </c>
      <c r="BG105" s="34">
        <v>9.0141458502897051E-2</v>
      </c>
      <c r="BH105" s="34">
        <v>0.27513482742583489</v>
      </c>
      <c r="BI105" s="34">
        <v>-9.8156696578887273E-2</v>
      </c>
      <c r="BJ105" s="34">
        <v>-6.2653640910250207E-3</v>
      </c>
      <c r="BK105" s="34">
        <v>0.10215674095980508</v>
      </c>
      <c r="BL105" s="34">
        <v>-0.10160891748256645</v>
      </c>
      <c r="BM105" s="34">
        <v>-0.17650456448614521</v>
      </c>
      <c r="BN105" s="34">
        <v>0.13436872378366993</v>
      </c>
      <c r="BO105" s="34">
        <v>0.15560469986441497</v>
      </c>
      <c r="BP105" s="34">
        <v>2.7862188898449831E-2</v>
      </c>
      <c r="BQ105" s="34">
        <v>0.10824694238513881</v>
      </c>
      <c r="BR105" s="34">
        <v>0.17390138693192539</v>
      </c>
      <c r="BS105" s="34">
        <v>7.7434818395762578E-2</v>
      </c>
      <c r="BT105" s="34">
        <v>0.38078502921453289</v>
      </c>
      <c r="BU105" s="34">
        <v>0.22272934838574363</v>
      </c>
      <c r="BV105" s="34">
        <v>0.45793433010409407</v>
      </c>
      <c r="BW105" s="34">
        <v>-0.35929844425225604</v>
      </c>
      <c r="BX105" s="34">
        <v>0.39549673833724569</v>
      </c>
      <c r="BY105" s="34">
        <v>-8.1955158377408927E-3</v>
      </c>
      <c r="BZ105" s="34">
        <v>0.42067570668622334</v>
      </c>
      <c r="CA105" s="34">
        <v>0.22831207632154982</v>
      </c>
      <c r="CB105" s="34">
        <v>0.48311806469244689</v>
      </c>
      <c r="CC105" s="34">
        <v>0.53454827061326593</v>
      </c>
      <c r="CD105" s="34">
        <v>0.20282013632890464</v>
      </c>
      <c r="CE105" s="34">
        <v>0.16177269857600926</v>
      </c>
      <c r="CF105" s="34">
        <v>0.2598918476214509</v>
      </c>
      <c r="CG105" s="34">
        <v>0.47701572717538526</v>
      </c>
      <c r="CH105" s="34">
        <v>0.46406297646256689</v>
      </c>
      <c r="CI105" s="34">
        <v>0.33089258822456574</v>
      </c>
      <c r="CJ105" s="34">
        <v>-0.11649021037779499</v>
      </c>
      <c r="CK105" s="34">
        <v>-0.27247687371048945</v>
      </c>
      <c r="CL105" s="34">
        <v>-0.14071962453525599</v>
      </c>
      <c r="CM105" s="34">
        <v>-0.17508938758217618</v>
      </c>
      <c r="CN105" s="34">
        <v>0.40814405421336214</v>
      </c>
      <c r="CO105" s="34">
        <v>0.46096523976323672</v>
      </c>
      <c r="CP105" s="34">
        <v>0.32299243632341912</v>
      </c>
      <c r="CQ105" s="34">
        <v>0.31172255555488332</v>
      </c>
      <c r="CR105" s="34">
        <v>9.8770647343788438E-3</v>
      </c>
      <c r="CS105" s="34">
        <v>-0.34733100128152955</v>
      </c>
      <c r="CT105" s="34">
        <v>0.12185255248379531</v>
      </c>
      <c r="CU105" s="34">
        <v>9.1602999059471557E-2</v>
      </c>
      <c r="CV105" s="34">
        <v>8.4505927596598515E-2</v>
      </c>
      <c r="CW105" s="34">
        <v>-0.12250077713870017</v>
      </c>
      <c r="CX105" s="34">
        <v>0.77139182302267006</v>
      </c>
      <c r="CY105" s="34">
        <v>0.5865761199103503</v>
      </c>
      <c r="CZ105" s="34">
        <v>0.52751616104062349</v>
      </c>
      <c r="DA105" s="34">
        <v>1</v>
      </c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34"/>
      <c r="EI105" s="34"/>
      <c r="EJ105" s="34"/>
      <c r="EK105" s="34"/>
    </row>
    <row r="106" spans="1:141" x14ac:dyDescent="0.3">
      <c r="A106" s="34" t="s">
        <v>414</v>
      </c>
      <c r="B106" s="34">
        <v>-1.3236536329966141E-2</v>
      </c>
      <c r="C106" s="34">
        <v>0.39832692721810281</v>
      </c>
      <c r="D106" s="34">
        <v>0.26843387203684344</v>
      </c>
      <c r="E106" s="34">
        <v>0.17566231869015703</v>
      </c>
      <c r="F106" s="34">
        <v>8.7975602797434795E-3</v>
      </c>
      <c r="G106" s="34">
        <v>0.47417679018059938</v>
      </c>
      <c r="H106" s="34">
        <v>7.2075942735409015E-2</v>
      </c>
      <c r="I106" s="34">
        <v>8.3070322564984006E-2</v>
      </c>
      <c r="J106" s="34">
        <v>0.26882650671522862</v>
      </c>
      <c r="K106" s="34">
        <v>0.43371769096226076</v>
      </c>
      <c r="L106" s="34">
        <v>0.34002898111032587</v>
      </c>
      <c r="M106" s="34">
        <v>0.23980169607702256</v>
      </c>
      <c r="N106" s="34">
        <v>1.916593065005515E-2</v>
      </c>
      <c r="O106" s="34">
        <v>0.24598561487733392</v>
      </c>
      <c r="P106" s="34">
        <v>0.42621864943399979</v>
      </c>
      <c r="Q106" s="34">
        <v>0.42253264773561372</v>
      </c>
      <c r="R106" s="34">
        <v>0.38735589894284728</v>
      </c>
      <c r="S106" s="34">
        <v>-0.14940093678796107</v>
      </c>
      <c r="T106" s="34">
        <v>-0.42035140422782302</v>
      </c>
      <c r="U106" s="34">
        <v>-6.9058455960859577E-2</v>
      </c>
      <c r="V106" s="34">
        <v>0.24895330494345422</v>
      </c>
      <c r="W106" s="34">
        <v>0.37402244636779997</v>
      </c>
      <c r="X106" s="34">
        <v>0.36628815598359532</v>
      </c>
      <c r="Y106" s="34">
        <v>0.39401893327887461</v>
      </c>
      <c r="Z106" s="34">
        <v>0.3757503755659421</v>
      </c>
      <c r="AA106" s="34">
        <v>0.22355784658149605</v>
      </c>
      <c r="AB106" s="34">
        <v>-0.42387207716045544</v>
      </c>
      <c r="AC106" s="34">
        <v>0.40762644559373729</v>
      </c>
      <c r="AD106" s="34">
        <v>6.0943195083529604E-3</v>
      </c>
      <c r="AE106" s="34">
        <v>0.22798208030826977</v>
      </c>
      <c r="AF106" s="34">
        <v>3.931783194356045E-2</v>
      </c>
      <c r="AG106" s="34">
        <v>0.61989105050193305</v>
      </c>
      <c r="AH106" s="34">
        <v>0.43043268636142268</v>
      </c>
      <c r="AI106" s="34">
        <v>0.4368754760013151</v>
      </c>
      <c r="AJ106" s="34">
        <v>0.55202594016410333</v>
      </c>
      <c r="AK106" s="34">
        <v>0.5797733537425861</v>
      </c>
      <c r="AL106" s="34">
        <v>0.54818575029437411</v>
      </c>
      <c r="AM106" s="34">
        <v>0.31300562439675889</v>
      </c>
      <c r="AN106" s="34">
        <v>0.40987324163174005</v>
      </c>
      <c r="AO106" s="34">
        <v>0.57332748650958665</v>
      </c>
      <c r="AP106" s="34">
        <v>0.5599999913998096</v>
      </c>
      <c r="AQ106" s="34">
        <v>-0.26812722768621711</v>
      </c>
      <c r="AR106" s="34">
        <v>0.36336210347833447</v>
      </c>
      <c r="AS106" s="34">
        <v>0.27650527114935491</v>
      </c>
      <c r="AT106" s="34">
        <v>5.1670695406022343E-2</v>
      </c>
      <c r="AU106" s="34">
        <v>6.1648068855813462E-2</v>
      </c>
      <c r="AV106" s="34">
        <v>0.24250387869009893</v>
      </c>
      <c r="AW106" s="34">
        <v>0.17793260490692173</v>
      </c>
      <c r="AX106" s="34">
        <v>0.56706574908930607</v>
      </c>
      <c r="AY106" s="34">
        <v>0.51822349091961373</v>
      </c>
      <c r="AZ106" s="34">
        <v>0.58095302264464654</v>
      </c>
      <c r="BA106" s="34">
        <v>0.27586077673949755</v>
      </c>
      <c r="BB106" s="34">
        <v>0.46139501300705654</v>
      </c>
      <c r="BC106" s="34">
        <v>0.38380573482185565</v>
      </c>
      <c r="BD106" s="34">
        <v>0.2883131271751137</v>
      </c>
      <c r="BE106" s="34">
        <v>3.1458111050470326E-2</v>
      </c>
      <c r="BF106" s="34">
        <v>0.26882650671522851</v>
      </c>
      <c r="BG106" s="34">
        <v>0.12290265473595781</v>
      </c>
      <c r="BH106" s="34">
        <v>0.26899525781310657</v>
      </c>
      <c r="BI106" s="34">
        <v>-0.22370365543691287</v>
      </c>
      <c r="BJ106" s="34">
        <v>3.5276034776299772E-2</v>
      </c>
      <c r="BK106" s="34">
        <v>9.654609078268922E-2</v>
      </c>
      <c r="BL106" s="34">
        <v>-6.4172948219287845E-2</v>
      </c>
      <c r="BM106" s="34">
        <v>-0.15289205308107143</v>
      </c>
      <c r="BN106" s="34">
        <v>6.8133861433749013E-2</v>
      </c>
      <c r="BO106" s="34">
        <v>8.5159967382824719E-2</v>
      </c>
      <c r="BP106" s="34">
        <v>-3.868456734093553E-3</v>
      </c>
      <c r="BQ106" s="34">
        <v>5.3254773317105417E-2</v>
      </c>
      <c r="BR106" s="34">
        <v>0.14565952343089975</v>
      </c>
      <c r="BS106" s="34">
        <v>1.7477869921382325E-2</v>
      </c>
      <c r="BT106" s="34">
        <v>0.38195094701500132</v>
      </c>
      <c r="BU106" s="34">
        <v>0.39558226887285064</v>
      </c>
      <c r="BV106" s="34">
        <v>0.30635366895092336</v>
      </c>
      <c r="BW106" s="34">
        <v>-0.1196283037483722</v>
      </c>
      <c r="BX106" s="34">
        <v>0.31962330704557435</v>
      </c>
      <c r="BY106" s="34">
        <v>-4.0099189424962149E-2</v>
      </c>
      <c r="BZ106" s="34">
        <v>0.21412361594194768</v>
      </c>
      <c r="CA106" s="34">
        <v>0.38756673606504172</v>
      </c>
      <c r="CB106" s="34">
        <v>0.54283853043077757</v>
      </c>
      <c r="CC106" s="34">
        <v>0.53251178866073745</v>
      </c>
      <c r="CD106" s="34">
        <v>0.26126739432117685</v>
      </c>
      <c r="CE106" s="34">
        <v>0.15241756575327448</v>
      </c>
      <c r="CF106" s="34">
        <v>0.30574789390337687</v>
      </c>
      <c r="CG106" s="34">
        <v>0.5379087846087498</v>
      </c>
      <c r="CH106" s="34">
        <v>0.51796352137864987</v>
      </c>
      <c r="CI106" s="34">
        <v>0.30527240994686172</v>
      </c>
      <c r="CJ106" s="34">
        <v>-5.3133073153699792E-2</v>
      </c>
      <c r="CK106" s="34">
        <v>-0.3268293009202341</v>
      </c>
      <c r="CL106" s="34">
        <v>-0.1540229736234103</v>
      </c>
      <c r="CM106" s="34">
        <v>-0.16383783878982805</v>
      </c>
      <c r="CN106" s="34">
        <v>0.55520022566898586</v>
      </c>
      <c r="CO106" s="34">
        <v>0.57046766912747982</v>
      </c>
      <c r="CP106" s="34">
        <v>0.2865569353169411</v>
      </c>
      <c r="CQ106" s="34">
        <v>0.28379916530016713</v>
      </c>
      <c r="CR106" s="34">
        <v>8.912398630853427E-2</v>
      </c>
      <c r="CS106" s="34">
        <v>-0.25602330723428196</v>
      </c>
      <c r="CT106" s="34">
        <v>0.25502740246246253</v>
      </c>
      <c r="CU106" s="34">
        <v>7.9035942363815115E-2</v>
      </c>
      <c r="CV106" s="34">
        <v>0.1960820856053308</v>
      </c>
      <c r="CW106" s="34">
        <v>-5.7408008201436454E-2</v>
      </c>
      <c r="CX106" s="34">
        <v>0.80831307453594359</v>
      </c>
      <c r="CY106" s="34">
        <v>0.72188964869988648</v>
      </c>
      <c r="CZ106" s="34">
        <v>0.74191588543840048</v>
      </c>
      <c r="DA106" s="34">
        <v>0.84311579934729142</v>
      </c>
      <c r="DB106" s="34">
        <v>1</v>
      </c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/>
      <c r="DZ106" s="34"/>
      <c r="EA106" s="34"/>
      <c r="EB106" s="34"/>
      <c r="EC106" s="34"/>
      <c r="ED106" s="34"/>
      <c r="EE106" s="34"/>
      <c r="EF106" s="34"/>
      <c r="EG106" s="34"/>
      <c r="EH106" s="34"/>
      <c r="EI106" s="34"/>
      <c r="EJ106" s="34"/>
      <c r="EK106" s="34"/>
    </row>
    <row r="107" spans="1:141" x14ac:dyDescent="0.3">
      <c r="A107" s="34" t="s">
        <v>415</v>
      </c>
      <c r="B107" s="34">
        <v>-8.2839527523408032E-3</v>
      </c>
      <c r="C107" s="34">
        <v>0.24428061262636772</v>
      </c>
      <c r="D107" s="34">
        <v>3.5663016384795451E-2</v>
      </c>
      <c r="E107" s="34">
        <v>6.7195940282597386E-2</v>
      </c>
      <c r="F107" s="34">
        <v>-2.300904410432348E-2</v>
      </c>
      <c r="G107" s="34">
        <v>0.23268273554018024</v>
      </c>
      <c r="H107" s="34">
        <v>5.6671353605531591E-2</v>
      </c>
      <c r="I107" s="34">
        <v>4.6106925566935859E-2</v>
      </c>
      <c r="J107" s="34">
        <v>1.7740458448649216E-2</v>
      </c>
      <c r="K107" s="34">
        <v>0.17238431156908141</v>
      </c>
      <c r="L107" s="34">
        <v>0.15237795531733533</v>
      </c>
      <c r="M107" s="34">
        <v>0.1439633319208081</v>
      </c>
      <c r="N107" s="34">
        <v>-6.1472682575979048E-3</v>
      </c>
      <c r="O107" s="34">
        <v>5.5403149942073404E-2</v>
      </c>
      <c r="P107" s="34">
        <v>0.20638503063606911</v>
      </c>
      <c r="Q107" s="34">
        <v>0.21443674232963028</v>
      </c>
      <c r="R107" s="34">
        <v>0.24212123746112441</v>
      </c>
      <c r="S107" s="34">
        <v>-0.11910525624404657</v>
      </c>
      <c r="T107" s="34">
        <v>-0.17598389232643571</v>
      </c>
      <c r="U107" s="34">
        <v>-3.8719312912416634E-2</v>
      </c>
      <c r="V107" s="34">
        <v>0.17251894167775189</v>
      </c>
      <c r="W107" s="34">
        <v>0.10551402417337219</v>
      </c>
      <c r="X107" s="34">
        <v>0.12193260704345113</v>
      </c>
      <c r="Y107" s="34">
        <v>0.2264056401270329</v>
      </c>
      <c r="Z107" s="34">
        <v>0.15880596875288869</v>
      </c>
      <c r="AA107" s="34">
        <v>0.10078295709855756</v>
      </c>
      <c r="AB107" s="34">
        <v>-0.16701595996477353</v>
      </c>
      <c r="AC107" s="34">
        <v>0.20144108808688413</v>
      </c>
      <c r="AD107" s="34">
        <v>-2.0549771085055801E-2</v>
      </c>
      <c r="AE107" s="34">
        <v>8.7264811034579962E-2</v>
      </c>
      <c r="AF107" s="34">
        <v>-3.5171142846513209E-2</v>
      </c>
      <c r="AG107" s="34">
        <v>0.33252870792438088</v>
      </c>
      <c r="AH107" s="34">
        <v>0.1351148276512911</v>
      </c>
      <c r="AI107" s="34">
        <v>0.13213144184704079</v>
      </c>
      <c r="AJ107" s="34">
        <v>0.27268886628678257</v>
      </c>
      <c r="AK107" s="34">
        <v>0.2492698592122469</v>
      </c>
      <c r="AL107" s="34">
        <v>0.51596105447398577</v>
      </c>
      <c r="AM107" s="34">
        <v>0.228595711377858</v>
      </c>
      <c r="AN107" s="34">
        <v>0.17430223644488621</v>
      </c>
      <c r="AO107" s="34">
        <v>0.28518292837905257</v>
      </c>
      <c r="AP107" s="34">
        <v>0.2726744595102063</v>
      </c>
      <c r="AQ107" s="34">
        <v>-0.15521905567186958</v>
      </c>
      <c r="AR107" s="34">
        <v>0.27465246752610317</v>
      </c>
      <c r="AS107" s="34">
        <v>0.12262020137018696</v>
      </c>
      <c r="AT107" s="34">
        <v>-3.1031947134463091E-3</v>
      </c>
      <c r="AU107" s="34">
        <v>-9.0733151516358048E-3</v>
      </c>
      <c r="AV107" s="34">
        <v>8.5391240979473024E-2</v>
      </c>
      <c r="AW107" s="34">
        <v>-4.9237351149704713E-2</v>
      </c>
      <c r="AX107" s="34">
        <v>0.34269262399522954</v>
      </c>
      <c r="AY107" s="34">
        <v>0.27883997196074267</v>
      </c>
      <c r="AZ107" s="34">
        <v>0.33983578950083182</v>
      </c>
      <c r="BA107" s="34">
        <v>4.384065533103304E-2</v>
      </c>
      <c r="BB107" s="34">
        <v>0.2073093444105798</v>
      </c>
      <c r="BC107" s="34">
        <v>0.21547967188642553</v>
      </c>
      <c r="BD107" s="34">
        <v>1.0973454239844752E-2</v>
      </c>
      <c r="BE107" s="34">
        <v>-6.680034707285086E-2</v>
      </c>
      <c r="BF107" s="34">
        <v>1.7740458448649202E-2</v>
      </c>
      <c r="BG107" s="34">
        <v>1.1208279201170414E-3</v>
      </c>
      <c r="BH107" s="34">
        <v>0.20480812976733154</v>
      </c>
      <c r="BI107" s="34">
        <v>6.5583765867516927E-3</v>
      </c>
      <c r="BJ107" s="34">
        <v>-5.1403926447900428E-2</v>
      </c>
      <c r="BK107" s="34">
        <v>0.13531466666814637</v>
      </c>
      <c r="BL107" s="34">
        <v>-0.12203485617489533</v>
      </c>
      <c r="BM107" s="34">
        <v>-0.22783340145439329</v>
      </c>
      <c r="BN107" s="34">
        <v>8.6995657217799088E-2</v>
      </c>
      <c r="BO107" s="34">
        <v>0.10564006252196624</v>
      </c>
      <c r="BP107" s="34">
        <v>3.961306204187472E-3</v>
      </c>
      <c r="BQ107" s="34">
        <v>7.9027253959783966E-2</v>
      </c>
      <c r="BR107" s="34">
        <v>9.775341021332716E-2</v>
      </c>
      <c r="BS107" s="34">
        <v>0.11353077292062076</v>
      </c>
      <c r="BT107" s="34">
        <v>0.37533996109852641</v>
      </c>
      <c r="BU107" s="34">
        <v>0.23441385274106594</v>
      </c>
      <c r="BV107" s="34">
        <v>0.13368608886825856</v>
      </c>
      <c r="BW107" s="34">
        <v>-2.3845497620442541E-2</v>
      </c>
      <c r="BX107" s="34">
        <v>0.29665405874075723</v>
      </c>
      <c r="BY107" s="34">
        <v>-2.3750493813674705E-2</v>
      </c>
      <c r="BZ107" s="34">
        <v>7.6552840118524756E-2</v>
      </c>
      <c r="CA107" s="34">
        <v>0.19412257541314362</v>
      </c>
      <c r="CB107" s="34">
        <v>0.40146921523184159</v>
      </c>
      <c r="CC107" s="34">
        <v>0.46627759902089161</v>
      </c>
      <c r="CD107" s="34">
        <v>0.19537773193574398</v>
      </c>
      <c r="CE107" s="34">
        <v>0.19282528235220237</v>
      </c>
      <c r="CF107" s="34">
        <v>0.11342600541491719</v>
      </c>
      <c r="CG107" s="34">
        <v>0.43144386901424009</v>
      </c>
      <c r="CH107" s="34">
        <v>0.43932363475359332</v>
      </c>
      <c r="CI107" s="34">
        <v>0.29528545480586649</v>
      </c>
      <c r="CJ107" s="34">
        <v>-0.12329348803525059</v>
      </c>
      <c r="CK107" s="34">
        <v>-8.63468406452223E-2</v>
      </c>
      <c r="CL107" s="34">
        <v>-0.18394280969983567</v>
      </c>
      <c r="CM107" s="34">
        <v>-0.16156339887630186</v>
      </c>
      <c r="CN107" s="34">
        <v>0.3487880466711229</v>
      </c>
      <c r="CO107" s="34">
        <v>0.36047460225053723</v>
      </c>
      <c r="CP107" s="34">
        <v>0.29270903921340352</v>
      </c>
      <c r="CQ107" s="34">
        <v>0.18698242313931374</v>
      </c>
      <c r="CR107" s="34">
        <v>7.907939288547304E-2</v>
      </c>
      <c r="CS107" s="34">
        <v>-9.1165038247657301E-2</v>
      </c>
      <c r="CT107" s="34">
        <v>0.13116168462776318</v>
      </c>
      <c r="CU107" s="34">
        <v>8.9668065860491211E-2</v>
      </c>
      <c r="CV107" s="34">
        <v>0.12193019069930766</v>
      </c>
      <c r="CW107" s="34">
        <v>-6.4328641314729901E-2</v>
      </c>
      <c r="CX107" s="34">
        <v>0.51780101029385606</v>
      </c>
      <c r="CY107" s="34">
        <v>0.425375002293855</v>
      </c>
      <c r="CZ107" s="34">
        <v>0.45343297915141817</v>
      </c>
      <c r="DA107" s="34">
        <v>0.56956093520117823</v>
      </c>
      <c r="DB107" s="34">
        <v>0.62805735274112184</v>
      </c>
      <c r="DC107" s="34">
        <v>1</v>
      </c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/>
      <c r="EG107" s="34"/>
      <c r="EH107" s="34"/>
      <c r="EI107" s="34"/>
      <c r="EJ107" s="34"/>
      <c r="EK107" s="34"/>
    </row>
    <row r="108" spans="1:141" x14ac:dyDescent="0.3">
      <c r="A108" s="34" t="s">
        <v>416</v>
      </c>
      <c r="B108" s="34">
        <v>3.0037308015779488E-2</v>
      </c>
      <c r="C108" s="34">
        <v>1.5609021211403467E-2</v>
      </c>
      <c r="D108" s="34">
        <v>-0.12337388493966797</v>
      </c>
      <c r="E108" s="34">
        <v>1.0194333280295459E-2</v>
      </c>
      <c r="F108" s="34">
        <v>-5.3975778390008868E-2</v>
      </c>
      <c r="G108" s="34">
        <v>0.10039986895308209</v>
      </c>
      <c r="H108" s="34">
        <v>-3.3532076861921556E-2</v>
      </c>
      <c r="I108" s="34">
        <v>3.6037971493639229E-2</v>
      </c>
      <c r="J108" s="34">
        <v>-0.12258200836350376</v>
      </c>
      <c r="K108" s="34">
        <v>-3.1382485437139395E-3</v>
      </c>
      <c r="L108" s="34">
        <v>-7.6825383564566849E-2</v>
      </c>
      <c r="M108" s="34">
        <v>-5.1921653365927314E-2</v>
      </c>
      <c r="N108" s="34">
        <v>-0.18110367632708702</v>
      </c>
      <c r="O108" s="34">
        <v>-0.13429435040610227</v>
      </c>
      <c r="P108" s="34">
        <v>-2.87636805846774E-2</v>
      </c>
      <c r="Q108" s="34">
        <v>-1.6672649780540161E-2</v>
      </c>
      <c r="R108" s="34">
        <v>4.7030728603113817E-2</v>
      </c>
      <c r="S108" s="34">
        <v>-2.2500609534907672E-2</v>
      </c>
      <c r="T108" s="34">
        <v>-8.4652569254092841E-2</v>
      </c>
      <c r="U108" s="34">
        <v>3.4543552253706734E-2</v>
      </c>
      <c r="V108" s="34">
        <v>9.7210452620120416E-2</v>
      </c>
      <c r="W108" s="34">
        <v>-9.5730533382591992E-2</v>
      </c>
      <c r="X108" s="34">
        <v>-8.712523922958991E-2</v>
      </c>
      <c r="Y108" s="34">
        <v>6.5721510086001647E-2</v>
      </c>
      <c r="Z108" s="34">
        <v>-3.0002563888003028E-2</v>
      </c>
      <c r="AA108" s="34">
        <v>8.6110755286640389E-2</v>
      </c>
      <c r="AB108" s="34">
        <v>-8.4709284313554026E-2</v>
      </c>
      <c r="AC108" s="34">
        <v>0.13732340126551409</v>
      </c>
      <c r="AD108" s="34">
        <v>-8.1142598757123652E-2</v>
      </c>
      <c r="AE108" s="34">
        <v>-5.2449936596521141E-2</v>
      </c>
      <c r="AF108" s="34">
        <v>5.2192779001424529E-2</v>
      </c>
      <c r="AG108" s="34">
        <v>7.8608501482179793E-2</v>
      </c>
      <c r="AH108" s="34">
        <v>-8.6871105681591732E-2</v>
      </c>
      <c r="AI108" s="34">
        <v>-5.4600750587355543E-2</v>
      </c>
      <c r="AJ108" s="34">
        <v>-1.2598528454881699E-2</v>
      </c>
      <c r="AK108" s="34">
        <v>1.3348822876625616E-2</v>
      </c>
      <c r="AL108" s="34">
        <v>-5.4956408778150745E-3</v>
      </c>
      <c r="AM108" s="34">
        <v>0.55840542356765843</v>
      </c>
      <c r="AN108" s="34">
        <v>-0.16289375166536496</v>
      </c>
      <c r="AO108" s="34">
        <v>-3.6043471356484932E-2</v>
      </c>
      <c r="AP108" s="34">
        <v>-2.1168331193040315E-2</v>
      </c>
      <c r="AQ108" s="34">
        <v>-0.1889042764266326</v>
      </c>
      <c r="AR108" s="34">
        <v>0.11439313536787263</v>
      </c>
      <c r="AS108" s="34">
        <v>-7.6654149695758039E-2</v>
      </c>
      <c r="AT108" s="34">
        <v>-5.7236392565063472E-2</v>
      </c>
      <c r="AU108" s="34">
        <v>-0.17720096351359124</v>
      </c>
      <c r="AV108" s="34">
        <v>-0.12028056657676889</v>
      </c>
      <c r="AW108" s="34">
        <v>-0.1284266155710192</v>
      </c>
      <c r="AX108" s="34">
        <v>-2.1504666886634424E-2</v>
      </c>
      <c r="AY108" s="34">
        <v>1.2898112342379229E-2</v>
      </c>
      <c r="AZ108" s="34">
        <v>-1.1366989714395599E-2</v>
      </c>
      <c r="BA108" s="34">
        <v>-0.11392541315156407</v>
      </c>
      <c r="BB108" s="34">
        <v>6.0971420070339191E-2</v>
      </c>
      <c r="BC108" s="34">
        <v>0.20255142400099499</v>
      </c>
      <c r="BD108" s="34">
        <v>-0.10643786539873493</v>
      </c>
      <c r="BE108" s="34">
        <v>2.5063500430119592E-2</v>
      </c>
      <c r="BF108" s="34">
        <v>-0.12258200836350382</v>
      </c>
      <c r="BG108" s="34">
        <v>-0.12652639346798256</v>
      </c>
      <c r="BH108" s="34">
        <v>1.2170046949029283E-2</v>
      </c>
      <c r="BI108" s="34">
        <v>7.6852155688100582E-2</v>
      </c>
      <c r="BJ108" s="34">
        <v>-7.8939821721082257E-2</v>
      </c>
      <c r="BK108" s="34">
        <v>-4.0797659061384351E-3</v>
      </c>
      <c r="BL108" s="34">
        <v>3.1744281145048875E-2</v>
      </c>
      <c r="BM108" s="34">
        <v>2.1044954991264554E-2</v>
      </c>
      <c r="BN108" s="34">
        <v>0.16778029412857884</v>
      </c>
      <c r="BO108" s="34">
        <v>0.15284084239262033</v>
      </c>
      <c r="BP108" s="34">
        <v>0.15400589685095484</v>
      </c>
      <c r="BQ108" s="34">
        <v>5.9411205707600542E-2</v>
      </c>
      <c r="BR108" s="34">
        <v>7.2962992409084992E-2</v>
      </c>
      <c r="BS108" s="34">
        <v>4.5987811125181556E-2</v>
      </c>
      <c r="BT108" s="34">
        <v>0.10166302389462331</v>
      </c>
      <c r="BU108" s="34">
        <v>-0.23462396996543647</v>
      </c>
      <c r="BV108" s="34">
        <v>9.5781230767368497E-2</v>
      </c>
      <c r="BW108" s="34">
        <v>-0.18225295158558694</v>
      </c>
      <c r="BX108" s="34">
        <v>0.19308153849101806</v>
      </c>
      <c r="BY108" s="34">
        <v>-0.11348623954103655</v>
      </c>
      <c r="BZ108" s="34">
        <v>0.15075804448523455</v>
      </c>
      <c r="CA108" s="34">
        <v>-0.25379148043297106</v>
      </c>
      <c r="CB108" s="34">
        <v>5.4415066545658594E-3</v>
      </c>
      <c r="CC108" s="34">
        <v>7.2732475132255133E-3</v>
      </c>
      <c r="CD108" s="34">
        <v>-0.10549061513089002</v>
      </c>
      <c r="CE108" s="34">
        <v>-0.27544516284332754</v>
      </c>
      <c r="CF108" s="34">
        <v>-0.21162287057227172</v>
      </c>
      <c r="CG108" s="34">
        <v>2.7271060779400654E-4</v>
      </c>
      <c r="CH108" s="34">
        <v>1.9362267858567407E-2</v>
      </c>
      <c r="CI108" s="34">
        <v>0.11656133740972714</v>
      </c>
      <c r="CJ108" s="34">
        <v>-9.0153070813301414E-2</v>
      </c>
      <c r="CK108" s="34">
        <v>-0.16999013171834979</v>
      </c>
      <c r="CL108" s="34">
        <v>-4.4219047711102702E-2</v>
      </c>
      <c r="CM108" s="34">
        <v>5.0105830773239145E-3</v>
      </c>
      <c r="CN108" s="34">
        <v>-0.22404852462402888</v>
      </c>
      <c r="CO108" s="34">
        <v>-0.1912714437233273</v>
      </c>
      <c r="CP108" s="34">
        <v>0.14388428450027782</v>
      </c>
      <c r="CQ108" s="34">
        <v>-5.9127725912029132E-2</v>
      </c>
      <c r="CR108" s="34">
        <v>7.2690380834572674E-2</v>
      </c>
      <c r="CS108" s="34">
        <v>-0.20382801829364677</v>
      </c>
      <c r="CT108" s="34">
        <v>0.12676063550009303</v>
      </c>
      <c r="CU108" s="34">
        <v>-0.18782670304880314</v>
      </c>
      <c r="CV108" s="34">
        <v>-0.18612838118653482</v>
      </c>
      <c r="CW108" s="34">
        <v>-0.114585404349185</v>
      </c>
      <c r="CX108" s="34">
        <v>0.2548026783128351</v>
      </c>
      <c r="CY108" s="34">
        <v>-0.18077734223766492</v>
      </c>
      <c r="CZ108" s="34">
        <v>-0.13302012835939442</v>
      </c>
      <c r="DA108" s="34">
        <v>0.12180446656756803</v>
      </c>
      <c r="DB108" s="34">
        <v>9.6252125385985127E-2</v>
      </c>
      <c r="DC108" s="34">
        <v>6.1328194361752027E-2</v>
      </c>
      <c r="DD108" s="34">
        <v>1</v>
      </c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4"/>
      <c r="EA108" s="34"/>
      <c r="EB108" s="34"/>
      <c r="EC108" s="34"/>
      <c r="ED108" s="34"/>
      <c r="EE108" s="34"/>
      <c r="EF108" s="34"/>
      <c r="EG108" s="34"/>
      <c r="EH108" s="34"/>
      <c r="EI108" s="34"/>
      <c r="EJ108" s="34"/>
      <c r="EK108" s="34"/>
    </row>
    <row r="109" spans="1:141" x14ac:dyDescent="0.3">
      <c r="A109" s="34" t="s">
        <v>417</v>
      </c>
      <c r="B109" s="34">
        <v>-2.2300522716207284E-2</v>
      </c>
      <c r="C109" s="34">
        <v>0.28211604093544373</v>
      </c>
      <c r="D109" s="34">
        <v>8.1581771175290377E-2</v>
      </c>
      <c r="E109" s="34">
        <v>0.1188958665898442</v>
      </c>
      <c r="F109" s="34">
        <v>-5.1402355628252634E-2</v>
      </c>
      <c r="G109" s="34">
        <v>0.28748781376055815</v>
      </c>
      <c r="H109" s="34">
        <v>-3.8247729817368785E-2</v>
      </c>
      <c r="I109" s="34">
        <v>8.6154253941115713E-2</v>
      </c>
      <c r="J109" s="34">
        <v>7.6522250774654521E-2</v>
      </c>
      <c r="K109" s="34">
        <v>0.24145349173470088</v>
      </c>
      <c r="L109" s="34">
        <v>0.26166804309025593</v>
      </c>
      <c r="M109" s="34">
        <v>0.18056213985071695</v>
      </c>
      <c r="N109" s="34">
        <v>6.3439394634319676E-2</v>
      </c>
      <c r="O109" s="34">
        <v>0.14938846183531335</v>
      </c>
      <c r="P109" s="34">
        <v>0.25861833327205835</v>
      </c>
      <c r="Q109" s="34">
        <v>0.2621066739703708</v>
      </c>
      <c r="R109" s="34">
        <v>0.28831909174713494</v>
      </c>
      <c r="S109" s="34">
        <v>-0.12858578134149526</v>
      </c>
      <c r="T109" s="34">
        <v>-0.31083994715838265</v>
      </c>
      <c r="U109" s="34">
        <v>-5.8991226009528344E-2</v>
      </c>
      <c r="V109" s="34">
        <v>0.12683871934474608</v>
      </c>
      <c r="W109" s="34">
        <v>0.17614787970977167</v>
      </c>
      <c r="X109" s="34">
        <v>0.1805069905021626</v>
      </c>
      <c r="Y109" s="34">
        <v>0.27742915657496031</v>
      </c>
      <c r="Z109" s="34">
        <v>0.25346237992558063</v>
      </c>
      <c r="AA109" s="34">
        <v>0.16920311149389111</v>
      </c>
      <c r="AB109" s="34">
        <v>-0.3352642683120185</v>
      </c>
      <c r="AC109" s="34">
        <v>0.27511240769338469</v>
      </c>
      <c r="AD109" s="34">
        <v>8.2178572643221384E-2</v>
      </c>
      <c r="AE109" s="34">
        <v>8.0881338906758152E-2</v>
      </c>
      <c r="AF109" s="34">
        <v>-0.12509163440975332</v>
      </c>
      <c r="AG109" s="34">
        <v>0.32866991679441787</v>
      </c>
      <c r="AH109" s="34">
        <v>0.18276951846005338</v>
      </c>
      <c r="AI109" s="34">
        <v>0.18222907504176514</v>
      </c>
      <c r="AJ109" s="34">
        <v>0.36833437364867139</v>
      </c>
      <c r="AK109" s="34">
        <v>0.27509637626730243</v>
      </c>
      <c r="AL109" s="34">
        <v>0.32751810191016201</v>
      </c>
      <c r="AM109" s="34">
        <v>0.18170677520412848</v>
      </c>
      <c r="AN109" s="34">
        <v>0.45000628873111309</v>
      </c>
      <c r="AO109" s="34">
        <v>0.40160091759245148</v>
      </c>
      <c r="AP109" s="34">
        <v>0.382056385645276</v>
      </c>
      <c r="AQ109" s="34">
        <v>-0.25064851677760214</v>
      </c>
      <c r="AR109" s="34">
        <v>0.19577555649451556</v>
      </c>
      <c r="AS109" s="34">
        <v>0.15905106635925104</v>
      </c>
      <c r="AT109" s="34">
        <v>-5.8404971852684971E-2</v>
      </c>
      <c r="AU109" s="34">
        <v>0.10834001235562629</v>
      </c>
      <c r="AV109" s="34">
        <v>0.19722870693666852</v>
      </c>
      <c r="AW109" s="34">
        <v>4.6547338509716846E-2</v>
      </c>
      <c r="AX109" s="34">
        <v>0.48536493527045782</v>
      </c>
      <c r="AY109" s="34">
        <v>0.30272252833152319</v>
      </c>
      <c r="AZ109" s="34">
        <v>0.45110983386607867</v>
      </c>
      <c r="BA109" s="34">
        <v>8.3932631382816897E-2</v>
      </c>
      <c r="BB109" s="34">
        <v>0.21987577782061302</v>
      </c>
      <c r="BC109" s="34">
        <v>0.18550285485460352</v>
      </c>
      <c r="BD109" s="34">
        <v>0.11012710254364509</v>
      </c>
      <c r="BE109" s="34">
        <v>3.1169895444226142E-2</v>
      </c>
      <c r="BF109" s="34">
        <v>7.6522250774654424E-2</v>
      </c>
      <c r="BG109" s="34">
        <v>5.2137642922489055E-2</v>
      </c>
      <c r="BH109" s="34">
        <v>0.20396065338615788</v>
      </c>
      <c r="BI109" s="34">
        <v>-8.3594266401235115E-2</v>
      </c>
      <c r="BJ109" s="34">
        <v>3.8901961025298417E-3</v>
      </c>
      <c r="BK109" s="34">
        <v>0.14252917318780128</v>
      </c>
      <c r="BL109" s="34">
        <v>-0.12705026727146751</v>
      </c>
      <c r="BM109" s="34">
        <v>-0.19727023845877967</v>
      </c>
      <c r="BN109" s="34">
        <v>3.853872687954446E-2</v>
      </c>
      <c r="BO109" s="34">
        <v>7.4890663247809158E-2</v>
      </c>
      <c r="BP109" s="34">
        <v>-7.9031513305112058E-2</v>
      </c>
      <c r="BQ109" s="34">
        <v>0.1484959386338838</v>
      </c>
      <c r="BR109" s="34">
        <v>8.4332305997261783E-2</v>
      </c>
      <c r="BS109" s="34">
        <v>2.9720661583503173E-4</v>
      </c>
      <c r="BT109" s="34">
        <v>0.37802376524419856</v>
      </c>
      <c r="BU109" s="34">
        <v>0.31462498895077762</v>
      </c>
      <c r="BV109" s="34">
        <v>0.23701056429084408</v>
      </c>
      <c r="BW109" s="34">
        <v>-8.9553904352606697E-2</v>
      </c>
      <c r="BX109" s="34">
        <v>0.30614106022370863</v>
      </c>
      <c r="BY109" s="34">
        <v>-0.17609979886028962</v>
      </c>
      <c r="BZ109" s="34">
        <v>0.16540426747628834</v>
      </c>
      <c r="CA109" s="34">
        <v>0.28888769321389346</v>
      </c>
      <c r="CB109" s="34">
        <v>0.48734487113059571</v>
      </c>
      <c r="CC109" s="34">
        <v>0.58861807226870966</v>
      </c>
      <c r="CD109" s="34">
        <v>0.21910099829939514</v>
      </c>
      <c r="CE109" s="34">
        <v>0.20903022750761174</v>
      </c>
      <c r="CF109" s="34">
        <v>0.33272386781822355</v>
      </c>
      <c r="CG109" s="34">
        <v>0.49664760476477465</v>
      </c>
      <c r="CH109" s="34">
        <v>0.47754961740071167</v>
      </c>
      <c r="CI109" s="34">
        <v>0.30423593919193143</v>
      </c>
      <c r="CJ109" s="34">
        <v>-2.1028419641476916E-2</v>
      </c>
      <c r="CK109" s="34">
        <v>-0.30098163443018616</v>
      </c>
      <c r="CL109" s="34">
        <v>-7.0987941315068762E-2</v>
      </c>
      <c r="CM109" s="34">
        <v>-0.17243926226971945</v>
      </c>
      <c r="CN109" s="34">
        <v>0.46279703636354225</v>
      </c>
      <c r="CO109" s="34">
        <v>0.47913054156835416</v>
      </c>
      <c r="CP109" s="34">
        <v>0.30467946102443033</v>
      </c>
      <c r="CQ109" s="34">
        <v>0.3562795791399152</v>
      </c>
      <c r="CR109" s="34">
        <v>5.1782382613251965E-2</v>
      </c>
      <c r="CS109" s="34">
        <v>-0.15633138638497793</v>
      </c>
      <c r="CT109" s="34">
        <v>0.1356043075195637</v>
      </c>
      <c r="CU109" s="34">
        <v>0.24606386822464485</v>
      </c>
      <c r="CV109" s="34">
        <v>0.13029027340765503</v>
      </c>
      <c r="CW109" s="34">
        <v>-0.16908624791243404</v>
      </c>
      <c r="CX109" s="34">
        <v>0.45743594538138876</v>
      </c>
      <c r="CY109" s="34">
        <v>0.51233096160734615</v>
      </c>
      <c r="CZ109" s="34">
        <v>0.52197697941148324</v>
      </c>
      <c r="DA109" s="34">
        <v>0.75812826377433995</v>
      </c>
      <c r="DB109" s="34">
        <v>0.62385463241887706</v>
      </c>
      <c r="DC109" s="34">
        <v>0.43671998332362605</v>
      </c>
      <c r="DD109" s="34">
        <v>-8.4502191596251774E-2</v>
      </c>
      <c r="DE109" s="34">
        <v>1</v>
      </c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34"/>
    </row>
    <row r="110" spans="1:141" x14ac:dyDescent="0.3">
      <c r="A110" s="34" t="s">
        <v>418</v>
      </c>
      <c r="B110" s="34">
        <v>-1.706085197041167E-2</v>
      </c>
      <c r="C110" s="34">
        <v>0.37338823685658901</v>
      </c>
      <c r="D110" s="34">
        <v>0.16404804146044644</v>
      </c>
      <c r="E110" s="34">
        <v>0.15633652467547715</v>
      </c>
      <c r="F110" s="34">
        <v>-3.1411491412003036E-2</v>
      </c>
      <c r="G110" s="34">
        <v>0.4165954696118182</v>
      </c>
      <c r="H110" s="34">
        <v>1.7682128551251088E-2</v>
      </c>
      <c r="I110" s="34">
        <v>9.4706146739165914E-2</v>
      </c>
      <c r="J110" s="34">
        <v>0.15906504065914071</v>
      </c>
      <c r="K110" s="34">
        <v>0.35622244234321238</v>
      </c>
      <c r="L110" s="34">
        <v>0.3152356240967491</v>
      </c>
      <c r="M110" s="34">
        <v>0.22535118596419196</v>
      </c>
      <c r="N110" s="34">
        <v>2.8293398038782724E-2</v>
      </c>
      <c r="O110" s="34">
        <v>0.19248929722152258</v>
      </c>
      <c r="P110" s="34">
        <v>0.36476150560082216</v>
      </c>
      <c r="Q110" s="34">
        <v>0.36702306922603711</v>
      </c>
      <c r="R110" s="34">
        <v>0.37388079313870876</v>
      </c>
      <c r="S110" s="34">
        <v>-0.15757371770304082</v>
      </c>
      <c r="T110" s="34">
        <v>-0.39533583950582252</v>
      </c>
      <c r="U110" s="34">
        <v>-6.6782107922571804E-2</v>
      </c>
      <c r="V110" s="34">
        <v>0.21603361466238061</v>
      </c>
      <c r="W110" s="34">
        <v>0.27638326530783713</v>
      </c>
      <c r="X110" s="34">
        <v>0.2781193016644003</v>
      </c>
      <c r="Y110" s="34">
        <v>0.37034539277013107</v>
      </c>
      <c r="Z110" s="34">
        <v>0.33191014848041411</v>
      </c>
      <c r="AA110" s="34">
        <v>0.21662063954857072</v>
      </c>
      <c r="AB110" s="34">
        <v>-0.40906242832136147</v>
      </c>
      <c r="AC110" s="34">
        <v>0.3776257905118735</v>
      </c>
      <c r="AD110" s="34">
        <v>3.8398168544598189E-2</v>
      </c>
      <c r="AE110" s="34">
        <v>0.15764330992401984</v>
      </c>
      <c r="AF110" s="34">
        <v>-5.0728957754918383E-2</v>
      </c>
      <c r="AG110" s="34">
        <v>0.51861444370964316</v>
      </c>
      <c r="AH110" s="34">
        <v>0.31091695840682188</v>
      </c>
      <c r="AI110" s="34">
        <v>0.3157549038976819</v>
      </c>
      <c r="AJ110" s="34">
        <v>0.49333449298360044</v>
      </c>
      <c r="AK110" s="34">
        <v>0.45415922273617043</v>
      </c>
      <c r="AL110" s="34">
        <v>0.50334153458410325</v>
      </c>
      <c r="AM110" s="34">
        <v>0.31992502537760054</v>
      </c>
      <c r="AN110" s="34">
        <v>0.44655330172865348</v>
      </c>
      <c r="AO110" s="34">
        <v>0.52121790068644502</v>
      </c>
      <c r="AP110" s="34">
        <v>0.50383520343894816</v>
      </c>
      <c r="AQ110" s="34">
        <v>-0.29735155006676917</v>
      </c>
      <c r="AR110" s="34">
        <v>0.32208957953024336</v>
      </c>
      <c r="AS110" s="34">
        <v>0.22572759606696036</v>
      </c>
      <c r="AT110" s="34">
        <v>-1.2879881948570487E-2</v>
      </c>
      <c r="AU110" s="34">
        <v>7.2384763912830538E-2</v>
      </c>
      <c r="AV110" s="34">
        <v>0.22221476453260747</v>
      </c>
      <c r="AW110" s="34">
        <v>9.0902047224116114E-2</v>
      </c>
      <c r="AX110" s="34">
        <v>0.57308425196758073</v>
      </c>
      <c r="AY110" s="34">
        <v>0.44474051117000463</v>
      </c>
      <c r="AZ110" s="34">
        <v>0.56124220839880079</v>
      </c>
      <c r="BA110" s="34">
        <v>0.17064731203057318</v>
      </c>
      <c r="BB110" s="34">
        <v>0.36716685171994856</v>
      </c>
      <c r="BC110" s="34">
        <v>0.32480039167336705</v>
      </c>
      <c r="BD110" s="34">
        <v>0.18677775632355612</v>
      </c>
      <c r="BE110" s="34">
        <v>2.4374561038563867E-2</v>
      </c>
      <c r="BF110" s="34">
        <v>0.15906504065914043</v>
      </c>
      <c r="BG110" s="34">
        <v>7.5531327286181116E-2</v>
      </c>
      <c r="BH110" s="34">
        <v>0.26510274429603398</v>
      </c>
      <c r="BI110" s="34">
        <v>-0.14228970800374149</v>
      </c>
      <c r="BJ110" s="34">
        <v>5.1381549282627312E-3</v>
      </c>
      <c r="BK110" s="34">
        <v>0.14080968341412103</v>
      </c>
      <c r="BL110" s="34">
        <v>-0.11334054741292819</v>
      </c>
      <c r="BM110" s="34">
        <v>-0.20818117284531834</v>
      </c>
      <c r="BN110" s="34">
        <v>7.7876717288833774E-2</v>
      </c>
      <c r="BO110" s="34">
        <v>0.10698274022938532</v>
      </c>
      <c r="BP110" s="34">
        <v>-3.2158710361021615E-2</v>
      </c>
      <c r="BQ110" s="34">
        <v>0.12128391166676247</v>
      </c>
      <c r="BR110" s="34">
        <v>0.13275639683521426</v>
      </c>
      <c r="BS110" s="34">
        <v>2.7537149465741251E-2</v>
      </c>
      <c r="BT110" s="34">
        <v>0.4429858275580269</v>
      </c>
      <c r="BU110" s="34">
        <v>0.36866158634269663</v>
      </c>
      <c r="BV110" s="34">
        <v>0.29728268126967511</v>
      </c>
      <c r="BW110" s="34">
        <v>-0.12202733198721891</v>
      </c>
      <c r="BX110" s="34">
        <v>0.37129532667789483</v>
      </c>
      <c r="BY110" s="34">
        <v>-0.12692212394331193</v>
      </c>
      <c r="BZ110" s="34">
        <v>0.21196349507482884</v>
      </c>
      <c r="CA110" s="34">
        <v>0.34383927938978981</v>
      </c>
      <c r="CB110" s="34">
        <v>0.57316360745537931</v>
      </c>
      <c r="CC110" s="34">
        <v>0.63269612537938313</v>
      </c>
      <c r="CD110" s="34">
        <v>0.25915785330397151</v>
      </c>
      <c r="CE110" s="34">
        <v>0.18939522674962186</v>
      </c>
      <c r="CF110" s="34">
        <v>0.32206745516274471</v>
      </c>
      <c r="CG110" s="34">
        <v>0.57967113979875351</v>
      </c>
      <c r="CH110" s="34">
        <v>0.56260589938365058</v>
      </c>
      <c r="CI110" s="34">
        <v>0.35735196289936938</v>
      </c>
      <c r="CJ110" s="34">
        <v>-6.0216401026640644E-2</v>
      </c>
      <c r="CK110" s="34">
        <v>-0.34103669140021758</v>
      </c>
      <c r="CL110" s="34">
        <v>-0.13894009967166396</v>
      </c>
      <c r="CM110" s="34">
        <v>-0.1918544535589202</v>
      </c>
      <c r="CN110" s="34">
        <v>0.54005958881395377</v>
      </c>
      <c r="CO110" s="34">
        <v>0.56025302420404222</v>
      </c>
      <c r="CP110" s="34">
        <v>0.35073083633399721</v>
      </c>
      <c r="CQ110" s="34">
        <v>0.34695879945373675</v>
      </c>
      <c r="CR110" s="34">
        <v>8.620393600766682E-2</v>
      </c>
      <c r="CS110" s="34">
        <v>-0.23265012683471717</v>
      </c>
      <c r="CT110" s="34">
        <v>0.22027913186318177</v>
      </c>
      <c r="CU110" s="34">
        <v>0.1683323623024999</v>
      </c>
      <c r="CV110" s="34">
        <v>0.16399264375114816</v>
      </c>
      <c r="CW110" s="34">
        <v>-0.13679129231513917</v>
      </c>
      <c r="CX110" s="34">
        <v>0.71566134145645399</v>
      </c>
      <c r="CY110" s="34">
        <v>0.65831049073765879</v>
      </c>
      <c r="CZ110" s="34">
        <v>0.68050209743281642</v>
      </c>
      <c r="DA110" s="34">
        <v>0.89242326189843024</v>
      </c>
      <c r="DB110" s="34">
        <v>0.89790587866291682</v>
      </c>
      <c r="DC110" s="34">
        <v>0.67187008319355723</v>
      </c>
      <c r="DD110" s="34">
        <v>8.620466157375091E-2</v>
      </c>
      <c r="DE110" s="34">
        <v>0.88812228431107043</v>
      </c>
      <c r="DF110" s="34">
        <v>1</v>
      </c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/>
      <c r="EG110" s="34"/>
      <c r="EH110" s="34"/>
      <c r="EI110" s="34"/>
      <c r="EJ110" s="34"/>
      <c r="EK110" s="34"/>
    </row>
    <row r="111" spans="1:141" x14ac:dyDescent="0.3">
      <c r="A111" s="34" t="s">
        <v>419</v>
      </c>
      <c r="B111" s="34">
        <v>-0.12295968584335572</v>
      </c>
      <c r="C111" s="34">
        <v>0.32527290161591277</v>
      </c>
      <c r="D111" s="34">
        <v>0.10756553011852915</v>
      </c>
      <c r="E111" s="34">
        <v>0.21229192277227188</v>
      </c>
      <c r="F111" s="34">
        <v>-0.12526523786484864</v>
      </c>
      <c r="G111" s="34">
        <v>0.36811440134240342</v>
      </c>
      <c r="H111" s="34">
        <v>5.1634286728072423E-2</v>
      </c>
      <c r="I111" s="34">
        <v>0.1744823608135217</v>
      </c>
      <c r="J111" s="34">
        <v>0.11541004066480838</v>
      </c>
      <c r="K111" s="34">
        <v>0.31484540281190865</v>
      </c>
      <c r="L111" s="34">
        <v>0.26441787533998429</v>
      </c>
      <c r="M111" s="34">
        <v>0.2006380144325364</v>
      </c>
      <c r="N111" s="34">
        <v>3.9335593670641399E-2</v>
      </c>
      <c r="O111" s="34">
        <v>0.11835330701084806</v>
      </c>
      <c r="P111" s="34">
        <v>0.31366382284595229</v>
      </c>
      <c r="Q111" s="34">
        <v>0.315186560172874</v>
      </c>
      <c r="R111" s="34">
        <v>0.34504589179216838</v>
      </c>
      <c r="S111" s="34">
        <v>-0.13336357122273468</v>
      </c>
      <c r="T111" s="34">
        <v>-0.34118247499614041</v>
      </c>
      <c r="U111" s="34">
        <v>-4.988525043862873E-2</v>
      </c>
      <c r="V111" s="34">
        <v>0.16986825686891102</v>
      </c>
      <c r="W111" s="34">
        <v>0.23015352523399404</v>
      </c>
      <c r="X111" s="34">
        <v>0.23258656185538226</v>
      </c>
      <c r="Y111" s="34">
        <v>0.33827331799299576</v>
      </c>
      <c r="Z111" s="34">
        <v>0.30506235552389693</v>
      </c>
      <c r="AA111" s="34">
        <v>0.1668015829899081</v>
      </c>
      <c r="AB111" s="34">
        <v>-0.4593099479594322</v>
      </c>
      <c r="AC111" s="34">
        <v>0.320123222307588</v>
      </c>
      <c r="AD111" s="34">
        <v>3.4260973825645441E-2</v>
      </c>
      <c r="AE111" s="34">
        <v>0.10273994339162423</v>
      </c>
      <c r="AF111" s="34">
        <v>-5.8826577270767323E-2</v>
      </c>
      <c r="AG111" s="34">
        <v>0.51622428073486326</v>
      </c>
      <c r="AH111" s="34">
        <v>0.27776768473672825</v>
      </c>
      <c r="AI111" s="34">
        <v>0.26008196424494501</v>
      </c>
      <c r="AJ111" s="34">
        <v>0.50983979485317821</v>
      </c>
      <c r="AK111" s="34">
        <v>0.42023861051111872</v>
      </c>
      <c r="AL111" s="34">
        <v>0.43108953762126401</v>
      </c>
      <c r="AM111" s="34">
        <v>0.32909724317878031</v>
      </c>
      <c r="AN111" s="34">
        <v>0.38628799872999975</v>
      </c>
      <c r="AO111" s="34">
        <v>0.46753249281572629</v>
      </c>
      <c r="AP111" s="34">
        <v>0.51979366452080999</v>
      </c>
      <c r="AQ111" s="34">
        <v>-0.29798173245146442</v>
      </c>
      <c r="AR111" s="34">
        <v>0.39540643546883275</v>
      </c>
      <c r="AS111" s="34">
        <v>0.28251302042071674</v>
      </c>
      <c r="AT111" s="34">
        <v>-5.8935809566376821E-3</v>
      </c>
      <c r="AU111" s="34">
        <v>9.3213616803399887E-2</v>
      </c>
      <c r="AV111" s="34">
        <v>0.16186138703102934</v>
      </c>
      <c r="AW111" s="34">
        <v>5.7986186686816855E-2</v>
      </c>
      <c r="AX111" s="34">
        <v>0.53145006650061877</v>
      </c>
      <c r="AY111" s="34">
        <v>0.48548488998249184</v>
      </c>
      <c r="AZ111" s="34">
        <v>0.54440269294401944</v>
      </c>
      <c r="BA111" s="34">
        <v>0.11266627520755799</v>
      </c>
      <c r="BB111" s="34">
        <v>0.46615976787918073</v>
      </c>
      <c r="BC111" s="34">
        <v>0.31085045598174527</v>
      </c>
      <c r="BD111" s="34">
        <v>0.14729489996370335</v>
      </c>
      <c r="BE111" s="34">
        <v>4.872176853825845E-2</v>
      </c>
      <c r="BF111" s="34">
        <v>0.1154100406648083</v>
      </c>
      <c r="BG111" s="34">
        <v>7.9851473867169981E-2</v>
      </c>
      <c r="BH111" s="34">
        <v>0.25519787396511623</v>
      </c>
      <c r="BI111" s="34">
        <v>-0.10449188786884027</v>
      </c>
      <c r="BJ111" s="34">
        <v>-1.7519331754779054E-2</v>
      </c>
      <c r="BK111" s="34">
        <v>8.9213421017960537E-2</v>
      </c>
      <c r="BL111" s="34">
        <v>-0.11952005178758504</v>
      </c>
      <c r="BM111" s="34">
        <v>-0.17407549437292819</v>
      </c>
      <c r="BN111" s="34">
        <v>0.12737718365805867</v>
      </c>
      <c r="BO111" s="34">
        <v>0.15075019991550759</v>
      </c>
      <c r="BP111" s="34">
        <v>1.7089353486571056E-2</v>
      </c>
      <c r="BQ111" s="34">
        <v>0.11371932993880648</v>
      </c>
      <c r="BR111" s="34">
        <v>0.15453268228959649</v>
      </c>
      <c r="BS111" s="34">
        <v>7.5490559435188148E-2</v>
      </c>
      <c r="BT111" s="34">
        <v>0.40116838603962807</v>
      </c>
      <c r="BU111" s="34">
        <v>0.21714753659026856</v>
      </c>
      <c r="BV111" s="34">
        <v>0.42541135795653867</v>
      </c>
      <c r="BW111" s="34">
        <v>-0.33324367136423355</v>
      </c>
      <c r="BX111" s="34">
        <v>0.39533791181413258</v>
      </c>
      <c r="BY111" s="34">
        <v>-1.4953617005924189E-2</v>
      </c>
      <c r="BZ111" s="34">
        <v>0.3891012174350294</v>
      </c>
      <c r="CA111" s="34">
        <v>0.21952281011941102</v>
      </c>
      <c r="CB111" s="34">
        <v>0.49068411934071482</v>
      </c>
      <c r="CC111" s="34">
        <v>0.53914339861833416</v>
      </c>
      <c r="CD111" s="34">
        <v>0.20136476142730875</v>
      </c>
      <c r="CE111" s="34">
        <v>0.16331865288299804</v>
      </c>
      <c r="CF111" s="34">
        <v>0.24731850933656369</v>
      </c>
      <c r="CG111" s="34">
        <v>0.49747609639227108</v>
      </c>
      <c r="CH111" s="34">
        <v>0.4820023761151474</v>
      </c>
      <c r="CI111" s="34">
        <v>0.34257398903293956</v>
      </c>
      <c r="CJ111" s="34">
        <v>-9.9403409928237138E-2</v>
      </c>
      <c r="CK111" s="34">
        <v>-0.2858398165338909</v>
      </c>
      <c r="CL111" s="34">
        <v>-0.13931750650360922</v>
      </c>
      <c r="CM111" s="34">
        <v>-0.165141818749276</v>
      </c>
      <c r="CN111" s="34">
        <v>0.40748561946723921</v>
      </c>
      <c r="CO111" s="34">
        <v>0.45309265362897522</v>
      </c>
      <c r="CP111" s="34">
        <v>0.33531367819746194</v>
      </c>
      <c r="CQ111" s="34">
        <v>0.31770708008202364</v>
      </c>
      <c r="CR111" s="34">
        <v>3.1987711432363349E-2</v>
      </c>
      <c r="CS111" s="34">
        <v>-0.33217561807170687</v>
      </c>
      <c r="CT111" s="34">
        <v>0.15064512183980452</v>
      </c>
      <c r="CU111" s="34">
        <v>9.8203962114436577E-2</v>
      </c>
      <c r="CV111" s="34">
        <v>7.5417846376975531E-2</v>
      </c>
      <c r="CW111" s="34">
        <v>-0.15053285243581202</v>
      </c>
      <c r="CX111" s="34">
        <v>0.77374733896217207</v>
      </c>
      <c r="CY111" s="34">
        <v>0.57692330642153966</v>
      </c>
      <c r="CZ111" s="34">
        <v>0.53089775309329879</v>
      </c>
      <c r="DA111" s="34">
        <v>0.99170301595417687</v>
      </c>
      <c r="DB111" s="34">
        <v>0.84747573267006637</v>
      </c>
      <c r="DC111" s="34">
        <v>0.56958346306269314</v>
      </c>
      <c r="DD111" s="34">
        <v>0.11247474368848114</v>
      </c>
      <c r="DE111" s="34">
        <v>0.77988013027882308</v>
      </c>
      <c r="DF111" s="34">
        <v>0.90557463950295691</v>
      </c>
      <c r="DG111" s="34">
        <v>1</v>
      </c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4"/>
      <c r="EA111" s="34"/>
      <c r="EB111" s="34"/>
      <c r="EC111" s="34"/>
      <c r="ED111" s="34"/>
      <c r="EE111" s="34"/>
      <c r="EF111" s="34"/>
      <c r="EG111" s="34"/>
      <c r="EH111" s="34"/>
      <c r="EI111" s="34"/>
      <c r="EJ111" s="34"/>
      <c r="EK111" s="34"/>
    </row>
    <row r="112" spans="1:141" x14ac:dyDescent="0.3">
      <c r="A112" s="34" t="s">
        <v>420</v>
      </c>
      <c r="B112" s="34">
        <v>-9.9897620296612977E-2</v>
      </c>
      <c r="C112" s="34">
        <v>-0.16259971140099533</v>
      </c>
      <c r="D112" s="34">
        <v>8.0857490822996286E-2</v>
      </c>
      <c r="E112" s="34">
        <v>7.9990000288723814E-2</v>
      </c>
      <c r="F112" s="34">
        <v>-5.5868462971579401E-2</v>
      </c>
      <c r="G112" s="34">
        <v>-8.0169776133212994E-2</v>
      </c>
      <c r="H112" s="34">
        <v>-8.7265915042787134E-2</v>
      </c>
      <c r="I112" s="34">
        <v>7.5771035018066438E-2</v>
      </c>
      <c r="J112" s="34">
        <v>8.1261448894975954E-2</v>
      </c>
      <c r="K112" s="34">
        <v>-0.12852691552797954</v>
      </c>
      <c r="L112" s="34">
        <v>7.8442777561086571E-2</v>
      </c>
      <c r="M112" s="34">
        <v>-4.5177304426233127E-2</v>
      </c>
      <c r="N112" s="34">
        <v>1.5319997578617892E-2</v>
      </c>
      <c r="O112" s="34">
        <v>7.8890671324635703E-2</v>
      </c>
      <c r="P112" s="34">
        <v>-0.12048535590214247</v>
      </c>
      <c r="Q112" s="34">
        <v>-0.12213314172704631</v>
      </c>
      <c r="R112" s="34">
        <v>-0.19972786325340511</v>
      </c>
      <c r="S112" s="34">
        <v>0.29039423156435584</v>
      </c>
      <c r="T112" s="34">
        <v>0.23625804754020502</v>
      </c>
      <c r="U112" s="34">
        <v>6.8991672334526938E-2</v>
      </c>
      <c r="V112" s="34">
        <v>-0.10600463553534813</v>
      </c>
      <c r="W112" s="34">
        <v>-7.594009692961097E-3</v>
      </c>
      <c r="X112" s="34">
        <v>1.5848382770612891E-2</v>
      </c>
      <c r="Y112" s="34">
        <v>-0.22790900386791069</v>
      </c>
      <c r="Z112" s="34">
        <v>-0.10115589104594891</v>
      </c>
      <c r="AA112" s="34">
        <v>-0.23237834675000793</v>
      </c>
      <c r="AB112" s="34">
        <v>0.13528788495403407</v>
      </c>
      <c r="AC112" s="34">
        <v>-0.26771930968305585</v>
      </c>
      <c r="AD112" s="34">
        <v>5.3972174532792079E-2</v>
      </c>
      <c r="AE112" s="34">
        <v>6.7313865651873042E-2</v>
      </c>
      <c r="AF112" s="34">
        <v>-0.12390373323765606</v>
      </c>
      <c r="AG112" s="34">
        <v>-0.10946895271002118</v>
      </c>
      <c r="AH112" s="34">
        <v>1.7762627239441928E-2</v>
      </c>
      <c r="AI112" s="34">
        <v>-2.5541926310555737E-2</v>
      </c>
      <c r="AJ112" s="34">
        <v>-7.215773088582661E-2</v>
      </c>
      <c r="AK112" s="34">
        <v>-7.6156159190440498E-2</v>
      </c>
      <c r="AL112" s="34">
        <v>-0.10436557882240745</v>
      </c>
      <c r="AM112" s="34">
        <v>-0.14927217001023593</v>
      </c>
      <c r="AN112" s="34">
        <v>1.1092433570860651E-3</v>
      </c>
      <c r="AO112" s="34">
        <v>-6.011209666189006E-2</v>
      </c>
      <c r="AP112" s="34">
        <v>-8.2674592059576404E-2</v>
      </c>
      <c r="AQ112" s="34">
        <v>0.48421070746747519</v>
      </c>
      <c r="AR112" s="34">
        <v>-0.27052582503016487</v>
      </c>
      <c r="AS112" s="34">
        <v>1.5033678471795337E-2</v>
      </c>
      <c r="AT112" s="34">
        <v>0.10535096547866682</v>
      </c>
      <c r="AU112" s="34">
        <v>5.4668772255547511E-2</v>
      </c>
      <c r="AV112" s="34">
        <v>-2.0446949338620964E-2</v>
      </c>
      <c r="AW112" s="34">
        <v>-0.1318034929569174</v>
      </c>
      <c r="AX112" s="34">
        <v>-6.8473248187151295E-2</v>
      </c>
      <c r="AY112" s="34">
        <v>-6.0517344286143457E-2</v>
      </c>
      <c r="AZ112" s="34">
        <v>-6.9475824775783415E-2</v>
      </c>
      <c r="BA112" s="34">
        <v>8.5821512671077405E-2</v>
      </c>
      <c r="BB112" s="34">
        <v>-7.0257474301001765E-2</v>
      </c>
      <c r="BC112" s="34">
        <v>-0.18286689607349144</v>
      </c>
      <c r="BD112" s="34">
        <v>-2.3435066093456358E-2</v>
      </c>
      <c r="BE112" s="34">
        <v>-5.9978149659414719E-2</v>
      </c>
      <c r="BF112" s="34">
        <v>8.1261448894975954E-2</v>
      </c>
      <c r="BG112" s="34">
        <v>3.6216410734406103E-2</v>
      </c>
      <c r="BH112" s="34">
        <v>-8.9159089097641392E-2</v>
      </c>
      <c r="BI112" s="34">
        <v>4.0692188741504064E-2</v>
      </c>
      <c r="BJ112" s="34">
        <v>-1.0082781035826074E-2</v>
      </c>
      <c r="BK112" s="34">
        <v>-9.2029940781121672E-2</v>
      </c>
      <c r="BL112" s="34">
        <v>-6.1933682721704075E-2</v>
      </c>
      <c r="BM112" s="34">
        <v>2.9405424771721467E-2</v>
      </c>
      <c r="BN112" s="34">
        <v>-1.7820817060961416E-2</v>
      </c>
      <c r="BO112" s="34">
        <v>-4.3126097263355409E-2</v>
      </c>
      <c r="BP112" s="34">
        <v>6.0976391524045506E-2</v>
      </c>
      <c r="BQ112" s="34">
        <v>-0.10100994594768919</v>
      </c>
      <c r="BR112" s="34">
        <v>4.4452483885917278E-2</v>
      </c>
      <c r="BS112" s="34">
        <v>0.12074661201076367</v>
      </c>
      <c r="BT112" s="34">
        <v>-0.41146999414114405</v>
      </c>
      <c r="BU112" s="34">
        <v>0.21269471242513746</v>
      </c>
      <c r="BV112" s="34">
        <v>0.18271374574560728</v>
      </c>
      <c r="BW112" s="34">
        <v>-9.3631353631581052E-2</v>
      </c>
      <c r="BX112" s="34">
        <v>-7.7256180157722079E-2</v>
      </c>
      <c r="BY112" s="34">
        <v>6.3664556688720703E-2</v>
      </c>
      <c r="BZ112" s="34">
        <v>0.15105517587639566</v>
      </c>
      <c r="CA112" s="34">
        <v>0.22400204662988477</v>
      </c>
      <c r="CB112" s="34">
        <v>-0.34648543358817629</v>
      </c>
      <c r="CC112" s="34">
        <v>-0.15370756550587228</v>
      </c>
      <c r="CD112" s="34">
        <v>1.4105162945394101E-2</v>
      </c>
      <c r="CE112" s="34">
        <v>-4.5084731910564654E-2</v>
      </c>
      <c r="CF112" s="34">
        <v>0.10737356140176785</v>
      </c>
      <c r="CG112" s="34">
        <v>-0.35464839081834304</v>
      </c>
      <c r="CH112" s="34">
        <v>-0.34360387580240204</v>
      </c>
      <c r="CI112" s="34">
        <v>-0.4034783622352846</v>
      </c>
      <c r="CJ112" s="34">
        <v>0.23896372016543385</v>
      </c>
      <c r="CK112" s="34">
        <v>0.3191655757184822</v>
      </c>
      <c r="CL112" s="34">
        <v>0.1788346541190875</v>
      </c>
      <c r="CM112" s="34">
        <v>0.11027370365746103</v>
      </c>
      <c r="CN112" s="34">
        <v>2.5712979647881804E-2</v>
      </c>
      <c r="CO112" s="34">
        <v>8.6662357537466969E-2</v>
      </c>
      <c r="CP112" s="34">
        <v>-0.47893238509109648</v>
      </c>
      <c r="CQ112" s="34">
        <v>-0.21699930704282425</v>
      </c>
      <c r="CR112" s="34">
        <v>-0.39252888276288256</v>
      </c>
      <c r="CS112" s="34">
        <v>0.33141324214492485</v>
      </c>
      <c r="CT112" s="34">
        <v>-0.2794314513765418</v>
      </c>
      <c r="CU112" s="34">
        <v>0.12694819722573883</v>
      </c>
      <c r="CV112" s="34">
        <v>0.17222928986487379</v>
      </c>
      <c r="CW112" s="34">
        <v>-4.4837824551088666E-2</v>
      </c>
      <c r="CX112" s="34">
        <v>-0.21804527742731278</v>
      </c>
      <c r="CY112" s="34">
        <v>9.4714570240295906E-2</v>
      </c>
      <c r="CZ112" s="34">
        <v>-4.2073376094817261E-2</v>
      </c>
      <c r="DA112" s="34">
        <v>-0.21183671935588788</v>
      </c>
      <c r="DB112" s="34">
        <v>-0.17758446251208393</v>
      </c>
      <c r="DC112" s="34">
        <v>-0.1658228641249162</v>
      </c>
      <c r="DD112" s="34">
        <v>-0.23529316364014724</v>
      </c>
      <c r="DE112" s="34">
        <v>-0.20635381726582572</v>
      </c>
      <c r="DF112" s="34">
        <v>-0.23635946201319402</v>
      </c>
      <c r="DG112" s="34">
        <v>-0.24199615895271112</v>
      </c>
      <c r="DH112" s="34">
        <v>1</v>
      </c>
      <c r="DI112" s="34"/>
      <c r="DJ112" s="34"/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4"/>
      <c r="EA112" s="34"/>
      <c r="EB112" s="34"/>
      <c r="EC112" s="34"/>
      <c r="ED112" s="34"/>
      <c r="EE112" s="34"/>
      <c r="EF112" s="34"/>
      <c r="EG112" s="34"/>
      <c r="EH112" s="34"/>
      <c r="EI112" s="34"/>
      <c r="EJ112" s="34"/>
      <c r="EK112" s="34"/>
    </row>
    <row r="113" spans="1:141" x14ac:dyDescent="0.3">
      <c r="A113" s="34" t="s">
        <v>421</v>
      </c>
      <c r="B113" s="34">
        <v>-8.270923240724018E-2</v>
      </c>
      <c r="C113" s="34">
        <v>5.5507427360068334E-2</v>
      </c>
      <c r="D113" s="34">
        <v>6.5895188155494153E-2</v>
      </c>
      <c r="E113" s="34">
        <v>0.10776707984521813</v>
      </c>
      <c r="F113" s="34">
        <v>-7.5486189453281644E-2</v>
      </c>
      <c r="G113" s="34">
        <v>0.1763784514828545</v>
      </c>
      <c r="H113" s="34">
        <v>-1.1689166080884356E-2</v>
      </c>
      <c r="I113" s="34">
        <v>9.2572262180368459E-2</v>
      </c>
      <c r="J113" s="34">
        <v>8.2088273465709294E-2</v>
      </c>
      <c r="K113" s="34">
        <v>0.11874664874810807</v>
      </c>
      <c r="L113" s="34">
        <v>3.4574168135104305E-2</v>
      </c>
      <c r="M113" s="34">
        <v>3.5448317832052628E-2</v>
      </c>
      <c r="N113" s="34">
        <v>9.1821200185144385E-3</v>
      </c>
      <c r="O113" s="34">
        <v>-7.6062253559611964E-2</v>
      </c>
      <c r="P113" s="34">
        <v>7.9205204725593253E-2</v>
      </c>
      <c r="Q113" s="34">
        <v>7.4870390314726226E-2</v>
      </c>
      <c r="R113" s="34">
        <v>8.41899000355288E-2</v>
      </c>
      <c r="S113" s="34">
        <v>-2.9676817423507765E-2</v>
      </c>
      <c r="T113" s="34">
        <v>2.5121217027502998E-2</v>
      </c>
      <c r="U113" s="34">
        <v>0.12338016019500522</v>
      </c>
      <c r="V113" s="34">
        <v>8.6487812469954559E-2</v>
      </c>
      <c r="W113" s="34">
        <v>0.10257354708382854</v>
      </c>
      <c r="X113" s="34">
        <v>6.5867797042569745E-2</v>
      </c>
      <c r="Y113" s="34">
        <v>0.10067349746736357</v>
      </c>
      <c r="Z113" s="34">
        <v>0.16702389001300885</v>
      </c>
      <c r="AA113" s="34">
        <v>0.23537771468600741</v>
      </c>
      <c r="AB113" s="34">
        <v>-5.1603616554525604E-2</v>
      </c>
      <c r="AC113" s="34">
        <v>0.13998905159879865</v>
      </c>
      <c r="AD113" s="34">
        <v>-2.6857999892306132E-2</v>
      </c>
      <c r="AE113" s="34">
        <v>-2.5279147694876235E-2</v>
      </c>
      <c r="AF113" s="34">
        <v>9.2568537628086756E-2</v>
      </c>
      <c r="AG113" s="34">
        <v>0.18497643694250862</v>
      </c>
      <c r="AH113" s="34">
        <v>0.12771900885656823</v>
      </c>
      <c r="AI113" s="34">
        <v>0.10352381334810989</v>
      </c>
      <c r="AJ113" s="34">
        <v>0.17918318229717561</v>
      </c>
      <c r="AK113" s="34">
        <v>0.16136037117495872</v>
      </c>
      <c r="AL113" s="34">
        <v>0.22664048426072786</v>
      </c>
      <c r="AM113" s="34">
        <v>0.13346801768227731</v>
      </c>
      <c r="AN113" s="34">
        <v>6.5757156830814942E-2</v>
      </c>
      <c r="AO113" s="34">
        <v>0.14875563970198741</v>
      </c>
      <c r="AP113" s="34">
        <v>0.18927690228468322</v>
      </c>
      <c r="AQ113" s="34">
        <v>-0.1569249492112324</v>
      </c>
      <c r="AR113" s="34">
        <v>0.54248436391463239</v>
      </c>
      <c r="AS113" s="34">
        <v>0.16200696096780901</v>
      </c>
      <c r="AT113" s="34">
        <v>2.5932554865281746E-2</v>
      </c>
      <c r="AU113" s="34">
        <v>2.4429930094672378E-3</v>
      </c>
      <c r="AV113" s="34">
        <v>-4.2148715044162094E-2</v>
      </c>
      <c r="AW113" s="34">
        <v>0.10706220275711825</v>
      </c>
      <c r="AX113" s="34">
        <v>0.14773167423858871</v>
      </c>
      <c r="AY113" s="34">
        <v>0.17965702831095309</v>
      </c>
      <c r="AZ113" s="34">
        <v>0.16597786879476745</v>
      </c>
      <c r="BA113" s="34">
        <v>5.6078233366630863E-2</v>
      </c>
      <c r="BB113" s="34">
        <v>0.20496697266962249</v>
      </c>
      <c r="BC113" s="34">
        <v>0.17786062249981216</v>
      </c>
      <c r="BD113" s="34">
        <v>3.0292622065947111E-2</v>
      </c>
      <c r="BE113" s="34">
        <v>4.064199424493798E-2</v>
      </c>
      <c r="BF113" s="34">
        <v>8.2088273465709294E-2</v>
      </c>
      <c r="BG113" s="34">
        <v>7.9525371731954397E-2</v>
      </c>
      <c r="BH113" s="34">
        <v>4.213648404403509E-2</v>
      </c>
      <c r="BI113" s="34">
        <v>7.2392967285985722E-3</v>
      </c>
      <c r="BJ113" s="34">
        <v>-7.2076133835178052E-2</v>
      </c>
      <c r="BK113" s="34">
        <v>-0.16319708046581896</v>
      </c>
      <c r="BL113" s="34">
        <v>-4.8902782467377941E-2</v>
      </c>
      <c r="BM113" s="34">
        <v>0.11749844847237305</v>
      </c>
      <c r="BN113" s="34">
        <v>0.12960165784144009</v>
      </c>
      <c r="BO113" s="34">
        <v>0.13931687430695222</v>
      </c>
      <c r="BP113" s="34">
        <v>5.7837651524524122E-2</v>
      </c>
      <c r="BQ113" s="34">
        <v>7.1481525578666119E-2</v>
      </c>
      <c r="BR113" s="34">
        <v>7.9810220415016564E-2</v>
      </c>
      <c r="BS113" s="34">
        <v>2.990184334043762E-2</v>
      </c>
      <c r="BT113" s="34">
        <v>0.17639720575678103</v>
      </c>
      <c r="BU113" s="34">
        <v>6.6703261229950125E-3</v>
      </c>
      <c r="BV113" s="34">
        <v>0.15990089494066506</v>
      </c>
      <c r="BW113" s="34">
        <v>-0.17755779601686206</v>
      </c>
      <c r="BX113" s="34">
        <v>0.17989217333985061</v>
      </c>
      <c r="BY113" s="34">
        <v>-2.3705967141968931E-2</v>
      </c>
      <c r="BZ113" s="34">
        <v>0.16750854280483782</v>
      </c>
      <c r="CA113" s="34">
        <v>3.9430983591649156E-2</v>
      </c>
      <c r="CB113" s="34">
        <v>0.26098042564581331</v>
      </c>
      <c r="CC113" s="34">
        <v>0.12456022130980388</v>
      </c>
      <c r="CD113" s="34">
        <v>9.7729338772533855E-2</v>
      </c>
      <c r="CE113" s="34">
        <v>7.9330086787700094E-2</v>
      </c>
      <c r="CF113" s="34">
        <v>-0.23853397475822644</v>
      </c>
      <c r="CG113" s="34">
        <v>0.19584497504914949</v>
      </c>
      <c r="CH113" s="34">
        <v>0.19304039405533249</v>
      </c>
      <c r="CI113" s="34">
        <v>0.23183791229695785</v>
      </c>
      <c r="CJ113" s="34">
        <v>-0.13323596733794427</v>
      </c>
      <c r="CK113" s="34">
        <v>4.0454397734136914E-2</v>
      </c>
      <c r="CL113" s="34">
        <v>-5.6296267638484179E-2</v>
      </c>
      <c r="CM113" s="34">
        <v>-0.1110789592192383</v>
      </c>
      <c r="CN113" s="34">
        <v>0.15976941641923209</v>
      </c>
      <c r="CO113" s="34">
        <v>7.6678722533467733E-2</v>
      </c>
      <c r="CP113" s="34">
        <v>0.23863044459662772</v>
      </c>
      <c r="CQ113" s="34">
        <v>0.24971890618602616</v>
      </c>
      <c r="CR113" s="34">
        <v>0.29971114875321125</v>
      </c>
      <c r="CS113" s="34">
        <v>-8.4650503536057853E-2</v>
      </c>
      <c r="CT113" s="34">
        <v>0.12989399155817244</v>
      </c>
      <c r="CU113" s="34">
        <v>-2.1313447349906416E-2</v>
      </c>
      <c r="CV113" s="34">
        <v>-0.133002547092468</v>
      </c>
      <c r="CW113" s="34">
        <v>2.6749714821667032E-3</v>
      </c>
      <c r="CX113" s="34">
        <v>0.3246571330555858</v>
      </c>
      <c r="CY113" s="34">
        <v>0.2097948951169587</v>
      </c>
      <c r="CZ113" s="34">
        <v>0.11655182623907062</v>
      </c>
      <c r="DA113" s="34">
        <v>0.39858709152286925</v>
      </c>
      <c r="DB113" s="34">
        <v>0.29313459540944564</v>
      </c>
      <c r="DC113" s="34">
        <v>0.32366132161510552</v>
      </c>
      <c r="DD113" s="34">
        <v>0.14179586528300225</v>
      </c>
      <c r="DE113" s="34">
        <v>0.10996806008455538</v>
      </c>
      <c r="DF113" s="34">
        <v>0.25164743999957501</v>
      </c>
      <c r="DG113" s="34">
        <v>0.41004443395745593</v>
      </c>
      <c r="DH113" s="34">
        <v>-0.27165836255956394</v>
      </c>
      <c r="DI113" s="34">
        <v>1</v>
      </c>
      <c r="DJ113" s="34"/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4"/>
      <c r="EA113" s="34"/>
      <c r="EB113" s="34"/>
      <c r="EC113" s="34"/>
      <c r="ED113" s="34"/>
      <c r="EE113" s="34"/>
      <c r="EF113" s="34"/>
      <c r="EG113" s="34"/>
      <c r="EH113" s="34"/>
      <c r="EI113" s="34"/>
      <c r="EJ113" s="34"/>
      <c r="EK113" s="34"/>
    </row>
    <row r="114" spans="1:141" x14ac:dyDescent="0.3">
      <c r="A114" s="34" t="s">
        <v>422</v>
      </c>
      <c r="B114" s="34">
        <v>-0.22825407857956428</v>
      </c>
      <c r="C114" s="34">
        <v>-1.0315482932916271E-2</v>
      </c>
      <c r="D114" s="34">
        <v>0.16497683449316064</v>
      </c>
      <c r="E114" s="34">
        <v>0.24751607700549155</v>
      </c>
      <c r="F114" s="34">
        <v>-0.17621534800428332</v>
      </c>
      <c r="G114" s="34">
        <v>0.13337814353847791</v>
      </c>
      <c r="H114" s="34">
        <v>9.1221919767203521E-2</v>
      </c>
      <c r="I114" s="34">
        <v>0.22091746448191421</v>
      </c>
      <c r="J114" s="34">
        <v>0.19370303417457113</v>
      </c>
      <c r="K114" s="34">
        <v>9.9343321739509202E-2</v>
      </c>
      <c r="L114" s="34">
        <v>0.13546991666877764</v>
      </c>
      <c r="M114" s="34">
        <v>8.9808338367122265E-2</v>
      </c>
      <c r="N114" s="34">
        <v>2.9888231521312453E-2</v>
      </c>
      <c r="O114" s="34">
        <v>0.1047457354504101</v>
      </c>
      <c r="P114" s="34">
        <v>3.4711191898333146E-2</v>
      </c>
      <c r="Q114" s="34">
        <v>4.5987940196972235E-2</v>
      </c>
      <c r="R114" s="34">
        <v>2.2947388810089741E-2</v>
      </c>
      <c r="S114" s="34">
        <v>-3.1937802769284561E-2</v>
      </c>
      <c r="T114" s="34">
        <v>2.9953968360946052E-2</v>
      </c>
      <c r="U114" s="34">
        <v>3.894184456124105E-2</v>
      </c>
      <c r="V114" s="34">
        <v>7.4478447423306671E-2</v>
      </c>
      <c r="W114" s="34">
        <v>0.15922719306432465</v>
      </c>
      <c r="X114" s="34">
        <v>0.16558283590148509</v>
      </c>
      <c r="Y114" s="34">
        <v>1.7290786681867967E-2</v>
      </c>
      <c r="Z114" s="34">
        <v>0.14849413733504174</v>
      </c>
      <c r="AA114" s="34">
        <v>-1.0413523060046526E-2</v>
      </c>
      <c r="AB114" s="34">
        <v>-0.17998249852733098</v>
      </c>
      <c r="AC114" s="34">
        <v>9.0391672555393848E-2</v>
      </c>
      <c r="AD114" s="34">
        <v>9.056852894278036E-3</v>
      </c>
      <c r="AE114" s="34">
        <v>-1.2476878150056336E-2</v>
      </c>
      <c r="AF114" s="34">
        <v>9.3270577342599043E-3</v>
      </c>
      <c r="AG114" s="34">
        <v>0.20770911508349185</v>
      </c>
      <c r="AH114" s="34">
        <v>0.25859447138939601</v>
      </c>
      <c r="AI114" s="34">
        <v>0.16758379316173044</v>
      </c>
      <c r="AJ114" s="34">
        <v>0.26475486873242315</v>
      </c>
      <c r="AK114" s="34">
        <v>0.2043356932860014</v>
      </c>
      <c r="AL114" s="34">
        <v>0.1775788576875765</v>
      </c>
      <c r="AM114" s="34">
        <v>4.6193197273457234E-2</v>
      </c>
      <c r="AN114" s="34">
        <v>0.18624518514978347</v>
      </c>
      <c r="AO114" s="34">
        <v>0.2158088648371656</v>
      </c>
      <c r="AP114" s="34">
        <v>0.26188146728804029</v>
      </c>
      <c r="AQ114" s="34">
        <v>-4.2083303568784355E-2</v>
      </c>
      <c r="AR114" s="34">
        <v>0.25233428228657012</v>
      </c>
      <c r="AS114" s="34">
        <v>0.49562320753847439</v>
      </c>
      <c r="AT114" s="34">
        <v>0.26295771769938392</v>
      </c>
      <c r="AU114" s="34">
        <v>6.4897799546511467E-2</v>
      </c>
      <c r="AV114" s="34">
        <v>2.6405056934499682E-2</v>
      </c>
      <c r="AW114" s="34">
        <v>0.17056280451852007</v>
      </c>
      <c r="AX114" s="34">
        <v>0.21260670689378758</v>
      </c>
      <c r="AY114" s="34">
        <v>0.36685969436755228</v>
      </c>
      <c r="AZ114" s="34">
        <v>0.27434975207405171</v>
      </c>
      <c r="BA114" s="34">
        <v>0.16903093485724147</v>
      </c>
      <c r="BB114" s="34">
        <v>0.17372960083097491</v>
      </c>
      <c r="BC114" s="34">
        <v>0.14019843200071536</v>
      </c>
      <c r="BD114" s="34">
        <v>-5.4819152042799163E-2</v>
      </c>
      <c r="BE114" s="34">
        <v>1.6974291268031325E-2</v>
      </c>
      <c r="BF114" s="34">
        <v>0.19370303417457133</v>
      </c>
      <c r="BG114" s="34">
        <v>0.15805784420554067</v>
      </c>
      <c r="BH114" s="34">
        <v>0.12560261779937132</v>
      </c>
      <c r="BI114" s="34">
        <v>0.14183858677404806</v>
      </c>
      <c r="BJ114" s="34">
        <v>-5.563132015345135E-3</v>
      </c>
      <c r="BK114" s="34">
        <v>-6.1816769465518527E-2</v>
      </c>
      <c r="BL114" s="34">
        <v>-3.9209091381587437E-2</v>
      </c>
      <c r="BM114" s="34">
        <v>5.2905415068845725E-2</v>
      </c>
      <c r="BN114" s="34">
        <v>0.1138400037520805</v>
      </c>
      <c r="BO114" s="34">
        <v>0.11523661943552781</v>
      </c>
      <c r="BP114" s="34">
        <v>7.1327904356509139E-2</v>
      </c>
      <c r="BQ114" s="34">
        <v>3.8356003061555975E-2</v>
      </c>
      <c r="BR114" s="34">
        <v>0.15024544228898179</v>
      </c>
      <c r="BS114" s="34">
        <v>5.6121336861731611E-2</v>
      </c>
      <c r="BT114" s="34">
        <v>-7.8525698841610987E-3</v>
      </c>
      <c r="BU114" s="34">
        <v>0.30540967817160974</v>
      </c>
      <c r="BV114" s="34">
        <v>0.36227503129096128</v>
      </c>
      <c r="BW114" s="34">
        <v>-0.27512199749729754</v>
      </c>
      <c r="BX114" s="34">
        <v>7.2739521366972662E-2</v>
      </c>
      <c r="BY114" s="34">
        <v>6.6869415031574939E-2</v>
      </c>
      <c r="BZ114" s="34">
        <v>0.32918999771991542</v>
      </c>
      <c r="CA114" s="34">
        <v>0.35017089246136307</v>
      </c>
      <c r="CB114" s="34">
        <v>0.18840306459354789</v>
      </c>
      <c r="CC114" s="34">
        <v>0.2170128179105125</v>
      </c>
      <c r="CD114" s="34">
        <v>0.27747987661058554</v>
      </c>
      <c r="CE114" s="34">
        <v>8.8185784619928154E-2</v>
      </c>
      <c r="CF114" s="34">
        <v>0.21575284904663361</v>
      </c>
      <c r="CG114" s="34">
        <v>9.0309075893365731E-2</v>
      </c>
      <c r="CH114" s="34">
        <v>0.10814803419944707</v>
      </c>
      <c r="CI114" s="34">
        <v>6.2888989689861563E-2</v>
      </c>
      <c r="CJ114" s="34">
        <v>-8.5350085430239961E-2</v>
      </c>
      <c r="CK114" s="34">
        <v>9.6008604294525735E-3</v>
      </c>
      <c r="CL114" s="34">
        <v>-9.8101268179854439E-3</v>
      </c>
      <c r="CM114" s="34">
        <v>-5.9944726634536025E-2</v>
      </c>
      <c r="CN114" s="34">
        <v>0.37323144352006438</v>
      </c>
      <c r="CO114" s="34">
        <v>0.43497667291156294</v>
      </c>
      <c r="CP114" s="34">
        <v>-3.1183320667024996E-3</v>
      </c>
      <c r="CQ114" s="34">
        <v>0.22193781265418408</v>
      </c>
      <c r="CR114" s="34">
        <v>-0.13482989282799704</v>
      </c>
      <c r="CS114" s="34">
        <v>-5.7406482758528228E-2</v>
      </c>
      <c r="CT114" s="34">
        <v>0.11098531988343198</v>
      </c>
      <c r="CU114" s="34">
        <v>8.8361508043773282E-2</v>
      </c>
      <c r="CV114" s="34">
        <v>6.9869645791181642E-2</v>
      </c>
      <c r="CW114" s="34">
        <v>9.8439631716293843E-2</v>
      </c>
      <c r="CX114" s="34">
        <v>0.26606567277220439</v>
      </c>
      <c r="CY114" s="34">
        <v>0.59041800073629547</v>
      </c>
      <c r="CZ114" s="34">
        <v>0.33048985212914128</v>
      </c>
      <c r="DA114" s="34">
        <v>0.50394122527680063</v>
      </c>
      <c r="DB114" s="34">
        <v>0.37470445048304929</v>
      </c>
      <c r="DC114" s="34">
        <v>0.1828974199865073</v>
      </c>
      <c r="DD114" s="34">
        <v>-0.13368486395803844</v>
      </c>
      <c r="DE114" s="34">
        <v>0.28366279621166574</v>
      </c>
      <c r="DF114" s="34">
        <v>0.34300116257495428</v>
      </c>
      <c r="DG114" s="34">
        <v>0.48030422693619856</v>
      </c>
      <c r="DH114" s="34">
        <v>0.10617618969469959</v>
      </c>
      <c r="DI114" s="34">
        <v>0.35577288066836438</v>
      </c>
      <c r="DJ114" s="34">
        <v>1</v>
      </c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34"/>
    </row>
    <row r="115" spans="1:141" x14ac:dyDescent="0.3">
      <c r="A115" s="34" t="s">
        <v>423</v>
      </c>
      <c r="B115" s="34">
        <v>-8.0478631151064656E-2</v>
      </c>
      <c r="C115" s="34">
        <v>-7.2343757266301878E-2</v>
      </c>
      <c r="D115" s="34">
        <v>7.6107440132294632E-2</v>
      </c>
      <c r="E115" s="34">
        <v>8.5440506423496307E-2</v>
      </c>
      <c r="F115" s="34">
        <v>-7.5505976937895278E-2</v>
      </c>
      <c r="G115" s="34">
        <v>2.8564687923436093E-2</v>
      </c>
      <c r="H115" s="34">
        <v>-4.7897595764898077E-2</v>
      </c>
      <c r="I115" s="34">
        <v>8.1178774578076623E-2</v>
      </c>
      <c r="J115" s="34">
        <v>0.10134891919426685</v>
      </c>
      <c r="K115" s="34">
        <v>-7.1858628067991773E-2</v>
      </c>
      <c r="L115" s="34">
        <v>6.282773384160209E-2</v>
      </c>
      <c r="M115" s="34">
        <v>4.7881193808374072E-2</v>
      </c>
      <c r="N115" s="34">
        <v>5.8330804176555083E-2</v>
      </c>
      <c r="O115" s="34">
        <v>0.10970492007298929</v>
      </c>
      <c r="P115" s="34">
        <v>-4.3509106506232777E-2</v>
      </c>
      <c r="Q115" s="34">
        <v>-3.6400544101603156E-2</v>
      </c>
      <c r="R115" s="34">
        <v>-0.10584093449368409</v>
      </c>
      <c r="S115" s="34">
        <v>-8.4733705261953902E-3</v>
      </c>
      <c r="T115" s="34">
        <v>0.13720627578426348</v>
      </c>
      <c r="U115" s="34">
        <v>8.8111805788049002E-2</v>
      </c>
      <c r="V115" s="34">
        <v>8.0235567703538943E-2</v>
      </c>
      <c r="W115" s="34">
        <v>4.0743088005731336E-2</v>
      </c>
      <c r="X115" s="34">
        <v>5.8340971964508957E-2</v>
      </c>
      <c r="Y115" s="34">
        <v>-0.14941390365657295</v>
      </c>
      <c r="Z115" s="34">
        <v>-5.3088392381625292E-2</v>
      </c>
      <c r="AA115" s="34">
        <v>-0.17297453986821323</v>
      </c>
      <c r="AB115" s="34">
        <v>6.307768573111773E-2</v>
      </c>
      <c r="AC115" s="34">
        <v>-6.9005617625777097E-3</v>
      </c>
      <c r="AD115" s="34">
        <v>0.12517649787931692</v>
      </c>
      <c r="AE115" s="34">
        <v>2.6851696459874864E-3</v>
      </c>
      <c r="AF115" s="34">
        <v>9.7806463972639479E-3</v>
      </c>
      <c r="AG115" s="34">
        <v>1.1980942948768593E-2</v>
      </c>
      <c r="AH115" s="34">
        <v>0.10060596103654783</v>
      </c>
      <c r="AI115" s="34">
        <v>4.9025482080043169E-2</v>
      </c>
      <c r="AJ115" s="34">
        <v>5.0442187772913233E-2</v>
      </c>
      <c r="AK115" s="34">
        <v>3.3959707410295997E-2</v>
      </c>
      <c r="AL115" s="34">
        <v>5.593888874033128E-3</v>
      </c>
      <c r="AM115" s="34">
        <v>-9.577351719626305E-2</v>
      </c>
      <c r="AN115" s="34">
        <v>7.2211930242074784E-2</v>
      </c>
      <c r="AO115" s="34">
        <v>4.597294407819176E-2</v>
      </c>
      <c r="AP115" s="34">
        <v>4.8936419071478623E-2</v>
      </c>
      <c r="AQ115" s="34">
        <v>0.19812631684457149</v>
      </c>
      <c r="AR115" s="34">
        <v>-2.2487582005836056E-2</v>
      </c>
      <c r="AS115" s="34">
        <v>0.17803974206786827</v>
      </c>
      <c r="AT115" s="34">
        <v>0.65975326352148767</v>
      </c>
      <c r="AU115" s="34">
        <v>6.9076784723532361E-2</v>
      </c>
      <c r="AV115" s="34">
        <v>4.8911438759651926E-2</v>
      </c>
      <c r="AW115" s="34">
        <v>6.0474596237612123E-2</v>
      </c>
      <c r="AX115" s="34">
        <v>3.3580918744982834E-2</v>
      </c>
      <c r="AY115" s="34">
        <v>9.8024990023780595E-2</v>
      </c>
      <c r="AZ115" s="34">
        <v>5.6464299016611867E-2</v>
      </c>
      <c r="BA115" s="34">
        <v>6.6237095832373319E-2</v>
      </c>
      <c r="BB115" s="34">
        <v>1.7582623913624466E-2</v>
      </c>
      <c r="BC115" s="34">
        <v>0.10665704702195795</v>
      </c>
      <c r="BD115" s="34">
        <v>-1.2414791532792303E-2</v>
      </c>
      <c r="BE115" s="34">
        <v>6.102312475751466E-2</v>
      </c>
      <c r="BF115" s="34">
        <v>0.10134891919426679</v>
      </c>
      <c r="BG115" s="34">
        <v>0.13068058163666366</v>
      </c>
      <c r="BH115" s="34">
        <v>9.9261979672146394E-3</v>
      </c>
      <c r="BI115" s="34">
        <v>7.1973695789764744E-2</v>
      </c>
      <c r="BJ115" s="34">
        <v>0.1173693807086206</v>
      </c>
      <c r="BK115" s="34">
        <v>6.9320615645087139E-2</v>
      </c>
      <c r="BL115" s="34">
        <v>-6.8313353673335742E-2</v>
      </c>
      <c r="BM115" s="34">
        <v>-0.13075858159209391</v>
      </c>
      <c r="BN115" s="34">
        <v>2.2363280602413355E-2</v>
      </c>
      <c r="BO115" s="34">
        <v>3.35054070857033E-2</v>
      </c>
      <c r="BP115" s="34">
        <v>-1.7240691182989251E-2</v>
      </c>
      <c r="BQ115" s="34">
        <v>-3.2829752659169023E-3</v>
      </c>
      <c r="BR115" s="34">
        <v>4.0772575187289755E-3</v>
      </c>
      <c r="BS115" s="34">
        <v>7.3130662820113906E-2</v>
      </c>
      <c r="BT115" s="34">
        <v>-0.18961443868873681</v>
      </c>
      <c r="BU115" s="34">
        <v>0.37704338800984682</v>
      </c>
      <c r="BV115" s="34">
        <v>0.2551000127125026</v>
      </c>
      <c r="BW115" s="34">
        <v>-0.14131942454925422</v>
      </c>
      <c r="BX115" s="34">
        <v>-3.6807586210940532E-2</v>
      </c>
      <c r="BY115" s="34">
        <v>-0.10272798049315193</v>
      </c>
      <c r="BZ115" s="34">
        <v>0.20510648406971405</v>
      </c>
      <c r="CA115" s="34">
        <v>0.44820485912267005</v>
      </c>
      <c r="CB115" s="34">
        <v>-6.5074842368597008E-2</v>
      </c>
      <c r="CC115" s="34">
        <v>0.14685564442408824</v>
      </c>
      <c r="CD115" s="34">
        <v>0.10598847427734825</v>
      </c>
      <c r="CE115" s="34">
        <v>0.18283730086652067</v>
      </c>
      <c r="CF115" s="34">
        <v>0.33527891021924366</v>
      </c>
      <c r="CG115" s="34">
        <v>-6.6994027310159382E-2</v>
      </c>
      <c r="CH115" s="34">
        <v>-4.7474966370053842E-2</v>
      </c>
      <c r="CI115" s="34">
        <v>-0.26942133244429911</v>
      </c>
      <c r="CJ115" s="34">
        <v>2.1950774579182864E-2</v>
      </c>
      <c r="CK115" s="34">
        <v>0.14363174474150817</v>
      </c>
      <c r="CL115" s="34">
        <v>0.10837655905811523</v>
      </c>
      <c r="CM115" s="34">
        <v>2.8343290353537665E-2</v>
      </c>
      <c r="CN115" s="34">
        <v>0.31566821766274272</v>
      </c>
      <c r="CO115" s="34">
        <v>0.36447311494586976</v>
      </c>
      <c r="CP115" s="34">
        <v>-0.32132123023708187</v>
      </c>
      <c r="CQ115" s="34">
        <v>-0.1288684375870682</v>
      </c>
      <c r="CR115" s="34">
        <v>-0.31983620652741368</v>
      </c>
      <c r="CS115" s="34">
        <v>0.12023430631100421</v>
      </c>
      <c r="CT115" s="34">
        <v>2.6938253876156264E-2</v>
      </c>
      <c r="CU115" s="34">
        <v>0.34587157244665812</v>
      </c>
      <c r="CV115" s="34">
        <v>0.11000487933881993</v>
      </c>
      <c r="CW115" s="34">
        <v>0.13875346148460294</v>
      </c>
      <c r="CX115" s="34">
        <v>-9.469865976592726E-3</v>
      </c>
      <c r="CY115" s="34">
        <v>0.4907353935964755</v>
      </c>
      <c r="CZ115" s="34">
        <v>0.39674173462595924</v>
      </c>
      <c r="DA115" s="34">
        <v>0.19053509812491157</v>
      </c>
      <c r="DB115" s="34">
        <v>0.22496354608021307</v>
      </c>
      <c r="DC115" s="34">
        <v>9.976090635285631E-2</v>
      </c>
      <c r="DD115" s="34">
        <v>-0.1141564397942624</v>
      </c>
      <c r="DE115" s="34">
        <v>0.12771106493318757</v>
      </c>
      <c r="DF115" s="34">
        <v>0.1786228544539864</v>
      </c>
      <c r="DG115" s="34">
        <v>0.17567648179492068</v>
      </c>
      <c r="DH115" s="34">
        <v>0.20336018284400773</v>
      </c>
      <c r="DI115" s="34">
        <v>5.0235986952187783E-2</v>
      </c>
      <c r="DJ115" s="34">
        <v>0.42025584211174721</v>
      </c>
      <c r="DK115" s="34">
        <v>1</v>
      </c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4"/>
      <c r="EA115" s="34"/>
      <c r="EB115" s="34"/>
      <c r="EC115" s="34"/>
      <c r="ED115" s="34"/>
      <c r="EE115" s="34"/>
      <c r="EF115" s="34"/>
      <c r="EG115" s="34"/>
      <c r="EH115" s="34"/>
      <c r="EI115" s="34"/>
      <c r="EJ115" s="34"/>
      <c r="EK115" s="34"/>
    </row>
    <row r="116" spans="1:141" x14ac:dyDescent="0.3">
      <c r="A116" s="34" t="s">
        <v>424</v>
      </c>
      <c r="B116" s="34">
        <v>4.3192616047464494E-2</v>
      </c>
      <c r="C116" s="34">
        <v>9.5400862324632421E-2</v>
      </c>
      <c r="D116" s="34">
        <v>0.17851621864778019</v>
      </c>
      <c r="E116" s="34">
        <v>3.9041062565998652E-2</v>
      </c>
      <c r="F116" s="34">
        <v>5.855161447938996E-2</v>
      </c>
      <c r="G116" s="34">
        <v>4.9584329412287569E-2</v>
      </c>
      <c r="H116" s="34">
        <v>-2.3307066349791249E-2</v>
      </c>
      <c r="I116" s="34">
        <v>-9.9496274906626311E-3</v>
      </c>
      <c r="J116" s="34">
        <v>0.19474016579652506</v>
      </c>
      <c r="K116" s="34">
        <v>0.12602982871217028</v>
      </c>
      <c r="L116" s="34">
        <v>9.3527333517284331E-2</v>
      </c>
      <c r="M116" s="34">
        <v>0.19037675945120458</v>
      </c>
      <c r="N116" s="34">
        <v>0.19042579722423267</v>
      </c>
      <c r="O116" s="34">
        <v>0.17484717680916684</v>
      </c>
      <c r="P116" s="34">
        <v>0.12110671827429809</v>
      </c>
      <c r="Q116" s="34">
        <v>0.1335604146077371</v>
      </c>
      <c r="R116" s="34">
        <v>0.10184019521205505</v>
      </c>
      <c r="S116" s="34">
        <v>-6.385808148672073E-2</v>
      </c>
      <c r="T116" s="34">
        <v>-4.3479268528639634E-2</v>
      </c>
      <c r="U116" s="34">
        <v>-6.1511126625860446E-2</v>
      </c>
      <c r="V116" s="34">
        <v>-3.9247194188493262E-2</v>
      </c>
      <c r="W116" s="34">
        <v>0.19860307106747718</v>
      </c>
      <c r="X116" s="34">
        <v>0.19809519637531126</v>
      </c>
      <c r="Y116" s="34">
        <v>6.9851171372664694E-2</v>
      </c>
      <c r="Z116" s="34">
        <v>0.13022350188049814</v>
      </c>
      <c r="AA116" s="34">
        <v>9.5860947545998738E-3</v>
      </c>
      <c r="AB116" s="34">
        <v>-0.10460064624147951</v>
      </c>
      <c r="AC116" s="34">
        <v>0.16825967327921965</v>
      </c>
      <c r="AD116" s="34">
        <v>0.15706831216238323</v>
      </c>
      <c r="AE116" s="34">
        <v>0.16618678937032166</v>
      </c>
      <c r="AF116" s="34">
        <v>0.19071953108032141</v>
      </c>
      <c r="AG116" s="34">
        <v>-1.6158911048362715E-2</v>
      </c>
      <c r="AH116" s="34">
        <v>0.19911045622934379</v>
      </c>
      <c r="AI116" s="34">
        <v>0.1536970150429727</v>
      </c>
      <c r="AJ116" s="34">
        <v>0.11494410894401751</v>
      </c>
      <c r="AK116" s="34">
        <v>7.3567557261832645E-2</v>
      </c>
      <c r="AL116" s="34">
        <v>6.6021529993244274E-2</v>
      </c>
      <c r="AM116" s="34">
        <v>3.04239328308268E-2</v>
      </c>
      <c r="AN116" s="34">
        <v>0.12218605364899704</v>
      </c>
      <c r="AO116" s="34">
        <v>0.10454977581420732</v>
      </c>
      <c r="AP116" s="34">
        <v>0.10245954761040781</v>
      </c>
      <c r="AQ116" s="34">
        <v>-9.8533306128592166E-2</v>
      </c>
      <c r="AR116" s="34">
        <v>0.11713785260417439</v>
      </c>
      <c r="AS116" s="34">
        <v>0.19054927206806974</v>
      </c>
      <c r="AT116" s="34">
        <v>0.16801262353652238</v>
      </c>
      <c r="AU116" s="34">
        <v>0.5224749430365786</v>
      </c>
      <c r="AV116" s="34">
        <v>0.26242568144931727</v>
      </c>
      <c r="AW116" s="34">
        <v>6.9378261457118645E-2</v>
      </c>
      <c r="AX116" s="34">
        <v>6.6135419136730975E-2</v>
      </c>
      <c r="AY116" s="34">
        <v>0.10932266465642214</v>
      </c>
      <c r="AZ116" s="34">
        <v>8.3770462924863801E-2</v>
      </c>
      <c r="BA116" s="34">
        <v>0.18341476043227417</v>
      </c>
      <c r="BB116" s="34">
        <v>-5.7045156575771444E-2</v>
      </c>
      <c r="BC116" s="34">
        <v>-3.6207422483691187E-2</v>
      </c>
      <c r="BD116" s="34">
        <v>3.4281530858376055E-2</v>
      </c>
      <c r="BE116" s="34">
        <v>9.4690165654294403E-2</v>
      </c>
      <c r="BF116" s="34">
        <v>0.19474016579652514</v>
      </c>
      <c r="BG116" s="34">
        <v>0.13909242037551076</v>
      </c>
      <c r="BH116" s="34">
        <v>0.15582411213493344</v>
      </c>
      <c r="BI116" s="34">
        <v>3.6653582226708024E-2</v>
      </c>
      <c r="BJ116" s="34">
        <v>2.4728254774199255E-2</v>
      </c>
      <c r="BK116" s="34">
        <v>0.20737921300534148</v>
      </c>
      <c r="BL116" s="34">
        <v>2.2825808470570547E-2</v>
      </c>
      <c r="BM116" s="34">
        <v>-0.18222375368826785</v>
      </c>
      <c r="BN116" s="34">
        <v>9.5904263449663657E-2</v>
      </c>
      <c r="BO116" s="34">
        <v>0.10016653299421974</v>
      </c>
      <c r="BP116" s="34">
        <v>5.1216438175840213E-2</v>
      </c>
      <c r="BQ116" s="34">
        <v>4.6541730866841741E-2</v>
      </c>
      <c r="BR116" s="34">
        <v>1.2637873769526652E-2</v>
      </c>
      <c r="BS116" s="34">
        <v>0.22780640552424969</v>
      </c>
      <c r="BT116" s="34">
        <v>5.1864713703952056E-2</v>
      </c>
      <c r="BU116" s="34">
        <v>0.23258797116419877</v>
      </c>
      <c r="BV116" s="34">
        <v>0.12294304654113947</v>
      </c>
      <c r="BW116" s="34">
        <v>1.0732941350251522E-2</v>
      </c>
      <c r="BX116" s="34">
        <v>-7.8615644082178388E-2</v>
      </c>
      <c r="BY116" s="34">
        <v>-0.14940899541894262</v>
      </c>
      <c r="BZ116" s="34">
        <v>5.9286127879805542E-2</v>
      </c>
      <c r="CA116" s="34">
        <v>0.25399581428995732</v>
      </c>
      <c r="CB116" s="34">
        <v>0.1312092214173308</v>
      </c>
      <c r="CC116" s="34">
        <v>0.14476788112423553</v>
      </c>
      <c r="CD116" s="34">
        <v>0.16207149565480261</v>
      </c>
      <c r="CE116" s="34">
        <v>0.36633514402860712</v>
      </c>
      <c r="CF116" s="34">
        <v>0.3195043367625211</v>
      </c>
      <c r="CG116" s="34">
        <v>0.12588953158455549</v>
      </c>
      <c r="CH116" s="34">
        <v>0.14064832777371397</v>
      </c>
      <c r="CI116" s="34">
        <v>1.1419809930899685E-2</v>
      </c>
      <c r="CJ116" s="34">
        <v>-0.11444131268603983</v>
      </c>
      <c r="CK116" s="34">
        <v>1.9899628922189942E-2</v>
      </c>
      <c r="CL116" s="34">
        <v>-0.1590012904162045</v>
      </c>
      <c r="CM116" s="34">
        <v>-0.27716736458654351</v>
      </c>
      <c r="CN116" s="34">
        <v>0.28578072224182521</v>
      </c>
      <c r="CO116" s="34">
        <v>0.33671024263246496</v>
      </c>
      <c r="CP116" s="34">
        <v>-1.0206759119742753E-2</v>
      </c>
      <c r="CQ116" s="34">
        <v>6.4374973107530861E-2</v>
      </c>
      <c r="CR116" s="34">
        <v>-9.9796845335162199E-2</v>
      </c>
      <c r="CS116" s="34">
        <v>-6.7850101983191094E-2</v>
      </c>
      <c r="CT116" s="34">
        <v>-1.9378088038971436E-3</v>
      </c>
      <c r="CU116" s="34">
        <v>0.21629747933505708</v>
      </c>
      <c r="CV116" s="34">
        <v>0.28906038938288831</v>
      </c>
      <c r="CW116" s="34">
        <v>0.28665427847657926</v>
      </c>
      <c r="CX116" s="34">
        <v>-5.2776531806882757E-2</v>
      </c>
      <c r="CY116" s="34">
        <v>0.33048681894059656</v>
      </c>
      <c r="CZ116" s="34">
        <v>0.22384442608093189</v>
      </c>
      <c r="DA116" s="34">
        <v>0.2063401788945505</v>
      </c>
      <c r="DB116" s="34">
        <v>8.7425399099484172E-2</v>
      </c>
      <c r="DC116" s="34">
        <v>2.760139243841794E-2</v>
      </c>
      <c r="DD116" s="34">
        <v>-0.13866052682542038</v>
      </c>
      <c r="DE116" s="34">
        <v>0.20782512379650878</v>
      </c>
      <c r="DF116" s="34">
        <v>0.1467105973571565</v>
      </c>
      <c r="DG116" s="34">
        <v>0.16742109224990057</v>
      </c>
      <c r="DH116" s="34">
        <v>-1.1578831248223939E-2</v>
      </c>
      <c r="DI116" s="34">
        <v>8.9021975097065012E-2</v>
      </c>
      <c r="DJ116" s="34">
        <v>0.21489368150383581</v>
      </c>
      <c r="DK116" s="34">
        <v>0.23992530154335456</v>
      </c>
      <c r="DL116" s="34">
        <v>1</v>
      </c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34"/>
    </row>
    <row r="117" spans="1:141" x14ac:dyDescent="0.3">
      <c r="A117" s="34" t="s">
        <v>425</v>
      </c>
      <c r="B117" s="34">
        <v>3.7088865563366144E-2</v>
      </c>
      <c r="C117" s="34">
        <v>0.13790314325753691</v>
      </c>
      <c r="D117" s="34">
        <v>0.22243142752088294</v>
      </c>
      <c r="E117" s="34">
        <v>6.2238169215778912E-2</v>
      </c>
      <c r="F117" s="34">
        <v>6.997815527992933E-2</v>
      </c>
      <c r="G117" s="34">
        <v>0.12942342824338715</v>
      </c>
      <c r="H117" s="34">
        <v>-1.5327829867085023E-3</v>
      </c>
      <c r="I117" s="34">
        <v>-1.0052359535104029E-2</v>
      </c>
      <c r="J117" s="34">
        <v>0.23366719825979151</v>
      </c>
      <c r="K117" s="34">
        <v>0.13213025935444089</v>
      </c>
      <c r="L117" s="34">
        <v>0.18331788915062822</v>
      </c>
      <c r="M117" s="34">
        <v>0.21585791019795347</v>
      </c>
      <c r="N117" s="34">
        <v>0.16190068712685673</v>
      </c>
      <c r="O117" s="34">
        <v>0.32216709521055342</v>
      </c>
      <c r="P117" s="34">
        <v>0.17477552579472486</v>
      </c>
      <c r="Q117" s="34">
        <v>0.17748548384489019</v>
      </c>
      <c r="R117" s="34">
        <v>0.10413664099886318</v>
      </c>
      <c r="S117" s="34">
        <v>-9.8375664667002025E-2</v>
      </c>
      <c r="T117" s="34">
        <v>-6.3225339373079101E-2</v>
      </c>
      <c r="U117" s="34">
        <v>-0.15774589792361199</v>
      </c>
      <c r="V117" s="34">
        <v>0.1410082333426215</v>
      </c>
      <c r="W117" s="34">
        <v>0.22704486866268478</v>
      </c>
      <c r="X117" s="34">
        <v>0.23991487103992115</v>
      </c>
      <c r="Y117" s="34">
        <v>5.1883944645469457E-2</v>
      </c>
      <c r="Z117" s="34">
        <v>0.10210492303374337</v>
      </c>
      <c r="AA117" s="34">
        <v>-4.1565696615210842E-3</v>
      </c>
      <c r="AB117" s="34">
        <v>-0.14382744729099489</v>
      </c>
      <c r="AC117" s="34">
        <v>9.4200196251526661E-2</v>
      </c>
      <c r="AD117" s="34">
        <v>0.19321000948947389</v>
      </c>
      <c r="AE117" s="34">
        <v>0.22656363736793905</v>
      </c>
      <c r="AF117" s="34">
        <v>5.6266713760488481E-2</v>
      </c>
      <c r="AG117" s="34">
        <v>6.1523940677710422E-2</v>
      </c>
      <c r="AH117" s="34">
        <v>0.24835396233673143</v>
      </c>
      <c r="AI117" s="34">
        <v>0.22233598470130989</v>
      </c>
      <c r="AJ117" s="34">
        <v>0.20068783986050473</v>
      </c>
      <c r="AK117" s="34">
        <v>0.15959036748483046</v>
      </c>
      <c r="AL117" s="34">
        <v>0.20956495474279338</v>
      </c>
      <c r="AM117" s="34">
        <v>-1.5319706899290199E-2</v>
      </c>
      <c r="AN117" s="34">
        <v>0.19138019336825243</v>
      </c>
      <c r="AO117" s="34">
        <v>0.19545204239001268</v>
      </c>
      <c r="AP117" s="34">
        <v>0.20104982259486495</v>
      </c>
      <c r="AQ117" s="34">
        <v>-7.5039341017707289E-2</v>
      </c>
      <c r="AR117" s="34">
        <v>9.8267157547328607E-2</v>
      </c>
      <c r="AS117" s="34">
        <v>0.22932590037102371</v>
      </c>
      <c r="AT117" s="34">
        <v>0.24064272147922627</v>
      </c>
      <c r="AU117" s="34">
        <v>0.17173081174154187</v>
      </c>
      <c r="AV117" s="34">
        <v>0.44109037553413544</v>
      </c>
      <c r="AW117" s="34">
        <v>0.13908880183750374</v>
      </c>
      <c r="AX117" s="34">
        <v>0.14221552512206206</v>
      </c>
      <c r="AY117" s="34">
        <v>0.13049547680764612</v>
      </c>
      <c r="AZ117" s="34">
        <v>0.14587171879571287</v>
      </c>
      <c r="BA117" s="34">
        <v>0.21811143377337261</v>
      </c>
      <c r="BB117" s="34">
        <v>-4.5456230874471098E-3</v>
      </c>
      <c r="BC117" s="34">
        <v>6.6551693346515756E-2</v>
      </c>
      <c r="BD117" s="34">
        <v>3.2433322796034614E-2</v>
      </c>
      <c r="BE117" s="34">
        <v>0.16683630543858552</v>
      </c>
      <c r="BF117" s="34">
        <v>0.23366719825979176</v>
      </c>
      <c r="BG117" s="34">
        <v>0.15747499941210094</v>
      </c>
      <c r="BH117" s="34">
        <v>0.15505230709201709</v>
      </c>
      <c r="BI117" s="34">
        <v>5.7905712914166074E-2</v>
      </c>
      <c r="BJ117" s="34">
        <v>0.11680924165584429</v>
      </c>
      <c r="BK117" s="34">
        <v>0.25265322089983339</v>
      </c>
      <c r="BL117" s="34">
        <v>3.3738966159075824E-2</v>
      </c>
      <c r="BM117" s="34">
        <v>-0.22048618584250596</v>
      </c>
      <c r="BN117" s="34">
        <v>3.5884371177826682E-2</v>
      </c>
      <c r="BO117" s="34">
        <v>7.2898550870135456E-2</v>
      </c>
      <c r="BP117" s="34">
        <v>-8.2692707653434797E-2</v>
      </c>
      <c r="BQ117" s="34">
        <v>0.1461244546746418</v>
      </c>
      <c r="BR117" s="34">
        <v>5.1088172982692096E-2</v>
      </c>
      <c r="BS117" s="34">
        <v>9.812619502024468E-2</v>
      </c>
      <c r="BT117" s="34">
        <v>3.7347533124693938E-2</v>
      </c>
      <c r="BU117" s="34">
        <v>0.56311693116750017</v>
      </c>
      <c r="BV117" s="34">
        <v>3.1905689916566823E-2</v>
      </c>
      <c r="BW117" s="34">
        <v>0.25205003471107779</v>
      </c>
      <c r="BX117" s="34">
        <v>-0.10438948569889343</v>
      </c>
      <c r="BY117" s="34">
        <v>-0.13373191982010679</v>
      </c>
      <c r="BZ117" s="34">
        <v>-0.11866677548739692</v>
      </c>
      <c r="CA117" s="34">
        <v>0.55591294474939723</v>
      </c>
      <c r="CB117" s="34">
        <v>0.26109599450631293</v>
      </c>
      <c r="CC117" s="34">
        <v>0.36226041879600768</v>
      </c>
      <c r="CD117" s="34">
        <v>9.5051054630205301E-2</v>
      </c>
      <c r="CE117" s="34">
        <v>0.44150811248190036</v>
      </c>
      <c r="CF117" s="34">
        <v>0.5569838684500662</v>
      </c>
      <c r="CG117" s="34">
        <v>0.22836596548265611</v>
      </c>
      <c r="CH117" s="34">
        <v>0.21715384312009983</v>
      </c>
      <c r="CI117" s="34">
        <v>-9.6651606502581491E-2</v>
      </c>
      <c r="CJ117" s="34">
        <v>3.5433765621333164E-2</v>
      </c>
      <c r="CK117" s="34">
        <v>1.9469733846416291E-2</v>
      </c>
      <c r="CL117" s="34">
        <v>-0.13272369906708156</v>
      </c>
      <c r="CM117" s="34">
        <v>-0.16679282419512392</v>
      </c>
      <c r="CN117" s="34">
        <v>0.53340370494317446</v>
      </c>
      <c r="CO117" s="34">
        <v>0.51941563298069471</v>
      </c>
      <c r="CP117" s="34">
        <v>-6.4926950775502854E-2</v>
      </c>
      <c r="CQ117" s="34">
        <v>8.7322667605303453E-2</v>
      </c>
      <c r="CR117" s="34">
        <v>-0.16590413513533067</v>
      </c>
      <c r="CS117" s="34">
        <v>-2.2046676904307613E-2</v>
      </c>
      <c r="CT117" s="34">
        <v>-0.10349387179897419</v>
      </c>
      <c r="CU117" s="34">
        <v>0.43205732975036265</v>
      </c>
      <c r="CV117" s="34">
        <v>0.29505223404701852</v>
      </c>
      <c r="CW117" s="34">
        <v>0.15332245826665861</v>
      </c>
      <c r="CX117" s="34">
        <v>-0.2190871644300493</v>
      </c>
      <c r="CY117" s="34">
        <v>0.51813874515536429</v>
      </c>
      <c r="CZ117" s="34">
        <v>0.55481894401067766</v>
      </c>
      <c r="DA117" s="34">
        <v>0.18545801855815333</v>
      </c>
      <c r="DB117" s="34">
        <v>0.17902922792370096</v>
      </c>
      <c r="DC117" s="34">
        <v>0.16642945173464346</v>
      </c>
      <c r="DD117" s="34">
        <v>-0.27381212157744017</v>
      </c>
      <c r="DE117" s="34">
        <v>0.35108255931621479</v>
      </c>
      <c r="DF117" s="34">
        <v>0.27572279082533052</v>
      </c>
      <c r="DG117" s="34">
        <v>0.18743822133065732</v>
      </c>
      <c r="DH117" s="34">
        <v>-4.864328541928338E-2</v>
      </c>
      <c r="DI117" s="34">
        <v>-0.14956203891516553</v>
      </c>
      <c r="DJ117" s="34">
        <v>0.12144072713454478</v>
      </c>
      <c r="DK117" s="34">
        <v>0.35059653687815268</v>
      </c>
      <c r="DL117" s="34">
        <v>0.37811490668251369</v>
      </c>
      <c r="DM117" s="34">
        <v>1</v>
      </c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4"/>
      <c r="EA117" s="34"/>
      <c r="EB117" s="34"/>
      <c r="EC117" s="34"/>
      <c r="ED117" s="34"/>
      <c r="EE117" s="34"/>
      <c r="EF117" s="34"/>
      <c r="EG117" s="34"/>
      <c r="EH117" s="34"/>
      <c r="EI117" s="34"/>
      <c r="EJ117" s="34"/>
      <c r="EK117" s="34"/>
    </row>
    <row r="118" spans="1:141" x14ac:dyDescent="0.3">
      <c r="A118" s="34" t="s">
        <v>426</v>
      </c>
      <c r="B118" s="34">
        <v>2.7388959427193469E-2</v>
      </c>
      <c r="C118" s="34">
        <v>0.10167239304968417</v>
      </c>
      <c r="D118" s="34">
        <v>0.14416562049611253</v>
      </c>
      <c r="E118" s="34">
        <v>6.5219467171309942E-3</v>
      </c>
      <c r="F118" s="34">
        <v>6.5830108723948053E-2</v>
      </c>
      <c r="G118" s="34">
        <v>0.11854083502290079</v>
      </c>
      <c r="H118" s="34">
        <v>-2.1480876324692619E-2</v>
      </c>
      <c r="I118" s="34">
        <v>-3.4374029560487698E-2</v>
      </c>
      <c r="J118" s="34">
        <v>0.15202641456861199</v>
      </c>
      <c r="K118" s="34">
        <v>0.16965826833124886</v>
      </c>
      <c r="L118" s="34">
        <v>0.11709025670716347</v>
      </c>
      <c r="M118" s="34">
        <v>3.873573941404377E-2</v>
      </c>
      <c r="N118" s="34">
        <v>6.4959853196868492E-2</v>
      </c>
      <c r="O118" s="34">
        <v>7.648602565660477E-2</v>
      </c>
      <c r="P118" s="34">
        <v>0.12818476368868359</v>
      </c>
      <c r="Q118" s="34">
        <v>0.13521290142298986</v>
      </c>
      <c r="R118" s="34">
        <v>8.6986080510403116E-2</v>
      </c>
      <c r="S118" s="34">
        <v>-0.10016651114285631</v>
      </c>
      <c r="T118" s="34">
        <v>-0.11559985557591231</v>
      </c>
      <c r="U118" s="34">
        <v>-2.4842584374255475E-2</v>
      </c>
      <c r="V118" s="34">
        <v>4.4026981320606284E-2</v>
      </c>
      <c r="W118" s="34">
        <v>0.16653273366545046</v>
      </c>
      <c r="X118" s="34">
        <v>0.13188135976497045</v>
      </c>
      <c r="Y118" s="34">
        <v>0.12562244666538666</v>
      </c>
      <c r="Z118" s="34">
        <v>0.19724152728717056</v>
      </c>
      <c r="AA118" s="34">
        <v>4.0378021988608757E-2</v>
      </c>
      <c r="AB118" s="34">
        <v>-4.000221229064102E-2</v>
      </c>
      <c r="AC118" s="34">
        <v>9.8592412611263225E-2</v>
      </c>
      <c r="AD118" s="34">
        <v>-5.504966388506506E-5</v>
      </c>
      <c r="AE118" s="34">
        <v>3.9149808566532829E-2</v>
      </c>
      <c r="AF118" s="34">
        <v>9.4510109692908587E-2</v>
      </c>
      <c r="AG118" s="34">
        <v>0.15398660693107469</v>
      </c>
      <c r="AH118" s="34">
        <v>0.17350287482648952</v>
      </c>
      <c r="AI118" s="34">
        <v>0.15796395430616395</v>
      </c>
      <c r="AJ118" s="34">
        <v>0.13714695409650959</v>
      </c>
      <c r="AK118" s="34">
        <v>0.17286102740083517</v>
      </c>
      <c r="AL118" s="34">
        <v>0.13024718437484878</v>
      </c>
      <c r="AM118" s="34">
        <v>-0.10021502769465407</v>
      </c>
      <c r="AN118" s="34">
        <v>0.14404986965755293</v>
      </c>
      <c r="AO118" s="34">
        <v>0.16538229454923734</v>
      </c>
      <c r="AP118" s="34">
        <v>0.14225008830317706</v>
      </c>
      <c r="AQ118" s="34">
        <v>-0.11380601293967456</v>
      </c>
      <c r="AR118" s="34">
        <v>0.15863300887787932</v>
      </c>
      <c r="AS118" s="34">
        <v>0.17657379003021947</v>
      </c>
      <c r="AT118" s="34">
        <v>5.8176724084910661E-2</v>
      </c>
      <c r="AU118" s="34">
        <v>5.8565660365655324E-2</v>
      </c>
      <c r="AV118" s="34">
        <v>3.1739879862069671E-2</v>
      </c>
      <c r="AW118" s="34">
        <v>0.56771416501041938</v>
      </c>
      <c r="AX118" s="34">
        <v>0.13931693660546796</v>
      </c>
      <c r="AY118" s="34">
        <v>0.17250684676651498</v>
      </c>
      <c r="AZ118" s="34">
        <v>0.15753390177166618</v>
      </c>
      <c r="BA118" s="34">
        <v>0.15067051503841167</v>
      </c>
      <c r="BB118" s="34">
        <v>6.7448079486268075E-2</v>
      </c>
      <c r="BC118" s="34">
        <v>2.3922836717506151E-2</v>
      </c>
      <c r="BD118" s="34">
        <v>0.16255904455635983</v>
      </c>
      <c r="BE118" s="34">
        <v>-3.1422033036158439E-2</v>
      </c>
      <c r="BF118" s="34">
        <v>0.15202641456861216</v>
      </c>
      <c r="BG118" s="34">
        <v>2.0231972027331718E-2</v>
      </c>
      <c r="BH118" s="34">
        <v>7.6725436057651947E-2</v>
      </c>
      <c r="BI118" s="34">
        <v>-0.14460933354756145</v>
      </c>
      <c r="BJ118" s="34">
        <v>0.11445400716415782</v>
      </c>
      <c r="BK118" s="34">
        <v>-5.0788379576520763E-2</v>
      </c>
      <c r="BL118" s="34">
        <v>-5.2456278587453491E-2</v>
      </c>
      <c r="BM118" s="34">
        <v>-4.1331587927135394E-3</v>
      </c>
      <c r="BN118" s="34">
        <v>-0.14864632670146291</v>
      </c>
      <c r="BO118" s="34">
        <v>-0.12352441992419094</v>
      </c>
      <c r="BP118" s="34">
        <v>-0.17062413660506254</v>
      </c>
      <c r="BQ118" s="34">
        <v>-4.9674391633108836E-3</v>
      </c>
      <c r="BR118" s="34">
        <v>-5.5926103353822781E-2</v>
      </c>
      <c r="BS118" s="34">
        <v>-0.2182428781674807</v>
      </c>
      <c r="BT118" s="34">
        <v>0.12718063978398006</v>
      </c>
      <c r="BU118" s="34">
        <v>0.29169561920341325</v>
      </c>
      <c r="BV118" s="34">
        <v>-3.8937257518792706E-2</v>
      </c>
      <c r="BW118" s="34">
        <v>0.15234701257502631</v>
      </c>
      <c r="BX118" s="34">
        <v>-2.7680583015859451E-2</v>
      </c>
      <c r="BY118" s="34">
        <v>-0.10820910192358747</v>
      </c>
      <c r="BZ118" s="34">
        <v>-0.10100191268533666</v>
      </c>
      <c r="CA118" s="34">
        <v>0.31363417800676152</v>
      </c>
      <c r="CB118" s="34">
        <v>0.30588785060284474</v>
      </c>
      <c r="CC118" s="34">
        <v>0.16273987916186236</v>
      </c>
      <c r="CD118" s="34">
        <v>0.26461868439203273</v>
      </c>
      <c r="CE118" s="34">
        <v>0.16011414432041252</v>
      </c>
      <c r="CF118" s="34">
        <v>0.13752713405283065</v>
      </c>
      <c r="CG118" s="34">
        <v>0.22899486082979775</v>
      </c>
      <c r="CH118" s="34">
        <v>0.23763078442992114</v>
      </c>
      <c r="CI118" s="34">
        <v>0.1554025367713335</v>
      </c>
      <c r="CJ118" s="34">
        <v>-4.0444935770048283E-2</v>
      </c>
      <c r="CK118" s="34">
        <v>-0.1268395141960067</v>
      </c>
      <c r="CL118" s="34">
        <v>-4.981786366835364E-2</v>
      </c>
      <c r="CM118" s="34">
        <v>-1.7853618164422934E-3</v>
      </c>
      <c r="CN118" s="34">
        <v>0.40450769968046674</v>
      </c>
      <c r="CO118" s="34">
        <v>0.36417658409005638</v>
      </c>
      <c r="CP118" s="34">
        <v>0.11906423965039925</v>
      </c>
      <c r="CQ118" s="34">
        <v>0.28408604235743951</v>
      </c>
      <c r="CR118" s="34">
        <v>1.8028222214853531E-2</v>
      </c>
      <c r="CS118" s="34">
        <v>-2.7764966336871356E-3</v>
      </c>
      <c r="CT118" s="34">
        <v>8.5781415366537897E-2</v>
      </c>
      <c r="CU118" s="34">
        <v>0.13936266041927109</v>
      </c>
      <c r="CV118" s="34">
        <v>0.15538304859133387</v>
      </c>
      <c r="CW118" s="34">
        <v>0.18561410105200851</v>
      </c>
      <c r="CX118" s="34">
        <v>0.10093142014075955</v>
      </c>
      <c r="CY118" s="34">
        <v>0.34597767485081909</v>
      </c>
      <c r="CZ118" s="34">
        <v>0.32118201834109933</v>
      </c>
      <c r="DA118" s="34">
        <v>0.12343489046547593</v>
      </c>
      <c r="DB118" s="34">
        <v>0.257644639093002</v>
      </c>
      <c r="DC118" s="34">
        <v>2.3293815596641648E-2</v>
      </c>
      <c r="DD118" s="34">
        <v>-0.27662028164890146</v>
      </c>
      <c r="DE118" s="34">
        <v>0.14125996178916891</v>
      </c>
      <c r="DF118" s="34">
        <v>0.17775769506581277</v>
      </c>
      <c r="DG118" s="34">
        <v>0.12621060753914182</v>
      </c>
      <c r="DH118" s="34">
        <v>-0.19025566138816835</v>
      </c>
      <c r="DI118" s="34">
        <v>0.21286103525947273</v>
      </c>
      <c r="DJ118" s="34">
        <v>0.30521964912925653</v>
      </c>
      <c r="DK118" s="34">
        <v>0.11478542954900263</v>
      </c>
      <c r="DL118" s="34">
        <v>8.1733121449732132E-2</v>
      </c>
      <c r="DM118" s="34">
        <v>6.831992472890637E-2</v>
      </c>
      <c r="DN118" s="34">
        <v>1</v>
      </c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/>
      <c r="EG118" s="34"/>
      <c r="EH118" s="34"/>
      <c r="EI118" s="34"/>
      <c r="EJ118" s="34"/>
      <c r="EK118" s="34"/>
    </row>
    <row r="119" spans="1:141" x14ac:dyDescent="0.3">
      <c r="A119" s="34" t="s">
        <v>427</v>
      </c>
      <c r="B119" s="34">
        <v>-5.0808527386254958E-2</v>
      </c>
      <c r="C119" s="34">
        <v>0.28621700551542856</v>
      </c>
      <c r="D119" s="34">
        <v>-9.8403515742793629E-2</v>
      </c>
      <c r="E119" s="34">
        <v>8.8011722451054653E-2</v>
      </c>
      <c r="F119" s="34">
        <v>-0.1137730723223421</v>
      </c>
      <c r="G119" s="34">
        <v>0.2342358938776043</v>
      </c>
      <c r="H119" s="34">
        <v>-2.078079653360031E-3</v>
      </c>
      <c r="I119" s="34">
        <v>0.1059048745734983</v>
      </c>
      <c r="J119" s="34">
        <v>-0.10705140861352706</v>
      </c>
      <c r="K119" s="34">
        <v>0.18115223740534131</v>
      </c>
      <c r="L119" s="34">
        <v>0.15910674568147873</v>
      </c>
      <c r="M119" s="34">
        <v>0.11581377642632888</v>
      </c>
      <c r="N119" s="34">
        <v>-1.1539016827531976E-2</v>
      </c>
      <c r="O119" s="34">
        <v>-3.7497722869009398E-3</v>
      </c>
      <c r="P119" s="34">
        <v>0.21117528999801824</v>
      </c>
      <c r="Q119" s="34">
        <v>0.21632605333110841</v>
      </c>
      <c r="R119" s="34">
        <v>0.31038544074498858</v>
      </c>
      <c r="S119" s="34">
        <v>-0.14813384576898553</v>
      </c>
      <c r="T119" s="34">
        <v>-0.38048936418767626</v>
      </c>
      <c r="U119" s="34">
        <v>-6.2363485807844399E-2</v>
      </c>
      <c r="V119" s="34">
        <v>0.11263445294885789</v>
      </c>
      <c r="W119" s="34">
        <v>3.5480020843816698E-2</v>
      </c>
      <c r="X119" s="34">
        <v>5.110274159900615E-2</v>
      </c>
      <c r="Y119" s="34">
        <v>0.30215673138633009</v>
      </c>
      <c r="Z119" s="34">
        <v>0.20604118750094483</v>
      </c>
      <c r="AA119" s="34">
        <v>0.198609690575622</v>
      </c>
      <c r="AB119" s="34">
        <v>-0.40077986457673792</v>
      </c>
      <c r="AC119" s="34">
        <v>0.28056974337275586</v>
      </c>
      <c r="AD119" s="34">
        <v>-2.2546122313179765E-2</v>
      </c>
      <c r="AE119" s="34">
        <v>1.2296944429144781E-2</v>
      </c>
      <c r="AF119" s="34">
        <v>-0.14601178179640681</v>
      </c>
      <c r="AG119" s="34">
        <v>0.42412846444770952</v>
      </c>
      <c r="AH119" s="34">
        <v>6.089227427586303E-2</v>
      </c>
      <c r="AI119" s="34">
        <v>6.1553266780739475E-2</v>
      </c>
      <c r="AJ119" s="34">
        <v>0.33483606259572923</v>
      </c>
      <c r="AK119" s="34">
        <v>0.2540912199194163</v>
      </c>
      <c r="AL119" s="34">
        <v>0.3295374780808159</v>
      </c>
      <c r="AM119" s="34">
        <v>0.31566223132605709</v>
      </c>
      <c r="AN119" s="34">
        <v>0.32135178124381969</v>
      </c>
      <c r="AO119" s="34">
        <v>0.33911851956347011</v>
      </c>
      <c r="AP119" s="34">
        <v>0.34584078974399179</v>
      </c>
      <c r="AQ119" s="34">
        <v>-0.2869712528424076</v>
      </c>
      <c r="AR119" s="34">
        <v>0.23958904017422039</v>
      </c>
      <c r="AS119" s="34">
        <v>0.11110227880740396</v>
      </c>
      <c r="AT119" s="34">
        <v>-0.12076051754770092</v>
      </c>
      <c r="AU119" s="34">
        <v>2.7074446970532171E-2</v>
      </c>
      <c r="AV119" s="34">
        <v>3.4626480620756198E-2</v>
      </c>
      <c r="AW119" s="34">
        <v>-4.5271957367944496E-2</v>
      </c>
      <c r="AX119" s="34">
        <v>0.47536595142006782</v>
      </c>
      <c r="AY119" s="34">
        <v>0.37165054562035887</v>
      </c>
      <c r="AZ119" s="34">
        <v>0.46644214873079815</v>
      </c>
      <c r="BA119" s="34">
        <v>-8.6551886687194157E-2</v>
      </c>
      <c r="BB119" s="34">
        <v>0.30700362828245126</v>
      </c>
      <c r="BC119" s="34">
        <v>0.2844787198765979</v>
      </c>
      <c r="BD119" s="34">
        <v>7.7413288553892914E-2</v>
      </c>
      <c r="BE119" s="34">
        <v>-1.7267596278324346E-2</v>
      </c>
      <c r="BF119" s="34">
        <v>-0.10705140861352726</v>
      </c>
      <c r="BG119" s="34">
        <v>-6.8133538088121934E-2</v>
      </c>
      <c r="BH119" s="34">
        <v>0.18688205705228197</v>
      </c>
      <c r="BI119" s="34">
        <v>-0.10810950033898344</v>
      </c>
      <c r="BJ119" s="34">
        <v>-1.4416613348104193E-2</v>
      </c>
      <c r="BK119" s="34">
        <v>0.10956447696923656</v>
      </c>
      <c r="BL119" s="34">
        <v>-0.14636275561440851</v>
      </c>
      <c r="BM119" s="34">
        <v>-0.19675906387436445</v>
      </c>
      <c r="BN119" s="34">
        <v>7.4407999774958322E-2</v>
      </c>
      <c r="BO119" s="34">
        <v>9.6058780137011218E-2</v>
      </c>
      <c r="BP119" s="34">
        <v>-1.3015245130906407E-2</v>
      </c>
      <c r="BQ119" s="34">
        <v>0.10326468480576245</v>
      </c>
      <c r="BR119" s="34">
        <v>7.7096325866550353E-2</v>
      </c>
      <c r="BS119" s="34">
        <v>2.1857043276469969E-3</v>
      </c>
      <c r="BT119" s="34">
        <v>0.50425726121797043</v>
      </c>
      <c r="BU119" s="34">
        <v>4.3556283023647628E-3</v>
      </c>
      <c r="BV119" s="34">
        <v>0.2595450061752565</v>
      </c>
      <c r="BW119" s="34">
        <v>-0.25718236690606033</v>
      </c>
      <c r="BX119" s="34">
        <v>0.42593445655159956</v>
      </c>
      <c r="BY119" s="34">
        <v>-0.10129449310945543</v>
      </c>
      <c r="BZ119" s="34">
        <v>0.26784230410899751</v>
      </c>
      <c r="CA119" s="34">
        <v>-2.7766445230915652E-2</v>
      </c>
      <c r="CB119" s="34">
        <v>0.44486540425427706</v>
      </c>
      <c r="CC119" s="34">
        <v>0.54771801885297222</v>
      </c>
      <c r="CD119" s="34">
        <v>0.16177149760198523</v>
      </c>
      <c r="CE119" s="34">
        <v>9.8947438620512779E-2</v>
      </c>
      <c r="CF119" s="34">
        <v>0.13330305384637042</v>
      </c>
      <c r="CG119" s="34">
        <v>0.51497130032866467</v>
      </c>
      <c r="CH119" s="34">
        <v>0.50157999387754437</v>
      </c>
      <c r="CI119" s="34">
        <v>0.44547359655151769</v>
      </c>
      <c r="CJ119" s="34">
        <v>-0.10271061143927721</v>
      </c>
      <c r="CK119" s="34">
        <v>-0.40053306178688708</v>
      </c>
      <c r="CL119" s="34">
        <v>-0.18373193115711631</v>
      </c>
      <c r="CM119" s="34">
        <v>-0.16007428104604951</v>
      </c>
      <c r="CN119" s="34">
        <v>0.21420538785204382</v>
      </c>
      <c r="CO119" s="34">
        <v>0.27441641676312561</v>
      </c>
      <c r="CP119" s="34">
        <v>0.43620762478630465</v>
      </c>
      <c r="CQ119" s="34">
        <v>0.3280152098095076</v>
      </c>
      <c r="CR119" s="34">
        <v>0.1446195191174971</v>
      </c>
      <c r="CS119" s="34">
        <v>-0.3299060202507213</v>
      </c>
      <c r="CT119" s="34">
        <v>0.17347957556270263</v>
      </c>
      <c r="CU119" s="34">
        <v>3.0905524022583994E-2</v>
      </c>
      <c r="CV119" s="34">
        <v>3.2043379885633869E-2</v>
      </c>
      <c r="CW119" s="34">
        <v>-0.25146762466345074</v>
      </c>
      <c r="CX119" s="34">
        <v>0.80835034015401319</v>
      </c>
      <c r="CY119" s="34">
        <v>0.3362180558123789</v>
      </c>
      <c r="CZ119" s="34">
        <v>0.33291755040066573</v>
      </c>
      <c r="DA119" s="34">
        <v>0.86277108761947929</v>
      </c>
      <c r="DB119" s="34">
        <v>0.75034247686408362</v>
      </c>
      <c r="DC119" s="34">
        <v>0.61589647575244644</v>
      </c>
      <c r="DD119" s="34">
        <v>0.18719278368171546</v>
      </c>
      <c r="DE119" s="34">
        <v>0.85855740163071326</v>
      </c>
      <c r="DF119" s="34">
        <v>0.91577862617839434</v>
      </c>
      <c r="DG119" s="34">
        <v>0.87703027681206958</v>
      </c>
      <c r="DH119" s="34">
        <v>-0.28227134258057301</v>
      </c>
      <c r="DI119" s="34">
        <v>0.25960757398435713</v>
      </c>
      <c r="DJ119" s="34">
        <v>0.27026649052459817</v>
      </c>
      <c r="DK119" s="34">
        <v>2.2754227115232787E-2</v>
      </c>
      <c r="DL119" s="34">
        <v>7.8431070523363927E-2</v>
      </c>
      <c r="DM119" s="34">
        <v>5.2612133119396318E-2</v>
      </c>
      <c r="DN119" s="34">
        <v>5.9637865809651733E-2</v>
      </c>
      <c r="DO119" s="34">
        <v>1</v>
      </c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  <c r="EF119" s="34"/>
      <c r="EG119" s="34"/>
      <c r="EH119" s="34"/>
      <c r="EI119" s="34"/>
      <c r="EJ119" s="34"/>
      <c r="EK119" s="34"/>
    </row>
    <row r="120" spans="1:141" x14ac:dyDescent="0.3">
      <c r="A120" s="34" t="s">
        <v>428</v>
      </c>
      <c r="B120" s="34">
        <v>-0.1734922619713925</v>
      </c>
      <c r="C120" s="34">
        <v>0.13850756615997803</v>
      </c>
      <c r="D120" s="34">
        <v>-8.4344279085570406E-2</v>
      </c>
      <c r="E120" s="34">
        <v>0.15120319625526452</v>
      </c>
      <c r="F120" s="34">
        <v>-0.1915639758367908</v>
      </c>
      <c r="G120" s="34">
        <v>0.12342190084991264</v>
      </c>
      <c r="H120" s="34">
        <v>8.4915270862019027E-2</v>
      </c>
      <c r="I120" s="34">
        <v>0.18169140678197288</v>
      </c>
      <c r="J120" s="34">
        <v>-7.1025924818712463E-2</v>
      </c>
      <c r="K120" s="34">
        <v>0.10673482955341705</v>
      </c>
      <c r="L120" s="34">
        <v>6.8355881340872074E-2</v>
      </c>
      <c r="M120" s="34">
        <v>5.9073280685279728E-2</v>
      </c>
      <c r="N120" s="34">
        <v>-8.7036564980307752E-3</v>
      </c>
      <c r="O120" s="34">
        <v>-3.8547076829053152E-2</v>
      </c>
      <c r="P120" s="34">
        <v>9.5572330565968935E-2</v>
      </c>
      <c r="Q120" s="34">
        <v>0.10162028113203474</v>
      </c>
      <c r="R120" s="34">
        <v>0.1804905799203963</v>
      </c>
      <c r="S120" s="34">
        <v>-9.9556248813195303E-2</v>
      </c>
      <c r="T120" s="34">
        <v>-0.25386593524672763</v>
      </c>
      <c r="U120" s="34">
        <v>-1.9518862299886464E-2</v>
      </c>
      <c r="V120" s="34">
        <v>4.0089024012763999E-2</v>
      </c>
      <c r="W120" s="34">
        <v>1.3931841002058342E-2</v>
      </c>
      <c r="X120" s="34">
        <v>3.162681721439576E-2</v>
      </c>
      <c r="Y120" s="34">
        <v>0.17550294521637502</v>
      </c>
      <c r="Z120" s="34">
        <v>0.15343950581299021</v>
      </c>
      <c r="AA120" s="34">
        <v>9.9779530868202015E-2</v>
      </c>
      <c r="AB120" s="34">
        <v>-0.39001827758050822</v>
      </c>
      <c r="AC120" s="34">
        <v>0.19646688086974809</v>
      </c>
      <c r="AD120" s="34">
        <v>-8.28123723619522E-2</v>
      </c>
      <c r="AE120" s="34">
        <v>-2.9379089089156228E-2</v>
      </c>
      <c r="AF120" s="34">
        <v>-5.7821031946429888E-2</v>
      </c>
      <c r="AG120" s="34">
        <v>0.41196351831173494</v>
      </c>
      <c r="AH120" s="34">
        <v>0.1001527878513855</v>
      </c>
      <c r="AI120" s="34">
        <v>4.7115091830991863E-2</v>
      </c>
      <c r="AJ120" s="34">
        <v>0.2939421371988799</v>
      </c>
      <c r="AK120" s="34">
        <v>0.23880849606092294</v>
      </c>
      <c r="AL120" s="34">
        <v>0.20813811650756353</v>
      </c>
      <c r="AM120" s="34">
        <v>0.21705676498862661</v>
      </c>
      <c r="AN120" s="34">
        <v>0.17514137260759519</v>
      </c>
      <c r="AO120" s="34">
        <v>0.24232159951582058</v>
      </c>
      <c r="AP120" s="34">
        <v>0.29518000788597454</v>
      </c>
      <c r="AQ120" s="34">
        <v>-0.17992344444428218</v>
      </c>
      <c r="AR120" s="34">
        <v>0.25450715568809973</v>
      </c>
      <c r="AS120" s="34">
        <v>0.29471408026583146</v>
      </c>
      <c r="AT120" s="34">
        <v>3.7424814162497107E-2</v>
      </c>
      <c r="AU120" s="34">
        <v>8.3881308019611814E-2</v>
      </c>
      <c r="AV120" s="34">
        <v>-7.0254280359091634E-2</v>
      </c>
      <c r="AW120" s="34">
        <v>2.793796124094821E-2</v>
      </c>
      <c r="AX120" s="34">
        <v>0.33937240570362082</v>
      </c>
      <c r="AY120" s="34">
        <v>0.46379710683012948</v>
      </c>
      <c r="AZ120" s="34">
        <v>0.39802462686728957</v>
      </c>
      <c r="BA120" s="34">
        <v>-6.8627100122768583E-2</v>
      </c>
      <c r="BB120" s="34">
        <v>0.33191156479461015</v>
      </c>
      <c r="BC120" s="34">
        <v>0.28482723394735587</v>
      </c>
      <c r="BD120" s="34">
        <v>4.718958602882406E-2</v>
      </c>
      <c r="BE120" s="34">
        <v>-1.2434912976564655E-2</v>
      </c>
      <c r="BF120" s="34">
        <v>-7.1025924818712546E-2</v>
      </c>
      <c r="BG120" s="34">
        <v>-2.4081595870504905E-2</v>
      </c>
      <c r="BH120" s="34">
        <v>0.14497693503317757</v>
      </c>
      <c r="BI120" s="34">
        <v>-6.253280430786079E-2</v>
      </c>
      <c r="BJ120" s="34">
        <v>-3.6561934452837533E-3</v>
      </c>
      <c r="BK120" s="34">
        <v>-1.7574697655680066E-3</v>
      </c>
      <c r="BL120" s="34">
        <v>-9.179881952051358E-2</v>
      </c>
      <c r="BM120" s="34">
        <v>-6.5654891033637364E-2</v>
      </c>
      <c r="BN120" s="34">
        <v>9.4742431951885406E-2</v>
      </c>
      <c r="BO120" s="34">
        <v>9.0574423414171268E-2</v>
      </c>
      <c r="BP120" s="34">
        <v>7.4690631047716532E-2</v>
      </c>
      <c r="BQ120" s="34">
        <v>-1.4529670783831865E-3</v>
      </c>
      <c r="BR120" s="34">
        <v>0.10545592216853056</v>
      </c>
      <c r="BS120" s="34">
        <v>3.4288180814844499E-2</v>
      </c>
      <c r="BT120" s="34">
        <v>0.31405080919152251</v>
      </c>
      <c r="BU120" s="34">
        <v>-0.11520180351671469</v>
      </c>
      <c r="BV120" s="34">
        <v>0.35316767582792841</v>
      </c>
      <c r="BW120" s="34">
        <v>-0.43355140559859007</v>
      </c>
      <c r="BX120" s="34">
        <v>0.2871085836133051</v>
      </c>
      <c r="BY120" s="34">
        <v>5.4334916260253108E-2</v>
      </c>
      <c r="BZ120" s="34">
        <v>0.41044074560508609</v>
      </c>
      <c r="CA120" s="34">
        <v>-9.8876550816515835E-2</v>
      </c>
      <c r="CB120" s="34">
        <v>0.24563491751402605</v>
      </c>
      <c r="CC120" s="34">
        <v>0.29998375968634111</v>
      </c>
      <c r="CD120" s="34">
        <v>0.16447216390084576</v>
      </c>
      <c r="CE120" s="34">
        <v>4.5943155380417634E-2</v>
      </c>
      <c r="CF120" s="34">
        <v>6.6318856549756861E-2</v>
      </c>
      <c r="CG120" s="34">
        <v>0.28958081587334794</v>
      </c>
      <c r="CH120" s="34">
        <v>0.28905506728803926</v>
      </c>
      <c r="CI120" s="34">
        <v>0.33324057926573364</v>
      </c>
      <c r="CJ120" s="34">
        <v>-0.15055819361630238</v>
      </c>
      <c r="CK120" s="34">
        <v>-0.29757661774324751</v>
      </c>
      <c r="CL120" s="34">
        <v>-0.19465947636300662</v>
      </c>
      <c r="CM120" s="34">
        <v>-0.11996943896102122</v>
      </c>
      <c r="CN120" s="34">
        <v>7.9708310294274207E-2</v>
      </c>
      <c r="CO120" s="34">
        <v>0.19146199504602104</v>
      </c>
      <c r="CP120" s="34">
        <v>0.28014599225181214</v>
      </c>
      <c r="CQ120" s="34">
        <v>0.23132156918724261</v>
      </c>
      <c r="CR120" s="34">
        <v>5.2586911972294793E-2</v>
      </c>
      <c r="CS120" s="34">
        <v>-0.38932566399113794</v>
      </c>
      <c r="CT120" s="34">
        <v>0.16802128400016497</v>
      </c>
      <c r="CU120" s="34">
        <v>-0.13639780484530081</v>
      </c>
      <c r="CV120" s="34">
        <v>1.975681448847294E-2</v>
      </c>
      <c r="CW120" s="34">
        <v>-0.10135745991190842</v>
      </c>
      <c r="CX120" s="34">
        <v>0.85829362965710976</v>
      </c>
      <c r="CY120" s="34">
        <v>0.34277185261244297</v>
      </c>
      <c r="CZ120" s="34">
        <v>0.17131914795937281</v>
      </c>
      <c r="DA120" s="34">
        <v>0.77944993586751987</v>
      </c>
      <c r="DB120" s="34">
        <v>0.68547054591880963</v>
      </c>
      <c r="DC120" s="34">
        <v>0.40192905412106494</v>
      </c>
      <c r="DD120" s="34">
        <v>0.13150415626713222</v>
      </c>
      <c r="DE120" s="34">
        <v>0.43090424506858421</v>
      </c>
      <c r="DF120" s="34">
        <v>0.61852992449041455</v>
      </c>
      <c r="DG120" s="34">
        <v>0.76165352727881708</v>
      </c>
      <c r="DH120" s="34">
        <v>-0.1066611483723649</v>
      </c>
      <c r="DI120" s="34">
        <v>0.38464976035410664</v>
      </c>
      <c r="DJ120" s="34">
        <v>0.67665585961744279</v>
      </c>
      <c r="DK120" s="34">
        <v>0.16899625573374233</v>
      </c>
      <c r="DL120" s="34">
        <v>0.1738446921509848</v>
      </c>
      <c r="DM120" s="34">
        <v>-0.14883288265688105</v>
      </c>
      <c r="DN120" s="34">
        <v>0.18167004726065852</v>
      </c>
      <c r="DO120" s="34">
        <v>0.70926400464387118</v>
      </c>
      <c r="DP120" s="34">
        <v>1</v>
      </c>
      <c r="DQ120" s="34"/>
      <c r="DR120" s="34"/>
      <c r="DS120" s="34"/>
      <c r="DT120" s="34"/>
      <c r="DU120" s="34"/>
      <c r="DV120" s="34"/>
      <c r="DW120" s="34"/>
      <c r="DX120" s="34"/>
      <c r="DY120" s="34"/>
      <c r="DZ120" s="34"/>
      <c r="EA120" s="34"/>
      <c r="EB120" s="34"/>
      <c r="EC120" s="34"/>
      <c r="ED120" s="34"/>
      <c r="EE120" s="34"/>
      <c r="EF120" s="34"/>
      <c r="EG120" s="34"/>
      <c r="EH120" s="34"/>
      <c r="EI120" s="34"/>
      <c r="EJ120" s="34"/>
      <c r="EK120" s="34"/>
    </row>
    <row r="121" spans="1:141" x14ac:dyDescent="0.3">
      <c r="A121" s="34" t="s">
        <v>429</v>
      </c>
      <c r="B121" s="34">
        <v>-9.5905024669241182E-2</v>
      </c>
      <c r="C121" s="34">
        <v>0.25608548752738497</v>
      </c>
      <c r="D121" s="34">
        <v>-0.10048541234808261</v>
      </c>
      <c r="E121" s="34">
        <v>0.11554147297359577</v>
      </c>
      <c r="F121" s="34">
        <v>-0.14804068918609395</v>
      </c>
      <c r="G121" s="34">
        <v>0.21298792786903215</v>
      </c>
      <c r="H121" s="34">
        <v>2.7248639784664276E-2</v>
      </c>
      <c r="I121" s="34">
        <v>0.13894615598473109</v>
      </c>
      <c r="J121" s="34">
        <v>-0.10229320265473173</v>
      </c>
      <c r="K121" s="34">
        <v>0.16854212944965419</v>
      </c>
      <c r="L121" s="34">
        <v>0.1394297951680834</v>
      </c>
      <c r="M121" s="34">
        <v>0.10464731922283634</v>
      </c>
      <c r="N121" s="34">
        <v>-1.1381104615935366E-2</v>
      </c>
      <c r="O121" s="34">
        <v>-1.5799097109047831E-2</v>
      </c>
      <c r="P121" s="34">
        <v>0.1867008687992783</v>
      </c>
      <c r="Q121" s="34">
        <v>0.19251385861704481</v>
      </c>
      <c r="R121" s="34">
        <v>0.28797020345852248</v>
      </c>
      <c r="S121" s="34">
        <v>-0.14198092867598899</v>
      </c>
      <c r="T121" s="34">
        <v>-0.36405875429020024</v>
      </c>
      <c r="U121" s="34">
        <v>-5.2186680213267146E-2</v>
      </c>
      <c r="V121" s="34">
        <v>9.5892512180675155E-2</v>
      </c>
      <c r="W121" s="34">
        <v>3.0647959981073846E-2</v>
      </c>
      <c r="X121" s="34">
        <v>4.8059408994025755E-2</v>
      </c>
      <c r="Y121" s="34">
        <v>0.28026711362795587</v>
      </c>
      <c r="Z121" s="34">
        <v>0.20255297158996383</v>
      </c>
      <c r="AA121" s="34">
        <v>0.17894344512499313</v>
      </c>
      <c r="AB121" s="34">
        <v>-0.42501186058008456</v>
      </c>
      <c r="AC121" s="34">
        <v>0.27159379677805584</v>
      </c>
      <c r="AD121" s="34">
        <v>-4.453116866727224E-2</v>
      </c>
      <c r="AE121" s="34">
        <v>-9.6653909908011573E-4</v>
      </c>
      <c r="AF121" s="34">
        <v>-0.12629126697971482</v>
      </c>
      <c r="AG121" s="34">
        <v>0.44950913638756268</v>
      </c>
      <c r="AH121" s="34">
        <v>7.8428391244267565E-2</v>
      </c>
      <c r="AI121" s="34">
        <v>6.0943529230406364E-2</v>
      </c>
      <c r="AJ121" s="34">
        <v>0.3442729710506276</v>
      </c>
      <c r="AK121" s="34">
        <v>0.26658807741970436</v>
      </c>
      <c r="AL121" s="34">
        <v>0.31133250555348518</v>
      </c>
      <c r="AM121" s="34">
        <v>0.30421414032114363</v>
      </c>
      <c r="AN121" s="34">
        <v>0.29417203170596029</v>
      </c>
      <c r="AO121" s="34">
        <v>0.32991471196828681</v>
      </c>
      <c r="AP121" s="34">
        <v>0.35273439620303682</v>
      </c>
      <c r="AQ121" s="34">
        <v>-0.27066738821109915</v>
      </c>
      <c r="AR121" s="34">
        <v>0.26130846615301739</v>
      </c>
      <c r="AS121" s="34">
        <v>0.18103370976813216</v>
      </c>
      <c r="AT121" s="34">
        <v>-7.5571063636822353E-2</v>
      </c>
      <c r="AU121" s="34">
        <v>4.8202519812436978E-2</v>
      </c>
      <c r="AV121" s="34">
        <v>1.5039615521859663E-3</v>
      </c>
      <c r="AW121" s="34">
        <v>-2.3619249349130348E-2</v>
      </c>
      <c r="AX121" s="34">
        <v>0.46236047098376265</v>
      </c>
      <c r="AY121" s="34">
        <v>0.42871916256875653</v>
      </c>
      <c r="AZ121" s="34">
        <v>0.47570908125564865</v>
      </c>
      <c r="BA121" s="34">
        <v>-8.6499842326822104E-2</v>
      </c>
      <c r="BB121" s="34">
        <v>0.33679664439812357</v>
      </c>
      <c r="BC121" s="34">
        <v>0.30438478511023437</v>
      </c>
      <c r="BD121" s="34">
        <v>7.2558995514809904E-2</v>
      </c>
      <c r="BE121" s="34">
        <v>-1.683151186091613E-2</v>
      </c>
      <c r="BF121" s="34">
        <v>-0.10229320265473177</v>
      </c>
      <c r="BG121" s="34">
        <v>-5.7949079652133716E-2</v>
      </c>
      <c r="BH121" s="34">
        <v>0.1856848938969228</v>
      </c>
      <c r="BI121" s="34">
        <v>-0.10018917151854058</v>
      </c>
      <c r="BJ121" s="34">
        <v>-1.1774042495959789E-2</v>
      </c>
      <c r="BK121" s="34">
        <v>7.9472434836385178E-2</v>
      </c>
      <c r="BL121" s="34">
        <v>-0.13805861498797617</v>
      </c>
      <c r="BM121" s="34">
        <v>-0.16603042670705895</v>
      </c>
      <c r="BN121" s="34">
        <v>8.6472550249163699E-2</v>
      </c>
      <c r="BO121" s="34">
        <v>0.10088254415473123</v>
      </c>
      <c r="BP121" s="34">
        <v>1.5792084920839018E-2</v>
      </c>
      <c r="BQ121" s="34">
        <v>7.4971813983924634E-2</v>
      </c>
      <c r="BR121" s="34">
        <v>9.2066606881796312E-2</v>
      </c>
      <c r="BS121" s="34">
        <v>1.3213291124035666E-2</v>
      </c>
      <c r="BT121" s="34">
        <v>0.47489538842353501</v>
      </c>
      <c r="BU121" s="34">
        <v>-3.584460011284811E-2</v>
      </c>
      <c r="BV121" s="34">
        <v>0.30931576713606268</v>
      </c>
      <c r="BW121" s="34">
        <v>-0.33482127785291904</v>
      </c>
      <c r="BX121" s="34">
        <v>0.40853105611591323</v>
      </c>
      <c r="BY121" s="34">
        <v>-5.5616891399204421E-2</v>
      </c>
      <c r="BZ121" s="34">
        <v>0.33478203617611862</v>
      </c>
      <c r="CA121" s="34">
        <v>-5.3788250062718777E-2</v>
      </c>
      <c r="CB121" s="34">
        <v>0.40831517814750817</v>
      </c>
      <c r="CC121" s="34">
        <v>0.50189017775717371</v>
      </c>
      <c r="CD121" s="34">
        <v>0.1739390492624385</v>
      </c>
      <c r="CE121" s="34">
        <v>8.787351878686965E-2</v>
      </c>
      <c r="CF121" s="34">
        <v>0.11988280842874503</v>
      </c>
      <c r="CG121" s="34">
        <v>0.47443517384006728</v>
      </c>
      <c r="CH121" s="34">
        <v>0.46447092778597165</v>
      </c>
      <c r="CI121" s="34">
        <v>0.43843833912118141</v>
      </c>
      <c r="CJ121" s="34">
        <v>-0.1260646551804073</v>
      </c>
      <c r="CK121" s="34">
        <v>-0.39351447622513636</v>
      </c>
      <c r="CL121" s="34">
        <v>-0.20021409408091154</v>
      </c>
      <c r="CM121" s="34">
        <v>-0.15762229310942122</v>
      </c>
      <c r="CN121" s="34">
        <v>0.18354086092688801</v>
      </c>
      <c r="CO121" s="34">
        <v>0.26540151647579985</v>
      </c>
      <c r="CP121" s="34">
        <v>0.41367975011066943</v>
      </c>
      <c r="CQ121" s="34">
        <v>0.31807405796696836</v>
      </c>
      <c r="CR121" s="34">
        <v>0.12350063074887636</v>
      </c>
      <c r="CS121" s="34">
        <v>-0.37298384079256708</v>
      </c>
      <c r="CT121" s="34">
        <v>0.18369746708181051</v>
      </c>
      <c r="CU121" s="34">
        <v>-2.3623094506228622E-2</v>
      </c>
      <c r="CV121" s="34">
        <v>3.0109884054832392E-2</v>
      </c>
      <c r="CW121" s="34">
        <v>-0.21810567322099136</v>
      </c>
      <c r="CX121" s="34">
        <v>0.88149780878006712</v>
      </c>
      <c r="CY121" s="34">
        <v>0.36182524840716673</v>
      </c>
      <c r="CZ121" s="34">
        <v>0.30132921727702311</v>
      </c>
      <c r="DA121" s="34">
        <v>0.89455718997580125</v>
      </c>
      <c r="DB121" s="34">
        <v>0.78055833562077492</v>
      </c>
      <c r="DC121" s="34">
        <v>0.58625044355695011</v>
      </c>
      <c r="DD121" s="34">
        <v>0.18134771207170713</v>
      </c>
      <c r="DE121" s="34">
        <v>0.77339895081226673</v>
      </c>
      <c r="DF121" s="34">
        <v>0.87877832765227948</v>
      </c>
      <c r="DG121" s="34">
        <v>0.89894856073658402</v>
      </c>
      <c r="DH121" s="34">
        <v>-0.24241326007136987</v>
      </c>
      <c r="DI121" s="34">
        <v>0.32002686847493317</v>
      </c>
      <c r="DJ121" s="34">
        <v>0.4267409081732465</v>
      </c>
      <c r="DK121" s="34">
        <v>7.3880288086650231E-2</v>
      </c>
      <c r="DL121" s="34">
        <v>0.11621049606683397</v>
      </c>
      <c r="DM121" s="34">
        <v>-1.1972987427962734E-2</v>
      </c>
      <c r="DN121" s="34">
        <v>0.10512779060440219</v>
      </c>
      <c r="DO121" s="34">
        <v>0.97106438802343287</v>
      </c>
      <c r="DP121" s="34">
        <v>0.85709396134640481</v>
      </c>
      <c r="DQ121" s="34">
        <v>1</v>
      </c>
      <c r="DR121" s="34"/>
      <c r="DS121" s="34"/>
      <c r="DT121" s="34"/>
      <c r="DU121" s="34"/>
      <c r="DV121" s="34"/>
      <c r="DW121" s="34"/>
      <c r="DX121" s="34"/>
      <c r="DY121" s="34"/>
      <c r="DZ121" s="34"/>
      <c r="EA121" s="34"/>
      <c r="EB121" s="34"/>
      <c r="EC121" s="34"/>
      <c r="ED121" s="34"/>
      <c r="EE121" s="34"/>
      <c r="EF121" s="34"/>
      <c r="EG121" s="34"/>
      <c r="EH121" s="34"/>
      <c r="EI121" s="34"/>
      <c r="EJ121" s="34"/>
      <c r="EK121" s="34"/>
    </row>
    <row r="122" spans="1:141" ht="53.25" customHeight="1" x14ac:dyDescent="0.3">
      <c r="A122" s="34" t="s">
        <v>430</v>
      </c>
      <c r="B122" s="34">
        <v>4.8659374903998937E-2</v>
      </c>
      <c r="C122" s="34">
        <v>0.23074765484899448</v>
      </c>
      <c r="D122" s="34">
        <v>0.60130785939790687</v>
      </c>
      <c r="E122" s="34">
        <v>0.20252671715227391</v>
      </c>
      <c r="F122" s="34">
        <v>0.15748267184195336</v>
      </c>
      <c r="G122" s="34">
        <v>0.44157990788181906</v>
      </c>
      <c r="H122" s="34">
        <v>3.0446548293959139E-2</v>
      </c>
      <c r="I122" s="34">
        <v>1.8296050495937136E-2</v>
      </c>
      <c r="J122" s="34">
        <v>0.58774976236103382</v>
      </c>
      <c r="K122" s="34">
        <v>0.41447254891551177</v>
      </c>
      <c r="L122" s="34">
        <v>0.4221856941355277</v>
      </c>
      <c r="M122" s="34">
        <v>0.29041812339771311</v>
      </c>
      <c r="N122" s="34">
        <v>9.7897865407760562E-2</v>
      </c>
      <c r="O122" s="34">
        <v>0.45931265817844769</v>
      </c>
      <c r="P122" s="34">
        <v>0.35854667391978534</v>
      </c>
      <c r="Q122" s="34">
        <v>0.3642713162652832</v>
      </c>
      <c r="R122" s="34">
        <v>0.19412500974939734</v>
      </c>
      <c r="S122" s="34">
        <v>-3.2231791342821836E-2</v>
      </c>
      <c r="T122" s="34">
        <v>-7.582846127601521E-2</v>
      </c>
      <c r="U122" s="34">
        <v>-6.920363747947844E-3</v>
      </c>
      <c r="V122" s="34">
        <v>0.26611783029868186</v>
      </c>
      <c r="W122" s="34">
        <v>0.54799228005175671</v>
      </c>
      <c r="X122" s="34">
        <v>0.52775303515990835</v>
      </c>
      <c r="Y122" s="34">
        <v>0.19478112738872322</v>
      </c>
      <c r="Z122" s="34">
        <v>0.35486522212932925</v>
      </c>
      <c r="AA122" s="34">
        <v>6.4530455790399163E-2</v>
      </c>
      <c r="AB122" s="34">
        <v>-8.663789994538279E-2</v>
      </c>
      <c r="AC122" s="34">
        <v>0.25743367059408384</v>
      </c>
      <c r="AD122" s="34">
        <v>0.14633081804263762</v>
      </c>
      <c r="AE122" s="34">
        <v>0.32367320685996809</v>
      </c>
      <c r="AF122" s="34">
        <v>8.6671612471189124E-2</v>
      </c>
      <c r="AG122" s="34">
        <v>0.24221210930418982</v>
      </c>
      <c r="AH122" s="34">
        <v>0.55581010870671155</v>
      </c>
      <c r="AI122" s="34">
        <v>0.55394090272535979</v>
      </c>
      <c r="AJ122" s="34">
        <v>0.39402702675722479</v>
      </c>
      <c r="AK122" s="34">
        <v>0.44963935940450872</v>
      </c>
      <c r="AL122" s="34">
        <v>0.43602802081900915</v>
      </c>
      <c r="AM122" s="34">
        <v>0.11685549171391627</v>
      </c>
      <c r="AN122" s="34">
        <v>0.35707264233056651</v>
      </c>
      <c r="AO122" s="34">
        <v>0.45662738828448896</v>
      </c>
      <c r="AP122" s="34">
        <v>0.39391748434224738</v>
      </c>
      <c r="AQ122" s="34">
        <v>-4.5066239035590615E-2</v>
      </c>
      <c r="AR122" s="34">
        <v>0.19908156440567287</v>
      </c>
      <c r="AS122" s="34">
        <v>0.30597446489364682</v>
      </c>
      <c r="AT122" s="34">
        <v>0.20326740746018124</v>
      </c>
      <c r="AU122" s="34">
        <v>0.10714581446894646</v>
      </c>
      <c r="AV122" s="34">
        <v>0.43745815174651964</v>
      </c>
      <c r="AW122" s="34">
        <v>0.30817408109590583</v>
      </c>
      <c r="AX122" s="34">
        <v>0.31106433545480994</v>
      </c>
      <c r="AY122" s="34">
        <v>0.21488494045531278</v>
      </c>
      <c r="AZ122" s="34">
        <v>0.29594942776289013</v>
      </c>
      <c r="BA122" s="34">
        <v>0.61027873810015199</v>
      </c>
      <c r="BB122" s="34">
        <v>0.14294995602898783</v>
      </c>
      <c r="BC122" s="34">
        <v>7.7181344866610962E-2</v>
      </c>
      <c r="BD122" s="34">
        <v>0.18178628042954728</v>
      </c>
      <c r="BE122" s="34">
        <v>5.4606339788178311E-2</v>
      </c>
      <c r="BF122" s="34">
        <v>0.5877497623610346</v>
      </c>
      <c r="BG122" s="34">
        <v>0.31131306700799999</v>
      </c>
      <c r="BH122" s="34">
        <v>0.26040255405330165</v>
      </c>
      <c r="BI122" s="34">
        <v>-1.2614526958430527E-2</v>
      </c>
      <c r="BJ122" s="34">
        <v>4.7880223395483909E-2</v>
      </c>
      <c r="BK122" s="34">
        <v>0.11421808718216074</v>
      </c>
      <c r="BL122" s="34">
        <v>2.7792184550803383E-2</v>
      </c>
      <c r="BM122" s="34">
        <v>-8.9134805083736418E-2</v>
      </c>
      <c r="BN122" s="34">
        <v>9.9389466741013621E-2</v>
      </c>
      <c r="BO122" s="34">
        <v>0.10771559016961266</v>
      </c>
      <c r="BP122" s="34">
        <v>4.1836577634911228E-2</v>
      </c>
      <c r="BQ122" s="34">
        <v>8.1293733061112095E-2</v>
      </c>
      <c r="BR122" s="34">
        <v>0.1732310370965012</v>
      </c>
      <c r="BS122" s="34">
        <v>0.11568892132468959</v>
      </c>
      <c r="BT122" s="34">
        <v>-0.11079419908594229</v>
      </c>
      <c r="BU122" s="34">
        <v>0.98333812894332073</v>
      </c>
      <c r="BV122" s="34">
        <v>0.27457785919779409</v>
      </c>
      <c r="BW122" s="34">
        <v>0.213959658597449</v>
      </c>
      <c r="BX122" s="34">
        <v>-2.0033121715455179E-2</v>
      </c>
      <c r="BY122" s="34">
        <v>-3.1951653849342135E-2</v>
      </c>
      <c r="BZ122" s="34">
        <v>2.4422776735824957E-2</v>
      </c>
      <c r="CA122" s="34">
        <v>0.94738038175337613</v>
      </c>
      <c r="CB122" s="34">
        <v>0.36331739810403119</v>
      </c>
      <c r="CC122" s="34">
        <v>0.37359231616015737</v>
      </c>
      <c r="CD122" s="34">
        <v>0.32028304192705753</v>
      </c>
      <c r="CE122" s="34">
        <v>0.27406057280838003</v>
      </c>
      <c r="CF122" s="34">
        <v>0.53609304706489613</v>
      </c>
      <c r="CG122" s="34">
        <v>0.18610615227842664</v>
      </c>
      <c r="CH122" s="34">
        <v>0.20028628419837383</v>
      </c>
      <c r="CI122" s="34">
        <v>-0.16036390898811817</v>
      </c>
      <c r="CJ122" s="34">
        <v>0.127028864963662</v>
      </c>
      <c r="CK122" s="34">
        <v>0.14738954015237699</v>
      </c>
      <c r="CL122" s="34">
        <v>0.16908468738153579</v>
      </c>
      <c r="CM122" s="34">
        <v>-0.1144940830561068</v>
      </c>
      <c r="CN122" s="34">
        <v>0.86124524090416055</v>
      </c>
      <c r="CO122" s="34">
        <v>0.81019313375377577</v>
      </c>
      <c r="CP122" s="34">
        <v>-0.1754344922563873</v>
      </c>
      <c r="CQ122" s="34">
        <v>0.1899398298756288</v>
      </c>
      <c r="CR122" s="34">
        <v>-0.23515508600585511</v>
      </c>
      <c r="CS122" s="34">
        <v>0.23580836283280712</v>
      </c>
      <c r="CT122" s="34">
        <v>6.4254656602708349E-2</v>
      </c>
      <c r="CU122" s="34">
        <v>0.39226515371510912</v>
      </c>
      <c r="CV122" s="34">
        <v>0.29829887575655806</v>
      </c>
      <c r="CW122" s="34">
        <v>0.15192005182375895</v>
      </c>
      <c r="CX122" s="34">
        <v>-0.1418863098008003</v>
      </c>
      <c r="CY122" s="34">
        <v>0.84855387753591827</v>
      </c>
      <c r="CZ122" s="34">
        <v>0.85706611635249363</v>
      </c>
      <c r="DA122" s="34">
        <v>0.23421231324326286</v>
      </c>
      <c r="DB122" s="34">
        <v>0.41355143057479482</v>
      </c>
      <c r="DC122" s="34">
        <v>0.2399164301566501</v>
      </c>
      <c r="DD122" s="34">
        <v>-0.19871441107625221</v>
      </c>
      <c r="DE122" s="34">
        <v>0.3204154153044213</v>
      </c>
      <c r="DF122" s="34">
        <v>0.38375212768695777</v>
      </c>
      <c r="DG122" s="34">
        <v>0.22859568127033345</v>
      </c>
      <c r="DH122" s="34">
        <v>0.21200728210673747</v>
      </c>
      <c r="DI122" s="34">
        <v>-5.576509919414609E-3</v>
      </c>
      <c r="DJ122" s="34">
        <v>0.31304035767077104</v>
      </c>
      <c r="DK122" s="34">
        <v>0.36518224177584985</v>
      </c>
      <c r="DL122" s="34">
        <v>0.25186630883589545</v>
      </c>
      <c r="DM122" s="34">
        <v>0.5545703603875255</v>
      </c>
      <c r="DN122" s="34">
        <v>0.3072405453614831</v>
      </c>
      <c r="DO122" s="34">
        <v>3.1506291648118634E-2</v>
      </c>
      <c r="DP122" s="34">
        <v>-7.6877676370938119E-2</v>
      </c>
      <c r="DQ122" s="34">
        <v>-3.0200668299018795E-3</v>
      </c>
      <c r="DR122" s="34">
        <v>1</v>
      </c>
      <c r="DS122" s="34"/>
      <c r="DT122" s="34"/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/>
      <c r="EG122" s="34"/>
      <c r="EH122" s="34"/>
      <c r="EI122" s="34"/>
      <c r="EJ122" s="34"/>
      <c r="EK122" s="34"/>
    </row>
    <row r="123" spans="1:141" x14ac:dyDescent="0.3">
      <c r="A123" s="34" t="s">
        <v>431</v>
      </c>
      <c r="B123" s="34">
        <v>-0.19197342108621668</v>
      </c>
      <c r="C123" s="34">
        <v>9.9420958739641227E-2</v>
      </c>
      <c r="D123" s="34">
        <v>-2.7699259691156171E-2</v>
      </c>
      <c r="E123" s="34">
        <v>0.17070501052439352</v>
      </c>
      <c r="F123" s="34">
        <v>-0.16087678518211435</v>
      </c>
      <c r="G123" s="34">
        <v>0.13629102155208048</v>
      </c>
      <c r="H123" s="34">
        <v>0.10534366732716972</v>
      </c>
      <c r="I123" s="34">
        <v>0.17481880863309174</v>
      </c>
      <c r="J123" s="34">
        <v>-2.0158018811039187E-2</v>
      </c>
      <c r="K123" s="34">
        <v>0.10890237131457602</v>
      </c>
      <c r="L123" s="34">
        <v>2.0791665708861207E-2</v>
      </c>
      <c r="M123" s="34">
        <v>4.0527871727549361E-2</v>
      </c>
      <c r="N123" s="34">
        <v>-6.8367315441450693E-2</v>
      </c>
      <c r="O123" s="34">
        <v>-8.3079189890191793E-2</v>
      </c>
      <c r="P123" s="34">
        <v>8.3274500781059801E-2</v>
      </c>
      <c r="Q123" s="34">
        <v>8.6167670448549463E-2</v>
      </c>
      <c r="R123" s="34">
        <v>0.13335581944286165</v>
      </c>
      <c r="S123" s="34">
        <v>-2.7603714497055604E-4</v>
      </c>
      <c r="T123" s="34">
        <v>-0.15747504666397963</v>
      </c>
      <c r="U123" s="34">
        <v>3.985318542363029E-2</v>
      </c>
      <c r="V123" s="34">
        <v>6.2092044149766157E-2</v>
      </c>
      <c r="W123" s="34">
        <v>3.5708786426727146E-2</v>
      </c>
      <c r="X123" s="34">
        <v>2.8103813272129019E-2</v>
      </c>
      <c r="Y123" s="34">
        <v>0.1375323134563774</v>
      </c>
      <c r="Z123" s="34">
        <v>0.12685874930940513</v>
      </c>
      <c r="AA123" s="34">
        <v>-3.0206804614101093E-3</v>
      </c>
      <c r="AB123" s="34">
        <v>-0.33244012148173013</v>
      </c>
      <c r="AC123" s="34">
        <v>0.13590652188396482</v>
      </c>
      <c r="AD123" s="34">
        <v>1.9246677678355875E-2</v>
      </c>
      <c r="AE123" s="34">
        <v>-2.3761623756824033E-2</v>
      </c>
      <c r="AF123" s="34">
        <v>-6.3667837401266081E-2</v>
      </c>
      <c r="AG123" s="34">
        <v>0.28113183705405298</v>
      </c>
      <c r="AH123" s="34">
        <v>5.338796791250823E-2</v>
      </c>
      <c r="AI123" s="34">
        <v>5.5596494827285715E-2</v>
      </c>
      <c r="AJ123" s="34">
        <v>0.25378647273923499</v>
      </c>
      <c r="AK123" s="34">
        <v>0.18071962299957162</v>
      </c>
      <c r="AL123" s="34">
        <v>0.11483120509029517</v>
      </c>
      <c r="AM123" s="34">
        <v>0.22767397148760729</v>
      </c>
      <c r="AN123" s="34">
        <v>0.11279765071467709</v>
      </c>
      <c r="AO123" s="34">
        <v>0.17284644071116398</v>
      </c>
      <c r="AP123" s="34">
        <v>0.25705589537240525</v>
      </c>
      <c r="AQ123" s="34">
        <v>-0.1277645752807379</v>
      </c>
      <c r="AR123" s="34">
        <v>0.17686272711623521</v>
      </c>
      <c r="AS123" s="34">
        <v>5.9902745516536848E-2</v>
      </c>
      <c r="AT123" s="34">
        <v>-5.6939300127904005E-2</v>
      </c>
      <c r="AU123" s="34">
        <v>-3.459237047844016E-2</v>
      </c>
      <c r="AV123" s="34">
        <v>-2.8595127457474931E-2</v>
      </c>
      <c r="AW123" s="34">
        <v>-4.7314846770177998E-2</v>
      </c>
      <c r="AX123" s="34">
        <v>0.22221960109251945</v>
      </c>
      <c r="AY123" s="34">
        <v>0.23244380740665258</v>
      </c>
      <c r="AZ123" s="34">
        <v>0.23728213345154833</v>
      </c>
      <c r="BA123" s="34">
        <v>-2.8098546672722387E-2</v>
      </c>
      <c r="BB123" s="34">
        <v>0.5384670658437366</v>
      </c>
      <c r="BC123" s="34">
        <v>0.13083225997670808</v>
      </c>
      <c r="BD123" s="34">
        <v>1.3538782138536869E-2</v>
      </c>
      <c r="BE123" s="34">
        <v>4.365070018453196E-2</v>
      </c>
      <c r="BF123" s="34">
        <v>-2.0158018811039145E-2</v>
      </c>
      <c r="BG123" s="34">
        <v>3.5420655269631687E-2</v>
      </c>
      <c r="BH123" s="34">
        <v>0.14553122536683319</v>
      </c>
      <c r="BI123" s="34">
        <v>-1.4274597439279902E-2</v>
      </c>
      <c r="BJ123" s="34">
        <v>-3.9148159745378545E-2</v>
      </c>
      <c r="BK123" s="34">
        <v>-1.7239878936685972E-2</v>
      </c>
      <c r="BL123" s="34">
        <v>-0.11335273408841161</v>
      </c>
      <c r="BM123" s="34">
        <v>-9.2486431426873808E-2</v>
      </c>
      <c r="BN123" s="34">
        <v>1.313252678224522E-2</v>
      </c>
      <c r="BO123" s="34">
        <v>1.1034640671883852E-2</v>
      </c>
      <c r="BP123" s="34">
        <v>1.4724606815902362E-2</v>
      </c>
      <c r="BQ123" s="34">
        <v>-3.5042490334565662E-2</v>
      </c>
      <c r="BR123" s="34">
        <v>0.15362365534865005</v>
      </c>
      <c r="BS123" s="34">
        <v>6.3863536336022736E-2</v>
      </c>
      <c r="BT123" s="34">
        <v>0.15764297048141621</v>
      </c>
      <c r="BU123" s="34">
        <v>-0.13956472127645503</v>
      </c>
      <c r="BV123" s="34">
        <v>0.40494722786663762</v>
      </c>
      <c r="BW123" s="34">
        <v>-0.47877600082474431</v>
      </c>
      <c r="BX123" s="34">
        <v>0.23323347304201927</v>
      </c>
      <c r="BY123" s="34">
        <v>0.18623521969521495</v>
      </c>
      <c r="BZ123" s="34">
        <v>0.4594391607577073</v>
      </c>
      <c r="CA123" s="34">
        <v>-0.11381856595068038</v>
      </c>
      <c r="CB123" s="34">
        <v>9.1546249068640312E-2</v>
      </c>
      <c r="CC123" s="34">
        <v>8.5300337206719201E-2</v>
      </c>
      <c r="CD123" s="34">
        <v>1.2985609083703487E-2</v>
      </c>
      <c r="CE123" s="34">
        <v>-4.8355652234321998E-2</v>
      </c>
      <c r="CF123" s="34">
        <v>-6.5888345208864607E-2</v>
      </c>
      <c r="CG123" s="34">
        <v>0.12436850705882514</v>
      </c>
      <c r="CH123" s="34">
        <v>0.12816636652221591</v>
      </c>
      <c r="CI123" s="34">
        <v>0.1431738286305935</v>
      </c>
      <c r="CJ123" s="34">
        <v>2.0969984078246253E-3</v>
      </c>
      <c r="CK123" s="34">
        <v>-0.16268187490329913</v>
      </c>
      <c r="CL123" s="34">
        <v>-6.0222458564592666E-4</v>
      </c>
      <c r="CM123" s="34">
        <v>-8.3352926709024458E-3</v>
      </c>
      <c r="CN123" s="34">
        <v>-3.4666767384999971E-2</v>
      </c>
      <c r="CO123" s="34">
        <v>2.2770363642463164E-2</v>
      </c>
      <c r="CP123" s="34">
        <v>0.11849433552065992</v>
      </c>
      <c r="CQ123" s="34">
        <v>0.12464379252677976</v>
      </c>
      <c r="CR123" s="34">
        <v>-5.7443208346545475E-2</v>
      </c>
      <c r="CS123" s="34">
        <v>-0.39318719353675174</v>
      </c>
      <c r="CT123" s="34">
        <v>1.1227424077955685E-2</v>
      </c>
      <c r="CU123" s="34">
        <v>-4.8586813595998334E-2</v>
      </c>
      <c r="CV123" s="34">
        <v>-0.11843857269202893</v>
      </c>
      <c r="CW123" s="34">
        <v>-0.13235134249868696</v>
      </c>
      <c r="CX123" s="34">
        <v>0.61698176499902457</v>
      </c>
      <c r="CY123" s="34">
        <v>9.6947213839085E-2</v>
      </c>
      <c r="CZ123" s="34">
        <v>6.3562808008538835E-2</v>
      </c>
      <c r="DA123" s="34">
        <v>0.62213158775242583</v>
      </c>
      <c r="DB123" s="34">
        <v>0.46241678707266143</v>
      </c>
      <c r="DC123" s="34">
        <v>0.18567803060592411</v>
      </c>
      <c r="DD123" s="34">
        <v>0.18752819953153532</v>
      </c>
      <c r="DE123" s="34">
        <v>0.2504903781789431</v>
      </c>
      <c r="DF123" s="34">
        <v>0.3913947419994937</v>
      </c>
      <c r="DG123" s="34">
        <v>0.61926822902872247</v>
      </c>
      <c r="DH123" s="34">
        <v>-6.7910566060579783E-2</v>
      </c>
      <c r="DI123" s="34">
        <v>0.28894644930146668</v>
      </c>
      <c r="DJ123" s="34">
        <v>0.18240858890473902</v>
      </c>
      <c r="DK123" s="34">
        <v>8.4952825460381329E-3</v>
      </c>
      <c r="DL123" s="34">
        <v>-0.10433537669227862</v>
      </c>
      <c r="DM123" s="34">
        <v>-0.21365826680112407</v>
      </c>
      <c r="DN123" s="34">
        <v>-3.124657929638601E-2</v>
      </c>
      <c r="DO123" s="34">
        <v>0.46750331801565304</v>
      </c>
      <c r="DP123" s="34">
        <v>0.54341922237527118</v>
      </c>
      <c r="DQ123" s="34">
        <v>0.5257407796674457</v>
      </c>
      <c r="DR123" s="34">
        <v>-0.13162859835786866</v>
      </c>
      <c r="DS123" s="34">
        <v>1</v>
      </c>
      <c r="DT123" s="34"/>
      <c r="DU123" s="34"/>
      <c r="DV123" s="34"/>
      <c r="DW123" s="34"/>
      <c r="DX123" s="34"/>
      <c r="DY123" s="34"/>
      <c r="DZ123" s="34"/>
      <c r="EA123" s="34"/>
      <c r="EB123" s="34"/>
      <c r="EC123" s="34"/>
      <c r="ED123" s="34"/>
      <c r="EE123" s="34"/>
      <c r="EF123" s="34"/>
      <c r="EG123" s="34"/>
      <c r="EH123" s="34"/>
      <c r="EI123" s="34"/>
      <c r="EJ123" s="34"/>
      <c r="EK123" s="34"/>
    </row>
    <row r="124" spans="1:141" x14ac:dyDescent="0.3">
      <c r="A124" s="34" t="s">
        <v>432</v>
      </c>
      <c r="B124" s="34">
        <v>-8.4961432735874615E-2</v>
      </c>
      <c r="C124" s="34">
        <v>2.4689556718496108E-2</v>
      </c>
      <c r="D124" s="34">
        <v>-5.3861273775516263E-2</v>
      </c>
      <c r="E124" s="34">
        <v>7.7495068824153246E-2</v>
      </c>
      <c r="F124" s="34">
        <v>-9.9049426016479578E-2</v>
      </c>
      <c r="G124" s="34">
        <v>2.4444919239738065E-2</v>
      </c>
      <c r="H124" s="34">
        <v>-4.7235141711180741E-2</v>
      </c>
      <c r="I124" s="34">
        <v>9.528835880635822E-2</v>
      </c>
      <c r="J124" s="34">
        <v>-3.4928350194744398E-2</v>
      </c>
      <c r="K124" s="34">
        <v>-1.8259435058133829E-2</v>
      </c>
      <c r="L124" s="34">
        <v>2.2531619896512343E-2</v>
      </c>
      <c r="M124" s="34">
        <v>-1.4923756226555503E-2</v>
      </c>
      <c r="N124" s="34">
        <v>-2.3529635977432989E-2</v>
      </c>
      <c r="O124" s="34">
        <v>3.6137076958196124E-2</v>
      </c>
      <c r="P124" s="34">
        <v>1.5025766930493994E-2</v>
      </c>
      <c r="Q124" s="34">
        <v>1.6683279834765228E-2</v>
      </c>
      <c r="R124" s="34">
        <v>-8.302838241209776E-3</v>
      </c>
      <c r="S124" s="34">
        <v>-0.13252581899457211</v>
      </c>
      <c r="T124" s="34">
        <v>-0.12320271456255558</v>
      </c>
      <c r="U124" s="34">
        <v>9.1014980878407412E-2</v>
      </c>
      <c r="V124" s="34">
        <v>3.5567655308687851E-3</v>
      </c>
      <c r="W124" s="34">
        <v>-2.0813617974748642E-2</v>
      </c>
      <c r="X124" s="34">
        <v>1.1466435102814973E-3</v>
      </c>
      <c r="Y124" s="34">
        <v>-2.9179812970842427E-2</v>
      </c>
      <c r="Z124" s="34">
        <v>-4.0148671449490345E-2</v>
      </c>
      <c r="AA124" s="34">
        <v>9.1185560548057321E-2</v>
      </c>
      <c r="AB124" s="34">
        <v>-0.12234125965266333</v>
      </c>
      <c r="AC124" s="34">
        <v>7.9526619797333983E-3</v>
      </c>
      <c r="AD124" s="34">
        <v>-2.8182368354915843E-2</v>
      </c>
      <c r="AE124" s="34">
        <v>-8.6028053454505593E-2</v>
      </c>
      <c r="AF124" s="34">
        <v>3.3171328473663692E-2</v>
      </c>
      <c r="AG124" s="34">
        <v>0.17526052388526311</v>
      </c>
      <c r="AH124" s="34">
        <v>2.6070206435493751E-2</v>
      </c>
      <c r="AI124" s="34">
        <v>2.447514666531235E-2</v>
      </c>
      <c r="AJ124" s="34">
        <v>8.8766020888991048E-2</v>
      </c>
      <c r="AK124" s="34">
        <v>0.1071054204293598</v>
      </c>
      <c r="AL124" s="34">
        <v>7.9499749008060949E-2</v>
      </c>
      <c r="AM124" s="34">
        <v>0.14521850956351592</v>
      </c>
      <c r="AN124" s="34">
        <v>4.0727343289127138E-2</v>
      </c>
      <c r="AO124" s="34">
        <v>9.2240081951061426E-2</v>
      </c>
      <c r="AP124" s="34">
        <v>9.3715086097336323E-2</v>
      </c>
      <c r="AQ124" s="34">
        <v>-2.9873647290307889E-2</v>
      </c>
      <c r="AR124" s="34">
        <v>8.423773503529805E-2</v>
      </c>
      <c r="AS124" s="34">
        <v>1.481516548693103E-2</v>
      </c>
      <c r="AT124" s="34">
        <v>0.13882378559645478</v>
      </c>
      <c r="AU124" s="34">
        <v>3.0797778586430069E-2</v>
      </c>
      <c r="AV124" s="34">
        <v>-2.4192647711569305E-2</v>
      </c>
      <c r="AW124" s="34">
        <v>-5.3959454705597071E-2</v>
      </c>
      <c r="AX124" s="34">
        <v>0.11724786013772587</v>
      </c>
      <c r="AY124" s="34">
        <v>0.13745752420673948</v>
      </c>
      <c r="AZ124" s="34">
        <v>0.13004896736359775</v>
      </c>
      <c r="BA124" s="34">
        <v>-3.7988824384895876E-2</v>
      </c>
      <c r="BB124" s="34">
        <v>0.12038300280350323</v>
      </c>
      <c r="BC124" s="34">
        <v>0.6548474364510356</v>
      </c>
      <c r="BD124" s="34">
        <v>9.6043066667519342E-2</v>
      </c>
      <c r="BE124" s="34">
        <v>0.14568799864490273</v>
      </c>
      <c r="BF124" s="34">
        <v>-3.4928350194744516E-2</v>
      </c>
      <c r="BG124" s="34">
        <v>-8.2476523261727386E-2</v>
      </c>
      <c r="BH124" s="34">
        <v>-0.12865004546315892</v>
      </c>
      <c r="BI124" s="34">
        <v>-0.12782557873109715</v>
      </c>
      <c r="BJ124" s="34">
        <v>-3.2949395375262647E-2</v>
      </c>
      <c r="BK124" s="34">
        <v>-3.1141601496430294E-2</v>
      </c>
      <c r="BL124" s="34">
        <v>-1.8575848433875903E-2</v>
      </c>
      <c r="BM124" s="34">
        <v>2.5980261382158299E-2</v>
      </c>
      <c r="BN124" s="34">
        <v>9.008852303438164E-2</v>
      </c>
      <c r="BO124" s="34">
        <v>9.9372715602304554E-2</v>
      </c>
      <c r="BP124" s="34">
        <v>3.2925674009999358E-2</v>
      </c>
      <c r="BQ124" s="34">
        <v>7.9919609187930146E-2</v>
      </c>
      <c r="BR124" s="34">
        <v>3.282471242591979E-3</v>
      </c>
      <c r="BS124" s="34">
        <v>6.3939223683320973E-2</v>
      </c>
      <c r="BT124" s="34">
        <v>0.16940580806100694</v>
      </c>
      <c r="BU124" s="34">
        <v>-0.11403169538984495</v>
      </c>
      <c r="BV124" s="34">
        <v>0.13016348786802912</v>
      </c>
      <c r="BW124" s="34">
        <v>-0.16783346774237309</v>
      </c>
      <c r="BX124" s="34">
        <v>-1.2619964927592143E-4</v>
      </c>
      <c r="BY124" s="34">
        <v>-0.16087613528317607</v>
      </c>
      <c r="BZ124" s="34">
        <v>0.1548029749660621</v>
      </c>
      <c r="CA124" s="34">
        <v>-9.8635900196433993E-2</v>
      </c>
      <c r="CB124" s="34">
        <v>3.6299483783862607E-2</v>
      </c>
      <c r="CC124" s="34">
        <v>0.15417140553276151</v>
      </c>
      <c r="CD124" s="34">
        <v>-3.8958399681825492E-3</v>
      </c>
      <c r="CE124" s="34">
        <v>-3.9448277345231078E-3</v>
      </c>
      <c r="CF124" s="34">
        <v>6.2893124383086835E-2</v>
      </c>
      <c r="CG124" s="34">
        <v>0.1307410048340811</v>
      </c>
      <c r="CH124" s="34">
        <v>0.14760167292934401</v>
      </c>
      <c r="CI124" s="34">
        <v>8.4341582289323633E-2</v>
      </c>
      <c r="CJ124" s="34">
        <v>-0.31873725699457195</v>
      </c>
      <c r="CK124" s="34">
        <v>-0.21599322187721079</v>
      </c>
      <c r="CL124" s="34">
        <v>-7.2461722106634735E-2</v>
      </c>
      <c r="CM124" s="34">
        <v>-4.2972565519312562E-2</v>
      </c>
      <c r="CN124" s="34">
        <v>-3.4480938821270603E-2</v>
      </c>
      <c r="CO124" s="34">
        <v>-5.2770859803657954E-3</v>
      </c>
      <c r="CP124" s="34">
        <v>5.7759882528636182E-2</v>
      </c>
      <c r="CQ124" s="34">
        <v>-0.11086250489817823</v>
      </c>
      <c r="CR124" s="34">
        <v>0.20704445265186083</v>
      </c>
      <c r="CS124" s="34">
        <v>-0.17723455912773459</v>
      </c>
      <c r="CT124" s="34">
        <v>5.7954371760349357E-2</v>
      </c>
      <c r="CU124" s="34">
        <v>-0.10407478451439151</v>
      </c>
      <c r="CV124" s="34">
        <v>-0.16042401919287874</v>
      </c>
      <c r="CW124" s="34">
        <v>-0.11850678117473624</v>
      </c>
      <c r="CX124" s="34">
        <v>0.41785340028757595</v>
      </c>
      <c r="CY124" s="34">
        <v>9.2741723546325289E-2</v>
      </c>
      <c r="CZ124" s="34">
        <v>7.5061913553476051E-2</v>
      </c>
      <c r="DA124" s="34">
        <v>0.28082771544708557</v>
      </c>
      <c r="DB124" s="34">
        <v>0.33329121017610408</v>
      </c>
      <c r="DC124" s="34">
        <v>0.16397658467806986</v>
      </c>
      <c r="DD124" s="34">
        <v>0.27962355053949822</v>
      </c>
      <c r="DE124" s="34">
        <v>0.11690919093655025</v>
      </c>
      <c r="DF124" s="34">
        <v>0.26298447099595018</v>
      </c>
      <c r="DG124" s="34">
        <v>0.28727587195841586</v>
      </c>
      <c r="DH124" s="34">
        <v>-0.13251917866292429</v>
      </c>
      <c r="DI124" s="34">
        <v>0.23133210919021077</v>
      </c>
      <c r="DJ124" s="34">
        <v>0.14905968580448753</v>
      </c>
      <c r="DK124" s="34">
        <v>0.1753196385951962</v>
      </c>
      <c r="DL124" s="34">
        <v>-4.8055671450995235E-2</v>
      </c>
      <c r="DM124" s="34">
        <v>-5.8389561742083686E-2</v>
      </c>
      <c r="DN124" s="34">
        <v>-3.3325297539691115E-2</v>
      </c>
      <c r="DO124" s="34">
        <v>0.28864808347143228</v>
      </c>
      <c r="DP124" s="34">
        <v>0.36233797121161654</v>
      </c>
      <c r="DQ124" s="34">
        <v>0.33369046927274731</v>
      </c>
      <c r="DR124" s="34">
        <v>-7.8779699504692186E-2</v>
      </c>
      <c r="DS124" s="34">
        <v>0.20424229570600683</v>
      </c>
      <c r="DT124" s="34">
        <v>1</v>
      </c>
      <c r="DU124" s="34"/>
      <c r="DV124" s="34"/>
      <c r="DW124" s="34"/>
      <c r="DX124" s="34"/>
      <c r="DY124" s="34"/>
      <c r="DZ124" s="34"/>
      <c r="EA124" s="34"/>
      <c r="EB124" s="34"/>
      <c r="EC124" s="34"/>
      <c r="ED124" s="34"/>
      <c r="EE124" s="34"/>
      <c r="EF124" s="34"/>
      <c r="EG124" s="34"/>
      <c r="EH124" s="34"/>
      <c r="EI124" s="34"/>
      <c r="EJ124" s="34"/>
      <c r="EK124" s="34"/>
    </row>
    <row r="125" spans="1:141" x14ac:dyDescent="0.3">
      <c r="A125" s="34" t="s">
        <v>433</v>
      </c>
      <c r="B125" s="34">
        <v>0.16516239300841101</v>
      </c>
      <c r="C125" s="34">
        <v>0.31701504319414503</v>
      </c>
      <c r="D125" s="34">
        <v>9.6268201327106714E-2</v>
      </c>
      <c r="E125" s="34">
        <v>-7.6605106661860614E-2</v>
      </c>
      <c r="F125" s="34">
        <v>0.14325987144593719</v>
      </c>
      <c r="G125" s="34">
        <v>0.1782730548272127</v>
      </c>
      <c r="H125" s="34">
        <v>-9.6779259449372365E-2</v>
      </c>
      <c r="I125" s="34">
        <v>-0.11770124401505346</v>
      </c>
      <c r="J125" s="34">
        <v>8.9996474261732878E-2</v>
      </c>
      <c r="K125" s="34">
        <v>0.24648412301423867</v>
      </c>
      <c r="L125" s="34">
        <v>0.21861843806011827</v>
      </c>
      <c r="M125" s="34">
        <v>0.16383223168508332</v>
      </c>
      <c r="N125" s="34">
        <v>0.13595870092787951</v>
      </c>
      <c r="O125" s="34">
        <v>0.12871531475282713</v>
      </c>
      <c r="P125" s="34">
        <v>0.3262907719976228</v>
      </c>
      <c r="Q125" s="34">
        <v>0.30137050701820728</v>
      </c>
      <c r="R125" s="34">
        <v>0.26941050999257737</v>
      </c>
      <c r="S125" s="34">
        <v>-7.8639200866084349E-2</v>
      </c>
      <c r="T125" s="34">
        <v>-0.25006152205359578</v>
      </c>
      <c r="U125" s="34">
        <v>-8.5313614827442513E-2</v>
      </c>
      <c r="V125" s="34">
        <v>8.8900110634543256E-2</v>
      </c>
      <c r="W125" s="34">
        <v>0.20526792059293544</v>
      </c>
      <c r="X125" s="34">
        <v>0.17610798058236038</v>
      </c>
      <c r="Y125" s="34">
        <v>0.25702299261246786</v>
      </c>
      <c r="Z125" s="34">
        <v>0.17035850777251785</v>
      </c>
      <c r="AA125" s="34">
        <v>0.19732260838338375</v>
      </c>
      <c r="AB125" s="34">
        <v>-7.9314788337918912E-2</v>
      </c>
      <c r="AC125" s="34">
        <v>0.31775923781939941</v>
      </c>
      <c r="AD125" s="34">
        <v>-2.7630594513444E-2</v>
      </c>
      <c r="AE125" s="34">
        <v>0.18428653574220571</v>
      </c>
      <c r="AF125" s="34">
        <v>-5.1351420925208969E-4</v>
      </c>
      <c r="AG125" s="34">
        <v>0.25876899898283806</v>
      </c>
      <c r="AH125" s="34">
        <v>0.16595094824529177</v>
      </c>
      <c r="AI125" s="34">
        <v>0.18915675815446048</v>
      </c>
      <c r="AJ125" s="34">
        <v>0.18829550292088498</v>
      </c>
      <c r="AK125" s="34">
        <v>0.24577936255257302</v>
      </c>
      <c r="AL125" s="34">
        <v>0.18463715374261497</v>
      </c>
      <c r="AM125" s="34">
        <v>-1.5188172536418534E-3</v>
      </c>
      <c r="AN125" s="34">
        <v>0.22387926834186736</v>
      </c>
      <c r="AO125" s="34">
        <v>0.25254789249625154</v>
      </c>
      <c r="AP125" s="34">
        <v>0.20103517636601992</v>
      </c>
      <c r="AQ125" s="34">
        <v>-0.15947315616358124</v>
      </c>
      <c r="AR125" s="34">
        <v>0.11595366913932716</v>
      </c>
      <c r="AS125" s="34">
        <v>3.8337432678939222E-2</v>
      </c>
      <c r="AT125" s="34">
        <v>1.2243986787449887E-2</v>
      </c>
      <c r="AU125" s="34">
        <v>5.8586936802790035E-2</v>
      </c>
      <c r="AV125" s="34">
        <v>0.13487079049443257</v>
      </c>
      <c r="AW125" s="34">
        <v>0.21718080613429905</v>
      </c>
      <c r="AX125" s="34">
        <v>0.24929441948277917</v>
      </c>
      <c r="AY125" s="34">
        <v>0.18425789901730757</v>
      </c>
      <c r="AZ125" s="34">
        <v>0.24112685046971061</v>
      </c>
      <c r="BA125" s="34">
        <v>9.9867641307900087E-2</v>
      </c>
      <c r="BB125" s="34">
        <v>4.0528373555922197E-2</v>
      </c>
      <c r="BC125" s="34">
        <v>0.20193086896204332</v>
      </c>
      <c r="BD125" s="34">
        <v>0.62482593093491146</v>
      </c>
      <c r="BE125" s="34">
        <v>3.9425161020221339E-2</v>
      </c>
      <c r="BF125" s="34">
        <v>8.9996474261732559E-2</v>
      </c>
      <c r="BG125" s="34">
        <v>3.0514314387068669E-2</v>
      </c>
      <c r="BH125" s="34">
        <v>9.1214170620130347E-2</v>
      </c>
      <c r="BI125" s="34">
        <v>-0.65726163472860322</v>
      </c>
      <c r="BJ125" s="34">
        <v>2.8611364949534878E-2</v>
      </c>
      <c r="BK125" s="34">
        <v>0.10582116490518724</v>
      </c>
      <c r="BL125" s="34">
        <v>8.9789252653037402E-2</v>
      </c>
      <c r="BM125" s="34">
        <v>-6.810090369912887E-2</v>
      </c>
      <c r="BN125" s="34">
        <v>-8.9260060905638233E-2</v>
      </c>
      <c r="BO125" s="34">
        <v>-8.5679579651820534E-2</v>
      </c>
      <c r="BP125" s="34">
        <v>-6.9372597796790933E-2</v>
      </c>
      <c r="BQ125" s="34">
        <v>-2.6221773007844663E-2</v>
      </c>
      <c r="BR125" s="34">
        <v>-8.5219076940410057E-3</v>
      </c>
      <c r="BS125" s="34">
        <v>-4.5489835844902855E-2</v>
      </c>
      <c r="BT125" s="34">
        <v>0.28059754328375425</v>
      </c>
      <c r="BU125" s="34">
        <v>0.111246859460013</v>
      </c>
      <c r="BV125" s="34">
        <v>-8.4832357593594476E-2</v>
      </c>
      <c r="BW125" s="34">
        <v>0.16359486517266494</v>
      </c>
      <c r="BX125" s="34">
        <v>6.1013292246398454E-2</v>
      </c>
      <c r="BY125" s="34">
        <v>-0.17487161182176211</v>
      </c>
      <c r="BZ125" s="34">
        <v>-0.13415828391040643</v>
      </c>
      <c r="CA125" s="34">
        <v>0.11661828781093617</v>
      </c>
      <c r="CB125" s="34">
        <v>0.33972155431792417</v>
      </c>
      <c r="CC125" s="34">
        <v>0.25657501816939537</v>
      </c>
      <c r="CD125" s="34">
        <v>7.0695119094610959E-2</v>
      </c>
      <c r="CE125" s="34">
        <v>0.1452189985658969</v>
      </c>
      <c r="CF125" s="34">
        <v>0.14486507665074033</v>
      </c>
      <c r="CG125" s="34">
        <v>0.40784578139382788</v>
      </c>
      <c r="CH125" s="34">
        <v>0.32646553999681516</v>
      </c>
      <c r="CI125" s="34">
        <v>0.21585607889166811</v>
      </c>
      <c r="CJ125" s="34">
        <v>7.6076069270679822E-2</v>
      </c>
      <c r="CK125" s="34">
        <v>-0.1754482133015354</v>
      </c>
      <c r="CL125" s="34">
        <v>1.5157289211812803E-2</v>
      </c>
      <c r="CM125" s="34">
        <v>5.5857917894942752E-2</v>
      </c>
      <c r="CN125" s="34">
        <v>0.27480219053963961</v>
      </c>
      <c r="CO125" s="34">
        <v>0.20782763723995884</v>
      </c>
      <c r="CP125" s="34">
        <v>0.24344439338539681</v>
      </c>
      <c r="CQ125" s="34">
        <v>7.4652246904385197E-2</v>
      </c>
      <c r="CR125" s="34">
        <v>0.18263378708340827</v>
      </c>
      <c r="CS125" s="34">
        <v>5.8224518183995246E-2</v>
      </c>
      <c r="CT125" s="34">
        <v>0.28580581856563225</v>
      </c>
      <c r="CU125" s="34">
        <v>-3.9159213127029954E-2</v>
      </c>
      <c r="CV125" s="34">
        <v>0.2140894124720954</v>
      </c>
      <c r="CW125" s="34">
        <v>-0.12895195772160825</v>
      </c>
      <c r="CX125" s="34">
        <v>0.2821779804216788</v>
      </c>
      <c r="CY125" s="34">
        <v>0.21298188356821807</v>
      </c>
      <c r="CZ125" s="34">
        <v>0.29492448138237537</v>
      </c>
      <c r="DA125" s="34">
        <v>0.2092200895640543</v>
      </c>
      <c r="DB125" s="34">
        <v>0.37470935164839658</v>
      </c>
      <c r="DC125" s="34">
        <v>0.14349915880387951</v>
      </c>
      <c r="DD125" s="34">
        <v>-0.12133607037210872</v>
      </c>
      <c r="DE125" s="34">
        <v>0.2512714194888267</v>
      </c>
      <c r="DF125" s="34">
        <v>0.32088650140467895</v>
      </c>
      <c r="DG125" s="34">
        <v>0.22300852450906092</v>
      </c>
      <c r="DH125" s="34">
        <v>-0.18758723288598272</v>
      </c>
      <c r="DI125" s="34">
        <v>5.336205721085998E-2</v>
      </c>
      <c r="DJ125" s="34">
        <v>-7.5839898234513495E-2</v>
      </c>
      <c r="DK125" s="34">
        <v>4.1462080763362566E-2</v>
      </c>
      <c r="DL125" s="34">
        <v>6.0472782743046828E-2</v>
      </c>
      <c r="DM125" s="34">
        <v>0.12825688927421067</v>
      </c>
      <c r="DN125" s="34">
        <v>0.26001189729154295</v>
      </c>
      <c r="DO125" s="34">
        <v>0.24278747796634637</v>
      </c>
      <c r="DP125" s="34">
        <v>0.13162990090228016</v>
      </c>
      <c r="DQ125" s="34">
        <v>0.22201795178303591</v>
      </c>
      <c r="DR125" s="34">
        <v>0.1081155721421825</v>
      </c>
      <c r="DS125" s="34">
        <v>-6.4206049312561811E-2</v>
      </c>
      <c r="DT125" s="34">
        <v>0.15542242356716995</v>
      </c>
      <c r="DU125" s="34">
        <v>1</v>
      </c>
      <c r="DV125" s="34"/>
      <c r="DW125" s="34"/>
      <c r="DX125" s="34"/>
      <c r="DY125" s="34"/>
      <c r="DZ125" s="34"/>
      <c r="EA125" s="34"/>
      <c r="EB125" s="34"/>
      <c r="EC125" s="34"/>
      <c r="ED125" s="34"/>
      <c r="EE125" s="34"/>
      <c r="EF125" s="34"/>
      <c r="EG125" s="34"/>
      <c r="EH125" s="34"/>
      <c r="EI125" s="34"/>
      <c r="EJ125" s="34"/>
      <c r="EK125" s="34"/>
    </row>
    <row r="126" spans="1:141" x14ac:dyDescent="0.3">
      <c r="A126" s="34" t="s">
        <v>434</v>
      </c>
      <c r="B126" s="34">
        <v>2.5984214134457489E-2</v>
      </c>
      <c r="C126" s="34">
        <v>-8.4752031653878013E-2</v>
      </c>
      <c r="D126" s="34">
        <v>4.9146768295520289E-2</v>
      </c>
      <c r="E126" s="34">
        <v>8.6065298008246895E-3</v>
      </c>
      <c r="F126" s="34">
        <v>2.5256468877736696E-2</v>
      </c>
      <c r="G126" s="34">
        <v>-0.16494209888456557</v>
      </c>
      <c r="H126" s="34">
        <v>-6.4513851757670396E-2</v>
      </c>
      <c r="I126" s="34">
        <v>-1.3760256361720596E-2</v>
      </c>
      <c r="J126" s="34">
        <v>5.1237180165407244E-2</v>
      </c>
      <c r="K126" s="34">
        <v>-8.1696794109760357E-2</v>
      </c>
      <c r="L126" s="34">
        <v>-1.7203058681287853E-2</v>
      </c>
      <c r="M126" s="34">
        <v>4.047226131799881E-2</v>
      </c>
      <c r="N126" s="34">
        <v>9.4351803738613529E-2</v>
      </c>
      <c r="O126" s="34">
        <v>4.4176878181486974E-2</v>
      </c>
      <c r="P126" s="34">
        <v>-7.4272826628220184E-2</v>
      </c>
      <c r="Q126" s="34">
        <v>-6.1639658329660792E-2</v>
      </c>
      <c r="R126" s="34">
        <v>-9.283480159656271E-2</v>
      </c>
      <c r="S126" s="34">
        <v>6.135440721014266E-2</v>
      </c>
      <c r="T126" s="34">
        <v>0.22564461707828201</v>
      </c>
      <c r="U126" s="34">
        <v>9.2864896732827884E-2</v>
      </c>
      <c r="V126" s="34">
        <v>-7.4556858660923792E-2</v>
      </c>
      <c r="W126" s="34">
        <v>-3.3967642324892746E-4</v>
      </c>
      <c r="X126" s="34">
        <v>-1.8932250060345705E-2</v>
      </c>
      <c r="Y126" s="34">
        <v>-0.1140071278865586</v>
      </c>
      <c r="Z126" s="34">
        <v>-7.2777489457829053E-2</v>
      </c>
      <c r="AA126" s="34">
        <v>-3.884351575962372E-2</v>
      </c>
      <c r="AB126" s="34">
        <v>8.2894512857543609E-2</v>
      </c>
      <c r="AC126" s="34">
        <v>-5.5403872432287803E-2</v>
      </c>
      <c r="AD126" s="34">
        <v>6.5595151371224972E-2</v>
      </c>
      <c r="AE126" s="34">
        <v>-2.4154560121534472E-2</v>
      </c>
      <c r="AF126" s="34">
        <v>1.8971702284611613E-3</v>
      </c>
      <c r="AG126" s="34">
        <v>-0.13786222448971369</v>
      </c>
      <c r="AH126" s="34">
        <v>-4.6567735755401723E-3</v>
      </c>
      <c r="AI126" s="34">
        <v>-8.520465207476834E-3</v>
      </c>
      <c r="AJ126" s="34">
        <v>-8.9485641605126245E-2</v>
      </c>
      <c r="AK126" s="34">
        <v>-7.7269327502657761E-2</v>
      </c>
      <c r="AL126" s="34">
        <v>-3.0365759942714704E-2</v>
      </c>
      <c r="AM126" s="34">
        <v>-0.15919851163694043</v>
      </c>
      <c r="AN126" s="34">
        <v>-3.554540762667175E-2</v>
      </c>
      <c r="AO126" s="34">
        <v>-6.9468816995787636E-2</v>
      </c>
      <c r="AP126" s="34">
        <v>-8.8831197938169418E-2</v>
      </c>
      <c r="AQ126" s="34">
        <v>1.2536616058923457E-2</v>
      </c>
      <c r="AR126" s="34">
        <v>-3.6460916277588282E-2</v>
      </c>
      <c r="AS126" s="34">
        <v>-1.749048426857934E-2</v>
      </c>
      <c r="AT126" s="34">
        <v>6.9650154055508492E-2</v>
      </c>
      <c r="AU126" s="34">
        <v>0.1135535968304778</v>
      </c>
      <c r="AV126" s="34">
        <v>-8.6133102732743327E-3</v>
      </c>
      <c r="AW126" s="34">
        <v>1.2465603568414478E-5</v>
      </c>
      <c r="AX126" s="34">
        <v>-0.10481128382387693</v>
      </c>
      <c r="AY126" s="34">
        <v>-0.1002441246181016</v>
      </c>
      <c r="AZ126" s="34">
        <v>-0.10883941269331834</v>
      </c>
      <c r="BA126" s="34">
        <v>3.5477542100044994E-2</v>
      </c>
      <c r="BB126" s="34">
        <v>-0.1496858399419379</v>
      </c>
      <c r="BC126" s="34">
        <v>3.6163977986925695E-3</v>
      </c>
      <c r="BD126" s="34">
        <v>-4.4939399739601517E-2</v>
      </c>
      <c r="BE126" s="34">
        <v>0.51627453678255908</v>
      </c>
      <c r="BF126" s="34">
        <v>5.123718016540723E-2</v>
      </c>
      <c r="BG126" s="34">
        <v>0.12192536037900778</v>
      </c>
      <c r="BH126" s="34">
        <v>-4.0642116109278995E-2</v>
      </c>
      <c r="BI126" s="34">
        <v>6.7752752676687372E-2</v>
      </c>
      <c r="BJ126" s="34">
        <v>-3.3468103953733529E-2</v>
      </c>
      <c r="BK126" s="34">
        <v>-6.5541946513562668E-3</v>
      </c>
      <c r="BL126" s="34">
        <v>6.3952557719803613E-2</v>
      </c>
      <c r="BM126" s="34">
        <v>6.3178989217972881E-2</v>
      </c>
      <c r="BN126" s="34">
        <v>-1.7545205448761779E-2</v>
      </c>
      <c r="BO126" s="34">
        <v>-1.6846279081554238E-2</v>
      </c>
      <c r="BP126" s="34">
        <v>-1.3622085915382763E-2</v>
      </c>
      <c r="BQ126" s="34">
        <v>1.24085293994832E-2</v>
      </c>
      <c r="BR126" s="34">
        <v>7.5224918662654641E-2</v>
      </c>
      <c r="BS126" s="34">
        <v>-1.5881728353730806E-2</v>
      </c>
      <c r="BT126" s="34">
        <v>-4.7894522988277032E-2</v>
      </c>
      <c r="BU126" s="34">
        <v>0.10879825076595506</v>
      </c>
      <c r="BV126" s="34">
        <v>-3.1541133705656386E-2</v>
      </c>
      <c r="BW126" s="34">
        <v>0.11558643110105943</v>
      </c>
      <c r="BX126" s="34">
        <v>-0.3152663228377135</v>
      </c>
      <c r="BY126" s="34">
        <v>-0.16037509190774069</v>
      </c>
      <c r="BZ126" s="34">
        <v>-8.229991762485285E-2</v>
      </c>
      <c r="CA126" s="34">
        <v>0.10955372213290467</v>
      </c>
      <c r="CB126" s="34">
        <v>-8.3124479534459214E-2</v>
      </c>
      <c r="CC126" s="34">
        <v>2.5233626567152783E-4</v>
      </c>
      <c r="CD126" s="34">
        <v>0.15429157819556846</v>
      </c>
      <c r="CE126" s="34">
        <v>0.20350817441985278</v>
      </c>
      <c r="CF126" s="34">
        <v>0.1670465851810258</v>
      </c>
      <c r="CG126" s="34">
        <v>-3.2183287276857486E-2</v>
      </c>
      <c r="CH126" s="34">
        <v>-6.598447925768333E-3</v>
      </c>
      <c r="CI126" s="34">
        <v>-6.9731440399759995E-2</v>
      </c>
      <c r="CJ126" s="34">
        <v>3.3035270743310322E-2</v>
      </c>
      <c r="CK126" s="34">
        <v>0.10903213577374217</v>
      </c>
      <c r="CL126" s="34">
        <v>0.11807554944358095</v>
      </c>
      <c r="CM126" s="34">
        <v>-8.2515009572128276E-2</v>
      </c>
      <c r="CN126" s="34">
        <v>8.1632343665415663E-2</v>
      </c>
      <c r="CO126" s="34">
        <v>9.0872281438381372E-2</v>
      </c>
      <c r="CP126" s="34">
        <v>-0.12333391815561942</v>
      </c>
      <c r="CQ126" s="34">
        <v>-7.4339145900870832E-2</v>
      </c>
      <c r="CR126" s="34">
        <v>-3.0448483340127737E-2</v>
      </c>
      <c r="CS126" s="34">
        <v>9.1181590480922045E-2</v>
      </c>
      <c r="CT126" s="34">
        <v>-3.3257354378786103E-2</v>
      </c>
      <c r="CU126" s="34">
        <v>7.1284391772861083E-2</v>
      </c>
      <c r="CV126" s="34">
        <v>0.12256100974002535</v>
      </c>
      <c r="CW126" s="34">
        <v>6.9415287121109448E-2</v>
      </c>
      <c r="CX126" s="34">
        <v>-0.17534444676922045</v>
      </c>
      <c r="CY126" s="34">
        <v>5.2699370105638008E-2</v>
      </c>
      <c r="CZ126" s="34">
        <v>3.4282223085634625E-2</v>
      </c>
      <c r="DA126" s="34">
        <v>-9.3153906676174444E-2</v>
      </c>
      <c r="DB126" s="34">
        <v>-9.8952080400513343E-2</v>
      </c>
      <c r="DC126" s="34">
        <v>-0.12931616373039101</v>
      </c>
      <c r="DD126" s="34">
        <v>-0.16659452563902249</v>
      </c>
      <c r="DE126" s="34">
        <v>-2.0803686635077447E-2</v>
      </c>
      <c r="DF126" s="34">
        <v>-8.8216454621775561E-2</v>
      </c>
      <c r="DG126" s="34">
        <v>-8.5101850467355175E-2</v>
      </c>
      <c r="DH126" s="34">
        <v>3.0123148032920818E-2</v>
      </c>
      <c r="DI126" s="34">
        <v>1.0305187102502979E-2</v>
      </c>
      <c r="DJ126" s="34">
        <v>2.4716825180971416E-2</v>
      </c>
      <c r="DK126" s="34">
        <v>0.11205846233225608</v>
      </c>
      <c r="DL126" s="34">
        <v>0.15732891738763352</v>
      </c>
      <c r="DM126" s="34">
        <v>0.1506950161869309</v>
      </c>
      <c r="DN126" s="34">
        <v>1.8555862092900815E-2</v>
      </c>
      <c r="DO126" s="34">
        <v>-0.14562399464523521</v>
      </c>
      <c r="DP126" s="34">
        <v>-0.1090831821925901</v>
      </c>
      <c r="DQ126" s="34">
        <v>-0.1433742702621853</v>
      </c>
      <c r="DR126" s="34">
        <v>8.4382536534309632E-2</v>
      </c>
      <c r="DS126" s="34">
        <v>-8.1063092680385057E-2</v>
      </c>
      <c r="DT126" s="34">
        <v>0.16104137525767673</v>
      </c>
      <c r="DU126" s="34">
        <v>1.3837946089697335E-2</v>
      </c>
      <c r="DV126" s="34">
        <v>1</v>
      </c>
      <c r="DW126" s="34"/>
      <c r="DX126" s="34"/>
      <c r="DY126" s="34"/>
      <c r="DZ126" s="34"/>
      <c r="EA126" s="34"/>
      <c r="EB126" s="34"/>
      <c r="EC126" s="34"/>
      <c r="ED126" s="34"/>
      <c r="EE126" s="34"/>
      <c r="EF126" s="34"/>
      <c r="EG126" s="34"/>
      <c r="EH126" s="34"/>
      <c r="EI126" s="34"/>
      <c r="EJ126" s="34"/>
      <c r="EK126" s="34"/>
    </row>
    <row r="127" spans="1:141" ht="42.75" customHeight="1" x14ac:dyDescent="0.3">
      <c r="A127" s="34" t="s">
        <v>435</v>
      </c>
      <c r="B127" s="34">
        <v>-2.8929234395102445E-3</v>
      </c>
      <c r="C127" s="34">
        <v>0.1510027087290032</v>
      </c>
      <c r="D127" s="34">
        <v>0.60206093955363171</v>
      </c>
      <c r="E127" s="34">
        <v>0.23018617526927607</v>
      </c>
      <c r="F127" s="34">
        <v>0.10963025903923056</v>
      </c>
      <c r="G127" s="34">
        <v>0.4125647366694894</v>
      </c>
      <c r="H127" s="34">
        <v>3.7165869331473818E-2</v>
      </c>
      <c r="I127" s="34">
        <v>5.711000855888089E-2</v>
      </c>
      <c r="J127" s="34">
        <v>0.61879636770057278</v>
      </c>
      <c r="K127" s="34">
        <v>0.3752677413639724</v>
      </c>
      <c r="L127" s="34">
        <v>0.3550739922050144</v>
      </c>
      <c r="M127" s="34">
        <v>0.25559799358577523</v>
      </c>
      <c r="N127" s="34">
        <v>9.1718954754793358E-2</v>
      </c>
      <c r="O127" s="34">
        <v>0.43684321252531955</v>
      </c>
      <c r="P127" s="34">
        <v>0.30476729255002172</v>
      </c>
      <c r="Q127" s="34">
        <v>0.30362502677850028</v>
      </c>
      <c r="R127" s="34">
        <v>0.11764534898126704</v>
      </c>
      <c r="S127" s="34">
        <v>2.663321667177504E-3</v>
      </c>
      <c r="T127" s="34">
        <v>2.2812349487012419E-2</v>
      </c>
      <c r="U127" s="34">
        <v>3.6194196209862584E-2</v>
      </c>
      <c r="V127" s="34">
        <v>0.25060085967248924</v>
      </c>
      <c r="W127" s="34">
        <v>0.54127254989880358</v>
      </c>
      <c r="X127" s="34">
        <v>0.50567937121607232</v>
      </c>
      <c r="Y127" s="34">
        <v>0.12549866235531676</v>
      </c>
      <c r="Z127" s="34">
        <v>0.2951651161462473</v>
      </c>
      <c r="AA127" s="34">
        <v>2.2067799773772798E-2</v>
      </c>
      <c r="AB127" s="34">
        <v>-3.6077639513966135E-2</v>
      </c>
      <c r="AC127" s="34">
        <v>0.22314742633442075</v>
      </c>
      <c r="AD127" s="34">
        <v>0.18436936179193253</v>
      </c>
      <c r="AE127" s="34">
        <v>0.29990702992469742</v>
      </c>
      <c r="AF127" s="34">
        <v>0.13327628391089014</v>
      </c>
      <c r="AG127" s="34">
        <v>0.19563143411412703</v>
      </c>
      <c r="AH127" s="34">
        <v>0.55807892564904404</v>
      </c>
      <c r="AI127" s="34">
        <v>0.55288268962058884</v>
      </c>
      <c r="AJ127" s="34">
        <v>0.37286963577501475</v>
      </c>
      <c r="AK127" s="34">
        <v>0.42616387018421548</v>
      </c>
      <c r="AL127" s="34">
        <v>0.40214151915517299</v>
      </c>
      <c r="AM127" s="34">
        <v>5.652170941811744E-2</v>
      </c>
      <c r="AN127" s="34">
        <v>0.334529750379019</v>
      </c>
      <c r="AO127" s="34">
        <v>0.42632716035521506</v>
      </c>
      <c r="AP127" s="34">
        <v>0.3712677132060152</v>
      </c>
      <c r="AQ127" s="34">
        <v>-9.9771719903751707E-3</v>
      </c>
      <c r="AR127" s="34">
        <v>0.20392712506369681</v>
      </c>
      <c r="AS127" s="34">
        <v>0.30551073687373875</v>
      </c>
      <c r="AT127" s="34">
        <v>0.27129937695061407</v>
      </c>
      <c r="AU127" s="34">
        <v>0.10821402999089152</v>
      </c>
      <c r="AV127" s="34">
        <v>0.42232115659298974</v>
      </c>
      <c r="AW127" s="34">
        <v>0.30378699444470697</v>
      </c>
      <c r="AX127" s="34">
        <v>0.26413322572241071</v>
      </c>
      <c r="AY127" s="34">
        <v>0.17881663387877483</v>
      </c>
      <c r="AZ127" s="34">
        <v>0.25010356157313013</v>
      </c>
      <c r="BA127" s="34">
        <v>0.59395147317050612</v>
      </c>
      <c r="BB127" s="34">
        <v>0.13414784221020931</v>
      </c>
      <c r="BC127" s="34">
        <v>3.9686932033962757E-2</v>
      </c>
      <c r="BD127" s="34">
        <v>0.20192993644326535</v>
      </c>
      <c r="BE127" s="34">
        <v>5.6624066459704317E-2</v>
      </c>
      <c r="BF127" s="34">
        <v>0.61879636770057278</v>
      </c>
      <c r="BG127" s="34">
        <v>0.37979147554439474</v>
      </c>
      <c r="BH127" s="34">
        <v>0.24886597352604087</v>
      </c>
      <c r="BI127" s="34">
        <v>-1.4516674324822501E-2</v>
      </c>
      <c r="BJ127" s="34">
        <v>3.4482457649820122E-2</v>
      </c>
      <c r="BK127" s="34">
        <v>9.1747244166300021E-2</v>
      </c>
      <c r="BL127" s="34">
        <v>5.0971256863877851E-2</v>
      </c>
      <c r="BM127" s="34">
        <v>-5.5521204023723757E-2</v>
      </c>
      <c r="BN127" s="34">
        <v>9.2042113487460261E-2</v>
      </c>
      <c r="BO127" s="34">
        <v>0.10140646101534137</v>
      </c>
      <c r="BP127" s="34">
        <v>3.3988140291195852E-2</v>
      </c>
      <c r="BQ127" s="34">
        <v>6.736996401751838E-2</v>
      </c>
      <c r="BR127" s="34">
        <v>0.20518622001923359</v>
      </c>
      <c r="BS127" s="34">
        <v>0.12902591826044216</v>
      </c>
      <c r="BT127" s="34">
        <v>-0.22905156906891413</v>
      </c>
      <c r="BU127" s="34">
        <v>0.97017137653234731</v>
      </c>
      <c r="BV127" s="34">
        <v>0.33959267322421377</v>
      </c>
      <c r="BW127" s="34">
        <v>0.10927686741319706</v>
      </c>
      <c r="BX127" s="34">
        <v>-7.1008662740242798E-2</v>
      </c>
      <c r="BY127" s="34">
        <v>-3.2588464520570841E-2</v>
      </c>
      <c r="BZ127" s="34">
        <v>0.11184135970871728</v>
      </c>
      <c r="CA127" s="34">
        <v>0.99999999999999989</v>
      </c>
      <c r="CB127" s="34">
        <v>0.29872236614070957</v>
      </c>
      <c r="CC127" s="34">
        <v>0.25679419494673572</v>
      </c>
      <c r="CD127" s="34">
        <v>0.26609216151431631</v>
      </c>
      <c r="CE127" s="34">
        <v>0.23543461415297712</v>
      </c>
      <c r="CF127" s="34">
        <v>0.5409446100185672</v>
      </c>
      <c r="CG127" s="34">
        <v>9.4742270831876613E-2</v>
      </c>
      <c r="CH127" s="34">
        <v>9.5782341493277592E-2</v>
      </c>
      <c r="CI127" s="34">
        <v>-0.26913399224238632</v>
      </c>
      <c r="CJ127" s="34">
        <v>0.13463036150610103</v>
      </c>
      <c r="CK127" s="34">
        <v>0.22441443353989818</v>
      </c>
      <c r="CL127" s="34">
        <v>0.20341151155996892</v>
      </c>
      <c r="CM127" s="34">
        <v>-9.6370070373795275E-2</v>
      </c>
      <c r="CN127" s="34">
        <v>0.85470808012501531</v>
      </c>
      <c r="CO127" s="34">
        <v>0.7827187316471641</v>
      </c>
      <c r="CP127" s="34">
        <v>-0.27286295460189586</v>
      </c>
      <c r="CQ127" s="34">
        <v>9.6970601543027765E-2</v>
      </c>
      <c r="CR127" s="34">
        <v>-0.24627967006401785</v>
      </c>
      <c r="CS127" s="34">
        <v>0.2397279292701367</v>
      </c>
      <c r="CT127" s="34">
        <v>3.6499111320636692E-2</v>
      </c>
      <c r="CU127" s="34">
        <v>0.44288570238018093</v>
      </c>
      <c r="CV127" s="34">
        <v>0.27420077466582482</v>
      </c>
      <c r="CW127" s="34">
        <v>0.20119701237575752</v>
      </c>
      <c r="CX127" s="34">
        <v>-0.19220234492453109</v>
      </c>
      <c r="CY127" s="34">
        <v>0.8702266931993583</v>
      </c>
      <c r="CZ127" s="34">
        <v>0.86687142116473337</v>
      </c>
      <c r="DA127" s="34">
        <v>0.22831207632154965</v>
      </c>
      <c r="DB127" s="34">
        <v>0.38756673606504116</v>
      </c>
      <c r="DC127" s="34">
        <v>0.19412257541314359</v>
      </c>
      <c r="DD127" s="34">
        <v>-0.25379148043297101</v>
      </c>
      <c r="DE127" s="34">
        <v>0.28888769321389307</v>
      </c>
      <c r="DF127" s="34">
        <v>0.34383927938978942</v>
      </c>
      <c r="DG127" s="34">
        <v>0.21952281011941077</v>
      </c>
      <c r="DH127" s="34">
        <v>0.22400204662988485</v>
      </c>
      <c r="DI127" s="34">
        <v>3.943098359164933E-2</v>
      </c>
      <c r="DJ127" s="34">
        <v>0.35017089246136318</v>
      </c>
      <c r="DK127" s="34">
        <v>0.44820485912266994</v>
      </c>
      <c r="DL127" s="34">
        <v>0.25399581428995732</v>
      </c>
      <c r="DM127" s="34">
        <v>0.55591294474939723</v>
      </c>
      <c r="DN127" s="34">
        <v>0.31363417800676141</v>
      </c>
      <c r="DO127" s="34">
        <v>-2.7766445230916027E-2</v>
      </c>
      <c r="DP127" s="34">
        <v>-9.8876550816516195E-2</v>
      </c>
      <c r="DQ127" s="34">
        <v>-5.3788250062719214E-2</v>
      </c>
      <c r="DR127" s="34">
        <v>0.94738038175337602</v>
      </c>
      <c r="DS127" s="34">
        <v>-0.11381856595068027</v>
      </c>
      <c r="DT127" s="34">
        <v>-9.8635900196434215E-2</v>
      </c>
      <c r="DU127" s="34">
        <v>0.11661828781093597</v>
      </c>
      <c r="DV127" s="34">
        <v>0.10955372213290453</v>
      </c>
      <c r="DW127" s="34">
        <v>1</v>
      </c>
      <c r="DX127" s="34"/>
      <c r="DY127" s="34"/>
      <c r="DZ127" s="34"/>
      <c r="EA127" s="34"/>
      <c r="EB127" s="34"/>
      <c r="EC127" s="34"/>
      <c r="ED127" s="34"/>
      <c r="EE127" s="34"/>
      <c r="EF127" s="34"/>
      <c r="EG127" s="34"/>
      <c r="EH127" s="34"/>
      <c r="EI127" s="34"/>
      <c r="EJ127" s="34"/>
      <c r="EK127" s="34"/>
    </row>
    <row r="128" spans="1:141" x14ac:dyDescent="0.3">
      <c r="A128" s="34" t="s">
        <v>436</v>
      </c>
      <c r="B128" s="34">
        <v>7.7174986908538398E-2</v>
      </c>
      <c r="C128" s="34">
        <v>9.6251465310435005E-2</v>
      </c>
      <c r="D128" s="34">
        <v>0.36934793944893435</v>
      </c>
      <c r="E128" s="34">
        <v>6.1504058503973301E-2</v>
      </c>
      <c r="F128" s="34">
        <v>0.15293031518957778</v>
      </c>
      <c r="G128" s="34">
        <v>0.22759772114506668</v>
      </c>
      <c r="H128" s="34">
        <v>-5.3663699952525403E-3</v>
      </c>
      <c r="I128" s="34">
        <v>-5.1527854123210128E-2</v>
      </c>
      <c r="J128" s="34">
        <v>0.36310315441347274</v>
      </c>
      <c r="K128" s="34">
        <v>0.21340227265579156</v>
      </c>
      <c r="L128" s="34">
        <v>0.24704265693185354</v>
      </c>
      <c r="M128" s="34">
        <v>0.12264221304649491</v>
      </c>
      <c r="N128" s="34">
        <v>0.14567125314285892</v>
      </c>
      <c r="O128" s="34">
        <v>8.3745860346706072E-2</v>
      </c>
      <c r="P128" s="34">
        <v>0.19794156342191166</v>
      </c>
      <c r="Q128" s="34">
        <v>0.1884474812543811</v>
      </c>
      <c r="R128" s="34">
        <v>4.7140967025976296E-2</v>
      </c>
      <c r="S128" s="34">
        <v>5.718251399940931E-2</v>
      </c>
      <c r="T128" s="34">
        <v>3.4251723489519048E-2</v>
      </c>
      <c r="U128" s="34">
        <v>9.5858484218641196E-2</v>
      </c>
      <c r="V128" s="34">
        <v>0.12845053557883293</v>
      </c>
      <c r="W128" s="34">
        <v>0.30850184317299401</v>
      </c>
      <c r="X128" s="34">
        <v>0.24550963567253312</v>
      </c>
      <c r="Y128" s="34">
        <v>8.0141447133754665E-2</v>
      </c>
      <c r="Z128" s="34">
        <v>0.19149745653570491</v>
      </c>
      <c r="AA128" s="34">
        <v>4.7638363544710918E-3</v>
      </c>
      <c r="AB128" s="34">
        <v>0.13444809744429417</v>
      </c>
      <c r="AC128" s="34">
        <v>0.1821697389951813</v>
      </c>
      <c r="AD128" s="34">
        <v>0.16338714950957989</v>
      </c>
      <c r="AE128" s="34">
        <v>9.6372085867095697E-2</v>
      </c>
      <c r="AF128" s="34">
        <v>5.6009977829656839E-2</v>
      </c>
      <c r="AG128" s="34">
        <v>4.9165586307380063E-2</v>
      </c>
      <c r="AH128" s="34">
        <v>0.30105466776577716</v>
      </c>
      <c r="AI128" s="34">
        <v>0.32542607795552903</v>
      </c>
      <c r="AJ128" s="34">
        <v>0.16494520768151807</v>
      </c>
      <c r="AK128" s="34">
        <v>0.2187385537049677</v>
      </c>
      <c r="AL128" s="34">
        <v>0.22157859234388153</v>
      </c>
      <c r="AM128" s="34">
        <v>-2.1538676684547262E-2</v>
      </c>
      <c r="AN128" s="34">
        <v>0.21022081853779051</v>
      </c>
      <c r="AO128" s="34">
        <v>0.2355835003524816</v>
      </c>
      <c r="AP128" s="34">
        <v>0.16837439205854246</v>
      </c>
      <c r="AQ128" s="34">
        <v>-5.3789948779539498E-3</v>
      </c>
      <c r="AR128" s="34">
        <v>0.11355193696444776</v>
      </c>
      <c r="AS128" s="34">
        <v>6.7798705533545528E-2</v>
      </c>
      <c r="AT128" s="34">
        <v>0.19699575418145046</v>
      </c>
      <c r="AU128" s="34">
        <v>3.0004151949844138E-3</v>
      </c>
      <c r="AV128" s="34">
        <v>0.2183956678871273</v>
      </c>
      <c r="AW128" s="34">
        <v>0.11188488899956413</v>
      </c>
      <c r="AX128" s="34">
        <v>0.12863854080178999</v>
      </c>
      <c r="AY128" s="34">
        <v>-1.0233479191969763E-2</v>
      </c>
      <c r="AZ128" s="34">
        <v>8.9921156886481141E-2</v>
      </c>
      <c r="BA128" s="34">
        <v>0.35210260093457774</v>
      </c>
      <c r="BB128" s="34">
        <v>-1.3892429142807557E-2</v>
      </c>
      <c r="BC128" s="34">
        <v>-3.4050633745503572E-2</v>
      </c>
      <c r="BD128" s="34">
        <v>0.23951581612961675</v>
      </c>
      <c r="BE128" s="34">
        <v>5.6365677920929808E-2</v>
      </c>
      <c r="BF128" s="34">
        <v>0.36310315441347302</v>
      </c>
      <c r="BG128" s="34">
        <v>0.54732263070224407</v>
      </c>
      <c r="BH128" s="34">
        <v>0.22901247115510723</v>
      </c>
      <c r="BI128" s="34">
        <v>-9.9176005223924571E-2</v>
      </c>
      <c r="BJ128" s="34">
        <v>3.3059652617045979E-2</v>
      </c>
      <c r="BK128" s="34">
        <v>2.5345134034270713E-2</v>
      </c>
      <c r="BL128" s="34">
        <v>0.17063851805456601</v>
      </c>
      <c r="BM128" s="34">
        <v>9.1162970117582759E-2</v>
      </c>
      <c r="BN128" s="34">
        <v>4.0933590942912402E-3</v>
      </c>
      <c r="BO128" s="34">
        <v>4.231879157660396E-3</v>
      </c>
      <c r="BP128" s="34">
        <v>2.3108148375611021E-3</v>
      </c>
      <c r="BQ128" s="34">
        <v>5.388794924574997E-3</v>
      </c>
      <c r="BR128" s="34">
        <v>0.22149666600683754</v>
      </c>
      <c r="BS128" s="34">
        <v>3.5450243700223462E-2</v>
      </c>
      <c r="BT128" s="34">
        <v>-0.18475447823847727</v>
      </c>
      <c r="BU128" s="34">
        <v>0.59888499481766655</v>
      </c>
      <c r="BV128" s="34">
        <v>0.19996147844321818</v>
      </c>
      <c r="BW128" s="34">
        <v>8.1345526498161805E-2</v>
      </c>
      <c r="BX128" s="34">
        <v>-9.7959976434286736E-2</v>
      </c>
      <c r="BY128" s="34">
        <v>6.5579718308401827E-2</v>
      </c>
      <c r="BZ128" s="34">
        <v>6.1134083212567518E-2</v>
      </c>
      <c r="CA128" s="34">
        <v>0.62562533942086063</v>
      </c>
      <c r="CB128" s="34">
        <v>0.14211164858601952</v>
      </c>
      <c r="CC128" s="34">
        <v>4.7678955542971781E-2</v>
      </c>
      <c r="CD128" s="34">
        <v>0.20382055618055406</v>
      </c>
      <c r="CE128" s="34">
        <v>0.22604746549210969</v>
      </c>
      <c r="CF128" s="34">
        <v>5.8204563988708456E-2</v>
      </c>
      <c r="CG128" s="34">
        <v>3.1819175438390156E-2</v>
      </c>
      <c r="CH128" s="34">
        <v>2.2930921774006578E-2</v>
      </c>
      <c r="CI128" s="34">
        <v>-0.18909198321568382</v>
      </c>
      <c r="CJ128" s="34">
        <v>0.15441386815207395</v>
      </c>
      <c r="CK128" s="34">
        <v>0.17555173796359655</v>
      </c>
      <c r="CL128" s="34">
        <v>0.20336573699862079</v>
      </c>
      <c r="CM128" s="34">
        <v>8.6753646677749624E-2</v>
      </c>
      <c r="CN128" s="34">
        <v>0.49360180642930418</v>
      </c>
      <c r="CO128" s="34">
        <v>0.39878058816366452</v>
      </c>
      <c r="CP128" s="34">
        <v>-0.16113125099897108</v>
      </c>
      <c r="CQ128" s="34">
        <v>1.4030961300705094E-2</v>
      </c>
      <c r="CR128" s="34">
        <v>-0.15484824728989993</v>
      </c>
      <c r="CS128" s="34">
        <v>0.32248426104771061</v>
      </c>
      <c r="CT128" s="34">
        <v>0.13036182158636328</v>
      </c>
      <c r="CU128" s="34">
        <v>0.27092484268684375</v>
      </c>
      <c r="CV128" s="34">
        <v>0.1080742236935915</v>
      </c>
      <c r="CW128" s="34">
        <v>0.141795569607882</v>
      </c>
      <c r="CX128" s="34">
        <v>-0.15565786032945547</v>
      </c>
      <c r="CY128" s="34">
        <v>0.52380562044846013</v>
      </c>
      <c r="CZ128" s="34">
        <v>0.53454218595461778</v>
      </c>
      <c r="DA128" s="34">
        <v>0.14346485663014966</v>
      </c>
      <c r="DB128" s="34">
        <v>0.21407051606938574</v>
      </c>
      <c r="DC128" s="34">
        <v>0.1346967099588644</v>
      </c>
      <c r="DD128" s="34">
        <v>-0.19003091996087068</v>
      </c>
      <c r="DE128" s="34">
        <v>0.17651812222145535</v>
      </c>
      <c r="DF128" s="34">
        <v>0.19899810978427018</v>
      </c>
      <c r="DG128" s="34">
        <v>0.13703002514161994</v>
      </c>
      <c r="DH128" s="34">
        <v>0.11007061891196696</v>
      </c>
      <c r="DI128" s="34">
        <v>0.10759308727957018</v>
      </c>
      <c r="DJ128" s="34">
        <v>0.1889965808906863</v>
      </c>
      <c r="DK128" s="34">
        <v>0.34188410370588096</v>
      </c>
      <c r="DL128" s="34">
        <v>8.8390532790307369E-2</v>
      </c>
      <c r="DM128" s="34">
        <v>0.30188916995220455</v>
      </c>
      <c r="DN128" s="34">
        <v>9.2657302413019713E-2</v>
      </c>
      <c r="DO128" s="34">
        <v>-3.6216972435875384E-2</v>
      </c>
      <c r="DP128" s="34">
        <v>-0.11413734280527961</v>
      </c>
      <c r="DQ128" s="34">
        <v>-6.513374071277904E-2</v>
      </c>
      <c r="DR128" s="34">
        <v>0.55731315249822178</v>
      </c>
      <c r="DS128" s="34">
        <v>-5.3632958554102245E-2</v>
      </c>
      <c r="DT128" s="34">
        <v>-0.15115865609415025</v>
      </c>
      <c r="DU128" s="34">
        <v>0.16499596311896284</v>
      </c>
      <c r="DV128" s="34">
        <v>0.17558138835330939</v>
      </c>
      <c r="DW128" s="34">
        <v>0.62562533942086107</v>
      </c>
      <c r="DX128" s="34">
        <v>1</v>
      </c>
      <c r="DY128" s="34"/>
      <c r="DZ128" s="34"/>
      <c r="EA128" s="34"/>
      <c r="EB128" s="34"/>
      <c r="EC128" s="34"/>
      <c r="ED128" s="34"/>
      <c r="EE128" s="34"/>
      <c r="EF128" s="34"/>
      <c r="EG128" s="34"/>
      <c r="EH128" s="34"/>
      <c r="EI128" s="34"/>
      <c r="EJ128" s="34"/>
      <c r="EK128" s="34"/>
    </row>
    <row r="129" spans="1:141" x14ac:dyDescent="0.3">
      <c r="A129" s="34" t="s">
        <v>437</v>
      </c>
      <c r="B129" s="34">
        <v>2.6433167778889863E-2</v>
      </c>
      <c r="C129" s="34">
        <v>0.1117277380364896</v>
      </c>
      <c r="D129" s="34">
        <v>0.15873449805046744</v>
      </c>
      <c r="E129" s="34">
        <v>7.969008508803728E-2</v>
      </c>
      <c r="F129" s="34">
        <v>2.018406648071891E-2</v>
      </c>
      <c r="G129" s="34">
        <v>0.10469843302821309</v>
      </c>
      <c r="H129" s="34">
        <v>-1.5787347469290555E-2</v>
      </c>
      <c r="I129" s="34">
        <v>2.890206645826085E-2</v>
      </c>
      <c r="J129" s="34">
        <v>0.15100957482212246</v>
      </c>
      <c r="K129" s="34">
        <v>0.16370615421404447</v>
      </c>
      <c r="L129" s="34">
        <v>0.11802659849157482</v>
      </c>
      <c r="M129" s="34">
        <v>0.1724500816674035</v>
      </c>
      <c r="N129" s="34">
        <v>9.2378955367154916E-2</v>
      </c>
      <c r="O129" s="34">
        <v>-1.6394248962653866E-2</v>
      </c>
      <c r="P129" s="34">
        <v>0.13392661291732388</v>
      </c>
      <c r="Q129" s="34">
        <v>0.14279635686227823</v>
      </c>
      <c r="R129" s="34">
        <v>0.15299714457683489</v>
      </c>
      <c r="S129" s="34">
        <v>-9.3611135849593866E-2</v>
      </c>
      <c r="T129" s="34">
        <v>-0.13517131663911949</v>
      </c>
      <c r="U129" s="34">
        <v>-4.2228322366721041E-2</v>
      </c>
      <c r="V129" s="34">
        <v>4.9348849830755902E-2</v>
      </c>
      <c r="W129" s="34">
        <v>0.16133094370012657</v>
      </c>
      <c r="X129" s="34">
        <v>0.14155824310456722</v>
      </c>
      <c r="Y129" s="34">
        <v>0.15949397311437963</v>
      </c>
      <c r="Z129" s="34">
        <v>0.11472130194338402</v>
      </c>
      <c r="AA129" s="34">
        <v>5.4363510725848274E-2</v>
      </c>
      <c r="AB129" s="34">
        <v>-7.76322438699628E-2</v>
      </c>
      <c r="AC129" s="34">
        <v>0.12501871535734263</v>
      </c>
      <c r="AD129" s="34">
        <v>6.270232542599373E-2</v>
      </c>
      <c r="AE129" s="34">
        <v>4.2051609710191194E-2</v>
      </c>
      <c r="AF129" s="34">
        <v>0.10558087832754896</v>
      </c>
      <c r="AG129" s="34">
        <v>0.16167079265049358</v>
      </c>
      <c r="AH129" s="34">
        <v>0.18910041981596748</v>
      </c>
      <c r="AI129" s="34">
        <v>0.18505149417697131</v>
      </c>
      <c r="AJ129" s="34">
        <v>0.19063175632199739</v>
      </c>
      <c r="AK129" s="34">
        <v>0.19258790943915527</v>
      </c>
      <c r="AL129" s="34">
        <v>0.22009533101979628</v>
      </c>
      <c r="AM129" s="34">
        <v>0.14470066261677572</v>
      </c>
      <c r="AN129" s="34">
        <v>0.16138702507375366</v>
      </c>
      <c r="AO129" s="34">
        <v>0.20930463277183126</v>
      </c>
      <c r="AP129" s="34">
        <v>0.19406306032185835</v>
      </c>
      <c r="AQ129" s="34">
        <v>-0.11887464132656814</v>
      </c>
      <c r="AR129" s="34">
        <v>0.15575994282313199</v>
      </c>
      <c r="AS129" s="34">
        <v>0.15233601835845956</v>
      </c>
      <c r="AT129" s="34">
        <v>5.1225535376517653E-2</v>
      </c>
      <c r="AU129" s="34">
        <v>2.4101164335039667E-2</v>
      </c>
      <c r="AV129" s="34">
        <v>6.025689551651521E-2</v>
      </c>
      <c r="AW129" s="34">
        <v>0.1524506981223214</v>
      </c>
      <c r="AX129" s="34">
        <v>0.19007419534431602</v>
      </c>
      <c r="AY129" s="34">
        <v>0.15680039995515457</v>
      </c>
      <c r="AZ129" s="34">
        <v>0.1891914327495208</v>
      </c>
      <c r="BA129" s="34">
        <v>0.1534715275096975</v>
      </c>
      <c r="BB129" s="34">
        <v>6.2750190110659035E-2</v>
      </c>
      <c r="BC129" s="34">
        <v>7.7948837382981945E-2</v>
      </c>
      <c r="BD129" s="34">
        <v>1.7734289852677138E-2</v>
      </c>
      <c r="BE129" s="34">
        <v>-3.77895946349825E-2</v>
      </c>
      <c r="BF129" s="34">
        <v>0.15100957482212243</v>
      </c>
      <c r="BG129" s="34">
        <v>0.25115044491929445</v>
      </c>
      <c r="BH129" s="34">
        <v>0.52580534465203888</v>
      </c>
      <c r="BI129" s="34">
        <v>4.2667502556161051E-2</v>
      </c>
      <c r="BJ129" s="34">
        <v>-6.6143437369302768E-2</v>
      </c>
      <c r="BK129" s="34">
        <v>7.1947584302607453E-4</v>
      </c>
      <c r="BL129" s="34">
        <v>5.3399931801464663E-2</v>
      </c>
      <c r="BM129" s="34">
        <v>3.1689333043933919E-2</v>
      </c>
      <c r="BN129" s="34">
        <v>-0.1120230453948339</v>
      </c>
      <c r="BO129" s="34">
        <v>-0.10591713599949765</v>
      </c>
      <c r="BP129" s="34">
        <v>-9.1700545811679579E-2</v>
      </c>
      <c r="BQ129" s="34">
        <v>-6.5392651145934566E-2</v>
      </c>
      <c r="BR129" s="34">
        <v>0.10312291818030443</v>
      </c>
      <c r="BS129" s="34">
        <v>-0.11904632828471792</v>
      </c>
      <c r="BT129" s="34">
        <v>5.7472075041516073E-2</v>
      </c>
      <c r="BU129" s="34">
        <v>0.28190884061033183</v>
      </c>
      <c r="BV129" s="34">
        <v>0.17240937573929541</v>
      </c>
      <c r="BW129" s="34">
        <v>-4.7387867641336567E-2</v>
      </c>
      <c r="BX129" s="34">
        <v>-7.2381254592968514E-2</v>
      </c>
      <c r="BY129" s="34">
        <v>2.6385720641582969E-2</v>
      </c>
      <c r="BZ129" s="34">
        <v>0.12022535341181527</v>
      </c>
      <c r="CA129" s="34">
        <v>0.26734479148027235</v>
      </c>
      <c r="CB129" s="34">
        <v>0.24737483813100161</v>
      </c>
      <c r="CC129" s="34">
        <v>8.8947850036342826E-2</v>
      </c>
      <c r="CD129" s="34">
        <v>0.38552200252592883</v>
      </c>
      <c r="CE129" s="34">
        <v>0.18615768275707906</v>
      </c>
      <c r="CF129" s="34">
        <v>7.3147830934909295E-3</v>
      </c>
      <c r="CG129" s="34">
        <v>0.15179375657342808</v>
      </c>
      <c r="CH129" s="34">
        <v>0.15212848250365982</v>
      </c>
      <c r="CI129" s="34">
        <v>0.19930380017269725</v>
      </c>
      <c r="CJ129" s="34">
        <v>-0.10672805458290417</v>
      </c>
      <c r="CK129" s="34">
        <v>-9.8131418304254342E-2</v>
      </c>
      <c r="CL129" s="34">
        <v>-6.1787463741599359E-2</v>
      </c>
      <c r="CM129" s="34">
        <v>-2.805362121964167E-2</v>
      </c>
      <c r="CN129" s="34">
        <v>0.30776579945658167</v>
      </c>
      <c r="CO129" s="34">
        <v>0.29931288944146445</v>
      </c>
      <c r="CP129" s="34">
        <v>0.15817048446431459</v>
      </c>
      <c r="CQ129" s="34">
        <v>9.1685794559866182E-2</v>
      </c>
      <c r="CR129" s="34">
        <v>-5.2495812305132269E-2</v>
      </c>
      <c r="CS129" s="34">
        <v>-9.8577837602754431E-2</v>
      </c>
      <c r="CT129" s="34">
        <v>9.5374950853700277E-2</v>
      </c>
      <c r="CU129" s="34">
        <v>0.11265364889533054</v>
      </c>
      <c r="CV129" s="34">
        <v>0.15159428789289547</v>
      </c>
      <c r="CW129" s="34">
        <v>6.6934928680971714E-2</v>
      </c>
      <c r="CX129" s="34">
        <v>0.19600054468986053</v>
      </c>
      <c r="CY129" s="34">
        <v>0.34791903080665021</v>
      </c>
      <c r="CZ129" s="34">
        <v>0.35020415435617691</v>
      </c>
      <c r="DA129" s="34">
        <v>0.31966464200060785</v>
      </c>
      <c r="DB129" s="34">
        <v>0.33667634698817228</v>
      </c>
      <c r="DC129" s="34">
        <v>0.32405151333458287</v>
      </c>
      <c r="DD129" s="34">
        <v>0.11642958527898216</v>
      </c>
      <c r="DE129" s="34">
        <v>0.21407195701657236</v>
      </c>
      <c r="DF129" s="34">
        <v>0.32666596634327372</v>
      </c>
      <c r="DG129" s="34">
        <v>0.30589915656907724</v>
      </c>
      <c r="DH129" s="34">
        <v>-0.14846172618109482</v>
      </c>
      <c r="DI129" s="34">
        <v>0.12783703055474041</v>
      </c>
      <c r="DJ129" s="34">
        <v>0.21022138130293797</v>
      </c>
      <c r="DK129" s="34">
        <v>9.9642479749074794E-2</v>
      </c>
      <c r="DL129" s="34">
        <v>0.11275168213169059</v>
      </c>
      <c r="DM129" s="34">
        <v>0.14937391287900753</v>
      </c>
      <c r="DN129" s="34">
        <v>0.15400231708525</v>
      </c>
      <c r="DO129" s="34">
        <v>0.23837163503232922</v>
      </c>
      <c r="DP129" s="34">
        <v>0.20770404202321952</v>
      </c>
      <c r="DQ129" s="34">
        <v>0.24456303115303479</v>
      </c>
      <c r="DR129" s="34">
        <v>0.28247085128328986</v>
      </c>
      <c r="DS129" s="34">
        <v>9.9936258698104505E-2</v>
      </c>
      <c r="DT129" s="34">
        <v>-8.7368417512537044E-2</v>
      </c>
      <c r="DU129" s="34">
        <v>8.319860386239504E-2</v>
      </c>
      <c r="DV129" s="34">
        <v>-6.881295422480907E-2</v>
      </c>
      <c r="DW129" s="34">
        <v>0.26734479148027229</v>
      </c>
      <c r="DX129" s="34">
        <v>0.43839569283363794</v>
      </c>
      <c r="DY129" s="34">
        <v>1</v>
      </c>
      <c r="DZ129" s="34"/>
      <c r="EA129" s="34"/>
      <c r="EB129" s="34"/>
      <c r="EC129" s="34"/>
      <c r="ED129" s="34"/>
      <c r="EE129" s="34"/>
      <c r="EF129" s="34"/>
      <c r="EG129" s="34"/>
      <c r="EH129" s="34"/>
      <c r="EI129" s="34"/>
      <c r="EJ129" s="34"/>
      <c r="EK129" s="34"/>
    </row>
    <row r="130" spans="1:141" x14ac:dyDescent="0.3">
      <c r="A130" s="34" t="s">
        <v>438</v>
      </c>
      <c r="B130" s="34">
        <v>-0.15470531007187943</v>
      </c>
      <c r="C130" s="34">
        <v>-0.27684347206388049</v>
      </c>
      <c r="D130" s="34">
        <v>3.4793719384799221E-2</v>
      </c>
      <c r="E130" s="34">
        <v>0.11616433919778439</v>
      </c>
      <c r="F130" s="34">
        <v>-0.10354037260459581</v>
      </c>
      <c r="G130" s="34">
        <v>-8.1448782875519862E-2</v>
      </c>
      <c r="H130" s="34">
        <v>9.2956377325732503E-2</v>
      </c>
      <c r="I130" s="34">
        <v>0.11574863089200357</v>
      </c>
      <c r="J130" s="34">
        <v>4.3020208029122556E-2</v>
      </c>
      <c r="K130" s="34">
        <v>-0.16126646771921463</v>
      </c>
      <c r="L130" s="34">
        <v>-0.13753179825294853</v>
      </c>
      <c r="M130" s="34">
        <v>-0.11150720591934417</v>
      </c>
      <c r="N130" s="34">
        <v>-0.10640024763726603</v>
      </c>
      <c r="O130" s="34">
        <v>-6.9579152788458443E-2</v>
      </c>
      <c r="P130" s="34">
        <v>-0.25275140855690975</v>
      </c>
      <c r="Q130" s="34">
        <v>-0.22959444912739685</v>
      </c>
      <c r="R130" s="34">
        <v>-0.24042973771672427</v>
      </c>
      <c r="S130" s="34">
        <v>7.9538449391201818E-2</v>
      </c>
      <c r="T130" s="34">
        <v>0.26283106753346486</v>
      </c>
      <c r="U130" s="34">
        <v>0.10264233120422302</v>
      </c>
      <c r="V130" s="34">
        <v>-3.1563769115091636E-2</v>
      </c>
      <c r="W130" s="34">
        <v>-8.8448082192218724E-2</v>
      </c>
      <c r="X130" s="34">
        <v>-7.6281598988770336E-2</v>
      </c>
      <c r="Y130" s="34">
        <v>-0.22074951985488153</v>
      </c>
      <c r="Z130" s="34">
        <v>-8.6833597086799261E-2</v>
      </c>
      <c r="AA130" s="34">
        <v>-0.17128310787593298</v>
      </c>
      <c r="AB130" s="34">
        <v>8.4444326130612785E-2</v>
      </c>
      <c r="AC130" s="34">
        <v>-0.25486507430770633</v>
      </c>
      <c r="AD130" s="34">
        <v>6.9874705078333446E-2</v>
      </c>
      <c r="AE130" s="34">
        <v>-0.13566098843546659</v>
      </c>
      <c r="AF130" s="34">
        <v>3.7336039963729667E-2</v>
      </c>
      <c r="AG130" s="34">
        <v>-0.22773378050274484</v>
      </c>
      <c r="AH130" s="34">
        <v>-5.3112421686824479E-2</v>
      </c>
      <c r="AI130" s="34">
        <v>-7.1257297759493493E-2</v>
      </c>
      <c r="AJ130" s="34">
        <v>-0.11739615316228004</v>
      </c>
      <c r="AK130" s="34">
        <v>-0.16020373171097158</v>
      </c>
      <c r="AL130" s="34">
        <v>-9.7728052789651923E-2</v>
      </c>
      <c r="AM130" s="34">
        <v>1.4950126738570883E-2</v>
      </c>
      <c r="AN130" s="34">
        <v>-0.14956070744426697</v>
      </c>
      <c r="AO130" s="34">
        <v>-0.16273096858420164</v>
      </c>
      <c r="AP130" s="34">
        <v>-0.12980370462830046</v>
      </c>
      <c r="AQ130" s="34">
        <v>0.13811391396238823</v>
      </c>
      <c r="AR130" s="34">
        <v>-5.8791505696698394E-2</v>
      </c>
      <c r="AS130" s="34">
        <v>7.3374181795596224E-3</v>
      </c>
      <c r="AT130" s="34">
        <v>4.7603414456957406E-2</v>
      </c>
      <c r="AU130" s="34">
        <v>-4.9577893744080608E-2</v>
      </c>
      <c r="AV130" s="34">
        <v>-4.8510650232574525E-2</v>
      </c>
      <c r="AW130" s="34">
        <v>-0.14978073864574418</v>
      </c>
      <c r="AX130" s="34">
        <v>-0.19493423883586153</v>
      </c>
      <c r="AY130" s="34">
        <v>-0.16649881331383304</v>
      </c>
      <c r="AZ130" s="34">
        <v>-0.19589280443712706</v>
      </c>
      <c r="BA130" s="34">
        <v>2.6392160357119384E-2</v>
      </c>
      <c r="BB130" s="34">
        <v>-2.3036347258056762E-2</v>
      </c>
      <c r="BC130" s="34">
        <v>-0.21098436093942516</v>
      </c>
      <c r="BD130" s="34">
        <v>-0.56226993754041077</v>
      </c>
      <c r="BE130" s="34">
        <v>-2.0719155303149675E-2</v>
      </c>
      <c r="BF130" s="34">
        <v>4.3020208029122819E-2</v>
      </c>
      <c r="BG130" s="34">
        <v>0.10154808888991905</v>
      </c>
      <c r="BH130" s="34">
        <v>-2.5541068511236626E-2</v>
      </c>
      <c r="BI130" s="34">
        <v>0.65137226062053089</v>
      </c>
      <c r="BJ130" s="34">
        <v>1.1514265862685932E-2</v>
      </c>
      <c r="BK130" s="34">
        <v>-8.2179907011946315E-2</v>
      </c>
      <c r="BL130" s="34">
        <v>-5.9419907180826209E-2</v>
      </c>
      <c r="BM130" s="34">
        <v>6.2916074449630224E-2</v>
      </c>
      <c r="BN130" s="34">
        <v>0.10612830970394804</v>
      </c>
      <c r="BO130" s="34">
        <v>0.10230937874014516</v>
      </c>
      <c r="BP130" s="34">
        <v>8.1222441635696724E-2</v>
      </c>
      <c r="BQ130" s="34">
        <v>2.7451363415678342E-2</v>
      </c>
      <c r="BR130" s="34">
        <v>7.2261085283557999E-2</v>
      </c>
      <c r="BS130" s="34">
        <v>5.8550744278174721E-2</v>
      </c>
      <c r="BT130" s="34">
        <v>-0.3279776747097059</v>
      </c>
      <c r="BU130" s="34">
        <v>0.11425640821500302</v>
      </c>
      <c r="BV130" s="34">
        <v>0.16639486768197215</v>
      </c>
      <c r="BW130" s="34">
        <v>-0.13642745909026349</v>
      </c>
      <c r="BX130" s="34">
        <v>-6.3828090283455235E-2</v>
      </c>
      <c r="BY130" s="34">
        <v>0.16536938681254351</v>
      </c>
      <c r="BZ130" s="34">
        <v>0.15949290122826659</v>
      </c>
      <c r="CA130" s="34">
        <v>0.1189986989405447</v>
      </c>
      <c r="CB130" s="34">
        <v>-0.26345545749012633</v>
      </c>
      <c r="CC130" s="34">
        <v>-0.1944641623936964</v>
      </c>
      <c r="CD130" s="34">
        <v>-8.3217968881489079E-3</v>
      </c>
      <c r="CE130" s="34">
        <v>-8.2655618795335853E-2</v>
      </c>
      <c r="CF130" s="34">
        <v>-5.9222391560303372E-2</v>
      </c>
      <c r="CG130" s="34">
        <v>-0.37735733202607569</v>
      </c>
      <c r="CH130" s="34">
        <v>-0.29809704426821287</v>
      </c>
      <c r="CI130" s="34">
        <v>-0.2734596647585803</v>
      </c>
      <c r="CJ130" s="34">
        <v>-4.7579106112933145E-2</v>
      </c>
      <c r="CK130" s="34">
        <v>0.23670864876674497</v>
      </c>
      <c r="CL130" s="34">
        <v>3.3667560874716368E-2</v>
      </c>
      <c r="CM130" s="34">
        <v>-5.4544328823706599E-2</v>
      </c>
      <c r="CN130" s="34">
        <v>-7.5316361584429906E-2</v>
      </c>
      <c r="CO130" s="34">
        <v>-3.3559295425447562E-2</v>
      </c>
      <c r="CP130" s="34">
        <v>-0.29467471633910408</v>
      </c>
      <c r="CQ130" s="34">
        <v>-3.9035833796077092E-2</v>
      </c>
      <c r="CR130" s="34">
        <v>-0.2254869742179447</v>
      </c>
      <c r="CS130" s="34">
        <v>7.5519626507787119E-3</v>
      </c>
      <c r="CT130" s="34">
        <v>-0.26258915921216414</v>
      </c>
      <c r="CU130" s="34">
        <v>0.12940778315665996</v>
      </c>
      <c r="CV130" s="34">
        <v>-0.16638725030515666</v>
      </c>
      <c r="CW130" s="34">
        <v>0.18609558620754157</v>
      </c>
      <c r="CX130" s="34">
        <v>-0.33425624322186631</v>
      </c>
      <c r="CY130" s="34">
        <v>-9.9666562896821662E-3</v>
      </c>
      <c r="CZ130" s="34">
        <v>-8.9717657162999842E-2</v>
      </c>
      <c r="DA130" s="34">
        <v>-0.14849637548529548</v>
      </c>
      <c r="DB130" s="34">
        <v>-0.28720549195217582</v>
      </c>
      <c r="DC130" s="34">
        <v>-9.0017188399637321E-2</v>
      </c>
      <c r="DD130" s="34">
        <v>6.7520523026307733E-2</v>
      </c>
      <c r="DE130" s="34">
        <v>-0.17839861802973159</v>
      </c>
      <c r="DF130" s="34">
        <v>-0.23747739449862232</v>
      </c>
      <c r="DG130" s="34">
        <v>-0.16506497306142887</v>
      </c>
      <c r="DH130" s="34">
        <v>0.21201713332082037</v>
      </c>
      <c r="DI130" s="34">
        <v>-1.5126024365760693E-2</v>
      </c>
      <c r="DJ130" s="34">
        <v>0.1578786973163408</v>
      </c>
      <c r="DK130" s="34">
        <v>8.162124650648156E-2</v>
      </c>
      <c r="DL130" s="34">
        <v>-8.46127765621312E-3</v>
      </c>
      <c r="DM130" s="34">
        <v>3.2104458382530791E-3</v>
      </c>
      <c r="DN130" s="34">
        <v>-0.19580593371797142</v>
      </c>
      <c r="DO130" s="34">
        <v>-0.24668954914265834</v>
      </c>
      <c r="DP130" s="34">
        <v>-0.16303483246627015</v>
      </c>
      <c r="DQ130" s="34">
        <v>-0.23550875815456798</v>
      </c>
      <c r="DR130" s="34">
        <v>0.10576511686830437</v>
      </c>
      <c r="DS130" s="34">
        <v>3.6507455981343674E-2</v>
      </c>
      <c r="DT130" s="34">
        <v>-0.19976834249824407</v>
      </c>
      <c r="DU130" s="34">
        <v>-0.95835112147298884</v>
      </c>
      <c r="DV130" s="34">
        <v>2.0515154808865659E-2</v>
      </c>
      <c r="DW130" s="34">
        <v>0.11899869894054492</v>
      </c>
      <c r="DX130" s="34">
        <v>6.067612865439901E-2</v>
      </c>
      <c r="DY130" s="34">
        <v>2.7946269188781855E-3</v>
      </c>
      <c r="DZ130" s="34">
        <v>1</v>
      </c>
      <c r="EA130" s="34"/>
      <c r="EB130" s="34"/>
      <c r="EC130" s="34"/>
      <c r="ED130" s="34"/>
      <c r="EE130" s="34"/>
      <c r="EF130" s="34"/>
      <c r="EG130" s="34"/>
      <c r="EH130" s="34"/>
      <c r="EI130" s="34"/>
      <c r="EJ130" s="34"/>
      <c r="EK130" s="34"/>
    </row>
    <row r="131" spans="1:141" x14ac:dyDescent="0.3">
      <c r="A131" s="34" t="s">
        <v>439</v>
      </c>
      <c r="B131" s="34">
        <v>0.13509517967280024</v>
      </c>
      <c r="C131" s="34">
        <v>4.6655302014691334E-2</v>
      </c>
      <c r="D131" s="34">
        <v>1.4064295534407434E-2</v>
      </c>
      <c r="E131" s="34">
        <v>-0.13958201781904669</v>
      </c>
      <c r="F131" s="34">
        <v>0.1617798327030073</v>
      </c>
      <c r="G131" s="34">
        <v>-2.7840386337560454E-2</v>
      </c>
      <c r="H131" s="34">
        <v>4.6598013652795318E-2</v>
      </c>
      <c r="I131" s="34">
        <v>-0.15738287230324086</v>
      </c>
      <c r="J131" s="34">
        <v>-3.5115435726970851E-4</v>
      </c>
      <c r="K131" s="34">
        <v>1.4996822187545385E-2</v>
      </c>
      <c r="L131" s="34">
        <v>1.9493818437269137E-2</v>
      </c>
      <c r="M131" s="34">
        <v>0.13992620632838068</v>
      </c>
      <c r="N131" s="34">
        <v>-9.9015768042759425E-2</v>
      </c>
      <c r="O131" s="34">
        <v>-5.2619591202167628E-3</v>
      </c>
      <c r="P131" s="34">
        <v>5.7556727249452065E-2</v>
      </c>
      <c r="Q131" s="34">
        <v>4.0980718966326136E-2</v>
      </c>
      <c r="R131" s="34">
        <v>8.3146613645802295E-2</v>
      </c>
      <c r="S131" s="34">
        <v>1.353867331659522E-2</v>
      </c>
      <c r="T131" s="34">
        <v>-6.3706944994274553E-2</v>
      </c>
      <c r="U131" s="34">
        <v>6.0247534066221797E-2</v>
      </c>
      <c r="V131" s="34">
        <v>6.3246100105323971E-2</v>
      </c>
      <c r="W131" s="34">
        <v>2.9202471260952989E-2</v>
      </c>
      <c r="X131" s="34">
        <v>3.8771572576951303E-2</v>
      </c>
      <c r="Y131" s="34">
        <v>2.1555798768906703E-2</v>
      </c>
      <c r="Z131" s="34">
        <v>8.3428200143511114E-2</v>
      </c>
      <c r="AA131" s="34">
        <v>8.2360933875338903E-3</v>
      </c>
      <c r="AB131" s="34">
        <v>-1.5923270283833519E-2</v>
      </c>
      <c r="AC131" s="34">
        <v>6.6635091807661834E-2</v>
      </c>
      <c r="AD131" s="34">
        <v>1.831193044635936E-2</v>
      </c>
      <c r="AE131" s="34">
        <v>1.7984689505778112E-2</v>
      </c>
      <c r="AF131" s="34">
        <v>1.1386858925620223E-2</v>
      </c>
      <c r="AG131" s="34">
        <v>-4.0683349095191147E-2</v>
      </c>
      <c r="AH131" s="34">
        <v>-1.0641624248855411E-2</v>
      </c>
      <c r="AI131" s="34">
        <v>-7.6118501462327827E-3</v>
      </c>
      <c r="AJ131" s="34">
        <v>-9.6802970422385101E-2</v>
      </c>
      <c r="AK131" s="34">
        <v>-2.681926045548845E-2</v>
      </c>
      <c r="AL131" s="34">
        <v>-6.4055597323077404E-2</v>
      </c>
      <c r="AM131" s="34">
        <v>-0.11379667463680042</v>
      </c>
      <c r="AN131" s="34">
        <v>-8.5552474924660865E-2</v>
      </c>
      <c r="AO131" s="34">
        <v>-6.8345954878020643E-2</v>
      </c>
      <c r="AP131" s="34">
        <v>-9.4139843055377648E-2</v>
      </c>
      <c r="AQ131" s="34">
        <v>2.3185401750007703E-2</v>
      </c>
      <c r="AR131" s="34">
        <v>-9.2357099596282105E-2</v>
      </c>
      <c r="AS131" s="34">
        <v>3.4540158297694919E-2</v>
      </c>
      <c r="AT131" s="34">
        <v>-2.610670312294187E-2</v>
      </c>
      <c r="AU131" s="34">
        <v>-0.18545425485471886</v>
      </c>
      <c r="AV131" s="34">
        <v>1.0396605250096261E-2</v>
      </c>
      <c r="AW131" s="34">
        <v>0.13668747468068207</v>
      </c>
      <c r="AX131" s="34">
        <v>-9.7707354422754036E-2</v>
      </c>
      <c r="AY131" s="34">
        <v>-2.9547226233563557E-2</v>
      </c>
      <c r="AZ131" s="34">
        <v>-8.0526504225273965E-2</v>
      </c>
      <c r="BA131" s="34">
        <v>9.9096719851223987E-3</v>
      </c>
      <c r="BB131" s="34">
        <v>-2.6243669067743211E-2</v>
      </c>
      <c r="BC131" s="34">
        <v>-4.2423574341651761E-2</v>
      </c>
      <c r="BD131" s="34">
        <v>7.0998664595738989E-2</v>
      </c>
      <c r="BE131" s="34">
        <v>0.12727005170899364</v>
      </c>
      <c r="BF131" s="34">
        <v>-3.5115435726981584E-4</v>
      </c>
      <c r="BG131" s="34">
        <v>-3.8726410874546938E-2</v>
      </c>
      <c r="BH131" s="34">
        <v>2.4189010832361829E-2</v>
      </c>
      <c r="BI131" s="34">
        <v>-6.2906656276079873E-2</v>
      </c>
      <c r="BJ131" s="34">
        <v>0.57994994622305829</v>
      </c>
      <c r="BK131" s="34">
        <v>3.7659853143019499E-2</v>
      </c>
      <c r="BL131" s="34">
        <v>7.8464152138751925E-3</v>
      </c>
      <c r="BM131" s="34">
        <v>-6.4510934433561354E-3</v>
      </c>
      <c r="BN131" s="34">
        <v>-0.16832179964398075</v>
      </c>
      <c r="BO131" s="34">
        <v>-0.1850541915036841</v>
      </c>
      <c r="BP131" s="34">
        <v>-6.3284846512187798E-2</v>
      </c>
      <c r="BQ131" s="34">
        <v>-0.1701390590847478</v>
      </c>
      <c r="BR131" s="34">
        <v>2.7339144668820849E-2</v>
      </c>
      <c r="BS131" s="34">
        <v>-0.1643889073408536</v>
      </c>
      <c r="BT131" s="34">
        <v>0.12543402016880695</v>
      </c>
      <c r="BU131" s="34">
        <v>0.10641637589265034</v>
      </c>
      <c r="BV131" s="34">
        <v>-0.20157613954522041</v>
      </c>
      <c r="BW131" s="34">
        <v>0.25296508056784955</v>
      </c>
      <c r="BX131" s="34">
        <v>3.1740737165173968E-4</v>
      </c>
      <c r="BY131" s="34">
        <v>4.7871073453432313E-2</v>
      </c>
      <c r="BZ131" s="34">
        <v>-0.23899194437928753</v>
      </c>
      <c r="CA131" s="34">
        <v>8.888569892663363E-2</v>
      </c>
      <c r="CB131" s="34">
        <v>8.623542426256342E-2</v>
      </c>
      <c r="CC131" s="34">
        <v>0.16034123780420317</v>
      </c>
      <c r="CD131" s="34">
        <v>0.25935667346030145</v>
      </c>
      <c r="CE131" s="34">
        <v>2.2862393679607632E-2</v>
      </c>
      <c r="CF131" s="34">
        <v>6.9176795011191117E-2</v>
      </c>
      <c r="CG131" s="34">
        <v>0.19832086835149762</v>
      </c>
      <c r="CH131" s="34">
        <v>0.15446058006374444</v>
      </c>
      <c r="CI131" s="34">
        <v>0.13815042471604072</v>
      </c>
      <c r="CJ131" s="34">
        <v>8.7031748311356461E-2</v>
      </c>
      <c r="CK131" s="34">
        <v>-0.102445033279821</v>
      </c>
      <c r="CL131" s="34">
        <v>7.9773085755619425E-3</v>
      </c>
      <c r="CM131" s="34">
        <v>2.1229246580691436E-2</v>
      </c>
      <c r="CN131" s="34">
        <v>0.1668271458832645</v>
      </c>
      <c r="CO131" s="34">
        <v>0.18421501463063225</v>
      </c>
      <c r="CP131" s="34">
        <v>2.9720245288447716E-2</v>
      </c>
      <c r="CQ131" s="34">
        <v>0.23029497663380064</v>
      </c>
      <c r="CR131" s="34">
        <v>-2.7789375054990597E-2</v>
      </c>
      <c r="CS131" s="34">
        <v>-8.8736111931605938E-2</v>
      </c>
      <c r="CT131" s="34">
        <v>0.12539707507364461</v>
      </c>
      <c r="CU131" s="34">
        <v>4.477332565882175E-2</v>
      </c>
      <c r="CV131" s="34">
        <v>6.100223806454904E-2</v>
      </c>
      <c r="CW131" s="34">
        <v>0.1025641032113417</v>
      </c>
      <c r="CX131" s="34">
        <v>-4.6812073755430157E-3</v>
      </c>
      <c r="CY131" s="34">
        <v>9.4279906151820372E-2</v>
      </c>
      <c r="CZ131" s="34">
        <v>0.12250834327556827</v>
      </c>
      <c r="DA131" s="34">
        <v>-4.4670324919591699E-2</v>
      </c>
      <c r="DB131" s="34">
        <v>6.8070741485777561E-2</v>
      </c>
      <c r="DC131" s="34">
        <v>-3.5478658709352434E-2</v>
      </c>
      <c r="DD131" s="34">
        <v>-0.16707281577909092</v>
      </c>
      <c r="DE131" s="34">
        <v>1.0279112824228293E-2</v>
      </c>
      <c r="DF131" s="34">
        <v>1.9030283919461686E-2</v>
      </c>
      <c r="DG131" s="34">
        <v>-4.9509466838607762E-2</v>
      </c>
      <c r="DH131" s="34">
        <v>-3.3055688065191276E-2</v>
      </c>
      <c r="DI131" s="34">
        <v>-0.13995157917071083</v>
      </c>
      <c r="DJ131" s="34">
        <v>2.0759561149186333E-2</v>
      </c>
      <c r="DK131" s="34">
        <v>8.0625705864904737E-2</v>
      </c>
      <c r="DL131" s="34">
        <v>-6.3157981601617522E-2</v>
      </c>
      <c r="DM131" s="34">
        <v>0.16047245143621347</v>
      </c>
      <c r="DN131" s="34">
        <v>0.21994447009577037</v>
      </c>
      <c r="DO131" s="34">
        <v>-3.7144374050984197E-2</v>
      </c>
      <c r="DP131" s="34">
        <v>-1.5550593173730708E-2</v>
      </c>
      <c r="DQ131" s="34">
        <v>-3.2412635050971077E-2</v>
      </c>
      <c r="DR131" s="34">
        <v>0.10542603763836124</v>
      </c>
      <c r="DS131" s="34">
        <v>-4.4763089269306375E-2</v>
      </c>
      <c r="DT131" s="34">
        <v>-7.4679474656176442E-2</v>
      </c>
      <c r="DU131" s="34">
        <v>0.11835664244498961</v>
      </c>
      <c r="DV131" s="34">
        <v>3.9728827747604972E-2</v>
      </c>
      <c r="DW131" s="34">
        <v>8.8885698926633575E-2</v>
      </c>
      <c r="DX131" s="34">
        <v>1.7105308827705383E-2</v>
      </c>
      <c r="DY131" s="34">
        <v>-2.4572907428154181E-3</v>
      </c>
      <c r="DZ131" s="34">
        <v>-5.7342224673265468E-2</v>
      </c>
      <c r="EA131" s="34">
        <v>1</v>
      </c>
      <c r="EB131" s="34"/>
      <c r="EC131" s="34"/>
      <c r="ED131" s="34"/>
      <c r="EE131" s="34"/>
      <c r="EF131" s="34"/>
      <c r="EG131" s="34"/>
      <c r="EH131" s="34"/>
      <c r="EI131" s="34"/>
      <c r="EJ131" s="34"/>
      <c r="EK131" s="34"/>
    </row>
    <row r="132" spans="1:141" x14ac:dyDescent="0.3">
      <c r="A132" s="34" t="s">
        <v>440</v>
      </c>
      <c r="B132" s="34">
        <v>0.14856406774959408</v>
      </c>
      <c r="C132" s="34">
        <v>-9.5886934237348568E-3</v>
      </c>
      <c r="D132" s="34">
        <v>-0.17982557334967647</v>
      </c>
      <c r="E132" s="34">
        <v>-0.15504269646970684</v>
      </c>
      <c r="F132" s="34">
        <v>8.8322448804868281E-2</v>
      </c>
      <c r="G132" s="34">
        <v>-0.20697362718129378</v>
      </c>
      <c r="H132" s="34">
        <v>-0.14307020457911671</v>
      </c>
      <c r="I132" s="34">
        <v>-0.12765677174603507</v>
      </c>
      <c r="J132" s="34">
        <v>-0.18059636215209751</v>
      </c>
      <c r="K132" s="34">
        <v>-0.13774686362167529</v>
      </c>
      <c r="L132" s="34">
        <v>-0.1019437753263204</v>
      </c>
      <c r="M132" s="34">
        <v>3.8302120467917436E-2</v>
      </c>
      <c r="N132" s="34">
        <v>-2.2293041894333225E-2</v>
      </c>
      <c r="O132" s="34">
        <v>-0.10102466603054114</v>
      </c>
      <c r="P132" s="34">
        <v>-6.7174265719375972E-2</v>
      </c>
      <c r="Q132" s="34">
        <v>-5.7144170735774782E-2</v>
      </c>
      <c r="R132" s="34">
        <v>-6.3797146614199681E-3</v>
      </c>
      <c r="S132" s="34">
        <v>-1.3011514561419295E-2</v>
      </c>
      <c r="T132" s="34">
        <v>-0.13850497225373784</v>
      </c>
      <c r="U132" s="34">
        <v>-0.1042934374231733</v>
      </c>
      <c r="V132" s="34">
        <v>-5.9178738971908069E-2</v>
      </c>
      <c r="W132" s="34">
        <v>-0.14720724528782483</v>
      </c>
      <c r="X132" s="34">
        <v>-0.14828272091688849</v>
      </c>
      <c r="Y132" s="34">
        <v>-6.1746611980362243E-2</v>
      </c>
      <c r="Z132" s="34">
        <v>-9.7450779218672748E-2</v>
      </c>
      <c r="AA132" s="34">
        <v>-9.4400174040593102E-2</v>
      </c>
      <c r="AB132" s="34">
        <v>3.6810406058520179E-2</v>
      </c>
      <c r="AC132" s="34">
        <v>-2.1582049839482778E-3</v>
      </c>
      <c r="AD132" s="34">
        <v>0.10395613167746259</v>
      </c>
      <c r="AE132" s="34">
        <v>-2.7024494098176578E-2</v>
      </c>
      <c r="AF132" s="34">
        <v>3.6883131845383797E-2</v>
      </c>
      <c r="AG132" s="34">
        <v>-0.15371681683568211</v>
      </c>
      <c r="AH132" s="34">
        <v>-0.17984854310307541</v>
      </c>
      <c r="AI132" s="34">
        <v>-0.18866652940483206</v>
      </c>
      <c r="AJ132" s="34">
        <v>-0.18028768169149292</v>
      </c>
      <c r="AK132" s="34">
        <v>-0.19377100152947327</v>
      </c>
      <c r="AL132" s="34">
        <v>-0.20685928345236188</v>
      </c>
      <c r="AM132" s="34">
        <v>-6.3865901011372905E-2</v>
      </c>
      <c r="AN132" s="34">
        <v>-0.11504334100933654</v>
      </c>
      <c r="AO132" s="34">
        <v>-0.18174617615129493</v>
      </c>
      <c r="AP132" s="34">
        <v>-0.18832562449843832</v>
      </c>
      <c r="AQ132" s="34">
        <v>7.9878161408230619E-2</v>
      </c>
      <c r="AR132" s="34">
        <v>-6.5727365091962156E-2</v>
      </c>
      <c r="AS132" s="34">
        <v>-9.5987210556005925E-2</v>
      </c>
      <c r="AT132" s="34">
        <v>0.11533376089782006</v>
      </c>
      <c r="AU132" s="34">
        <v>-6.5645089826538459E-5</v>
      </c>
      <c r="AV132" s="34">
        <v>-0.16052951945724284</v>
      </c>
      <c r="AW132" s="34">
        <v>6.0920937683612932E-2</v>
      </c>
      <c r="AX132" s="34">
        <v>-0.1475630970518412</v>
      </c>
      <c r="AY132" s="34">
        <v>-0.12453840159285962</v>
      </c>
      <c r="AZ132" s="34">
        <v>-0.14779748629537051</v>
      </c>
      <c r="BA132" s="34">
        <v>-0.18033154175731814</v>
      </c>
      <c r="BB132" s="34">
        <v>-0.17037522328605362</v>
      </c>
      <c r="BC132" s="34">
        <v>-6.2573016425961506E-3</v>
      </c>
      <c r="BD132" s="34">
        <v>-9.9481288251042382E-2</v>
      </c>
      <c r="BE132" s="34">
        <v>-3.0357197941318404E-2</v>
      </c>
      <c r="BF132" s="34">
        <v>-0.18059636215209734</v>
      </c>
      <c r="BG132" s="34">
        <v>-5.1125280935759097E-2</v>
      </c>
      <c r="BH132" s="34">
        <v>-9.8691076704199993E-2</v>
      </c>
      <c r="BI132" s="34">
        <v>6.4482494726914821E-2</v>
      </c>
      <c r="BJ132" s="34">
        <v>8.285556545084867E-2</v>
      </c>
      <c r="BK132" s="34">
        <v>0.3878942105992334</v>
      </c>
      <c r="BL132" s="34">
        <v>6.3140087894625621E-2</v>
      </c>
      <c r="BM132" s="34">
        <v>-0.32250666202436923</v>
      </c>
      <c r="BN132" s="34">
        <v>-7.3067942421463764E-2</v>
      </c>
      <c r="BO132" s="34">
        <v>-2.5580654964412943E-2</v>
      </c>
      <c r="BP132" s="34">
        <v>-0.18491976361483284</v>
      </c>
      <c r="BQ132" s="34">
        <v>0.13330873391985174</v>
      </c>
      <c r="BR132" s="34">
        <v>-0.1286486648064645</v>
      </c>
      <c r="BS132" s="34">
        <v>-3.9902693078092626E-2</v>
      </c>
      <c r="BT132" s="34">
        <v>0.18963474828420102</v>
      </c>
      <c r="BU132" s="34">
        <v>-1.08587174117544E-2</v>
      </c>
      <c r="BV132" s="34">
        <v>-0.19522600541574894</v>
      </c>
      <c r="BW132" s="34">
        <v>0.28218381976625995</v>
      </c>
      <c r="BX132" s="34">
        <v>-0.19668108036094584</v>
      </c>
      <c r="BY132" s="34">
        <v>-0.12441543477068688</v>
      </c>
      <c r="BZ132" s="34">
        <v>-0.24283130822610782</v>
      </c>
      <c r="CA132" s="34">
        <v>-2.2086015637530078E-2</v>
      </c>
      <c r="CB132" s="34">
        <v>-8.4832394777059391E-3</v>
      </c>
      <c r="CC132" s="34">
        <v>5.183639115945169E-2</v>
      </c>
      <c r="CD132" s="34">
        <v>0.20919768995800142</v>
      </c>
      <c r="CE132" s="34">
        <v>0.19294390286571594</v>
      </c>
      <c r="CF132" s="34">
        <v>0.16305907724023916</v>
      </c>
      <c r="CG132" s="34">
        <v>0.18048532106271603</v>
      </c>
      <c r="CH132" s="34">
        <v>0.19090866552401442</v>
      </c>
      <c r="CI132" s="34">
        <v>0.10247989394470974</v>
      </c>
      <c r="CJ132" s="34">
        <v>-6.4171649737083669E-2</v>
      </c>
      <c r="CK132" s="34">
        <v>-0.2963241027674311</v>
      </c>
      <c r="CL132" s="34">
        <v>-0.20621560438058881</v>
      </c>
      <c r="CM132" s="34">
        <v>-2.6277233649432841E-3</v>
      </c>
      <c r="CN132" s="34">
        <v>4.2523003736111266E-2</v>
      </c>
      <c r="CO132" s="34">
        <v>6.6941525039573943E-2</v>
      </c>
      <c r="CP132" s="34">
        <v>2.3123429229287003E-2</v>
      </c>
      <c r="CQ132" s="34">
        <v>-2.2034692711568923E-2</v>
      </c>
      <c r="CR132" s="34">
        <v>-9.3042334385879041E-2</v>
      </c>
      <c r="CS132" s="34">
        <v>4.0161782731094782E-2</v>
      </c>
      <c r="CT132" s="34">
        <v>1.0841368110231576E-2</v>
      </c>
      <c r="CU132" s="34">
        <v>0.25096301871849841</v>
      </c>
      <c r="CV132" s="34">
        <v>0.1868953971234503</v>
      </c>
      <c r="CW132" s="34">
        <v>0.10962397786893856</v>
      </c>
      <c r="CX132" s="34">
        <v>-8.6501578873714721E-2</v>
      </c>
      <c r="CY132" s="34">
        <v>-2.1784905599393594E-2</v>
      </c>
      <c r="CZ132" s="34">
        <v>-5.6512627080039391E-3</v>
      </c>
      <c r="DA132" s="34">
        <v>-5.6183461641405689E-2</v>
      </c>
      <c r="DB132" s="34">
        <v>-7.2869615696390042E-2</v>
      </c>
      <c r="DC132" s="34">
        <v>-5.0041849116825722E-2</v>
      </c>
      <c r="DD132" s="34">
        <v>-5.7125656734736949E-2</v>
      </c>
      <c r="DE132" s="34">
        <v>4.2591377664342948E-2</v>
      </c>
      <c r="DF132" s="34">
        <v>-2.1952513189551156E-2</v>
      </c>
      <c r="DG132" s="34">
        <v>-8.0327359359894115E-2</v>
      </c>
      <c r="DH132" s="34">
        <v>-3.7160298966600371E-2</v>
      </c>
      <c r="DI132" s="34">
        <v>-0.17753521481583956</v>
      </c>
      <c r="DJ132" s="34">
        <v>-8.7805420540715204E-2</v>
      </c>
      <c r="DK132" s="34">
        <v>9.7288603454340775E-2</v>
      </c>
      <c r="DL132" s="34">
        <v>0.21809742437971438</v>
      </c>
      <c r="DM132" s="34">
        <v>0.16007074317189085</v>
      </c>
      <c r="DN132" s="34">
        <v>4.8106606861676407E-2</v>
      </c>
      <c r="DO132" s="34">
        <v>-2.0325774280259747E-2</v>
      </c>
      <c r="DP132" s="34">
        <v>-7.6792679344448347E-2</v>
      </c>
      <c r="DQ132" s="34">
        <v>-4.0869248617802056E-2</v>
      </c>
      <c r="DR132" s="34">
        <v>-3.140792938361099E-5</v>
      </c>
      <c r="DS132" s="34">
        <v>-0.14448855868757893</v>
      </c>
      <c r="DT132" s="34">
        <v>-1.7825648867552588E-2</v>
      </c>
      <c r="DU132" s="34">
        <v>3.7466116160021018E-2</v>
      </c>
      <c r="DV132" s="34">
        <v>3.4928052579722098E-2</v>
      </c>
      <c r="DW132" s="34">
        <v>-2.2086015637530012E-2</v>
      </c>
      <c r="DX132" s="34">
        <v>5.4375540141876989E-2</v>
      </c>
      <c r="DY132" s="34">
        <v>-4.667280258905223E-2</v>
      </c>
      <c r="DZ132" s="34">
        <v>-2.843567607317864E-2</v>
      </c>
      <c r="EA132" s="34">
        <v>7.0674626566741242E-2</v>
      </c>
      <c r="EB132" s="34">
        <v>1</v>
      </c>
      <c r="EC132" s="34"/>
      <c r="ED132" s="34"/>
      <c r="EE132" s="34"/>
      <c r="EF132" s="34"/>
      <c r="EG132" s="34"/>
      <c r="EH132" s="34"/>
      <c r="EI132" s="34"/>
      <c r="EJ132" s="34"/>
      <c r="EK132" s="34"/>
    </row>
    <row r="133" spans="1:141" x14ac:dyDescent="0.3">
      <c r="A133" s="34" t="s">
        <v>441</v>
      </c>
      <c r="B133" s="34">
        <v>8.9124045182341127E-2</v>
      </c>
      <c r="C133" s="34">
        <v>2.3602346222816716E-2</v>
      </c>
      <c r="D133" s="34">
        <v>7.490685460683455E-2</v>
      </c>
      <c r="E133" s="34">
        <v>-7.2624652364340306E-2</v>
      </c>
      <c r="F133" s="34">
        <v>0.13470091719711069</v>
      </c>
      <c r="G133" s="34">
        <v>-4.2336231595060621E-2</v>
      </c>
      <c r="H133" s="34">
        <v>-1.303819024671201E-2</v>
      </c>
      <c r="I133" s="34">
        <v>-0.11246991472141148</v>
      </c>
      <c r="J133" s="34">
        <v>8.1555349809597638E-2</v>
      </c>
      <c r="K133" s="34">
        <v>5.8949412165847502E-2</v>
      </c>
      <c r="L133" s="34">
        <v>1.5168361638987446E-2</v>
      </c>
      <c r="M133" s="34">
        <v>2.8318745504538594E-2</v>
      </c>
      <c r="N133" s="34">
        <v>-1.291102507311404E-2</v>
      </c>
      <c r="O133" s="34">
        <v>-4.1403839102774655E-3</v>
      </c>
      <c r="P133" s="34">
        <v>6.2649044855717345E-2</v>
      </c>
      <c r="Q133" s="34">
        <v>4.7952629989729344E-2</v>
      </c>
      <c r="R133" s="34">
        <v>1.8085288848333891E-2</v>
      </c>
      <c r="S133" s="34">
        <v>2.8055030253932179E-2</v>
      </c>
      <c r="T133" s="34">
        <v>-4.9546083343175097E-2</v>
      </c>
      <c r="U133" s="34">
        <v>-3.9593365004677618E-2</v>
      </c>
      <c r="V133" s="34">
        <v>0.10208738460829694</v>
      </c>
      <c r="W133" s="34">
        <v>6.3256494818318854E-2</v>
      </c>
      <c r="X133" s="34">
        <v>1.7482694263987617E-2</v>
      </c>
      <c r="Y133" s="34">
        <v>4.5658006090704667E-2</v>
      </c>
      <c r="Z133" s="34">
        <v>-3.0858084270262803E-2</v>
      </c>
      <c r="AA133" s="34">
        <v>1.2191797460328987E-2</v>
      </c>
      <c r="AB133" s="34">
        <v>8.8930188682935618E-2</v>
      </c>
      <c r="AC133" s="34">
        <v>0.13003329570119201</v>
      </c>
      <c r="AD133" s="34">
        <v>4.403935481908923E-2</v>
      </c>
      <c r="AE133" s="34">
        <v>8.7178666795132323E-2</v>
      </c>
      <c r="AF133" s="34">
        <v>3.6043180279160057E-2</v>
      </c>
      <c r="AG133" s="34">
        <v>-5.2759794296425508E-3</v>
      </c>
      <c r="AH133" s="34">
        <v>4.6449635538997877E-2</v>
      </c>
      <c r="AI133" s="34">
        <v>6.6826113845823709E-2</v>
      </c>
      <c r="AJ133" s="34">
        <v>-4.2911421684914762E-2</v>
      </c>
      <c r="AK133" s="34">
        <v>4.0230338050841689E-2</v>
      </c>
      <c r="AL133" s="34">
        <v>-3.5907436871242689E-3</v>
      </c>
      <c r="AM133" s="34">
        <v>-8.6548204637251422E-2</v>
      </c>
      <c r="AN133" s="34">
        <v>-4.8789356197577488E-2</v>
      </c>
      <c r="AO133" s="34">
        <v>-7.9104248800142135E-3</v>
      </c>
      <c r="AP133" s="34">
        <v>-4.6421320076212455E-2</v>
      </c>
      <c r="AQ133" s="34">
        <v>9.7355378066544124E-3</v>
      </c>
      <c r="AR133" s="34">
        <v>-3.5955199883210637E-2</v>
      </c>
      <c r="AS133" s="34">
        <v>-3.9902689624257762E-2</v>
      </c>
      <c r="AT133" s="34">
        <v>7.3269867522698668E-3</v>
      </c>
      <c r="AU133" s="34">
        <v>-5.5910139234034643E-2</v>
      </c>
      <c r="AV133" s="34">
        <v>-2.7291516672068177E-2</v>
      </c>
      <c r="AW133" s="34">
        <v>0.13686392255857541</v>
      </c>
      <c r="AX133" s="34">
        <v>-6.5863317625528883E-2</v>
      </c>
      <c r="AY133" s="34">
        <v>-4.550813685915446E-2</v>
      </c>
      <c r="AZ133" s="34">
        <v>-6.2666036152377494E-2</v>
      </c>
      <c r="BA133" s="34">
        <v>7.1766701624809678E-2</v>
      </c>
      <c r="BB133" s="34">
        <v>-6.7644029011792034E-2</v>
      </c>
      <c r="BC133" s="34">
        <v>-4.1908633540429695E-2</v>
      </c>
      <c r="BD133" s="34">
        <v>0.21384264501383096</v>
      </c>
      <c r="BE133" s="34">
        <v>3.1827839902223887E-3</v>
      </c>
      <c r="BF133" s="34">
        <v>8.1555349809597819E-2</v>
      </c>
      <c r="BG133" s="34">
        <v>0.23218347280859419</v>
      </c>
      <c r="BH133" s="34">
        <v>-1.4587250456186567E-2</v>
      </c>
      <c r="BI133" s="34">
        <v>-0.19217830510155487</v>
      </c>
      <c r="BJ133" s="34">
        <v>4.2830111245559938E-2</v>
      </c>
      <c r="BK133" s="34">
        <v>0.14185394890565192</v>
      </c>
      <c r="BL133" s="34">
        <v>0.57063676151457732</v>
      </c>
      <c r="BM133" s="34">
        <v>0.24499764170826405</v>
      </c>
      <c r="BN133" s="34">
        <v>-1.6261292212068894E-2</v>
      </c>
      <c r="BO133" s="34">
        <v>-3.593085744206153E-2</v>
      </c>
      <c r="BP133" s="34">
        <v>4.5801797895023519E-2</v>
      </c>
      <c r="BQ133" s="34">
        <v>-7.7536607032007709E-2</v>
      </c>
      <c r="BR133" s="34">
        <v>0.18483226431054209</v>
      </c>
      <c r="BS133" s="34">
        <v>-5.8753811075136067E-2</v>
      </c>
      <c r="BT133" s="34">
        <v>-8.9676829953472578E-2</v>
      </c>
      <c r="BU133" s="34">
        <v>8.0339292097068818E-2</v>
      </c>
      <c r="BV133" s="34">
        <v>-5.5970207419986331E-2</v>
      </c>
      <c r="BW133" s="34">
        <v>0.1177205769578661</v>
      </c>
      <c r="BX133" s="34">
        <v>-0.21338244789047373</v>
      </c>
      <c r="BY133" s="34">
        <v>0.13359376168002671</v>
      </c>
      <c r="BZ133" s="34">
        <v>-9.1788889071694829E-2</v>
      </c>
      <c r="CA133" s="34">
        <v>0.10597643417133146</v>
      </c>
      <c r="CB133" s="34">
        <v>-1.5678203603681343E-2</v>
      </c>
      <c r="CC133" s="34">
        <v>-0.14363800278151256</v>
      </c>
      <c r="CD133" s="34">
        <v>0.11864396388681638</v>
      </c>
      <c r="CE133" s="34">
        <v>4.0074366966379671E-2</v>
      </c>
      <c r="CF133" s="34">
        <v>-1.0345808203669087E-2</v>
      </c>
      <c r="CG133" s="34">
        <v>-2.1917423164956831E-2</v>
      </c>
      <c r="CH133" s="34">
        <v>-5.2914893621397084E-2</v>
      </c>
      <c r="CI133" s="34">
        <v>-2.6582611300109808E-2</v>
      </c>
      <c r="CJ133" s="34">
        <v>7.1413605272384439E-2</v>
      </c>
      <c r="CK133" s="34">
        <v>-2.808433302601672E-2</v>
      </c>
      <c r="CL133" s="34">
        <v>-2.3288706321547822E-2</v>
      </c>
      <c r="CM133" s="34">
        <v>0.15992036418029187</v>
      </c>
      <c r="CN133" s="34">
        <v>5.2514417918835134E-2</v>
      </c>
      <c r="CO133" s="34">
        <v>1.6097514636272563E-2</v>
      </c>
      <c r="CP133" s="34">
        <v>-2.6908825207574406E-2</v>
      </c>
      <c r="CQ133" s="34">
        <v>-0.21247278614503323</v>
      </c>
      <c r="CR133" s="34">
        <v>-6.9394352031967631E-3</v>
      </c>
      <c r="CS133" s="34">
        <v>0.14426147056289468</v>
      </c>
      <c r="CT133" s="34">
        <v>0.15044189141849446</v>
      </c>
      <c r="CU133" s="34">
        <v>-1.0945527043273026E-2</v>
      </c>
      <c r="CV133" s="34">
        <v>4.4487926220490692E-2</v>
      </c>
      <c r="CW133" s="34">
        <v>6.1843994527879281E-2</v>
      </c>
      <c r="CX133" s="34">
        <v>-0.10284953776045083</v>
      </c>
      <c r="CY133" s="34">
        <v>2.3284516987043438E-2</v>
      </c>
      <c r="CZ133" s="34">
        <v>5.5727015053227517E-2</v>
      </c>
      <c r="DA133" s="34">
        <v>-0.15382251533463756</v>
      </c>
      <c r="DB133" s="34">
        <v>-3.4211898867745831E-2</v>
      </c>
      <c r="DC133" s="34">
        <v>-0.10613646993166286</v>
      </c>
      <c r="DD133" s="34">
        <v>-9.9485575597654682E-2</v>
      </c>
      <c r="DE133" s="34">
        <v>-0.17352288144517972</v>
      </c>
      <c r="DF133" s="34">
        <v>-0.13302037296532843</v>
      </c>
      <c r="DG133" s="34">
        <v>-0.17414891103270466</v>
      </c>
      <c r="DH133" s="34">
        <v>-4.0204783561119256E-2</v>
      </c>
      <c r="DI133" s="34">
        <v>-6.4590690899185829E-2</v>
      </c>
      <c r="DJ133" s="34">
        <v>-4.9390391252715944E-2</v>
      </c>
      <c r="DK133" s="34">
        <v>-3.115978501806118E-2</v>
      </c>
      <c r="DL133" s="34">
        <v>-4.1904353578344558E-2</v>
      </c>
      <c r="DM133" s="34">
        <v>-4.6821254754671138E-2</v>
      </c>
      <c r="DN133" s="34">
        <v>0.10949932571550591</v>
      </c>
      <c r="DO133" s="34">
        <v>-0.20423907951489023</v>
      </c>
      <c r="DP133" s="34">
        <v>-0.11440772644325174</v>
      </c>
      <c r="DQ133" s="34">
        <v>-0.18801298820755513</v>
      </c>
      <c r="DR133" s="34">
        <v>6.6922925842843276E-2</v>
      </c>
      <c r="DS133" s="34">
        <v>-0.15978401508383039</v>
      </c>
      <c r="DT133" s="34">
        <v>-4.6445265858392856E-2</v>
      </c>
      <c r="DU133" s="34">
        <v>0.23421634843489056</v>
      </c>
      <c r="DV133" s="34">
        <v>7.0942454866026239E-2</v>
      </c>
      <c r="DW133" s="34">
        <v>0.10597643417133164</v>
      </c>
      <c r="DX133" s="34">
        <v>0.3556742113260678</v>
      </c>
      <c r="DY133" s="34">
        <v>2.8274322085535923E-2</v>
      </c>
      <c r="DZ133" s="34">
        <v>-0.18238372186671395</v>
      </c>
      <c r="EA133" s="34">
        <v>3.2226763193981829E-2</v>
      </c>
      <c r="EB133" s="34">
        <v>0.2300379903780374</v>
      </c>
      <c r="EC133" s="34">
        <v>1</v>
      </c>
      <c r="ED133" s="34"/>
      <c r="EE133" s="34"/>
      <c r="EF133" s="34"/>
      <c r="EG133" s="34"/>
      <c r="EH133" s="34"/>
      <c r="EI133" s="34"/>
      <c r="EJ133" s="34"/>
      <c r="EK133" s="34"/>
    </row>
    <row r="134" spans="1:141" x14ac:dyDescent="0.3">
      <c r="A134" s="34" t="s">
        <v>442</v>
      </c>
      <c r="B134" s="34">
        <v>-5.706749260703671E-2</v>
      </c>
      <c r="C134" s="34">
        <v>-9.0827230379444748E-3</v>
      </c>
      <c r="D134" s="34">
        <v>0.21328154403094979</v>
      </c>
      <c r="E134" s="34">
        <v>7.23808690058306E-2</v>
      </c>
      <c r="F134" s="34">
        <v>3.3098969686308287E-2</v>
      </c>
      <c r="G134" s="34">
        <v>0.12286967425471636</v>
      </c>
      <c r="H134" s="34">
        <v>0.11938622720736028</v>
      </c>
      <c r="I134" s="34">
        <v>1.7169605197370541E-2</v>
      </c>
      <c r="J134" s="34">
        <v>0.22394649682398118</v>
      </c>
      <c r="K134" s="34">
        <v>0.13556585640434485</v>
      </c>
      <c r="L134" s="34">
        <v>8.9397229733919822E-2</v>
      </c>
      <c r="M134" s="34">
        <v>-1.8114007759022905E-2</v>
      </c>
      <c r="N134" s="34">
        <v>-2.3883261357925983E-2</v>
      </c>
      <c r="O134" s="34">
        <v>8.1596088215197163E-2</v>
      </c>
      <c r="P134" s="34">
        <v>7.623570676141421E-2</v>
      </c>
      <c r="Q134" s="34">
        <v>5.6935394711561768E-2</v>
      </c>
      <c r="R134" s="34">
        <v>-1.5614843334240673E-2</v>
      </c>
      <c r="S134" s="34">
        <v>4.1859361779876321E-2</v>
      </c>
      <c r="T134" s="34">
        <v>7.2111527226993447E-2</v>
      </c>
      <c r="U134" s="34">
        <v>8.7728779795935782E-2</v>
      </c>
      <c r="V134" s="34">
        <v>0.14321812614986459</v>
      </c>
      <c r="W134" s="34">
        <v>0.1636966726525392</v>
      </c>
      <c r="X134" s="34">
        <v>0.13043269539710517</v>
      </c>
      <c r="Y134" s="34">
        <v>4.9596407676446089E-2</v>
      </c>
      <c r="Z134" s="34">
        <v>3.7973783827866876E-2</v>
      </c>
      <c r="AA134" s="34">
        <v>6.1462949900147411E-2</v>
      </c>
      <c r="AB134" s="34">
        <v>7.1438048852365779E-2</v>
      </c>
      <c r="AC134" s="34">
        <v>9.6473147449235103E-2</v>
      </c>
      <c r="AD134" s="34">
        <v>-3.3424057663297972E-2</v>
      </c>
      <c r="AE134" s="34">
        <v>6.7169576641836481E-2</v>
      </c>
      <c r="AF134" s="34">
        <v>1.2553862068655615E-2</v>
      </c>
      <c r="AG134" s="34">
        <v>9.0233702640833829E-2</v>
      </c>
      <c r="AH134" s="34">
        <v>0.18550532851437809</v>
      </c>
      <c r="AI134" s="34">
        <v>0.20841600592291007</v>
      </c>
      <c r="AJ134" s="34">
        <v>9.7222809865190982E-2</v>
      </c>
      <c r="AK134" s="34">
        <v>0.17494681225640493</v>
      </c>
      <c r="AL134" s="34">
        <v>0.16192763016184361</v>
      </c>
      <c r="AM134" s="34">
        <v>-2.1527043002539152E-2</v>
      </c>
      <c r="AN134" s="34">
        <v>4.5470876017594343E-2</v>
      </c>
      <c r="AO134" s="34">
        <v>0.12899268671532457</v>
      </c>
      <c r="AP134" s="34">
        <v>0.1013961136119145</v>
      </c>
      <c r="AQ134" s="34">
        <v>-5.4264264721826702E-2</v>
      </c>
      <c r="AR134" s="34">
        <v>5.951540890237454E-3</v>
      </c>
      <c r="AS134" s="34">
        <v>6.3280798249834014E-2</v>
      </c>
      <c r="AT134" s="34">
        <v>-5.6491825870971339E-2</v>
      </c>
      <c r="AU134" s="34">
        <v>-9.0721931226681277E-2</v>
      </c>
      <c r="AV134" s="34">
        <v>0.10828888455383909</v>
      </c>
      <c r="AW134" s="34">
        <v>4.3354864085554438E-2</v>
      </c>
      <c r="AX134" s="34">
        <v>4.6891821593113302E-2</v>
      </c>
      <c r="AY134" s="34">
        <v>4.1175737885558367E-2</v>
      </c>
      <c r="AZ134" s="34">
        <v>4.7490692754977741E-2</v>
      </c>
      <c r="BA134" s="34">
        <v>0.20714812156195966</v>
      </c>
      <c r="BB134" s="34">
        <v>6.5729939313697555E-2</v>
      </c>
      <c r="BC134" s="34">
        <v>-2.1499137025908218E-2</v>
      </c>
      <c r="BD134" s="34">
        <v>0.20128851443635673</v>
      </c>
      <c r="BE134" s="34">
        <v>-6.8138037956378187E-4</v>
      </c>
      <c r="BF134" s="34">
        <v>0.22394649682398124</v>
      </c>
      <c r="BG134" s="34">
        <v>0.23818959652813559</v>
      </c>
      <c r="BH134" s="34">
        <v>5.0685565405927495E-2</v>
      </c>
      <c r="BI134" s="34">
        <v>-0.14398848560532795</v>
      </c>
      <c r="BJ134" s="34">
        <v>-2.1530050741535627E-2</v>
      </c>
      <c r="BK134" s="34">
        <v>-0.18505888667526538</v>
      </c>
      <c r="BL134" s="34">
        <v>0.39045666692236392</v>
      </c>
      <c r="BM134" s="34">
        <v>0.46891357805829587</v>
      </c>
      <c r="BN134" s="34">
        <v>5.8787791084306353E-2</v>
      </c>
      <c r="BO134" s="34">
        <v>7.9434352683646677E-3</v>
      </c>
      <c r="BP134" s="34">
        <v>0.18512254656601265</v>
      </c>
      <c r="BQ134" s="34">
        <v>-0.14469425050059245</v>
      </c>
      <c r="BR134" s="34">
        <v>0.26205204217831224</v>
      </c>
      <c r="BS134" s="34">
        <v>-2.0484351302883227E-2</v>
      </c>
      <c r="BT134" s="34">
        <v>-0.23921503938741967</v>
      </c>
      <c r="BU134" s="34">
        <v>9.8020379214955558E-2</v>
      </c>
      <c r="BV134" s="34">
        <v>8.7989932862095471E-2</v>
      </c>
      <c r="BW134" s="34">
        <v>-0.10102398380660198</v>
      </c>
      <c r="BX134" s="34">
        <v>-3.8528238837125708E-2</v>
      </c>
      <c r="BY134" s="34">
        <v>0.22085552760984517</v>
      </c>
      <c r="BZ134" s="34">
        <v>9.2078479963927817E-2</v>
      </c>
      <c r="CA134" s="34">
        <v>0.12731928972416912</v>
      </c>
      <c r="CB134" s="34">
        <v>-1.3179199691045581E-2</v>
      </c>
      <c r="CC134" s="34">
        <v>-0.13881797095211507</v>
      </c>
      <c r="CD134" s="34">
        <v>-3.5194496991724757E-2</v>
      </c>
      <c r="CE134" s="34">
        <v>-0.170611335603083</v>
      </c>
      <c r="CF134" s="34">
        <v>-0.12996370528079831</v>
      </c>
      <c r="CG134" s="34">
        <v>-0.17102627980210733</v>
      </c>
      <c r="CH134" s="34">
        <v>-0.20293118597037657</v>
      </c>
      <c r="CI134" s="34">
        <v>-0.1057004916214046</v>
      </c>
      <c r="CJ134" s="34">
        <v>0.10002114467452815</v>
      </c>
      <c r="CK134" s="34">
        <v>0.19106467119384221</v>
      </c>
      <c r="CL134" s="34">
        <v>0.1671074418009863</v>
      </c>
      <c r="CM134" s="34">
        <v>0.13718377706042828</v>
      </c>
      <c r="CN134" s="34">
        <v>2.6584485668403428E-2</v>
      </c>
      <c r="CO134" s="34">
        <v>-1.1773239734702399E-2</v>
      </c>
      <c r="CP134" s="34">
        <v>-5.7562844508725335E-2</v>
      </c>
      <c r="CQ134" s="34">
        <v>-0.14824990621469308</v>
      </c>
      <c r="CR134" s="34">
        <v>4.5700412059912571E-2</v>
      </c>
      <c r="CS134" s="34">
        <v>0.11592573639217532</v>
      </c>
      <c r="CT134" s="34">
        <v>0.12756968495646479</v>
      </c>
      <c r="CU134" s="34">
        <v>-0.19292714071106784</v>
      </c>
      <c r="CV134" s="34">
        <v>-0.12663069871026472</v>
      </c>
      <c r="CW134" s="34">
        <v>-3.9286909884136377E-2</v>
      </c>
      <c r="CX134" s="34">
        <v>-5.3139957902946067E-2</v>
      </c>
      <c r="CY134" s="34">
        <v>5.7794981162242617E-2</v>
      </c>
      <c r="CZ134" s="34">
        <v>6.815666470843626E-2</v>
      </c>
      <c r="DA134" s="34">
        <v>-9.0079279666340037E-2</v>
      </c>
      <c r="DB134" s="34">
        <v>1.5039019593605242E-2</v>
      </c>
      <c r="DC134" s="34">
        <v>-4.7827736763468909E-2</v>
      </c>
      <c r="DD134" s="34">
        <v>-3.7093312713130371E-2</v>
      </c>
      <c r="DE134" s="34">
        <v>-0.1474696426614929</v>
      </c>
      <c r="DF134" s="34">
        <v>-8.3008567982603559E-2</v>
      </c>
      <c r="DG134" s="34">
        <v>-8.4188407667575266E-2</v>
      </c>
      <c r="DH134" s="34">
        <v>-1.7605620245303273E-2</v>
      </c>
      <c r="DI134" s="34">
        <v>7.0187066936868381E-2</v>
      </c>
      <c r="DJ134" s="34">
        <v>7.0788581787072133E-2</v>
      </c>
      <c r="DK134" s="34">
        <v>-9.0198137706220177E-2</v>
      </c>
      <c r="DL134" s="34">
        <v>-0.24059495897565075</v>
      </c>
      <c r="DM134" s="34">
        <v>-0.15841916707454615</v>
      </c>
      <c r="DN134" s="34">
        <v>2.1146667959065751E-2</v>
      </c>
      <c r="DO134" s="34">
        <v>-0.1495259317484019</v>
      </c>
      <c r="DP134" s="34">
        <v>-5.0843285692735961E-2</v>
      </c>
      <c r="DQ134" s="34">
        <v>-0.12649545327306655</v>
      </c>
      <c r="DR134" s="34">
        <v>7.3072081853326268E-2</v>
      </c>
      <c r="DS134" s="34">
        <v>-5.1334051282678136E-2</v>
      </c>
      <c r="DT134" s="34">
        <v>-6.4177260558290206E-3</v>
      </c>
      <c r="DU134" s="34">
        <v>9.2177968084943274E-2</v>
      </c>
      <c r="DV134" s="34">
        <v>1.6254831162192066E-2</v>
      </c>
      <c r="DW134" s="34">
        <v>0.12731928972416917</v>
      </c>
      <c r="DX134" s="34">
        <v>0.25388842019864166</v>
      </c>
      <c r="DY134" s="34">
        <v>4.3656815398670785E-2</v>
      </c>
      <c r="DZ134" s="34">
        <v>-5.2793254316538293E-2</v>
      </c>
      <c r="EA134" s="34">
        <v>7.0139005847393568E-3</v>
      </c>
      <c r="EB134" s="34">
        <v>-0.5957252159621329</v>
      </c>
      <c r="EC134" s="34">
        <v>0.59898357719014983</v>
      </c>
      <c r="ED134" s="34">
        <v>1</v>
      </c>
      <c r="EE134" s="34"/>
      <c r="EF134" s="34"/>
      <c r="EG134" s="34"/>
      <c r="EH134" s="34"/>
      <c r="EI134" s="34"/>
      <c r="EJ134" s="34"/>
      <c r="EK134" s="34"/>
    </row>
    <row r="135" spans="1:141" x14ac:dyDescent="0.3">
      <c r="A135" s="34" t="s">
        <v>443</v>
      </c>
      <c r="B135" s="34">
        <v>-0.11565873998092316</v>
      </c>
      <c r="C135" s="34">
        <v>-0.13432737516547552</v>
      </c>
      <c r="D135" s="34">
        <v>-4.6353628142009523E-2</v>
      </c>
      <c r="E135" s="34">
        <v>9.2853410841344269E-2</v>
      </c>
      <c r="F135" s="34">
        <v>-0.12156984637873279</v>
      </c>
      <c r="G135" s="34">
        <v>-9.5501767151058112E-2</v>
      </c>
      <c r="H135" s="34">
        <v>-5.3920350375336108E-2</v>
      </c>
      <c r="I135" s="34">
        <v>0.11942404924985728</v>
      </c>
      <c r="J135" s="34">
        <v>-1.8382231931859359E-2</v>
      </c>
      <c r="K135" s="34">
        <v>-9.2838938760581108E-2</v>
      </c>
      <c r="L135" s="34">
        <v>-8.4023071806650154E-2</v>
      </c>
      <c r="M135" s="34">
        <v>-8.2550839484522673E-2</v>
      </c>
      <c r="N135" s="34">
        <v>-3.4619846706643149E-3</v>
      </c>
      <c r="O135" s="34">
        <v>-5.8150945634725733E-2</v>
      </c>
      <c r="P135" s="34">
        <v>-0.11966959312568191</v>
      </c>
      <c r="Q135" s="34">
        <v>-0.11800483549627147</v>
      </c>
      <c r="R135" s="34">
        <v>-0.12384944937532201</v>
      </c>
      <c r="S135" s="34">
        <v>0.10634232685285781</v>
      </c>
      <c r="T135" s="34">
        <v>7.4366842488069365E-2</v>
      </c>
      <c r="U135" s="34">
        <v>0.20088206740324069</v>
      </c>
      <c r="V135" s="34">
        <v>6.197220509300963E-2</v>
      </c>
      <c r="W135" s="34">
        <v>-7.4702767745877599E-2</v>
      </c>
      <c r="X135" s="34">
        <v>-9.6404183392981818E-2</v>
      </c>
      <c r="Y135" s="34">
        <v>-0.10331918649835112</v>
      </c>
      <c r="Z135" s="34">
        <v>-7.9041623707946415E-2</v>
      </c>
      <c r="AA135" s="34">
        <v>-7.3538473626083678E-2</v>
      </c>
      <c r="AB135" s="34">
        <v>8.4471532574281541E-2</v>
      </c>
      <c r="AC135" s="34">
        <v>5.9048938358052298E-2</v>
      </c>
      <c r="AD135" s="34">
        <v>4.4635795497492296E-2</v>
      </c>
      <c r="AE135" s="34">
        <v>-6.1428967397960679E-2</v>
      </c>
      <c r="AF135" s="34">
        <v>-9.1721848506103196E-2</v>
      </c>
      <c r="AG135" s="34">
        <v>-2.7861306052380144E-2</v>
      </c>
      <c r="AH135" s="34">
        <v>-4.8774097794432494E-2</v>
      </c>
      <c r="AI135" s="34">
        <v>-6.0161150181051448E-2</v>
      </c>
      <c r="AJ135" s="34">
        <v>-1.4678877668797026E-2</v>
      </c>
      <c r="AK135" s="34">
        <v>-4.9805481176076534E-2</v>
      </c>
      <c r="AL135" s="34">
        <v>-7.2018818756212466E-2</v>
      </c>
      <c r="AM135" s="34">
        <v>0.13112279908785229</v>
      </c>
      <c r="AN135" s="34">
        <v>-7.5400669526794167E-2</v>
      </c>
      <c r="AO135" s="34">
        <v>-6.1449035840138257E-2</v>
      </c>
      <c r="AP135" s="34">
        <v>-1.7010106876295197E-2</v>
      </c>
      <c r="AQ135" s="34">
        <v>-1.9567915691741593E-2</v>
      </c>
      <c r="AR135" s="34">
        <v>7.5673687682597801E-2</v>
      </c>
      <c r="AS135" s="34">
        <v>2.3316177526907164E-2</v>
      </c>
      <c r="AT135" s="34">
        <v>0.12426669921350951</v>
      </c>
      <c r="AU135" s="34">
        <v>-3.2634044364764699E-2</v>
      </c>
      <c r="AV135" s="34">
        <v>-6.347768517450425E-2</v>
      </c>
      <c r="AW135" s="34">
        <v>-0.16253235589936627</v>
      </c>
      <c r="AX135" s="34">
        <v>-5.4116750636442182E-2</v>
      </c>
      <c r="AY135" s="34">
        <v>-2.1056541589425074E-3</v>
      </c>
      <c r="AZ135" s="34">
        <v>-3.992910872670815E-2</v>
      </c>
      <c r="BA135" s="34">
        <v>-3.2385199583935972E-2</v>
      </c>
      <c r="BB135" s="34">
        <v>4.009816687699902E-2</v>
      </c>
      <c r="BC135" s="34">
        <v>5.6077860722645874E-2</v>
      </c>
      <c r="BD135" s="34">
        <v>-0.1141359926979451</v>
      </c>
      <c r="BE135" s="34">
        <v>2.9016440713495604E-2</v>
      </c>
      <c r="BF135" s="34">
        <v>-1.838223193185938E-2</v>
      </c>
      <c r="BG135" s="34">
        <v>9.5696136380988589E-2</v>
      </c>
      <c r="BH135" s="34">
        <v>-4.0809629125414968E-3</v>
      </c>
      <c r="BI135" s="34">
        <v>0.14167793779971585</v>
      </c>
      <c r="BJ135" s="34">
        <v>-2.2707031884942906E-2</v>
      </c>
      <c r="BK135" s="34">
        <v>5.1546276710879274E-2</v>
      </c>
      <c r="BL135" s="34">
        <v>5.9287554718028046E-2</v>
      </c>
      <c r="BM135" s="34">
        <v>-4.3434302270925615E-3</v>
      </c>
      <c r="BN135" s="34">
        <v>0.49481964092058406</v>
      </c>
      <c r="BO135" s="34">
        <v>0.47611509411623376</v>
      </c>
      <c r="BP135" s="34">
        <v>0.38128189498019882</v>
      </c>
      <c r="BQ135" s="34">
        <v>0.22099143978905714</v>
      </c>
      <c r="BR135" s="34">
        <v>0.16211160536491068</v>
      </c>
      <c r="BS135" s="34">
        <v>0.2757956570475939</v>
      </c>
      <c r="BT135" s="34">
        <v>-0.18526342258542031</v>
      </c>
      <c r="BU135" s="34">
        <v>2.1449463357512005E-2</v>
      </c>
      <c r="BV135" s="34">
        <v>0.29374203211262273</v>
      </c>
      <c r="BW135" s="34">
        <v>-0.28528610729528203</v>
      </c>
      <c r="BX135" s="34">
        <v>-0.1054008342087534</v>
      </c>
      <c r="BY135" s="34">
        <v>-6.2929268634871596E-2</v>
      </c>
      <c r="BZ135" s="34">
        <v>0.30365897800447822</v>
      </c>
      <c r="CA135" s="34">
        <v>7.3966012012007323E-2</v>
      </c>
      <c r="CB135" s="34">
        <v>-0.13505567845967892</v>
      </c>
      <c r="CC135" s="34">
        <v>-8.467460234150187E-2</v>
      </c>
      <c r="CD135" s="34">
        <v>-0.14023595635001765</v>
      </c>
      <c r="CE135" s="34">
        <v>3.6833663171858079E-2</v>
      </c>
      <c r="CF135" s="34">
        <v>8.7787292240660911E-2</v>
      </c>
      <c r="CG135" s="34">
        <v>-0.18488903474051691</v>
      </c>
      <c r="CH135" s="34">
        <v>-0.16464675717189892</v>
      </c>
      <c r="CI135" s="34">
        <v>-0.21062999822981535</v>
      </c>
      <c r="CJ135" s="34">
        <v>8.2378762263301472E-2</v>
      </c>
      <c r="CK135" s="34">
        <v>0.13315055917699997</v>
      </c>
      <c r="CL135" s="34">
        <v>0.24355725277928517</v>
      </c>
      <c r="CM135" s="34">
        <v>9.0106988511796091E-2</v>
      </c>
      <c r="CN135" s="34">
        <v>-4.4663746896123319E-2</v>
      </c>
      <c r="CO135" s="34">
        <v>-4.7062682391729643E-2</v>
      </c>
      <c r="CP135" s="34">
        <v>-0.17164287820508206</v>
      </c>
      <c r="CQ135" s="34">
        <v>-0.13807291994954374</v>
      </c>
      <c r="CR135" s="34">
        <v>-6.4329516743698523E-2</v>
      </c>
      <c r="CS135" s="34">
        <v>5.8347758837144006E-2</v>
      </c>
      <c r="CT135" s="34">
        <v>5.5566566990455583E-2</v>
      </c>
      <c r="CU135" s="34">
        <v>1.9289067935681598E-2</v>
      </c>
      <c r="CV135" s="34">
        <v>-7.3875583409542617E-2</v>
      </c>
      <c r="CW135" s="34">
        <v>-0.12136262352297923</v>
      </c>
      <c r="CX135" s="34">
        <v>7.919370579100601E-3</v>
      </c>
      <c r="CY135" s="34">
        <v>2.5060462273589244E-2</v>
      </c>
      <c r="CZ135" s="34">
        <v>-3.3003873655842564E-2</v>
      </c>
      <c r="DA135" s="34">
        <v>8.8928413395368708E-2</v>
      </c>
      <c r="DB135" s="34">
        <v>-1.5061113541639795E-2</v>
      </c>
      <c r="DC135" s="34">
        <v>-3.0564024562018424E-2</v>
      </c>
      <c r="DD135" s="34">
        <v>0.25170730059226049</v>
      </c>
      <c r="DE135" s="34">
        <v>-9.0239121608715736E-2</v>
      </c>
      <c r="DF135" s="34">
        <v>-4.0470463861919589E-2</v>
      </c>
      <c r="DG135" s="34">
        <v>8.0262134598488799E-2</v>
      </c>
      <c r="DH135" s="34">
        <v>2.4303517781184125E-2</v>
      </c>
      <c r="DI135" s="34">
        <v>0.2152525079926535</v>
      </c>
      <c r="DJ135" s="34">
        <v>0.13847640068317826</v>
      </c>
      <c r="DK135" s="34">
        <v>0.14634314957745836</v>
      </c>
      <c r="DL135" s="34">
        <v>4.9529086317778998E-2</v>
      </c>
      <c r="DM135" s="34">
        <v>-4.3234583302846005E-2</v>
      </c>
      <c r="DN135" s="34">
        <v>-0.27205125538889174</v>
      </c>
      <c r="DO135" s="34">
        <v>-3.1945106119150711E-2</v>
      </c>
      <c r="DP135" s="34">
        <v>8.0390913065657488E-2</v>
      </c>
      <c r="DQ135" s="34">
        <v>3.8895894403337536E-3</v>
      </c>
      <c r="DR135" s="34">
        <v>5.4903955718349419E-2</v>
      </c>
      <c r="DS135" s="34">
        <v>5.6955297162579285E-2</v>
      </c>
      <c r="DT135" s="34">
        <v>0.19443907038081251</v>
      </c>
      <c r="DU135" s="34">
        <v>-0.14138992008756812</v>
      </c>
      <c r="DV135" s="34">
        <v>-1.8406901346172764E-3</v>
      </c>
      <c r="DW135" s="34">
        <v>7.3966012012007309E-2</v>
      </c>
      <c r="DX135" s="34">
        <v>8.6850213721757927E-2</v>
      </c>
      <c r="DY135" s="34">
        <v>-7.6966240766442318E-2</v>
      </c>
      <c r="DZ135" s="34">
        <v>0.16934139855966984</v>
      </c>
      <c r="EA135" s="34">
        <v>-0.25476139959283534</v>
      </c>
      <c r="EB135" s="34">
        <v>3.1932456192115273E-2</v>
      </c>
      <c r="EC135" s="34">
        <v>2.7907581823220753E-2</v>
      </c>
      <c r="ED135" s="34">
        <v>1.5725383302065483E-2</v>
      </c>
      <c r="EE135" s="34">
        <v>1</v>
      </c>
      <c r="EF135" s="34"/>
      <c r="EG135" s="34"/>
      <c r="EH135" s="34"/>
      <c r="EI135" s="34"/>
      <c r="EJ135" s="34"/>
      <c r="EK135" s="34"/>
    </row>
    <row r="136" spans="1:141" x14ac:dyDescent="0.3">
      <c r="A136" s="34" t="s">
        <v>444</v>
      </c>
      <c r="B136" s="34">
        <v>-0.10439385814818636</v>
      </c>
      <c r="C136" s="34">
        <v>-0.13363126697213959</v>
      </c>
      <c r="D136" s="34">
        <v>-8.9173276982423388E-2</v>
      </c>
      <c r="E136" s="34">
        <v>7.0574092046134268E-2</v>
      </c>
      <c r="F136" s="34">
        <v>-0.12999695983283668</v>
      </c>
      <c r="G136" s="34">
        <v>-0.11737248090994695</v>
      </c>
      <c r="H136" s="34">
        <v>-8.1948835916410681E-2</v>
      </c>
      <c r="I136" s="34">
        <v>0.11256582027795629</v>
      </c>
      <c r="J136" s="34">
        <v>-5.9317249443222857E-2</v>
      </c>
      <c r="K136" s="34">
        <v>-0.10969235285820396</v>
      </c>
      <c r="L136" s="34">
        <v>-8.9324641926273846E-2</v>
      </c>
      <c r="M136" s="34">
        <v>-8.71073636296298E-2</v>
      </c>
      <c r="N136" s="34">
        <v>-6.3526881821729282E-3</v>
      </c>
      <c r="O136" s="34">
        <v>-7.5896701518344128E-2</v>
      </c>
      <c r="P136" s="34">
        <v>-0.12920170378664256</v>
      </c>
      <c r="Q136" s="34">
        <v>-0.12951140315615953</v>
      </c>
      <c r="R136" s="34">
        <v>-0.11615851347442432</v>
      </c>
      <c r="S136" s="34">
        <v>8.7453348883741136E-2</v>
      </c>
      <c r="T136" s="34">
        <v>4.9005976983445512E-2</v>
      </c>
      <c r="U136" s="34">
        <v>0.18925289924178784</v>
      </c>
      <c r="V136" s="34">
        <v>3.367496340296855E-2</v>
      </c>
      <c r="W136" s="34">
        <v>-0.10493520207950624</v>
      </c>
      <c r="X136" s="34">
        <v>-0.12169305208220992</v>
      </c>
      <c r="Y136" s="34">
        <v>-9.7852451606646726E-2</v>
      </c>
      <c r="Z136" s="34">
        <v>-8.5126104665481622E-2</v>
      </c>
      <c r="AA136" s="34">
        <v>-8.3420037057887753E-2</v>
      </c>
      <c r="AB136" s="34">
        <v>9.3030492385954358E-2</v>
      </c>
      <c r="AC136" s="34">
        <v>6.4854572677203071E-2</v>
      </c>
      <c r="AD136" s="34">
        <v>5.9139949441848229E-2</v>
      </c>
      <c r="AE136" s="34">
        <v>-6.96382171767191E-2</v>
      </c>
      <c r="AF136" s="34">
        <v>-9.3264800315912527E-2</v>
      </c>
      <c r="AG136" s="34">
        <v>-3.9670738697342688E-2</v>
      </c>
      <c r="AH136" s="34">
        <v>-7.8405846952477307E-2</v>
      </c>
      <c r="AI136" s="34">
        <v>-9.3150811051353616E-2</v>
      </c>
      <c r="AJ136" s="34">
        <v>-2.5440389860583161E-2</v>
      </c>
      <c r="AK136" s="34">
        <v>-7.6417449131856427E-2</v>
      </c>
      <c r="AL136" s="34">
        <v>-7.5958552694288542E-2</v>
      </c>
      <c r="AM136" s="34">
        <v>0.10508665015469439</v>
      </c>
      <c r="AN136" s="34">
        <v>-5.9924919636260267E-2</v>
      </c>
      <c r="AO136" s="34">
        <v>-6.9886419526084292E-2</v>
      </c>
      <c r="AP136" s="34">
        <v>-2.755554557993278E-2</v>
      </c>
      <c r="AQ136" s="34">
        <v>-2.6024573076588883E-2</v>
      </c>
      <c r="AR136" s="34">
        <v>6.0072690301157299E-2</v>
      </c>
      <c r="AS136" s="34">
        <v>1.7484070868966011E-2</v>
      </c>
      <c r="AT136" s="34">
        <v>0.13951547835746997</v>
      </c>
      <c r="AU136" s="34">
        <v>-6.5022837551756002E-3</v>
      </c>
      <c r="AV136" s="34">
        <v>-6.6179516844995123E-2</v>
      </c>
      <c r="AW136" s="34">
        <v>-0.14706554408122138</v>
      </c>
      <c r="AX136" s="34">
        <v>-4.2619849972600772E-2</v>
      </c>
      <c r="AY136" s="34">
        <v>-1.9764726711029288E-3</v>
      </c>
      <c r="AZ136" s="34">
        <v>-3.1550554977083568E-2</v>
      </c>
      <c r="BA136" s="34">
        <v>-7.1721618545489835E-2</v>
      </c>
      <c r="BB136" s="34">
        <v>9.1024788823445401E-3</v>
      </c>
      <c r="BC136" s="34">
        <v>6.3480789487889183E-2</v>
      </c>
      <c r="BD136" s="34">
        <v>-0.1122511989842859</v>
      </c>
      <c r="BE136" s="34">
        <v>3.3255632147004728E-2</v>
      </c>
      <c r="BF136" s="34">
        <v>-5.9317249443222801E-2</v>
      </c>
      <c r="BG136" s="34">
        <v>7.0537191135181712E-2</v>
      </c>
      <c r="BH136" s="34">
        <v>-1.9629447064209708E-2</v>
      </c>
      <c r="BI136" s="34">
        <v>0.13084071313594514</v>
      </c>
      <c r="BJ136" s="34">
        <v>8.2449931364718008E-4</v>
      </c>
      <c r="BK136" s="34">
        <v>5.938367019270617E-2</v>
      </c>
      <c r="BL136" s="34">
        <v>3.9332008609469706E-2</v>
      </c>
      <c r="BM136" s="34">
        <v>-3.1588144474753256E-2</v>
      </c>
      <c r="BN136" s="34">
        <v>0.4681633655659509</v>
      </c>
      <c r="BO136" s="34">
        <v>0.47703910017316997</v>
      </c>
      <c r="BP136" s="34">
        <v>0.28432638844730401</v>
      </c>
      <c r="BQ136" s="34">
        <v>0.29984391354483853</v>
      </c>
      <c r="BR136" s="34">
        <v>0.12039141670842829</v>
      </c>
      <c r="BS136" s="34">
        <v>0.26371448674026093</v>
      </c>
      <c r="BT136" s="34">
        <v>-0.14956345438848792</v>
      </c>
      <c r="BU136" s="34">
        <v>-8.4872284527703559E-5</v>
      </c>
      <c r="BV136" s="34">
        <v>0.26553857041817053</v>
      </c>
      <c r="BW136" s="34">
        <v>-0.27959088319788472</v>
      </c>
      <c r="BX136" s="34">
        <v>-8.9243258388745014E-2</v>
      </c>
      <c r="BY136" s="34">
        <v>-0.10110687425429143</v>
      </c>
      <c r="BZ136" s="34">
        <v>0.28502782461046949</v>
      </c>
      <c r="CA136" s="34">
        <v>5.9176173442877331E-2</v>
      </c>
      <c r="CB136" s="34">
        <v>-0.1147657955070409</v>
      </c>
      <c r="CC136" s="34">
        <v>-5.1599274747638264E-2</v>
      </c>
      <c r="CD136" s="34">
        <v>-0.12403603742837027</v>
      </c>
      <c r="CE136" s="34">
        <v>4.5107288896930713E-2</v>
      </c>
      <c r="CF136" s="34">
        <v>0.10759252878309017</v>
      </c>
      <c r="CG136" s="34">
        <v>-0.1519295673496211</v>
      </c>
      <c r="CH136" s="34">
        <v>-0.13450926671789049</v>
      </c>
      <c r="CI136" s="34">
        <v>-0.17622535214938856</v>
      </c>
      <c r="CJ136" s="34">
        <v>5.7300175929743943E-2</v>
      </c>
      <c r="CK136" s="34">
        <v>0.10144214869368696</v>
      </c>
      <c r="CL136" s="34">
        <v>0.20223575066980884</v>
      </c>
      <c r="CM136" s="34">
        <v>6.4007486148152076E-2</v>
      </c>
      <c r="CN136" s="34">
        <v>-4.1637966047360073E-2</v>
      </c>
      <c r="CO136" s="34">
        <v>-3.6619899176056278E-2</v>
      </c>
      <c r="CP136" s="34">
        <v>-0.13909942697114733</v>
      </c>
      <c r="CQ136" s="34">
        <v>-0.1340377994793239</v>
      </c>
      <c r="CR136" s="34">
        <v>-5.7733761028506199E-2</v>
      </c>
      <c r="CS136" s="34">
        <v>6.5407966895033393E-2</v>
      </c>
      <c r="CT136" s="34">
        <v>8.8483787898508262E-2</v>
      </c>
      <c r="CU136" s="34">
        <v>6.7826051372779056E-2</v>
      </c>
      <c r="CV136" s="34">
        <v>-5.396493866998063E-2</v>
      </c>
      <c r="CW136" s="34">
        <v>-0.11252977850785738</v>
      </c>
      <c r="CX136" s="34">
        <v>2.0417294132752121E-2</v>
      </c>
      <c r="CY136" s="34">
        <v>3.5281333503040253E-2</v>
      </c>
      <c r="CZ136" s="34">
        <v>-2.1330048362405572E-2</v>
      </c>
      <c r="DA136" s="34">
        <v>0.12242517137621198</v>
      </c>
      <c r="DB136" s="34">
        <v>-6.5958378937718042E-4</v>
      </c>
      <c r="DC136" s="34">
        <v>2.7470706121626599E-3</v>
      </c>
      <c r="DD136" s="34">
        <v>0.22428731466213692</v>
      </c>
      <c r="DE136" s="34">
        <v>-3.2477826520255604E-2</v>
      </c>
      <c r="DF136" s="34">
        <v>1.2942298830169831E-4</v>
      </c>
      <c r="DG136" s="34">
        <v>0.11545816470666995</v>
      </c>
      <c r="DH136" s="34">
        <v>-2.7710663126502218E-2</v>
      </c>
      <c r="DI136" s="34">
        <v>0.23724027738696937</v>
      </c>
      <c r="DJ136" s="34">
        <v>0.14992915250384106</v>
      </c>
      <c r="DK136" s="34">
        <v>0.16978054346467517</v>
      </c>
      <c r="DL136" s="34">
        <v>7.9910715743429311E-2</v>
      </c>
      <c r="DM136" s="34">
        <v>-3.93080018984326E-3</v>
      </c>
      <c r="DN136" s="34">
        <v>-0.22083155547544669</v>
      </c>
      <c r="DO136" s="34">
        <v>1.4052132619931511E-2</v>
      </c>
      <c r="DP136" s="34">
        <v>9.7271241245320897E-2</v>
      </c>
      <c r="DQ136" s="34">
        <v>4.322222723483251E-2</v>
      </c>
      <c r="DR136" s="34">
        <v>3.6834840489879707E-2</v>
      </c>
      <c r="DS136" s="34">
        <v>4.4079955356074375E-2</v>
      </c>
      <c r="DT136" s="34">
        <v>0.22634804419857471</v>
      </c>
      <c r="DU136" s="34">
        <v>-0.12965595530233784</v>
      </c>
      <c r="DV136" s="34">
        <v>2.5805237179582653E-3</v>
      </c>
      <c r="DW136" s="34">
        <v>5.9176173442877372E-2</v>
      </c>
      <c r="DX136" s="34">
        <v>7.5811957315574108E-2</v>
      </c>
      <c r="DY136" s="34">
        <v>-8.1333234256071141E-2</v>
      </c>
      <c r="DZ136" s="34">
        <v>0.15623963009648553</v>
      </c>
      <c r="EA136" s="34">
        <v>-0.24867106938442618</v>
      </c>
      <c r="EB136" s="34">
        <v>7.6725733228675833E-2</v>
      </c>
      <c r="EC136" s="34">
        <v>1.1284001258883949E-2</v>
      </c>
      <c r="ED136" s="34">
        <v>-3.5947819569836149E-2</v>
      </c>
      <c r="EE136" s="34">
        <v>0.96989559583594132</v>
      </c>
      <c r="EF136" s="34">
        <v>1</v>
      </c>
      <c r="EG136" s="34"/>
      <c r="EH136" s="34"/>
      <c r="EI136" s="34"/>
      <c r="EJ136" s="34"/>
      <c r="EK136" s="34"/>
    </row>
    <row r="137" spans="1:141" x14ac:dyDescent="0.3">
      <c r="A137" s="34" t="s">
        <v>445</v>
      </c>
      <c r="B137" s="34">
        <v>-0.10607206124823544</v>
      </c>
      <c r="C137" s="34">
        <v>-8.8294769222234046E-2</v>
      </c>
      <c r="D137" s="34">
        <v>9.0845506194687425E-2</v>
      </c>
      <c r="E137" s="34">
        <v>0.12244624181513655</v>
      </c>
      <c r="F137" s="34">
        <v>-5.4392165733418679E-2</v>
      </c>
      <c r="G137" s="34">
        <v>2.3723747752397837E-4</v>
      </c>
      <c r="H137" s="34">
        <v>4.4310575235429001E-2</v>
      </c>
      <c r="I137" s="34">
        <v>9.6077029905127911E-2</v>
      </c>
      <c r="J137" s="34">
        <v>0.1035133672954083</v>
      </c>
      <c r="K137" s="34">
        <v>-1.2186768756491993E-2</v>
      </c>
      <c r="L137" s="34">
        <v>-3.9066179395160779E-2</v>
      </c>
      <c r="M137" s="34">
        <v>-4.0219007446439331E-2</v>
      </c>
      <c r="N137" s="34">
        <v>5.9190380934498119E-3</v>
      </c>
      <c r="O137" s="34">
        <v>1.2621593265454926E-2</v>
      </c>
      <c r="P137" s="34">
        <v>-5.0057701623675191E-2</v>
      </c>
      <c r="Q137" s="34">
        <v>-4.3425030074750952E-2</v>
      </c>
      <c r="R137" s="34">
        <v>-0.10126729808720063</v>
      </c>
      <c r="S137" s="34">
        <v>0.12156396878194001</v>
      </c>
      <c r="T137" s="34">
        <v>0.1192464941951854</v>
      </c>
      <c r="U137" s="34">
        <v>0.16187229529712924</v>
      </c>
      <c r="V137" s="34">
        <v>0.11955309918522047</v>
      </c>
      <c r="W137" s="34">
        <v>3.7162770878865152E-2</v>
      </c>
      <c r="X137" s="34">
        <v>9.2873461480838838E-3</v>
      </c>
      <c r="Y137" s="34">
        <v>-8.1805957226151818E-2</v>
      </c>
      <c r="Z137" s="34">
        <v>-3.3658825882296489E-2</v>
      </c>
      <c r="AA137" s="34">
        <v>-1.9424226012644281E-2</v>
      </c>
      <c r="AB137" s="34">
        <v>3.0177238999341275E-2</v>
      </c>
      <c r="AC137" s="34">
        <v>2.1594925244526338E-2</v>
      </c>
      <c r="AD137" s="34">
        <v>-1.217522903265352E-2</v>
      </c>
      <c r="AE137" s="34">
        <v>-1.6352795180732203E-2</v>
      </c>
      <c r="AF137" s="34">
        <v>-5.4603564664891101E-2</v>
      </c>
      <c r="AG137" s="34">
        <v>1.5364424075851446E-2</v>
      </c>
      <c r="AH137" s="34">
        <v>5.2135062115821834E-2</v>
      </c>
      <c r="AI137" s="34">
        <v>5.427686088473916E-2</v>
      </c>
      <c r="AJ137" s="34">
        <v>2.0884560367230579E-2</v>
      </c>
      <c r="AK137" s="34">
        <v>4.2964434192264832E-2</v>
      </c>
      <c r="AL137" s="34">
        <v>-3.5187675605209683E-2</v>
      </c>
      <c r="AM137" s="34">
        <v>0.15762663814748795</v>
      </c>
      <c r="AN137" s="34">
        <v>-9.2061224531709465E-2</v>
      </c>
      <c r="AO137" s="34">
        <v>-1.5722962839249253E-2</v>
      </c>
      <c r="AP137" s="34">
        <v>1.8777502939817798E-2</v>
      </c>
      <c r="AQ137" s="34">
        <v>5.6140899250538383E-3</v>
      </c>
      <c r="AR137" s="34">
        <v>9.2589560762314116E-2</v>
      </c>
      <c r="AS137" s="34">
        <v>3.1416570115978384E-2</v>
      </c>
      <c r="AT137" s="34">
        <v>3.6906516711401924E-2</v>
      </c>
      <c r="AU137" s="34">
        <v>-9.4596265009903632E-2</v>
      </c>
      <c r="AV137" s="34">
        <v>-3.3185790757740023E-2</v>
      </c>
      <c r="AW137" s="34">
        <v>-0.14803648102699321</v>
      </c>
      <c r="AX137" s="34">
        <v>-6.7172062411646125E-2</v>
      </c>
      <c r="AY137" s="34">
        <v>-1.7172737903794351E-3</v>
      </c>
      <c r="AZ137" s="34">
        <v>-4.9268077731739461E-2</v>
      </c>
      <c r="BA137" s="34">
        <v>9.0009720901730178E-2</v>
      </c>
      <c r="BB137" s="34">
        <v>0.11309686588515537</v>
      </c>
      <c r="BC137" s="34">
        <v>1.5185263027839567E-2</v>
      </c>
      <c r="BD137" s="34">
        <v>-7.8666488386647762E-2</v>
      </c>
      <c r="BE137" s="34">
        <v>6.705928197922215E-3</v>
      </c>
      <c r="BF137" s="34">
        <v>0.10351336729540823</v>
      </c>
      <c r="BG137" s="34">
        <v>0.13238617468306763</v>
      </c>
      <c r="BH137" s="34">
        <v>4.1182472488874786E-2</v>
      </c>
      <c r="BI137" s="34">
        <v>0.12159001422250609</v>
      </c>
      <c r="BJ137" s="34">
        <v>-8.0890343642660414E-2</v>
      </c>
      <c r="BK137" s="34">
        <v>1.1048732648735952E-2</v>
      </c>
      <c r="BL137" s="34">
        <v>9.4326262879400338E-2</v>
      </c>
      <c r="BM137" s="34">
        <v>7.3966026374586394E-2</v>
      </c>
      <c r="BN137" s="34">
        <v>0.3931254749314087</v>
      </c>
      <c r="BO137" s="34">
        <v>0.30340086836037078</v>
      </c>
      <c r="BP137" s="34">
        <v>0.51821034917941489</v>
      </c>
      <c r="BQ137" s="34">
        <v>-8.0120654568740138E-2</v>
      </c>
      <c r="BR137" s="34">
        <v>0.22173072083098416</v>
      </c>
      <c r="BS137" s="34">
        <v>0.21129347918736027</v>
      </c>
      <c r="BT137" s="34">
        <v>-0.21964963230952597</v>
      </c>
      <c r="BU137" s="34">
        <v>7.4455314527131125E-2</v>
      </c>
      <c r="BV137" s="34">
        <v>0.26824975959994779</v>
      </c>
      <c r="BW137" s="34">
        <v>-0.19940171509991844</v>
      </c>
      <c r="BX137" s="34">
        <v>-0.11326357609946056</v>
      </c>
      <c r="BY137" s="34">
        <v>6.7113961152285365E-2</v>
      </c>
      <c r="BZ137" s="34">
        <v>0.24765504673085686</v>
      </c>
      <c r="CA137" s="34">
        <v>8.9206710608384338E-2</v>
      </c>
      <c r="CB137" s="34">
        <v>-0.14396516165728615</v>
      </c>
      <c r="CC137" s="34">
        <v>-0.14760565265302536</v>
      </c>
      <c r="CD137" s="34">
        <v>-0.13577176508339905</v>
      </c>
      <c r="CE137" s="34">
        <v>3.6376933005524876E-4</v>
      </c>
      <c r="CF137" s="34">
        <v>6.2373889108800176E-4</v>
      </c>
      <c r="CG137" s="34">
        <v>-0.21168808975998493</v>
      </c>
      <c r="CH137" s="34">
        <v>-0.19072770265122008</v>
      </c>
      <c r="CI137" s="34">
        <v>-0.23230363201458812</v>
      </c>
      <c r="CJ137" s="34">
        <v>0.12360056199263253</v>
      </c>
      <c r="CK137" s="34">
        <v>0.17491058384725497</v>
      </c>
      <c r="CL137" s="34">
        <v>0.27295344759470391</v>
      </c>
      <c r="CM137" s="34">
        <v>0.1314438395893634</v>
      </c>
      <c r="CN137" s="34">
        <v>-3.7230503302971334E-2</v>
      </c>
      <c r="CO137" s="34">
        <v>-5.9668533504949585E-2</v>
      </c>
      <c r="CP137" s="34">
        <v>-0.20200258912624924</v>
      </c>
      <c r="CQ137" s="34">
        <v>-0.10010919894850255</v>
      </c>
      <c r="CR137" s="34">
        <v>-5.9927726607384692E-2</v>
      </c>
      <c r="CS137" s="34">
        <v>1.7609710466672458E-2</v>
      </c>
      <c r="CT137" s="34">
        <v>-5.7025759205152453E-2</v>
      </c>
      <c r="CU137" s="34">
        <v>-0.12434784892008373</v>
      </c>
      <c r="CV137" s="34">
        <v>-0.10357563777019037</v>
      </c>
      <c r="CW137" s="34">
        <v>-0.1028861343311402</v>
      </c>
      <c r="CX137" s="34">
        <v>-3.0121024968830994E-2</v>
      </c>
      <c r="CY137" s="34">
        <v>-1.2689039493188541E-2</v>
      </c>
      <c r="CZ137" s="34">
        <v>-5.4101054157566553E-2</v>
      </c>
      <c r="DA137" s="34">
        <v>-3.7216507032953629E-2</v>
      </c>
      <c r="DB137" s="34">
        <v>-5.0253924183576333E-2</v>
      </c>
      <c r="DC137" s="34">
        <v>-0.11349246056341504</v>
      </c>
      <c r="DD137" s="34">
        <v>0.23902628513321689</v>
      </c>
      <c r="DE137" s="34">
        <v>-0.22073076404551575</v>
      </c>
      <c r="DF137" s="34">
        <v>-0.14039442831603002</v>
      </c>
      <c r="DG137" s="34">
        <v>-4.7573839765984192E-2</v>
      </c>
      <c r="DH137" s="34">
        <v>0.16216169945005252</v>
      </c>
      <c r="DI137" s="34">
        <v>7.6398019648490328E-2</v>
      </c>
      <c r="DJ137" s="34">
        <v>5.673393469578536E-2</v>
      </c>
      <c r="DK137" s="34">
        <v>2.8025177138776121E-2</v>
      </c>
      <c r="DL137" s="34">
        <v>-5.3762490033925192E-2</v>
      </c>
      <c r="DM137" s="34">
        <v>-0.13851939302230237</v>
      </c>
      <c r="DN137" s="34">
        <v>-0.31915341643358897</v>
      </c>
      <c r="DO137" s="34">
        <v>-0.15012126209706655</v>
      </c>
      <c r="DP137" s="34">
        <v>4.1104675099894079E-3</v>
      </c>
      <c r="DQ137" s="34">
        <v>-0.10831349210910683</v>
      </c>
      <c r="DR137" s="34">
        <v>8.6194163208381691E-2</v>
      </c>
      <c r="DS137" s="34">
        <v>7.2879961579460917E-2</v>
      </c>
      <c r="DT137" s="34">
        <v>3.5069612108930406E-2</v>
      </c>
      <c r="DU137" s="34">
        <v>-0.1239313231048681</v>
      </c>
      <c r="DV137" s="34">
        <v>-1.3639088522711418E-2</v>
      </c>
      <c r="DW137" s="34">
        <v>8.9206710608384185E-2</v>
      </c>
      <c r="DX137" s="34">
        <v>8.6918042144339042E-2</v>
      </c>
      <c r="DY137" s="34">
        <v>-3.7163700051636668E-2</v>
      </c>
      <c r="DZ137" s="34">
        <v>0.14574959462192663</v>
      </c>
      <c r="EA137" s="34">
        <v>-0.18089631685476223</v>
      </c>
      <c r="EB137" s="34">
        <v>-0.10567452244728848</v>
      </c>
      <c r="EC137" s="34">
        <v>6.4770752770747897E-2</v>
      </c>
      <c r="ED137" s="34">
        <v>0.15568779280235365</v>
      </c>
      <c r="EE137" s="34">
        <v>0.72752467613958671</v>
      </c>
      <c r="EF137" s="34">
        <v>0.5385476440523268</v>
      </c>
      <c r="EG137" s="34">
        <v>1</v>
      </c>
      <c r="EH137" s="34"/>
      <c r="EI137" s="34"/>
      <c r="EJ137" s="34"/>
      <c r="EK137" s="34"/>
    </row>
    <row r="138" spans="1:141" x14ac:dyDescent="0.3">
      <c r="A138" s="34" t="s">
        <v>446</v>
      </c>
      <c r="B138" s="34">
        <v>-5.4225561144712879E-2</v>
      </c>
      <c r="C138" s="34">
        <v>-8.4978338878846024E-2</v>
      </c>
      <c r="D138" s="34">
        <v>-0.16545180806648746</v>
      </c>
      <c r="E138" s="34">
        <v>1.1348419002659553E-2</v>
      </c>
      <c r="F138" s="34">
        <v>-0.12326739090314691</v>
      </c>
      <c r="G138" s="34">
        <v>-0.12293241299313583</v>
      </c>
      <c r="H138" s="34">
        <v>-9.5693081358637355E-2</v>
      </c>
      <c r="I138" s="34">
        <v>7.6624763924098838E-2</v>
      </c>
      <c r="J138" s="34">
        <v>-0.14391768208190628</v>
      </c>
      <c r="K138" s="34">
        <v>-0.11420663914583454</v>
      </c>
      <c r="L138" s="34">
        <v>-5.4375240860188162E-2</v>
      </c>
      <c r="M138" s="34">
        <v>-8.2120692172309454E-2</v>
      </c>
      <c r="N138" s="34">
        <v>-9.513032995719253E-3</v>
      </c>
      <c r="O138" s="34">
        <v>-7.6307221746815604E-2</v>
      </c>
      <c r="P138" s="34">
        <v>-0.10863804859792547</v>
      </c>
      <c r="Q138" s="34">
        <v>-0.113358353323451</v>
      </c>
      <c r="R138" s="34">
        <v>-6.1753958633218094E-2</v>
      </c>
      <c r="S138" s="34">
        <v>-1.141211951242573E-2</v>
      </c>
      <c r="T138" s="34">
        <v>-3.7127280092674866E-2</v>
      </c>
      <c r="U138" s="34">
        <v>7.8251199600152171E-2</v>
      </c>
      <c r="V138" s="34">
        <v>-8.5188912705589107E-2</v>
      </c>
      <c r="W138" s="34">
        <v>-0.14872263679149977</v>
      </c>
      <c r="X138" s="34">
        <v>-0.14464584458503923</v>
      </c>
      <c r="Y138" s="34">
        <v>-5.2472499003454173E-2</v>
      </c>
      <c r="Z138" s="34">
        <v>-9.3749143795068088E-2</v>
      </c>
      <c r="AA138" s="34">
        <v>-7.0213807806072198E-2</v>
      </c>
      <c r="AB138" s="34">
        <v>5.069658815071304E-2</v>
      </c>
      <c r="AC138" s="34">
        <v>4.6416521164948307E-2</v>
      </c>
      <c r="AD138" s="34">
        <v>4.5272839221952334E-2</v>
      </c>
      <c r="AE138" s="34">
        <v>-7.3822876759880737E-2</v>
      </c>
      <c r="AF138" s="34">
        <v>-8.5449159302821959E-2</v>
      </c>
      <c r="AG138" s="34">
        <v>-3.093190074730004E-2</v>
      </c>
      <c r="AH138" s="34">
        <v>-0.1166251033673843</v>
      </c>
      <c r="AI138" s="34">
        <v>-0.13070288530982552</v>
      </c>
      <c r="AJ138" s="34">
        <v>-2.0488933012404193E-2</v>
      </c>
      <c r="AK138" s="34">
        <v>-9.6615293968202634E-2</v>
      </c>
      <c r="AL138" s="34">
        <v>-4.4687917342923697E-2</v>
      </c>
      <c r="AM138" s="34">
        <v>-1.439469162575726E-2</v>
      </c>
      <c r="AN138" s="34">
        <v>3.6930688477366969E-2</v>
      </c>
      <c r="AO138" s="34">
        <v>-3.8435397775004612E-2</v>
      </c>
      <c r="AP138" s="34">
        <v>-2.1638850473498606E-2</v>
      </c>
      <c r="AQ138" s="34">
        <v>-4.6880284167443977E-2</v>
      </c>
      <c r="AR138" s="34">
        <v>-1.6375474754016E-2</v>
      </c>
      <c r="AS138" s="34">
        <v>-9.8914187204151398E-3</v>
      </c>
      <c r="AT138" s="34">
        <v>0.11099871181145093</v>
      </c>
      <c r="AU138" s="34">
        <v>7.6765503230779839E-2</v>
      </c>
      <c r="AV138" s="34">
        <v>-3.3482132090117855E-2</v>
      </c>
      <c r="AW138" s="34">
        <v>-4.014515247165238E-2</v>
      </c>
      <c r="AX138" s="34">
        <v>3.6175345009334496E-2</v>
      </c>
      <c r="AY138" s="34">
        <v>1.3764179009405682E-2</v>
      </c>
      <c r="AZ138" s="34">
        <v>3.0739668687330506E-2</v>
      </c>
      <c r="BA138" s="34">
        <v>-0.1443678495450989</v>
      </c>
      <c r="BB138" s="34">
        <v>-8.0465110943816767E-2</v>
      </c>
      <c r="BC138" s="34">
        <v>3.9235308601100895E-2</v>
      </c>
      <c r="BD138" s="34">
        <v>-4.4687820777482276E-2</v>
      </c>
      <c r="BE138" s="34">
        <v>3.2180930101972628E-2</v>
      </c>
      <c r="BF138" s="34">
        <v>-0.14391768208190633</v>
      </c>
      <c r="BG138" s="34">
        <v>-2.8171421296881854E-2</v>
      </c>
      <c r="BH138" s="34">
        <v>-5.724443848536883E-2</v>
      </c>
      <c r="BI138" s="34">
        <v>2.5188443047209633E-2</v>
      </c>
      <c r="BJ138" s="34">
        <v>5.0493507002997394E-2</v>
      </c>
      <c r="BK138" s="34">
        <v>4.1705889151567838E-2</v>
      </c>
      <c r="BL138" s="34">
        <v>-1.4164697993157168E-2</v>
      </c>
      <c r="BM138" s="34">
        <v>-6.2318368868007026E-2</v>
      </c>
      <c r="BN138" s="34">
        <v>0.18331996499152403</v>
      </c>
      <c r="BO138" s="34">
        <v>0.27021447183646446</v>
      </c>
      <c r="BP138" s="34">
        <v>-0.1285555179055308</v>
      </c>
      <c r="BQ138" s="34">
        <v>0.44833378839655258</v>
      </c>
      <c r="BR138" s="34">
        <v>-5.815079444646741E-2</v>
      </c>
      <c r="BS138" s="34">
        <v>8.8589631936648677E-2</v>
      </c>
      <c r="BT138" s="34">
        <v>-1.3852769791638133E-2</v>
      </c>
      <c r="BU138" s="34">
        <v>-8.8350357050896861E-2</v>
      </c>
      <c r="BV138" s="34">
        <v>8.3480989883662038E-2</v>
      </c>
      <c r="BW138" s="34">
        <v>-0.15484928545368265</v>
      </c>
      <c r="BX138" s="34">
        <v>-3.2358228077531616E-2</v>
      </c>
      <c r="BY138" s="34">
        <v>-0.1424156044691717</v>
      </c>
      <c r="BZ138" s="34">
        <v>0.12485803806408606</v>
      </c>
      <c r="CA138" s="34">
        <v>-4.2260191247238572E-2</v>
      </c>
      <c r="CB138" s="34">
        <v>-5.963059678485054E-2</v>
      </c>
      <c r="CC138" s="34">
        <v>5.0932775003822039E-2</v>
      </c>
      <c r="CD138" s="34">
        <v>-4.058189611729731E-2</v>
      </c>
      <c r="CE138" s="34">
        <v>3.4886188980071684E-3</v>
      </c>
      <c r="CF138" s="34">
        <v>0.11400452755646982</v>
      </c>
      <c r="CG138" s="34">
        <v>-3.63583963972373E-2</v>
      </c>
      <c r="CH138" s="34">
        <v>-2.9372880542059759E-2</v>
      </c>
      <c r="CI138" s="34">
        <v>-3.1426040153440957E-2</v>
      </c>
      <c r="CJ138" s="34">
        <v>-2.9684147799346763E-2</v>
      </c>
      <c r="CK138" s="34">
        <v>-4.3918798394869084E-3</v>
      </c>
      <c r="CL138" s="34">
        <v>3.3494432639047549E-2</v>
      </c>
      <c r="CM138" s="34">
        <v>-3.8699487871276785E-2</v>
      </c>
      <c r="CN138" s="34">
        <v>-6.6145649080241287E-2</v>
      </c>
      <c r="CO138" s="34">
        <v>-4.0966599767463703E-2</v>
      </c>
      <c r="CP138" s="34">
        <v>-2.3554577634683008E-2</v>
      </c>
      <c r="CQ138" s="34">
        <v>-0.13884157803683547</v>
      </c>
      <c r="CR138" s="34">
        <v>-2.7960692977712929E-3</v>
      </c>
      <c r="CS138" s="34">
        <v>5.9728284159875314E-2</v>
      </c>
      <c r="CT138" s="34">
        <v>0.11230338608521866</v>
      </c>
      <c r="CU138" s="34">
        <v>0.13596883278182101</v>
      </c>
      <c r="CV138" s="34">
        <v>-1.4813533080538068E-2</v>
      </c>
      <c r="CW138" s="34">
        <v>-0.10126855529455507</v>
      </c>
      <c r="CX138" s="34">
        <v>2.6096057170559801E-2</v>
      </c>
      <c r="CY138" s="34">
        <v>-3.1310756244864205E-4</v>
      </c>
      <c r="CZ138" s="34">
        <v>-1.9467385376467427E-2</v>
      </c>
      <c r="DA138" s="34">
        <v>0.12723597478905799</v>
      </c>
      <c r="DB138" s="34">
        <v>7.0497759086249952E-4</v>
      </c>
      <c r="DC138" s="34">
        <v>4.2614531084587091E-2</v>
      </c>
      <c r="DD138" s="34">
        <v>4.6512145695203781E-2</v>
      </c>
      <c r="DE138" s="34">
        <v>0.1568294222650789</v>
      </c>
      <c r="DF138" s="34">
        <v>9.5440389970971373E-2</v>
      </c>
      <c r="DG138" s="34">
        <v>0.12965798468193854</v>
      </c>
      <c r="DH138" s="34">
        <v>-0.15468331417103254</v>
      </c>
      <c r="DI138" s="34">
        <v>0.14318212250375142</v>
      </c>
      <c r="DJ138" s="34">
        <v>7.519057053504459E-2</v>
      </c>
      <c r="DK138" s="34">
        <v>0.11025912549566852</v>
      </c>
      <c r="DL138" s="34">
        <v>9.9892161597752716E-2</v>
      </c>
      <c r="DM138" s="34">
        <v>0.1000995430485285</v>
      </c>
      <c r="DN138" s="34">
        <v>1.3496323081788112E-2</v>
      </c>
      <c r="DO138" s="34">
        <v>0.13533413181999174</v>
      </c>
      <c r="DP138" s="34">
        <v>6.915925184983493E-2</v>
      </c>
      <c r="DQ138" s="34">
        <v>0.1223293431078657</v>
      </c>
      <c r="DR138" s="34">
        <v>-4.9425502064128955E-2</v>
      </c>
      <c r="DS138" s="34">
        <v>-5.2267258664487885E-2</v>
      </c>
      <c r="DT138" s="34">
        <v>0.21598166984913356</v>
      </c>
      <c r="DU138" s="34">
        <v>-1.856720858079736E-2</v>
      </c>
      <c r="DV138" s="34">
        <v>3.7644066377297218E-2</v>
      </c>
      <c r="DW138" s="34">
        <v>-4.2260191247238378E-2</v>
      </c>
      <c r="DX138" s="34">
        <v>8.6027128175828142E-3</v>
      </c>
      <c r="DY138" s="34">
        <v>-8.6209196115443712E-2</v>
      </c>
      <c r="DZ138" s="34">
        <v>1.5029040016600466E-2</v>
      </c>
      <c r="EA138" s="34">
        <v>-0.15917547532201051</v>
      </c>
      <c r="EB138" s="34">
        <v>0.18159734053828422</v>
      </c>
      <c r="EC138" s="34">
        <v>-2.4685850716839253E-2</v>
      </c>
      <c r="ED138" s="34">
        <v>-0.15261748774596873</v>
      </c>
      <c r="EE138" s="34">
        <v>0.45049475974313136</v>
      </c>
      <c r="EF138" s="34">
        <v>0.6417927103716855</v>
      </c>
      <c r="EG138" s="34">
        <v>-0.24941351087706132</v>
      </c>
      <c r="EH138" s="34">
        <v>1</v>
      </c>
      <c r="EI138" s="34"/>
      <c r="EJ138" s="34"/>
      <c r="EK138" s="34"/>
    </row>
    <row r="139" spans="1:141" x14ac:dyDescent="0.3">
      <c r="A139" s="34" t="s">
        <v>447</v>
      </c>
      <c r="B139" s="34">
        <v>-1.3163391836188981E-2</v>
      </c>
      <c r="C139" s="34">
        <v>-8.1184763423962927E-2</v>
      </c>
      <c r="D139" s="34">
        <v>0.10867054340106348</v>
      </c>
      <c r="E139" s="34">
        <v>5.6110011310164742E-2</v>
      </c>
      <c r="F139" s="34">
        <v>5.6880383112760903E-3</v>
      </c>
      <c r="G139" s="34">
        <v>1.6793352597624309E-2</v>
      </c>
      <c r="H139" s="34">
        <v>3.2292122907051302E-2</v>
      </c>
      <c r="I139" s="34">
        <v>2.503437855868933E-2</v>
      </c>
      <c r="J139" s="34">
        <v>0.1117009972000209</v>
      </c>
      <c r="K139" s="34">
        <v>-1.4340120101631307E-2</v>
      </c>
      <c r="L139" s="34">
        <v>-1.8206299376556524E-2</v>
      </c>
      <c r="M139" s="34">
        <v>6.2914018228453869E-2</v>
      </c>
      <c r="N139" s="34">
        <v>-8.7781543429738484E-2</v>
      </c>
      <c r="O139" s="34">
        <v>5.6671280502114049E-2</v>
      </c>
      <c r="P139" s="34">
        <v>-2.6346183427070624E-2</v>
      </c>
      <c r="Q139" s="34">
        <v>-3.8172427108488421E-2</v>
      </c>
      <c r="R139" s="34">
        <v>-5.3579492228055338E-2</v>
      </c>
      <c r="S139" s="34">
        <v>0.12978732785448024</v>
      </c>
      <c r="T139" s="34">
        <v>9.0445853597320002E-3</v>
      </c>
      <c r="U139" s="34">
        <v>0.13516231744295495</v>
      </c>
      <c r="V139" s="34">
        <v>3.9292267642738916E-2</v>
      </c>
      <c r="W139" s="34">
        <v>5.0695396028084892E-2</v>
      </c>
      <c r="X139" s="34">
        <v>4.41273317253126E-2</v>
      </c>
      <c r="Y139" s="34">
        <v>-7.2278366015542439E-2</v>
      </c>
      <c r="Z139" s="34">
        <v>9.3353397159495095E-3</v>
      </c>
      <c r="AA139" s="34">
        <v>-6.2911841414845557E-2</v>
      </c>
      <c r="AB139" s="34">
        <v>-1.0209856208920004E-2</v>
      </c>
      <c r="AC139" s="34">
        <v>7.9383288460742191E-2</v>
      </c>
      <c r="AD139" s="34">
        <v>-9.7953551961058628E-3</v>
      </c>
      <c r="AE139" s="34">
        <v>5.891463295855065E-2</v>
      </c>
      <c r="AF139" s="34">
        <v>2.9742906828675253E-2</v>
      </c>
      <c r="AG139" s="34">
        <v>-1.7105279732328654E-2</v>
      </c>
      <c r="AH139" s="34">
        <v>7.1296059584510726E-2</v>
      </c>
      <c r="AI139" s="34">
        <v>7.3318268354046687E-2</v>
      </c>
      <c r="AJ139" s="34">
        <v>-2.3454186938636389E-2</v>
      </c>
      <c r="AK139" s="34">
        <v>3.5435810856117231E-2</v>
      </c>
      <c r="AL139" s="34">
        <v>6.9618150001517316E-3</v>
      </c>
      <c r="AM139" s="34">
        <v>1.721357197742375E-2</v>
      </c>
      <c r="AN139" s="34">
        <v>-4.6486902043135485E-2</v>
      </c>
      <c r="AO139" s="34">
        <v>-1.7106102909846081E-3</v>
      </c>
      <c r="AP139" s="34">
        <v>-3.0614011334819106E-2</v>
      </c>
      <c r="AQ139" s="34">
        <v>2.1203413019236211E-2</v>
      </c>
      <c r="AR139" s="34">
        <v>-9.8212106197786073E-2</v>
      </c>
      <c r="AS139" s="34">
        <v>4.1001529825506693E-2</v>
      </c>
      <c r="AT139" s="34">
        <v>-1.1231600635450749E-2</v>
      </c>
      <c r="AU139" s="34">
        <v>-4.8921093326008899E-3</v>
      </c>
      <c r="AV139" s="34">
        <v>3.3854420337508018E-2</v>
      </c>
      <c r="AW139" s="34">
        <v>-8.7427256290350461E-2</v>
      </c>
      <c r="AX139" s="34">
        <v>-5.9235388848125306E-2</v>
      </c>
      <c r="AY139" s="34">
        <v>-7.2900424256508375E-3</v>
      </c>
      <c r="AZ139" s="34">
        <v>-4.5339083512687867E-2</v>
      </c>
      <c r="BA139" s="34">
        <v>9.6115353579769816E-2</v>
      </c>
      <c r="BB139" s="34">
        <v>-9.2354793301398549E-2</v>
      </c>
      <c r="BC139" s="34">
        <v>-6.3138326487443677E-2</v>
      </c>
      <c r="BD139" s="34">
        <v>2.3457176598217409E-2</v>
      </c>
      <c r="BE139" s="34">
        <v>1.504224377640582E-2</v>
      </c>
      <c r="BF139" s="34">
        <v>0.11170099720002089</v>
      </c>
      <c r="BG139" s="34">
        <v>0.16240716810739472</v>
      </c>
      <c r="BH139" s="34">
        <v>8.1917106765032013E-2</v>
      </c>
      <c r="BI139" s="34">
        <v>2.248094913314953E-2</v>
      </c>
      <c r="BJ139" s="34">
        <v>1.0267004821246883E-2</v>
      </c>
      <c r="BK139" s="34">
        <v>6.9069710439181795E-2</v>
      </c>
      <c r="BL139" s="34">
        <v>0.21434239332157767</v>
      </c>
      <c r="BM139" s="34">
        <v>9.3361085580237826E-2</v>
      </c>
      <c r="BN139" s="34">
        <v>3.3646849798140893E-2</v>
      </c>
      <c r="BO139" s="34">
        <v>4.166140267066641E-3</v>
      </c>
      <c r="BP139" s="34">
        <v>0.10704727213409571</v>
      </c>
      <c r="BQ139" s="34">
        <v>-8.8863722888766969E-2</v>
      </c>
      <c r="BR139" s="34">
        <v>0.56651497882703405</v>
      </c>
      <c r="BS139" s="34">
        <v>0.13264600162327014</v>
      </c>
      <c r="BT139" s="34">
        <v>-0.24842738437734413</v>
      </c>
      <c r="BU139" s="34">
        <v>0.23664425382147167</v>
      </c>
      <c r="BV139" s="34">
        <v>0.29022347340415033</v>
      </c>
      <c r="BW139" s="34">
        <v>-0.17410211092364031</v>
      </c>
      <c r="BX139" s="34">
        <v>-8.7682746345821863E-2</v>
      </c>
      <c r="BY139" s="34">
        <v>6.9824669980236551E-2</v>
      </c>
      <c r="BZ139" s="34">
        <v>0.23704093743764343</v>
      </c>
      <c r="CA139" s="34">
        <v>0.23791208161873206</v>
      </c>
      <c r="CB139" s="34">
        <v>-0.1126747781739596</v>
      </c>
      <c r="CC139" s="34">
        <v>-3.1822014454231634E-2</v>
      </c>
      <c r="CD139" s="34">
        <v>9.780041687979589E-2</v>
      </c>
      <c r="CE139" s="34">
        <v>-9.7464189840664989E-2</v>
      </c>
      <c r="CF139" s="34">
        <v>7.5981253813834776E-2</v>
      </c>
      <c r="CG139" s="34">
        <v>-0.14397501032681567</v>
      </c>
      <c r="CH139" s="34">
        <v>-0.17463147623631467</v>
      </c>
      <c r="CI139" s="34">
        <v>-0.18674797695101469</v>
      </c>
      <c r="CJ139" s="34">
        <v>0.26836206370725257</v>
      </c>
      <c r="CK139" s="34">
        <v>9.7546587603908344E-2</v>
      </c>
      <c r="CL139" s="34">
        <v>0.2798050158659296</v>
      </c>
      <c r="CM139" s="34">
        <v>9.1298416724945777E-2</v>
      </c>
      <c r="CN139" s="34">
        <v>9.4603606463619067E-2</v>
      </c>
      <c r="CO139" s="34">
        <v>9.2326583345570507E-2</v>
      </c>
      <c r="CP139" s="34">
        <v>-0.21975121978765361</v>
      </c>
      <c r="CQ139" s="34">
        <v>-4.2582176320033263E-2</v>
      </c>
      <c r="CR139" s="34">
        <v>-0.183903967421503</v>
      </c>
      <c r="CS139" s="34">
        <v>1.7112103968458043E-2</v>
      </c>
      <c r="CT139" s="34">
        <v>3.1224626525378392E-2</v>
      </c>
      <c r="CU139" s="34">
        <v>2.5817826766936273E-2</v>
      </c>
      <c r="CV139" s="34">
        <v>-5.0538935348676942E-2</v>
      </c>
      <c r="CW139" s="34">
        <v>-3.9625731260139976E-2</v>
      </c>
      <c r="CX139" s="34">
        <v>3.2759152530844597E-2</v>
      </c>
      <c r="CY139" s="34">
        <v>0.19011291280049253</v>
      </c>
      <c r="CZ139" s="34">
        <v>0.14530896111618113</v>
      </c>
      <c r="DA139" s="34">
        <v>8.6070997595990101E-2</v>
      </c>
      <c r="DB139" s="34">
        <v>0.11709949770811511</v>
      </c>
      <c r="DC139" s="34">
        <v>5.4602035417750917E-2</v>
      </c>
      <c r="DD139" s="34">
        <v>7.4708918176542669E-2</v>
      </c>
      <c r="DE139" s="34">
        <v>-2.7983080309598785E-2</v>
      </c>
      <c r="DF139" s="34">
        <v>5.2442356185060816E-2</v>
      </c>
      <c r="DG139" s="34">
        <v>5.8594518890192133E-2</v>
      </c>
      <c r="DH139" s="34">
        <v>0.1344134177490322</v>
      </c>
      <c r="DI139" s="34">
        <v>-4.50632079710803E-2</v>
      </c>
      <c r="DJ139" s="34">
        <v>0.19742282739230643</v>
      </c>
      <c r="DK139" s="34">
        <v>6.0654629678753361E-3</v>
      </c>
      <c r="DL139" s="34">
        <v>1.6008046986752296E-2</v>
      </c>
      <c r="DM139" s="34">
        <v>3.3131011534637271E-3</v>
      </c>
      <c r="DN139" s="34">
        <v>-0.11681989815140247</v>
      </c>
      <c r="DO139" s="34">
        <v>-2.5918653520560508E-2</v>
      </c>
      <c r="DP139" s="34">
        <v>0.10988225006054514</v>
      </c>
      <c r="DQ139" s="34">
        <v>1.828457688146375E-2</v>
      </c>
      <c r="DR139" s="34">
        <v>0.20151995707268189</v>
      </c>
      <c r="DS139" s="34">
        <v>5.1774844666805826E-2</v>
      </c>
      <c r="DT139" s="34">
        <v>-4.8722875978684438E-2</v>
      </c>
      <c r="DU139" s="34">
        <v>-3.3356309833345706E-2</v>
      </c>
      <c r="DV139" s="34">
        <v>8.5576302892425654E-2</v>
      </c>
      <c r="DW139" s="34">
        <v>0.23791208161873201</v>
      </c>
      <c r="DX139" s="34">
        <v>0.30546288056096305</v>
      </c>
      <c r="DY139" s="34">
        <v>0.1523742240226347</v>
      </c>
      <c r="DZ139" s="34">
        <v>0.10876770133991798</v>
      </c>
      <c r="EA139" s="34">
        <v>3.3621645359189718E-2</v>
      </c>
      <c r="EB139" s="34">
        <v>2.482835119342227E-2</v>
      </c>
      <c r="EC139" s="34">
        <v>0.3422428467813044</v>
      </c>
      <c r="ED139" s="34">
        <v>0.27876331044957786</v>
      </c>
      <c r="EE139" s="34">
        <v>0.18156412002962749</v>
      </c>
      <c r="EF139" s="34">
        <v>0.12502971876446356</v>
      </c>
      <c r="EG139" s="34">
        <v>0.27596971151536348</v>
      </c>
      <c r="EH139" s="34">
        <v>-0.10064546602375274</v>
      </c>
      <c r="EI139" s="34">
        <v>1</v>
      </c>
      <c r="EJ139" s="34"/>
      <c r="EK139" s="34"/>
    </row>
    <row r="140" spans="1:141" x14ac:dyDescent="0.3">
      <c r="A140" s="34" t="s">
        <v>448</v>
      </c>
      <c r="B140" s="34">
        <v>2.1967190906245118E-2</v>
      </c>
      <c r="C140" s="34">
        <v>-0.12628741483419711</v>
      </c>
      <c r="D140" s="34">
        <v>7.8752464367266503E-2</v>
      </c>
      <c r="E140" s="34">
        <v>3.6928465581769335E-2</v>
      </c>
      <c r="F140" s="34">
        <v>-2.8796802303549876E-2</v>
      </c>
      <c r="G140" s="34">
        <v>-0.150636263728958</v>
      </c>
      <c r="H140" s="34">
        <v>-2.820643695757585E-2</v>
      </c>
      <c r="I140" s="34">
        <v>4.1238860964484828E-2</v>
      </c>
      <c r="J140" s="34">
        <v>0.10009637238436223</v>
      </c>
      <c r="K140" s="34">
        <v>-8.2207705300623879E-2</v>
      </c>
      <c r="L140" s="34">
        <v>-5.0937410868042654E-2</v>
      </c>
      <c r="M140" s="34">
        <v>8.2062797078931174E-2</v>
      </c>
      <c r="N140" s="34">
        <v>7.4186097053330152E-2</v>
      </c>
      <c r="O140" s="34">
        <v>5.8857545500489529E-2</v>
      </c>
      <c r="P140" s="34">
        <v>-7.9473649195105953E-2</v>
      </c>
      <c r="Q140" s="34">
        <v>-8.0150061987040236E-2</v>
      </c>
      <c r="R140" s="34">
        <v>-0.10697239107487876</v>
      </c>
      <c r="S140" s="34">
        <v>0.22787535990248126</v>
      </c>
      <c r="T140" s="34">
        <v>0.17029221521310101</v>
      </c>
      <c r="U140" s="34">
        <v>0.15878389074677299</v>
      </c>
      <c r="V140" s="34">
        <v>-2.5399955226722462E-2</v>
      </c>
      <c r="W140" s="34">
        <v>3.1852594180579688E-2</v>
      </c>
      <c r="X140" s="34">
        <v>5.4011961188796163E-2</v>
      </c>
      <c r="Y140" s="34">
        <v>-0.15653521343304053</v>
      </c>
      <c r="Z140" s="34">
        <v>-7.1732631736281319E-2</v>
      </c>
      <c r="AA140" s="34">
        <v>-0.18971681488837022</v>
      </c>
      <c r="AB140" s="34">
        <v>7.1880860726231594E-2</v>
      </c>
      <c r="AC140" s="34">
        <v>4.9188502157152258E-2</v>
      </c>
      <c r="AD140" s="34">
        <v>0.13954864552939925</v>
      </c>
      <c r="AE140" s="34">
        <v>9.2693025534025975E-2</v>
      </c>
      <c r="AF140" s="34">
        <v>-6.9437396343962149E-2</v>
      </c>
      <c r="AG140" s="34">
        <v>-0.1770350610150255</v>
      </c>
      <c r="AH140" s="34">
        <v>1.1777454130928018E-2</v>
      </c>
      <c r="AI140" s="34">
        <v>-3.8796386663790244E-3</v>
      </c>
      <c r="AJ140" s="34">
        <v>-8.3641807215684288E-2</v>
      </c>
      <c r="AK140" s="34">
        <v>-9.7832891679368025E-2</v>
      </c>
      <c r="AL140" s="34">
        <v>-9.6435518282219149E-2</v>
      </c>
      <c r="AM140" s="34">
        <v>2.1913163458114879E-2</v>
      </c>
      <c r="AN140" s="34">
        <v>-4.3105359475491586E-2</v>
      </c>
      <c r="AO140" s="34">
        <v>-8.0506198330260764E-2</v>
      </c>
      <c r="AP140" s="34">
        <v>-9.077894716354401E-2</v>
      </c>
      <c r="AQ140" s="34">
        <v>0.14595576064367691</v>
      </c>
      <c r="AR140" s="34">
        <v>-0.1054901058000982</v>
      </c>
      <c r="AS140" s="34">
        <v>4.7818247063339779E-3</v>
      </c>
      <c r="AT140" s="34">
        <v>0.19334452089794243</v>
      </c>
      <c r="AU140" s="34">
        <v>8.2613557745489216E-2</v>
      </c>
      <c r="AV140" s="34">
        <v>6.9530314618704264E-2</v>
      </c>
      <c r="AW140" s="34">
        <v>-0.14434035364208392</v>
      </c>
      <c r="AX140" s="34">
        <v>-0.11503703077174647</v>
      </c>
      <c r="AY140" s="34">
        <v>-0.12228327426743517</v>
      </c>
      <c r="AZ140" s="34">
        <v>-0.12347448927102249</v>
      </c>
      <c r="BA140" s="34">
        <v>8.1361026523557756E-2</v>
      </c>
      <c r="BB140" s="34">
        <v>-0.12030422007688711</v>
      </c>
      <c r="BC140" s="34">
        <v>-3.2011378643507893E-2</v>
      </c>
      <c r="BD140" s="34">
        <v>-8.363461262489133E-2</v>
      </c>
      <c r="BE140" s="34">
        <v>6.7177289972103871E-2</v>
      </c>
      <c r="BF140" s="34">
        <v>0.10009637238436234</v>
      </c>
      <c r="BG140" s="34">
        <v>0.12404338917220374</v>
      </c>
      <c r="BH140" s="34">
        <v>6.1344127706827983E-2</v>
      </c>
      <c r="BI140" s="34">
        <v>0.12774516405176653</v>
      </c>
      <c r="BJ140" s="34">
        <v>5.2119620633498023E-2</v>
      </c>
      <c r="BK140" s="34">
        <v>0.12830718190631502</v>
      </c>
      <c r="BL140" s="34">
        <v>0.12481225175179032</v>
      </c>
      <c r="BM140" s="34">
        <v>-1.8483873606269938E-2</v>
      </c>
      <c r="BN140" s="34">
        <v>0.18476463325617684</v>
      </c>
      <c r="BO140" s="34">
        <v>0.17015031689775842</v>
      </c>
      <c r="BP140" s="34">
        <v>0.16431185976542342</v>
      </c>
      <c r="BQ140" s="34">
        <v>4.2992077789939839E-2</v>
      </c>
      <c r="BR140" s="34">
        <v>0.19272956402858768</v>
      </c>
      <c r="BS140" s="34">
        <v>0.6039142053207992</v>
      </c>
      <c r="BT140" s="34">
        <v>-0.28259764045684627</v>
      </c>
      <c r="BU140" s="34">
        <v>0.14844910878999246</v>
      </c>
      <c r="BV140" s="34">
        <v>0.19864118379947818</v>
      </c>
      <c r="BW140" s="34">
        <v>-0.16001587863678529</v>
      </c>
      <c r="BX140" s="34">
        <v>-0.23493116190342594</v>
      </c>
      <c r="BY140" s="34">
        <v>4.0851300481884664E-2</v>
      </c>
      <c r="BZ140" s="34">
        <v>0.190168754278319</v>
      </c>
      <c r="CA140" s="34">
        <v>0.18906024432194116</v>
      </c>
      <c r="CB140" s="34">
        <v>-0.26686726834210417</v>
      </c>
      <c r="CC140" s="34">
        <v>-0.10500576060874939</v>
      </c>
      <c r="CD140" s="34">
        <v>-2.9465585842613468E-2</v>
      </c>
      <c r="CE140" s="34">
        <v>0.20946879609558483</v>
      </c>
      <c r="CF140" s="34">
        <v>0.19493849310404995</v>
      </c>
      <c r="CG140" s="34">
        <v>-0.21616893112679228</v>
      </c>
      <c r="CH140" s="34">
        <v>-0.22106759817762991</v>
      </c>
      <c r="CI140" s="34">
        <v>-0.3441725387380587</v>
      </c>
      <c r="CJ140" s="34">
        <v>0.25319129810711322</v>
      </c>
      <c r="CK140" s="34">
        <v>0.27732667630753155</v>
      </c>
      <c r="CL140" s="34">
        <v>0.26108616662130046</v>
      </c>
      <c r="CM140" s="34">
        <v>0.11752834940819466</v>
      </c>
      <c r="CN140" s="34">
        <v>3.0238417493332063E-2</v>
      </c>
      <c r="CO140" s="34">
        <v>8.5743323411357805E-2</v>
      </c>
      <c r="CP140" s="34">
        <v>-0.37410845078220445</v>
      </c>
      <c r="CQ140" s="34">
        <v>-0.22646711218977617</v>
      </c>
      <c r="CR140" s="34">
        <v>-0.3644395018586386</v>
      </c>
      <c r="CS140" s="34">
        <v>7.4366647380065196E-2</v>
      </c>
      <c r="CT140" s="34">
        <v>8.8564610175728836E-2</v>
      </c>
      <c r="CU140" s="34">
        <v>0.16014835324837409</v>
      </c>
      <c r="CV140" s="34">
        <v>8.3902644042942426E-2</v>
      </c>
      <c r="CW140" s="34">
        <v>-5.5408804048908147E-2</v>
      </c>
      <c r="CX140" s="34">
        <v>-0.21879072679382397</v>
      </c>
      <c r="CY140" s="34">
        <v>7.3510896134685755E-2</v>
      </c>
      <c r="CZ140" s="34">
        <v>4.267285104391551E-3</v>
      </c>
      <c r="DA140" s="34">
        <v>-5.3031770621240447E-2</v>
      </c>
      <c r="DB140" s="34">
        <v>-0.1447670024645909</v>
      </c>
      <c r="DC140" s="34">
        <v>-3.9704799624646833E-3</v>
      </c>
      <c r="DD140" s="34">
        <v>6.8291793286245253E-2</v>
      </c>
      <c r="DE140" s="34">
        <v>-7.668888860431114E-2</v>
      </c>
      <c r="DF140" s="34">
        <v>-0.10406647738254279</v>
      </c>
      <c r="DG140" s="34">
        <v>-6.3229225342562881E-2</v>
      </c>
      <c r="DH140" s="34">
        <v>0.27693917411987057</v>
      </c>
      <c r="DI140" s="34">
        <v>-7.5662213148618096E-2</v>
      </c>
      <c r="DJ140" s="34">
        <v>7.0722120772146915E-2</v>
      </c>
      <c r="DK140" s="34">
        <v>0.19419229940107341</v>
      </c>
      <c r="DL140" s="34">
        <v>0.27499977421655331</v>
      </c>
      <c r="DM140" s="34">
        <v>0.13789494546727754</v>
      </c>
      <c r="DN140" s="34">
        <v>-0.30144800892103113</v>
      </c>
      <c r="DO140" s="34">
        <v>-0.13983166731623159</v>
      </c>
      <c r="DP140" s="34">
        <v>-9.114451037068462E-2</v>
      </c>
      <c r="DQ140" s="34">
        <v>-0.1330641443868647</v>
      </c>
      <c r="DR140" s="34">
        <v>0.1542476211779627</v>
      </c>
      <c r="DS140" s="34">
        <v>-4.7950314102460249E-2</v>
      </c>
      <c r="DT140" s="34">
        <v>2.0739518383768633E-2</v>
      </c>
      <c r="DU140" s="34">
        <v>-0.12313151904840501</v>
      </c>
      <c r="DV140" s="34">
        <v>4.3064608402373264E-2</v>
      </c>
      <c r="DW140" s="34">
        <v>0.1890602443219413</v>
      </c>
      <c r="DX140" s="34">
        <v>0.12046649882607079</v>
      </c>
      <c r="DY140" s="34">
        <v>-3.3880082575524155E-2</v>
      </c>
      <c r="DZ140" s="34">
        <v>0.15126154911640177</v>
      </c>
      <c r="EA140" s="34">
        <v>-0.1199992100533982</v>
      </c>
      <c r="EB140" s="34">
        <v>0.10555889897850279</v>
      </c>
      <c r="EC140" s="34">
        <v>4.2785184010381332E-2</v>
      </c>
      <c r="ED140" s="34">
        <v>-3.4699735930738614E-2</v>
      </c>
      <c r="EE140" s="34">
        <v>0.40076019173874994</v>
      </c>
      <c r="EF140" s="34">
        <v>0.38729021482798032</v>
      </c>
      <c r="EG140" s="34">
        <v>0.29552221997320072</v>
      </c>
      <c r="EH140" s="34">
        <v>0.14113111868959158</v>
      </c>
      <c r="EI140" s="34">
        <v>0.26523734976040286</v>
      </c>
      <c r="EJ140" s="34">
        <v>1</v>
      </c>
      <c r="EK140" s="34"/>
    </row>
    <row r="141" spans="1:141" ht="17.25" thickBot="1" x14ac:dyDescent="0.35">
      <c r="A141" s="35" t="s">
        <v>449</v>
      </c>
      <c r="B141" s="35">
        <v>-0.50739203102476016</v>
      </c>
      <c r="C141" s="35">
        <v>-0.23673364425335899</v>
      </c>
      <c r="D141" s="35">
        <v>1.3000748870030888E-3</v>
      </c>
      <c r="E141" s="35">
        <v>0.38494453232752263</v>
      </c>
      <c r="F141" s="35">
        <v>-0.38302808216882667</v>
      </c>
      <c r="G141" s="35">
        <v>3.4978642204523749E-2</v>
      </c>
      <c r="H141" s="35">
        <v>0.18464053553006662</v>
      </c>
      <c r="I141" s="35">
        <v>0.4088777789667985</v>
      </c>
      <c r="J141" s="35">
        <v>4.1161905689840635E-2</v>
      </c>
      <c r="K141" s="35">
        <v>-0.11636668654362731</v>
      </c>
      <c r="L141" s="35">
        <v>-0.17835595304516988</v>
      </c>
      <c r="M141" s="35">
        <v>-8.7759377884731787E-2</v>
      </c>
      <c r="N141" s="35">
        <v>-3.4957135221140356E-2</v>
      </c>
      <c r="O141" s="35">
        <v>-6.4898216512984334E-3</v>
      </c>
      <c r="P141" s="35">
        <v>-0.18704741056965371</v>
      </c>
      <c r="Q141" s="35">
        <v>-0.1934034582709383</v>
      </c>
      <c r="R141" s="35">
        <v>-0.18915358009508779</v>
      </c>
      <c r="S141" s="35">
        <v>4.5777448854214552E-2</v>
      </c>
      <c r="T141" s="35">
        <v>0.24207628567974537</v>
      </c>
      <c r="U141" s="35">
        <v>0.19278543948025037</v>
      </c>
      <c r="V141" s="35">
        <v>-1.553753307349641E-2</v>
      </c>
      <c r="W141" s="35">
        <v>-5.0264755219416167E-2</v>
      </c>
      <c r="X141" s="35">
        <v>-5.2655455203133347E-2</v>
      </c>
      <c r="Y141" s="35">
        <v>-0.19070949435259951</v>
      </c>
      <c r="Z141" s="35">
        <v>-0.13463515057274528</v>
      </c>
      <c r="AA141" s="35">
        <v>-0.13449616842108891</v>
      </c>
      <c r="AB141" s="35">
        <v>-0.15423842687926623</v>
      </c>
      <c r="AC141" s="35">
        <v>-0.11446124985126108</v>
      </c>
      <c r="AD141" s="35">
        <v>3.2140997724397345E-2</v>
      </c>
      <c r="AE141" s="35">
        <v>-6.5598320442283017E-2</v>
      </c>
      <c r="AF141" s="35">
        <v>-0.10305779541484629</v>
      </c>
      <c r="AG141" s="35">
        <v>0.11755285036799756</v>
      </c>
      <c r="AH141" s="35">
        <v>5.354364126876867E-3</v>
      </c>
      <c r="AI141" s="35">
        <v>-1.6116691322448494E-2</v>
      </c>
      <c r="AJ141" s="35">
        <v>0.11438845752468142</v>
      </c>
      <c r="AK141" s="35">
        <v>4.7545675193686195E-2</v>
      </c>
      <c r="AL141" s="35">
        <v>3.14989808252744E-2</v>
      </c>
      <c r="AM141" s="35">
        <v>0.11074460058518935</v>
      </c>
      <c r="AN141" s="35">
        <v>1.5079156860663859E-2</v>
      </c>
      <c r="AO141" s="35">
        <v>4.187765325350936E-2</v>
      </c>
      <c r="AP141" s="35">
        <v>0.10517650887763769</v>
      </c>
      <c r="AQ141" s="35">
        <v>4.3991902779993888E-2</v>
      </c>
      <c r="AR141" s="35">
        <v>8.0260184325259248E-2</v>
      </c>
      <c r="AS141" s="35">
        <v>4.872563399649766E-2</v>
      </c>
      <c r="AT141" s="35">
        <v>4.4541313124874214E-2</v>
      </c>
      <c r="AU141" s="35">
        <v>6.8016561371363721E-2</v>
      </c>
      <c r="AV141" s="35">
        <v>-3.1904216431345112E-2</v>
      </c>
      <c r="AW141" s="35">
        <v>-8.4726174599432824E-2</v>
      </c>
      <c r="AX141" s="35">
        <v>8.2369531171162677E-2</v>
      </c>
      <c r="AY141" s="35">
        <v>0.12808803951514142</v>
      </c>
      <c r="AZ141" s="35">
        <v>0.10079035467971788</v>
      </c>
      <c r="BA141" s="35">
        <v>-1.9334688901870547E-3</v>
      </c>
      <c r="BB141" s="35">
        <v>0.22307778151497512</v>
      </c>
      <c r="BC141" s="35">
        <v>2.259243676263396E-2</v>
      </c>
      <c r="BD141" s="35">
        <v>1.1583412546095974E-2</v>
      </c>
      <c r="BE141" s="35">
        <v>-0.1453916158958288</v>
      </c>
      <c r="BF141" s="35">
        <v>4.116190568984076E-2</v>
      </c>
      <c r="BG141" s="35">
        <v>0.13240872461555722</v>
      </c>
      <c r="BH141" s="35">
        <v>0.12460776074264333</v>
      </c>
      <c r="BI141" s="35">
        <v>1.9009905525371566E-2</v>
      </c>
      <c r="BJ141" s="35">
        <v>-0.12334796159378501</v>
      </c>
      <c r="BK141" s="35">
        <v>-3.4704501362691979E-2</v>
      </c>
      <c r="BL141" s="35">
        <v>-3.1899301301740131E-2</v>
      </c>
      <c r="BM141" s="35">
        <v>-3.1488491585328994E-2</v>
      </c>
      <c r="BN141" s="35">
        <v>0.165101141405149</v>
      </c>
      <c r="BO141" s="35">
        <v>0.13001383384277515</v>
      </c>
      <c r="BP141" s="35">
        <v>0.2120694000757363</v>
      </c>
      <c r="BQ141" s="35">
        <v>-3.3423426199594979E-2</v>
      </c>
      <c r="BR141" s="35">
        <v>0.23347426895119675</v>
      </c>
      <c r="BS141" s="35">
        <v>0.22121306525184375</v>
      </c>
      <c r="BT141" s="35">
        <v>-0.46034105117374335</v>
      </c>
      <c r="BU141" s="35">
        <v>2.6476046748884091E-3</v>
      </c>
      <c r="BV141" s="35">
        <v>0.83645655235922189</v>
      </c>
      <c r="BW141" s="35">
        <v>-0.833094770279872</v>
      </c>
      <c r="BX141" s="35">
        <v>0.1211651751102157</v>
      </c>
      <c r="BY141" s="35">
        <v>0.30341182111406767</v>
      </c>
      <c r="BZ141" s="35">
        <v>0.87189985380103874</v>
      </c>
      <c r="CA141" s="35">
        <v>8.2954954632420766E-2</v>
      </c>
      <c r="CB141" s="35">
        <v>-0.32084714505452921</v>
      </c>
      <c r="CC141" s="35">
        <v>-0.23132091237416025</v>
      </c>
      <c r="CD141" s="35">
        <v>-0.20694956189838554</v>
      </c>
      <c r="CE141" s="35">
        <v>-0.16900497622288246</v>
      </c>
      <c r="CF141" s="35">
        <v>0.11352403686198598</v>
      </c>
      <c r="CG141" s="35">
        <v>-0.44097236931759048</v>
      </c>
      <c r="CH141" s="35">
        <v>-0.44366093792092348</v>
      </c>
      <c r="CI141" s="35">
        <v>-0.39996039464198102</v>
      </c>
      <c r="CJ141" s="35">
        <v>9.8699470134676641E-4</v>
      </c>
      <c r="CK141" s="35">
        <v>0.37273551754977924</v>
      </c>
      <c r="CL141" s="35">
        <v>0.27640437577856392</v>
      </c>
      <c r="CM141" s="35">
        <v>6.0764951184385328E-3</v>
      </c>
      <c r="CN141" s="35">
        <v>-0.14040237783145923</v>
      </c>
      <c r="CO141" s="35">
        <v>-7.8939883460786522E-2</v>
      </c>
      <c r="CP141" s="35">
        <v>-0.40290155288483226</v>
      </c>
      <c r="CQ141" s="35">
        <v>-0.23843453456846816</v>
      </c>
      <c r="CR141" s="35">
        <v>-0.23442447996194726</v>
      </c>
      <c r="CS141" s="35">
        <v>-0.25382479893420867</v>
      </c>
      <c r="CT141" s="35">
        <v>-0.33837145090727161</v>
      </c>
      <c r="CU141" s="35">
        <v>-4.2055659424287503E-2</v>
      </c>
      <c r="CV141" s="35">
        <v>-0.29689882076035184</v>
      </c>
      <c r="CW141" s="35">
        <v>-0.12793191789345709</v>
      </c>
      <c r="CX141" s="35">
        <v>0.27451956310985282</v>
      </c>
      <c r="CY141" s="35">
        <v>9.2078024089629854E-2</v>
      </c>
      <c r="CZ141" s="35">
        <v>-2.8037559777184379E-2</v>
      </c>
      <c r="DA141" s="35">
        <v>0.35581853558925625</v>
      </c>
      <c r="DB141" s="35">
        <v>0.17140960218259227</v>
      </c>
      <c r="DC141" s="35">
        <v>7.0151084017574236E-2</v>
      </c>
      <c r="DD141" s="35">
        <v>6.6848104887795246E-2</v>
      </c>
      <c r="DE141" s="35">
        <v>5.4490283737928025E-2</v>
      </c>
      <c r="DF141" s="35">
        <v>0.12412504829678565</v>
      </c>
      <c r="DG141" s="35">
        <v>0.32234439487413186</v>
      </c>
      <c r="DH141" s="35">
        <v>0.19231706491651743</v>
      </c>
      <c r="DI141" s="35">
        <v>0.17843297664896118</v>
      </c>
      <c r="DJ141" s="35">
        <v>0.30919750699336468</v>
      </c>
      <c r="DK141" s="35">
        <v>0.15097861877963817</v>
      </c>
      <c r="DL141" s="35">
        <v>4.9383242246687428E-2</v>
      </c>
      <c r="DM141" s="35">
        <v>-0.12657167400865957</v>
      </c>
      <c r="DN141" s="35">
        <v>-6.5172903675454377E-2</v>
      </c>
      <c r="DO141" s="35">
        <v>0.17617443338855482</v>
      </c>
      <c r="DP141" s="35">
        <v>0.37649375552395631</v>
      </c>
      <c r="DQ141" s="35">
        <v>0.25629231374137301</v>
      </c>
      <c r="DR141" s="35">
        <v>-1.1776366057454886E-2</v>
      </c>
      <c r="DS141" s="35">
        <v>0.46275042198299338</v>
      </c>
      <c r="DT141" s="35">
        <v>0.11959332842004805</v>
      </c>
      <c r="DU141" s="35">
        <v>-0.13819502191170535</v>
      </c>
      <c r="DV141" s="35">
        <v>-0.18002780321342662</v>
      </c>
      <c r="DW141" s="35">
        <v>8.295495463242096E-2</v>
      </c>
      <c r="DX141" s="35">
        <v>4.5531550906401236E-2</v>
      </c>
      <c r="DY141" s="35">
        <v>6.4649235811186756E-2</v>
      </c>
      <c r="DZ141" s="35">
        <v>0.15779473428149657</v>
      </c>
      <c r="EA141" s="35">
        <v>-0.18024737909103694</v>
      </c>
      <c r="EB141" s="35">
        <v>-0.23783531721733625</v>
      </c>
      <c r="EC141" s="35">
        <v>-7.585861632686422E-2</v>
      </c>
      <c r="ED141" s="35">
        <v>0.10090801673869432</v>
      </c>
      <c r="EE141" s="35">
        <v>0.24516157819806111</v>
      </c>
      <c r="EF141" s="35">
        <v>0.20813349948501964</v>
      </c>
      <c r="EG141" s="35">
        <v>0.26188853530720241</v>
      </c>
      <c r="EH141" s="35">
        <v>3.1835354412359421E-2</v>
      </c>
      <c r="EI141" s="35">
        <v>0.2212860175314133</v>
      </c>
      <c r="EJ141" s="35">
        <v>0.13326227509158792</v>
      </c>
      <c r="EK141" s="35">
        <v>1</v>
      </c>
    </row>
  </sheetData>
  <phoneticPr fontId="1" type="noConversion"/>
  <conditionalFormatting sqref="A1:EK1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42"/>
  <sheetViews>
    <sheetView workbookViewId="0"/>
  </sheetViews>
  <sheetFormatPr defaultRowHeight="16.5" x14ac:dyDescent="0.3"/>
  <cols>
    <col min="1" max="1" width="29.625" customWidth="1"/>
    <col min="2" max="2" width="19.625" customWidth="1"/>
    <col min="3" max="3" width="20.125" customWidth="1"/>
    <col min="4" max="4" width="24.625" customWidth="1"/>
    <col min="5" max="5" width="21.625" customWidth="1"/>
    <col min="6" max="6" width="19.875" customWidth="1"/>
    <col min="7" max="7" width="29.875" customWidth="1"/>
    <col min="8" max="8" width="31.875" customWidth="1"/>
    <col min="9" max="9" width="32.625" customWidth="1"/>
    <col min="10" max="10" width="32.125" customWidth="1"/>
    <col min="137" max="137" width="22" customWidth="1"/>
    <col min="138" max="138" width="22.125" customWidth="1"/>
    <col min="139" max="139" width="28.125" customWidth="1"/>
    <col min="140" max="140" width="26" customWidth="1"/>
  </cols>
  <sheetData>
    <row r="1" spans="1:141" x14ac:dyDescent="0.3">
      <c r="A1" s="37" t="s">
        <v>254</v>
      </c>
      <c r="B1" s="37"/>
      <c r="C1" s="37">
        <v>-0.91628410230376678</v>
      </c>
      <c r="D1" s="37"/>
      <c r="E1" s="37"/>
      <c r="F1" s="37"/>
      <c r="G1" s="37"/>
      <c r="H1" s="37"/>
      <c r="I1" s="37">
        <v>-0.95614498477442067</v>
      </c>
      <c r="J1" s="37"/>
      <c r="K1" s="37"/>
      <c r="L1" s="37"/>
      <c r="M1" s="37"/>
      <c r="N1" s="37"/>
      <c r="O1" s="37"/>
      <c r="P1" s="37">
        <v>-0.55849405102825478</v>
      </c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>
        <v>-3.8081740105433534E-4</v>
      </c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>
        <v>6.270081918476908E-2</v>
      </c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>
        <v>0.29870836322640776</v>
      </c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>
        <v>0.95384553563247765</v>
      </c>
      <c r="EG1" s="37">
        <v>1</v>
      </c>
      <c r="EH1" s="37"/>
      <c r="EI1" s="37"/>
      <c r="EJ1" s="37"/>
      <c r="EK1" s="37"/>
    </row>
    <row r="2" spans="1:141" x14ac:dyDescent="0.3">
      <c r="A2" s="34" t="s">
        <v>246</v>
      </c>
      <c r="B2" s="34"/>
      <c r="C2" s="34">
        <v>-0.84639065192465313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>
        <v>-0.40138887380650085</v>
      </c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>
        <v>0.28232218989005947</v>
      </c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/>
      <c r="DK2" s="34"/>
      <c r="DL2" s="34"/>
      <c r="DM2" s="34"/>
      <c r="DN2" s="34"/>
      <c r="DO2" s="34"/>
      <c r="DP2" s="34"/>
      <c r="DQ2" s="34"/>
      <c r="DR2" s="34"/>
      <c r="DS2" s="34"/>
      <c r="DT2" s="34"/>
      <c r="DU2" s="34"/>
      <c r="DV2" s="34"/>
      <c r="DW2" s="34"/>
      <c r="DX2" s="34"/>
      <c r="DY2" s="34"/>
      <c r="DZ2" s="34"/>
      <c r="EA2" s="34"/>
      <c r="EB2" s="34"/>
      <c r="EC2" s="34"/>
      <c r="ED2" s="34"/>
      <c r="EE2" s="34"/>
      <c r="EF2" s="34">
        <v>1</v>
      </c>
      <c r="EG2" s="34"/>
      <c r="EH2" s="34"/>
      <c r="EI2" s="34"/>
      <c r="EJ2" s="34"/>
      <c r="EK2" s="34"/>
    </row>
    <row r="3" spans="1:141" x14ac:dyDescent="0.3">
      <c r="A3" s="34" t="s">
        <v>449</v>
      </c>
      <c r="B3" s="34">
        <v>-0.833094770279872</v>
      </c>
      <c r="C3" s="34">
        <v>-0.50739203102476016</v>
      </c>
      <c r="D3" s="34">
        <v>-0.46034105117374335</v>
      </c>
      <c r="E3" s="34">
        <v>-0.44366093792092348</v>
      </c>
      <c r="F3" s="34">
        <v>-0.44097236931759048</v>
      </c>
      <c r="G3" s="34">
        <v>-0.40290155288483226</v>
      </c>
      <c r="H3" s="34">
        <v>-0.39996039464198102</v>
      </c>
      <c r="I3" s="34">
        <v>-0.38302808216882667</v>
      </c>
      <c r="J3" s="34">
        <v>-0.33837145090727161</v>
      </c>
      <c r="K3" s="34">
        <v>-0.32084714505452921</v>
      </c>
      <c r="L3" s="34">
        <v>-0.29689882076035184</v>
      </c>
      <c r="M3" s="34">
        <v>-0.25382479893420867</v>
      </c>
      <c r="N3" s="34">
        <v>-0.23843453456846816</v>
      </c>
      <c r="O3" s="34">
        <v>-0.23783531721733625</v>
      </c>
      <c r="P3" s="34">
        <v>-0.23673364425335899</v>
      </c>
      <c r="Q3" s="34">
        <v>-0.23442447996194726</v>
      </c>
      <c r="R3" s="34">
        <v>-0.23132091237416025</v>
      </c>
      <c r="S3" s="34">
        <v>-0.20694956189838554</v>
      </c>
      <c r="T3" s="34">
        <v>-0.1934034582709383</v>
      </c>
      <c r="U3" s="34">
        <v>-0.19070949435259951</v>
      </c>
      <c r="V3" s="34">
        <v>-0.18915358009508779</v>
      </c>
      <c r="W3" s="34">
        <v>-0.18704741056965371</v>
      </c>
      <c r="X3" s="34">
        <v>-0.18024737909103694</v>
      </c>
      <c r="Y3" s="34">
        <v>-0.18002780321342662</v>
      </c>
      <c r="Z3" s="34">
        <v>-0.17835595304516988</v>
      </c>
      <c r="AA3" s="34">
        <v>-0.16900497622288246</v>
      </c>
      <c r="AB3" s="34">
        <v>-0.15423842687926623</v>
      </c>
      <c r="AC3" s="34">
        <v>-0.1453916158958288</v>
      </c>
      <c r="AD3" s="34">
        <v>-0.14040237783145923</v>
      </c>
      <c r="AE3" s="34">
        <v>-0.13819502191170535</v>
      </c>
      <c r="AF3" s="34">
        <v>-0.13463515057274528</v>
      </c>
      <c r="AG3" s="34">
        <v>-0.13449616842108891</v>
      </c>
      <c r="AH3" s="34">
        <v>-0.12793191789345709</v>
      </c>
      <c r="AI3" s="34">
        <v>-0.12657167400865957</v>
      </c>
      <c r="AJ3" s="34">
        <v>-0.12334796159378501</v>
      </c>
      <c r="AK3" s="34">
        <v>-0.11636668654362731</v>
      </c>
      <c r="AL3" s="34">
        <v>-0.11446124985126108</v>
      </c>
      <c r="AM3" s="34">
        <v>-0.10305779541484629</v>
      </c>
      <c r="AN3" s="34">
        <v>-8.7759377884731787E-2</v>
      </c>
      <c r="AO3" s="34">
        <v>-8.4726174599432824E-2</v>
      </c>
      <c r="AP3" s="34">
        <v>-7.8939883460786522E-2</v>
      </c>
      <c r="AQ3" s="34">
        <v>-7.585861632686422E-2</v>
      </c>
      <c r="AR3" s="34">
        <v>-6.5598320442283017E-2</v>
      </c>
      <c r="AS3" s="34">
        <v>-6.5172903675454377E-2</v>
      </c>
      <c r="AT3" s="34">
        <v>-5.2655455203133347E-2</v>
      </c>
      <c r="AU3" s="34">
        <v>-5.0264755219416167E-2</v>
      </c>
      <c r="AV3" s="34">
        <v>-4.2055659424287503E-2</v>
      </c>
      <c r="AW3" s="34">
        <v>-3.4957135221140356E-2</v>
      </c>
      <c r="AX3" s="34">
        <v>-3.4704501362691979E-2</v>
      </c>
      <c r="AY3" s="34">
        <v>-3.3423426199594979E-2</v>
      </c>
      <c r="AZ3" s="34">
        <v>-3.1904216431345112E-2</v>
      </c>
      <c r="BA3" s="34">
        <v>-3.1899301301740131E-2</v>
      </c>
      <c r="BB3" s="34">
        <v>-3.1488491585328994E-2</v>
      </c>
      <c r="BC3" s="34">
        <v>-2.8037559777184379E-2</v>
      </c>
      <c r="BD3" s="34">
        <v>-1.6116691322448494E-2</v>
      </c>
      <c r="BE3" s="34">
        <v>-1.553753307349641E-2</v>
      </c>
      <c r="BF3" s="34">
        <v>-1.1776366057454886E-2</v>
      </c>
      <c r="BG3" s="34">
        <v>-6.4898216512984334E-3</v>
      </c>
      <c r="BH3" s="34">
        <v>-1.9334688901870547E-3</v>
      </c>
      <c r="BI3" s="34">
        <v>9.8699470134676641E-4</v>
      </c>
      <c r="BJ3" s="34">
        <v>1.3000748870030888E-3</v>
      </c>
      <c r="BK3" s="34">
        <v>2.6476046748884091E-3</v>
      </c>
      <c r="BL3" s="34">
        <v>5.354364126876867E-3</v>
      </c>
      <c r="BM3" s="34">
        <v>6.0764951184385328E-3</v>
      </c>
      <c r="BN3" s="34">
        <v>1.1583412546095974E-2</v>
      </c>
      <c r="BO3" s="34">
        <v>1.5079156860663859E-2</v>
      </c>
      <c r="BP3" s="34">
        <v>1.9009905525371566E-2</v>
      </c>
      <c r="BQ3" s="34">
        <v>2.259243676263396E-2</v>
      </c>
      <c r="BR3" s="34">
        <v>3.14989808252744E-2</v>
      </c>
      <c r="BS3" s="34">
        <v>3.1835354412359421E-2</v>
      </c>
      <c r="BT3" s="34">
        <v>3.2140997724397345E-2</v>
      </c>
      <c r="BU3" s="34">
        <v>3.4978642204523749E-2</v>
      </c>
      <c r="BV3" s="34">
        <v>4.1161905689840635E-2</v>
      </c>
      <c r="BW3" s="34">
        <v>4.116190568984076E-2</v>
      </c>
      <c r="BX3" s="34">
        <v>4.187765325350936E-2</v>
      </c>
      <c r="BY3" s="34">
        <v>4.3991902779993888E-2</v>
      </c>
      <c r="BZ3" s="34">
        <v>4.4541313124874214E-2</v>
      </c>
      <c r="CA3" s="34">
        <v>4.5531550906401236E-2</v>
      </c>
      <c r="CB3" s="34">
        <v>4.5777448854214552E-2</v>
      </c>
      <c r="CC3" s="34">
        <v>4.7545675193686195E-2</v>
      </c>
      <c r="CD3" s="34">
        <v>4.872563399649766E-2</v>
      </c>
      <c r="CE3" s="34">
        <v>4.9383242246687428E-2</v>
      </c>
      <c r="CF3" s="34">
        <v>5.4490283737928025E-2</v>
      </c>
      <c r="CG3" s="34">
        <v>6.4649235811186756E-2</v>
      </c>
      <c r="CH3" s="34">
        <v>6.6848104887795246E-2</v>
      </c>
      <c r="CI3" s="34">
        <v>6.8016561371363721E-2</v>
      </c>
      <c r="CJ3" s="34">
        <v>7.0151084017574236E-2</v>
      </c>
      <c r="CK3" s="34">
        <v>8.0260184325259248E-2</v>
      </c>
      <c r="CL3" s="34">
        <v>8.2369531171162677E-2</v>
      </c>
      <c r="CM3" s="34">
        <v>8.2954954632420766E-2</v>
      </c>
      <c r="CN3" s="34">
        <v>8.295495463242096E-2</v>
      </c>
      <c r="CO3" s="34">
        <v>9.2078024089629854E-2</v>
      </c>
      <c r="CP3" s="34">
        <v>0.10079035467971788</v>
      </c>
      <c r="CQ3" s="34">
        <v>0.10090801673869432</v>
      </c>
      <c r="CR3" s="34">
        <v>0.10517650887763769</v>
      </c>
      <c r="CS3" s="34">
        <v>0.11074460058518935</v>
      </c>
      <c r="CT3" s="34">
        <v>0.11352403686198598</v>
      </c>
      <c r="CU3" s="34">
        <v>0.11438845752468142</v>
      </c>
      <c r="CV3" s="34">
        <v>0.11755285036799756</v>
      </c>
      <c r="CW3" s="34">
        <v>0.11959332842004805</v>
      </c>
      <c r="CX3" s="34">
        <v>0.1211651751102157</v>
      </c>
      <c r="CY3" s="34">
        <v>0.12412504829678565</v>
      </c>
      <c r="CZ3" s="34">
        <v>0.12460776074264333</v>
      </c>
      <c r="DA3" s="34">
        <v>0.12808803951514142</v>
      </c>
      <c r="DB3" s="34">
        <v>0.13001383384277515</v>
      </c>
      <c r="DC3" s="34">
        <v>0.13240872461555722</v>
      </c>
      <c r="DD3" s="34">
        <v>0.13326227509158792</v>
      </c>
      <c r="DE3" s="34">
        <v>0.15097861877963817</v>
      </c>
      <c r="DF3" s="34">
        <v>0.15779473428149657</v>
      </c>
      <c r="DG3" s="34">
        <v>0.165101141405149</v>
      </c>
      <c r="DH3" s="34">
        <v>0.17140960218259227</v>
      </c>
      <c r="DI3" s="34">
        <v>0.17617443338855482</v>
      </c>
      <c r="DJ3" s="34">
        <v>0.17843297664896118</v>
      </c>
      <c r="DK3" s="34">
        <v>0.18464053553006662</v>
      </c>
      <c r="DL3" s="34">
        <v>0.19231706491651743</v>
      </c>
      <c r="DM3" s="34">
        <v>0.19278543948025037</v>
      </c>
      <c r="DN3" s="34">
        <v>0.20813349948501964</v>
      </c>
      <c r="DO3" s="34">
        <v>0.2120694000757363</v>
      </c>
      <c r="DP3" s="34">
        <v>0.22121306525184375</v>
      </c>
      <c r="DQ3" s="34">
        <v>0.2212860175314133</v>
      </c>
      <c r="DR3" s="34">
        <v>0.22307778151497512</v>
      </c>
      <c r="DS3" s="34">
        <v>0.23347426895119675</v>
      </c>
      <c r="DT3" s="34">
        <v>0.24207628567974537</v>
      </c>
      <c r="DU3" s="34">
        <v>0.24516157819806111</v>
      </c>
      <c r="DV3" s="34">
        <v>0.25629231374137301</v>
      </c>
      <c r="DW3" s="34">
        <v>0.26188853530720241</v>
      </c>
      <c r="DX3" s="34">
        <v>0.27451956310985282</v>
      </c>
      <c r="DY3" s="34">
        <v>0.27640437577856392</v>
      </c>
      <c r="DZ3" s="34">
        <v>0.30341182111406767</v>
      </c>
      <c r="EA3" s="34">
        <v>0.30919750699336468</v>
      </c>
      <c r="EB3" s="34">
        <v>0.32234439487413186</v>
      </c>
      <c r="EC3" s="34">
        <v>0.35581853558925625</v>
      </c>
      <c r="ED3" s="34">
        <v>0.37273551754977924</v>
      </c>
      <c r="EE3" s="34">
        <v>0.37649375552395631</v>
      </c>
      <c r="EF3" s="34">
        <v>0.38494453232752263</v>
      </c>
      <c r="EG3" s="34">
        <v>0.4088777789667985</v>
      </c>
      <c r="EH3" s="34">
        <v>0.46275042198299338</v>
      </c>
      <c r="EI3" s="34">
        <v>0.83645655235922189</v>
      </c>
      <c r="EJ3" s="34">
        <v>0.87189985380103874</v>
      </c>
      <c r="EK3" s="34">
        <v>1</v>
      </c>
    </row>
    <row r="4" spans="1:141" x14ac:dyDescent="0.3">
      <c r="A4" s="34" t="s">
        <v>276</v>
      </c>
      <c r="B4" s="34"/>
      <c r="C4" s="34">
        <v>-0.43699688526569624</v>
      </c>
      <c r="D4" s="34"/>
      <c r="E4" s="34"/>
      <c r="F4" s="34"/>
      <c r="G4" s="34"/>
      <c r="H4" s="34"/>
      <c r="I4" s="34">
        <v>-0.40250135126040348</v>
      </c>
      <c r="J4" s="34"/>
      <c r="K4" s="34"/>
      <c r="L4" s="34"/>
      <c r="M4" s="34"/>
      <c r="N4" s="34"/>
      <c r="O4" s="34"/>
      <c r="P4" s="34">
        <v>-0.66855570354371341</v>
      </c>
      <c r="Q4" s="34"/>
      <c r="R4" s="34"/>
      <c r="S4" s="34"/>
      <c r="T4" s="34">
        <v>-0.62311893904703264</v>
      </c>
      <c r="U4" s="34"/>
      <c r="V4" s="34">
        <v>-0.61750130593861552</v>
      </c>
      <c r="W4" s="34">
        <v>-0.62364744118142257</v>
      </c>
      <c r="X4" s="34"/>
      <c r="Y4" s="34"/>
      <c r="Z4" s="34">
        <v>-0.51541365332114575</v>
      </c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>
        <v>-0.50831781865776271</v>
      </c>
      <c r="AL4" s="34"/>
      <c r="AM4" s="34"/>
      <c r="AN4" s="34">
        <v>-0.39642823177020237</v>
      </c>
      <c r="AO4" s="34"/>
      <c r="AP4" s="34"/>
      <c r="AQ4" s="34"/>
      <c r="AR4" s="34"/>
      <c r="AS4" s="34"/>
      <c r="AT4" s="34"/>
      <c r="AU4" s="34"/>
      <c r="AV4" s="34"/>
      <c r="AW4" s="34">
        <v>-0.12494373092070452</v>
      </c>
      <c r="AX4" s="34"/>
      <c r="AY4" s="34"/>
      <c r="AZ4" s="34"/>
      <c r="BA4" s="34"/>
      <c r="BB4" s="34"/>
      <c r="BC4" s="34"/>
      <c r="BD4" s="34"/>
      <c r="BE4" s="34"/>
      <c r="BF4" s="34"/>
      <c r="BG4" s="34">
        <v>-0.15016637957695603</v>
      </c>
      <c r="BH4" s="34"/>
      <c r="BI4" s="34"/>
      <c r="BJ4" s="34">
        <v>-0.18147630663552369</v>
      </c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>
        <v>-0.2606898442719795</v>
      </c>
      <c r="BV4" s="34">
        <v>-0.13539003574875871</v>
      </c>
      <c r="BW4" s="34"/>
      <c r="BX4" s="34"/>
      <c r="BY4" s="34"/>
      <c r="BZ4" s="34"/>
      <c r="CA4" s="34"/>
      <c r="CB4" s="34">
        <v>0.1673547280732639</v>
      </c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>
        <v>0.15481499056495582</v>
      </c>
      <c r="DL4" s="34"/>
      <c r="DM4" s="34"/>
      <c r="DN4" s="34"/>
      <c r="DO4" s="34"/>
      <c r="DP4" s="34"/>
      <c r="DQ4" s="34"/>
      <c r="DR4" s="34"/>
      <c r="DS4" s="34"/>
      <c r="DT4" s="34">
        <v>1</v>
      </c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>
        <v>0.28790343706818117</v>
      </c>
      <c r="EG4" s="34">
        <v>0.35933235149968046</v>
      </c>
      <c r="EH4" s="34"/>
      <c r="EI4" s="34"/>
      <c r="EJ4" s="34"/>
      <c r="EK4" s="34"/>
    </row>
    <row r="5" spans="1:141" x14ac:dyDescent="0.3">
      <c r="A5" s="34" t="s">
        <v>338</v>
      </c>
      <c r="B5" s="34"/>
      <c r="C5" s="34">
        <v>-0.4261704764536704</v>
      </c>
      <c r="D5" s="34"/>
      <c r="E5" s="34"/>
      <c r="F5" s="34"/>
      <c r="G5" s="34"/>
      <c r="H5" s="34"/>
      <c r="I5" s="34">
        <v>-0.4211167756712626</v>
      </c>
      <c r="J5" s="34"/>
      <c r="K5" s="34"/>
      <c r="L5" s="34"/>
      <c r="M5" s="34"/>
      <c r="N5" s="34"/>
      <c r="O5" s="34"/>
      <c r="P5" s="34">
        <v>0.2501254690110421</v>
      </c>
      <c r="Q5" s="34"/>
      <c r="R5" s="34"/>
      <c r="S5" s="34"/>
      <c r="T5" s="34">
        <v>0.31978745949957388</v>
      </c>
      <c r="U5" s="34">
        <v>0.22181626361883958</v>
      </c>
      <c r="V5" s="34">
        <v>0.19367957472542643</v>
      </c>
      <c r="W5" s="34">
        <v>0.31185300718346237</v>
      </c>
      <c r="X5" s="34"/>
      <c r="Y5" s="34"/>
      <c r="Z5" s="34">
        <v>0.36031140957766766</v>
      </c>
      <c r="AA5" s="34"/>
      <c r="AB5" s="34">
        <v>-0.45857697531117991</v>
      </c>
      <c r="AC5" s="34"/>
      <c r="AD5" s="34"/>
      <c r="AE5" s="34"/>
      <c r="AF5" s="34">
        <v>0.27208104251627568</v>
      </c>
      <c r="AG5" s="34">
        <v>0.12468678768810924</v>
      </c>
      <c r="AH5" s="34"/>
      <c r="AI5" s="34"/>
      <c r="AJ5" s="34"/>
      <c r="AK5" s="34">
        <v>0.36334081104887822</v>
      </c>
      <c r="AL5" s="34">
        <v>0.1333090118603433</v>
      </c>
      <c r="AM5" s="34">
        <v>0.13540553262132926</v>
      </c>
      <c r="AN5" s="34">
        <v>0.12141839162504271</v>
      </c>
      <c r="AO5" s="34">
        <v>0.37989139548234535</v>
      </c>
      <c r="AP5" s="34"/>
      <c r="AQ5" s="34"/>
      <c r="AR5" s="34">
        <v>0.24780779283739129</v>
      </c>
      <c r="AS5" s="34"/>
      <c r="AT5" s="34">
        <v>0.41533930083738002</v>
      </c>
      <c r="AU5" s="34">
        <v>0.37486668757574371</v>
      </c>
      <c r="AV5" s="34"/>
      <c r="AW5" s="34">
        <v>-4.5641705357169757E-2</v>
      </c>
      <c r="AX5" s="34"/>
      <c r="AY5" s="34"/>
      <c r="AZ5" s="34">
        <v>0.10537337305639607</v>
      </c>
      <c r="BA5" s="34"/>
      <c r="BB5" s="34"/>
      <c r="BC5" s="34"/>
      <c r="BD5" s="34">
        <v>0.47983184763921904</v>
      </c>
      <c r="BE5" s="34">
        <v>0.21047318511671267</v>
      </c>
      <c r="BF5" s="34"/>
      <c r="BG5" s="34">
        <v>0.49287853213982458</v>
      </c>
      <c r="BH5" s="34"/>
      <c r="BI5" s="34"/>
      <c r="BJ5" s="34">
        <v>0.3349023613990687</v>
      </c>
      <c r="BK5" s="34"/>
      <c r="BL5" s="34">
        <v>0.61090413935997634</v>
      </c>
      <c r="BM5" s="34"/>
      <c r="BN5" s="34"/>
      <c r="BO5" s="34">
        <v>0.56752975346076906</v>
      </c>
      <c r="BP5" s="34"/>
      <c r="BQ5" s="34"/>
      <c r="BR5" s="34">
        <v>0.59436954415554577</v>
      </c>
      <c r="BS5" s="34"/>
      <c r="BT5" s="34">
        <v>-0.33454516621513669</v>
      </c>
      <c r="BU5" s="34">
        <v>0.50996540125228085</v>
      </c>
      <c r="BV5" s="34">
        <v>0.36998444479919923</v>
      </c>
      <c r="BW5" s="34"/>
      <c r="BX5" s="34">
        <v>0.72995050858130905</v>
      </c>
      <c r="BY5" s="34">
        <v>-7.7203928589667167E-2</v>
      </c>
      <c r="BZ5" s="34">
        <v>0.14963146842147321</v>
      </c>
      <c r="CA5" s="34"/>
      <c r="CB5" s="34">
        <v>-0.20914511272366815</v>
      </c>
      <c r="CC5" s="34">
        <v>0.7449354835422668</v>
      </c>
      <c r="CD5" s="34">
        <v>0.77578718098299881</v>
      </c>
      <c r="CE5" s="34"/>
      <c r="CF5" s="34"/>
      <c r="CG5" s="34"/>
      <c r="CH5" s="34"/>
      <c r="CI5" s="34">
        <v>0.33321423698029001</v>
      </c>
      <c r="CJ5" s="34"/>
      <c r="CK5" s="34">
        <v>0.54401358149387291</v>
      </c>
      <c r="CL5" s="34">
        <v>0.77227357413420561</v>
      </c>
      <c r="CM5" s="34"/>
      <c r="CN5" s="34"/>
      <c r="CO5" s="34"/>
      <c r="CP5" s="34"/>
      <c r="CQ5" s="34"/>
      <c r="CR5" s="34">
        <v>0.84278783169427274</v>
      </c>
      <c r="CS5" s="34">
        <v>0.19599397217851022</v>
      </c>
      <c r="CT5" s="34"/>
      <c r="CU5" s="34">
        <v>0.84701220441622749</v>
      </c>
      <c r="CV5" s="34">
        <v>0.88240288901264674</v>
      </c>
      <c r="CW5" s="34"/>
      <c r="CX5" s="34"/>
      <c r="CY5" s="34"/>
      <c r="CZ5" s="34"/>
      <c r="DA5" s="34">
        <v>1</v>
      </c>
      <c r="DB5" s="34"/>
      <c r="DC5" s="34"/>
      <c r="DD5" s="34"/>
      <c r="DE5" s="34"/>
      <c r="DF5" s="34"/>
      <c r="DG5" s="34"/>
      <c r="DH5" s="34"/>
      <c r="DI5" s="34"/>
      <c r="DJ5" s="34"/>
      <c r="DK5" s="34">
        <v>0.23354979270528661</v>
      </c>
      <c r="DL5" s="34"/>
      <c r="DM5" s="34">
        <v>-4.6541079056331508E-2</v>
      </c>
      <c r="DN5" s="34"/>
      <c r="DO5" s="34"/>
      <c r="DP5" s="34"/>
      <c r="DQ5" s="34"/>
      <c r="DR5" s="34"/>
      <c r="DS5" s="34"/>
      <c r="DT5" s="34">
        <v>-0.2196467580694331</v>
      </c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>
        <v>0.64022281584813623</v>
      </c>
      <c r="EG5" s="34">
        <v>0.55317586463697366</v>
      </c>
      <c r="EH5" s="34"/>
      <c r="EI5" s="34"/>
      <c r="EJ5" s="34"/>
      <c r="EK5" s="34"/>
    </row>
    <row r="6" spans="1:141" x14ac:dyDescent="0.3">
      <c r="A6" s="34" t="s">
        <v>344</v>
      </c>
      <c r="B6" s="34"/>
      <c r="C6" s="34">
        <v>-0.39065439010909953</v>
      </c>
      <c r="D6" s="34"/>
      <c r="E6" s="34"/>
      <c r="F6" s="34"/>
      <c r="G6" s="34"/>
      <c r="H6" s="34"/>
      <c r="I6" s="34">
        <v>-0.34962409223979612</v>
      </c>
      <c r="J6" s="34"/>
      <c r="K6" s="34"/>
      <c r="L6" s="34"/>
      <c r="M6" s="34"/>
      <c r="N6" s="34"/>
      <c r="O6" s="34"/>
      <c r="P6" s="34">
        <v>0.19182057276201106</v>
      </c>
      <c r="Q6" s="34"/>
      <c r="R6" s="34"/>
      <c r="S6" s="34"/>
      <c r="T6" s="34">
        <v>0.26864012613979582</v>
      </c>
      <c r="U6" s="34">
        <v>0.19841081283293863</v>
      </c>
      <c r="V6" s="34">
        <v>0.12959661486370072</v>
      </c>
      <c r="W6" s="34">
        <v>0.25432541055524066</v>
      </c>
      <c r="X6" s="34"/>
      <c r="Y6" s="34"/>
      <c r="Z6" s="34">
        <v>0.24576547848182909</v>
      </c>
      <c r="AA6" s="34"/>
      <c r="AB6" s="34">
        <v>-0.39139290572488211</v>
      </c>
      <c r="AC6" s="34"/>
      <c r="AD6" s="34"/>
      <c r="AE6" s="34"/>
      <c r="AF6" s="34">
        <v>0.22708761617050405</v>
      </c>
      <c r="AG6" s="34">
        <v>6.6805761740991162E-2</v>
      </c>
      <c r="AH6" s="34"/>
      <c r="AI6" s="34"/>
      <c r="AJ6" s="34"/>
      <c r="AK6" s="34">
        <v>0.33404061637549953</v>
      </c>
      <c r="AL6" s="34">
        <v>0.15902704312496979</v>
      </c>
      <c r="AM6" s="34">
        <v>8.3597175189403738E-2</v>
      </c>
      <c r="AN6" s="34">
        <v>4.6884352974414505E-2</v>
      </c>
      <c r="AO6" s="34">
        <v>0.24503103785716371</v>
      </c>
      <c r="AP6" s="34"/>
      <c r="AQ6" s="34"/>
      <c r="AR6" s="34">
        <v>0.17748121666011576</v>
      </c>
      <c r="AS6" s="34"/>
      <c r="AT6" s="34">
        <v>0.33961454615383191</v>
      </c>
      <c r="AU6" s="34">
        <v>0.33176234475898786</v>
      </c>
      <c r="AV6" s="34"/>
      <c r="AW6" s="34">
        <v>-9.9884092948181985E-2</v>
      </c>
      <c r="AX6" s="34"/>
      <c r="AY6" s="34"/>
      <c r="AZ6" s="34">
        <v>0.10015980193400731</v>
      </c>
      <c r="BA6" s="34"/>
      <c r="BB6" s="34"/>
      <c r="BC6" s="34"/>
      <c r="BD6" s="34">
        <v>0.4646303103595652</v>
      </c>
      <c r="BE6" s="34">
        <v>0.30657670806532383</v>
      </c>
      <c r="BF6" s="34"/>
      <c r="BG6" s="34">
        <v>0.39430945423790736</v>
      </c>
      <c r="BH6" s="34">
        <v>0.32877069335036868</v>
      </c>
      <c r="BI6" s="34"/>
      <c r="BJ6" s="34">
        <v>0.325228308354577</v>
      </c>
      <c r="BK6" s="34"/>
      <c r="BL6" s="34">
        <v>0.50422651165316124</v>
      </c>
      <c r="BM6" s="34"/>
      <c r="BN6" s="34"/>
      <c r="BO6" s="34">
        <v>0.43731840549995776</v>
      </c>
      <c r="BP6" s="34"/>
      <c r="BQ6" s="34"/>
      <c r="BR6" s="34">
        <v>0.48503232471019525</v>
      </c>
      <c r="BS6" s="34"/>
      <c r="BT6" s="34">
        <v>-0.14327837932335172</v>
      </c>
      <c r="BU6" s="34">
        <v>0.49261722905720334</v>
      </c>
      <c r="BV6" s="34">
        <v>0.35770897788565292</v>
      </c>
      <c r="BW6" s="34"/>
      <c r="BX6" s="34">
        <v>0.63202237361163749</v>
      </c>
      <c r="BY6" s="34">
        <v>-0.15371903657025071</v>
      </c>
      <c r="BZ6" s="34">
        <v>-1.2512608686110826E-2</v>
      </c>
      <c r="CA6" s="34"/>
      <c r="CB6" s="34">
        <v>-4.8179046908357968E-2</v>
      </c>
      <c r="CC6" s="34">
        <v>0.68224281430714562</v>
      </c>
      <c r="CD6" s="34">
        <v>0.42587667589437178</v>
      </c>
      <c r="CE6" s="34"/>
      <c r="CF6" s="34"/>
      <c r="CG6" s="34"/>
      <c r="CH6" s="34"/>
      <c r="CI6" s="34">
        <v>0.12776144146934071</v>
      </c>
      <c r="CJ6" s="34"/>
      <c r="CK6" s="34">
        <v>0.50609546260503591</v>
      </c>
      <c r="CL6" s="34">
        <v>0.63128767301688693</v>
      </c>
      <c r="CM6" s="34"/>
      <c r="CN6" s="34"/>
      <c r="CO6" s="34"/>
      <c r="CP6" s="34">
        <v>0.69183532007828419</v>
      </c>
      <c r="CQ6" s="34"/>
      <c r="CR6" s="34">
        <v>0.75905193028805817</v>
      </c>
      <c r="CS6" s="34">
        <v>0.33097505139766636</v>
      </c>
      <c r="CT6" s="34"/>
      <c r="CU6" s="34">
        <v>0.759635189057981</v>
      </c>
      <c r="CV6" s="34">
        <v>0.77432858402849625</v>
      </c>
      <c r="CW6" s="34"/>
      <c r="CX6" s="34"/>
      <c r="CY6" s="34"/>
      <c r="CZ6" s="34"/>
      <c r="DA6" s="34">
        <v>0.71453409583270189</v>
      </c>
      <c r="DB6" s="34"/>
      <c r="DC6" s="34"/>
      <c r="DD6" s="34"/>
      <c r="DE6" s="34"/>
      <c r="DF6" s="34"/>
      <c r="DG6" s="34"/>
      <c r="DH6" s="34"/>
      <c r="DI6" s="34"/>
      <c r="DJ6" s="34"/>
      <c r="DK6" s="34">
        <v>0.28522145426616935</v>
      </c>
      <c r="DL6" s="34"/>
      <c r="DM6" s="34">
        <v>0.14665693855849884</v>
      </c>
      <c r="DN6" s="34"/>
      <c r="DO6" s="34"/>
      <c r="DP6" s="34"/>
      <c r="DQ6" s="34"/>
      <c r="DR6" s="34">
        <v>1</v>
      </c>
      <c r="DS6" s="34"/>
      <c r="DT6" s="34">
        <v>-0.16113053588834653</v>
      </c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>
        <v>0.5659253700148682</v>
      </c>
      <c r="EG6" s="34">
        <v>0.47494849507537629</v>
      </c>
      <c r="EH6" s="34"/>
      <c r="EI6" s="34"/>
      <c r="EJ6" s="34"/>
      <c r="EK6" s="34"/>
    </row>
    <row r="7" spans="1:141" x14ac:dyDescent="0.3">
      <c r="A7" s="34" t="s">
        <v>386</v>
      </c>
      <c r="B7" s="34">
        <v>-0.96133926719335927</v>
      </c>
      <c r="C7" s="34">
        <v>-0.37272677444449437</v>
      </c>
      <c r="D7" s="34">
        <v>-0.51848265288710482</v>
      </c>
      <c r="E7" s="34"/>
      <c r="F7" s="34"/>
      <c r="G7" s="34"/>
      <c r="H7" s="34"/>
      <c r="I7" s="34">
        <v>-0.35200903370044667</v>
      </c>
      <c r="J7" s="34"/>
      <c r="K7" s="34"/>
      <c r="L7" s="34"/>
      <c r="M7" s="34"/>
      <c r="N7" s="34"/>
      <c r="O7" s="34"/>
      <c r="P7" s="34">
        <v>-0.23342408397968298</v>
      </c>
      <c r="Q7" s="34"/>
      <c r="R7" s="34"/>
      <c r="S7" s="34"/>
      <c r="T7" s="34">
        <v>-0.18647646357197112</v>
      </c>
      <c r="U7" s="34">
        <v>-0.15522672565390624</v>
      </c>
      <c r="V7" s="34">
        <v>-0.17459746543239302</v>
      </c>
      <c r="W7" s="34">
        <v>-0.18516509651318386</v>
      </c>
      <c r="X7" s="34"/>
      <c r="Y7" s="34"/>
      <c r="Z7" s="34">
        <v>-0.15345677798113169</v>
      </c>
      <c r="AA7" s="34"/>
      <c r="AB7" s="34">
        <v>-0.13331999051619706</v>
      </c>
      <c r="AC7" s="34">
        <v>-3.6262863386385971E-2</v>
      </c>
      <c r="AD7" s="34"/>
      <c r="AE7" s="34"/>
      <c r="AF7" s="34">
        <v>-9.3555933082442658E-2</v>
      </c>
      <c r="AG7" s="34">
        <v>-0.12459445278968249</v>
      </c>
      <c r="AH7" s="34"/>
      <c r="AI7" s="34"/>
      <c r="AJ7" s="34">
        <v>-0.13303530914847525</v>
      </c>
      <c r="AK7" s="34">
        <v>-9.0643232523881082E-2</v>
      </c>
      <c r="AL7" s="34">
        <v>-8.2267459979142657E-2</v>
      </c>
      <c r="AM7" s="34">
        <v>-0.12901518504525691</v>
      </c>
      <c r="AN7" s="34">
        <v>-9.2312495847498233E-2</v>
      </c>
      <c r="AO7" s="34">
        <v>-0.10803885709720677</v>
      </c>
      <c r="AP7" s="34"/>
      <c r="AQ7" s="34"/>
      <c r="AR7" s="34">
        <v>-6.2332475583705547E-2</v>
      </c>
      <c r="AS7" s="34"/>
      <c r="AT7" s="34">
        <v>-3.9270978885280368E-2</v>
      </c>
      <c r="AU7" s="34">
        <v>-4.1064537760401629E-2</v>
      </c>
      <c r="AV7" s="34"/>
      <c r="AW7" s="34">
        <v>-3.3118079215512027E-2</v>
      </c>
      <c r="AX7" s="34">
        <v>-4.1730030411730318E-2</v>
      </c>
      <c r="AY7" s="34">
        <v>-4.2307252249888716E-3</v>
      </c>
      <c r="AZ7" s="34">
        <v>-8.501135283307773E-3</v>
      </c>
      <c r="BA7" s="34">
        <v>-1.0300033448510633E-2</v>
      </c>
      <c r="BB7" s="34">
        <v>-6.5326153323089723E-3</v>
      </c>
      <c r="BC7" s="34"/>
      <c r="BD7" s="34">
        <v>4.8204846831581818E-3</v>
      </c>
      <c r="BE7" s="34">
        <v>-5.3223655518396936E-3</v>
      </c>
      <c r="BF7" s="34"/>
      <c r="BG7" s="34">
        <v>9.2473295464074005E-3</v>
      </c>
      <c r="BH7" s="34">
        <v>1.9393142955667068E-2</v>
      </c>
      <c r="BI7" s="34"/>
      <c r="BJ7" s="34">
        <v>1.6830931862228823E-2</v>
      </c>
      <c r="BK7" s="34">
        <v>2.4829745920531363E-2</v>
      </c>
      <c r="BL7" s="34">
        <v>1.756911987655849E-2</v>
      </c>
      <c r="BM7" s="34"/>
      <c r="BN7" s="34">
        <v>2.5534706982830103E-2</v>
      </c>
      <c r="BO7" s="34">
        <v>3.1930710804034923E-2</v>
      </c>
      <c r="BP7" s="34">
        <v>1.3434397088013177E-2</v>
      </c>
      <c r="BQ7" s="34">
        <v>6.4856916192444778E-3</v>
      </c>
      <c r="BR7" s="34">
        <v>2.9436178354168466E-2</v>
      </c>
      <c r="BS7" s="34"/>
      <c r="BT7" s="34">
        <v>2.633413150574138E-2</v>
      </c>
      <c r="BU7" s="34">
        <v>3.9053514379245299E-2</v>
      </c>
      <c r="BV7" s="34">
        <v>5.6043608890986682E-2</v>
      </c>
      <c r="BW7" s="34">
        <v>5.6043608890986744E-2</v>
      </c>
      <c r="BX7" s="34">
        <v>5.6012780812483003E-2</v>
      </c>
      <c r="BY7" s="34">
        <v>3.5665917688733162E-3</v>
      </c>
      <c r="BZ7" s="34">
        <v>5.8821503930513913E-2</v>
      </c>
      <c r="CA7" s="34"/>
      <c r="CB7" s="34">
        <v>1.5990954022147993E-2</v>
      </c>
      <c r="CC7" s="34">
        <v>5.5613991645107393E-2</v>
      </c>
      <c r="CD7" s="34">
        <v>4.1138000763959487E-2</v>
      </c>
      <c r="CE7" s="34"/>
      <c r="CF7" s="34"/>
      <c r="CG7" s="34"/>
      <c r="CH7" s="34"/>
      <c r="CI7" s="34">
        <v>4.7679196763726658E-2</v>
      </c>
      <c r="CJ7" s="34"/>
      <c r="CK7" s="34">
        <v>5.9855100448629156E-2</v>
      </c>
      <c r="CL7" s="34">
        <v>8.672444283139083E-2</v>
      </c>
      <c r="CM7" s="34"/>
      <c r="CN7" s="34"/>
      <c r="CO7" s="34"/>
      <c r="CP7" s="34">
        <v>9.8378066466301026E-2</v>
      </c>
      <c r="CQ7" s="34"/>
      <c r="CR7" s="34">
        <v>0.10853803281608247</v>
      </c>
      <c r="CS7" s="34">
        <v>0.14967620233831838</v>
      </c>
      <c r="CT7" s="34"/>
      <c r="CU7" s="34">
        <v>0.11833818989617828</v>
      </c>
      <c r="CV7" s="34">
        <v>0.10619675754385777</v>
      </c>
      <c r="CW7" s="34"/>
      <c r="CX7" s="34">
        <v>6.7484697548156933E-2</v>
      </c>
      <c r="CY7" s="34"/>
      <c r="CZ7" s="34">
        <v>0.19158774694945663</v>
      </c>
      <c r="DA7" s="34">
        <v>0.10834230146301259</v>
      </c>
      <c r="DB7" s="34">
        <v>0.16328890172884794</v>
      </c>
      <c r="DC7" s="34">
        <v>0.16312961874213869</v>
      </c>
      <c r="DD7" s="34"/>
      <c r="DE7" s="34"/>
      <c r="DF7" s="34"/>
      <c r="DG7" s="34">
        <v>0.1931975863627261</v>
      </c>
      <c r="DH7" s="34"/>
      <c r="DI7" s="34"/>
      <c r="DJ7" s="34"/>
      <c r="DK7" s="34">
        <v>0.13403908130672443</v>
      </c>
      <c r="DL7" s="34"/>
      <c r="DM7" s="34">
        <v>0.24336732465983363</v>
      </c>
      <c r="DN7" s="34"/>
      <c r="DO7" s="34">
        <v>0.21387551197208737</v>
      </c>
      <c r="DP7" s="34">
        <v>0.18410095551336594</v>
      </c>
      <c r="DQ7" s="34"/>
      <c r="DR7" s="34">
        <v>0.20070663512880582</v>
      </c>
      <c r="DS7" s="34">
        <v>0.22278120388167397</v>
      </c>
      <c r="DT7" s="34">
        <v>0.21602333542588073</v>
      </c>
      <c r="DU7" s="34"/>
      <c r="DV7" s="34"/>
      <c r="DW7" s="34"/>
      <c r="DX7" s="34"/>
      <c r="DY7" s="34"/>
      <c r="DZ7" s="34">
        <v>0.21840400816153943</v>
      </c>
      <c r="EA7" s="34"/>
      <c r="EB7" s="34"/>
      <c r="EC7" s="34"/>
      <c r="ED7" s="34"/>
      <c r="EE7" s="34"/>
      <c r="EF7" s="34">
        <v>0.35750515530256616</v>
      </c>
      <c r="EG7" s="34">
        <v>0.37538365961467207</v>
      </c>
      <c r="EH7" s="34"/>
      <c r="EI7" s="34">
        <v>0.9556085113063173</v>
      </c>
      <c r="EJ7" s="34">
        <v>1</v>
      </c>
      <c r="EK7" s="34"/>
    </row>
    <row r="8" spans="1:141" x14ac:dyDescent="0.3">
      <c r="A8" s="34" t="s">
        <v>340</v>
      </c>
      <c r="B8" s="34"/>
      <c r="C8" s="34">
        <v>-0.36663987717895513</v>
      </c>
      <c r="D8" s="34"/>
      <c r="E8" s="34"/>
      <c r="F8" s="34"/>
      <c r="G8" s="34"/>
      <c r="H8" s="34"/>
      <c r="I8" s="34">
        <v>-0.35869931749511413</v>
      </c>
      <c r="J8" s="34"/>
      <c r="K8" s="34"/>
      <c r="L8" s="34"/>
      <c r="M8" s="34"/>
      <c r="N8" s="34"/>
      <c r="O8" s="34"/>
      <c r="P8" s="34">
        <v>0.33589483068032383</v>
      </c>
      <c r="Q8" s="34"/>
      <c r="R8" s="34"/>
      <c r="S8" s="34"/>
      <c r="T8" s="34">
        <v>0.41158053690847352</v>
      </c>
      <c r="U8" s="34">
        <v>0.30434509168490398</v>
      </c>
      <c r="V8" s="34">
        <v>0.24830647352892266</v>
      </c>
      <c r="W8" s="34">
        <v>0.40884724133751532</v>
      </c>
      <c r="X8" s="34"/>
      <c r="Y8" s="34"/>
      <c r="Z8" s="34">
        <v>0.56355929540765748</v>
      </c>
      <c r="AA8" s="34"/>
      <c r="AB8" s="34">
        <v>-0.49417275623217094</v>
      </c>
      <c r="AC8" s="34"/>
      <c r="AD8" s="34"/>
      <c r="AE8" s="34"/>
      <c r="AF8" s="34">
        <v>0.34711786739447814</v>
      </c>
      <c r="AG8" s="34">
        <v>0.10192288268332986</v>
      </c>
      <c r="AH8" s="34"/>
      <c r="AI8" s="34"/>
      <c r="AJ8" s="34"/>
      <c r="AK8" s="34">
        <v>0.45809108085254446</v>
      </c>
      <c r="AL8" s="34">
        <v>0.12299939778694523</v>
      </c>
      <c r="AM8" s="34">
        <v>7.0422869648970099E-2</v>
      </c>
      <c r="AN8" s="34">
        <v>0.1229233936769714</v>
      </c>
      <c r="AO8" s="34">
        <v>0.31094077115570995</v>
      </c>
      <c r="AP8" s="34"/>
      <c r="AQ8" s="34"/>
      <c r="AR8" s="34">
        <v>0.1924701006973028</v>
      </c>
      <c r="AS8" s="34"/>
      <c r="AT8" s="34">
        <v>0.48265604057551648</v>
      </c>
      <c r="AU8" s="34">
        <v>0.45559627801028585</v>
      </c>
      <c r="AV8" s="34"/>
      <c r="AW8" s="34">
        <v>1.9085118700521441E-2</v>
      </c>
      <c r="AX8" s="34"/>
      <c r="AY8" s="34"/>
      <c r="AZ8" s="34">
        <v>0.23559291842508037</v>
      </c>
      <c r="BA8" s="34"/>
      <c r="BB8" s="34"/>
      <c r="BC8" s="34"/>
      <c r="BD8" s="34">
        <v>0.58617685484042603</v>
      </c>
      <c r="BE8" s="34">
        <v>9.5718090924637372E-2</v>
      </c>
      <c r="BF8" s="34"/>
      <c r="BG8" s="34">
        <v>0.51877407216078109</v>
      </c>
      <c r="BH8" s="34"/>
      <c r="BI8" s="34"/>
      <c r="BJ8" s="34">
        <v>0.41975340444409187</v>
      </c>
      <c r="BK8" s="34"/>
      <c r="BL8" s="34">
        <v>0.65132966223081068</v>
      </c>
      <c r="BM8" s="34"/>
      <c r="BN8" s="34"/>
      <c r="BO8" s="34">
        <v>0.8477073850082304</v>
      </c>
      <c r="BP8" s="34"/>
      <c r="BQ8" s="34"/>
      <c r="BR8" s="34">
        <v>0.74470064905842059</v>
      </c>
      <c r="BS8" s="34"/>
      <c r="BT8" s="34">
        <v>-0.22373318753922977</v>
      </c>
      <c r="BU8" s="34">
        <v>0.56422534183071993</v>
      </c>
      <c r="BV8" s="34">
        <v>0.43882673414940931</v>
      </c>
      <c r="BW8" s="34"/>
      <c r="BX8" s="34">
        <v>0.91392196436624273</v>
      </c>
      <c r="BY8" s="34">
        <v>-0.20090624398940504</v>
      </c>
      <c r="BZ8" s="34">
        <v>9.4421579077908852E-2</v>
      </c>
      <c r="CA8" s="34"/>
      <c r="CB8" s="34">
        <v>-0.17083708274690762</v>
      </c>
      <c r="CC8" s="34">
        <v>0.81141326386129031</v>
      </c>
      <c r="CD8" s="34">
        <v>0.58254571758428531</v>
      </c>
      <c r="CE8" s="34"/>
      <c r="CF8" s="34"/>
      <c r="CG8" s="34"/>
      <c r="CH8" s="34"/>
      <c r="CI8" s="34">
        <v>0.36004626299759884</v>
      </c>
      <c r="CJ8" s="34"/>
      <c r="CK8" s="34">
        <v>0.47086069930131885</v>
      </c>
      <c r="CL8" s="34">
        <v>0.97809992071497498</v>
      </c>
      <c r="CM8" s="34"/>
      <c r="CN8" s="34"/>
      <c r="CO8" s="34"/>
      <c r="CP8" s="34">
        <v>1</v>
      </c>
      <c r="CQ8" s="34"/>
      <c r="CR8" s="34">
        <v>0.93390915170272271</v>
      </c>
      <c r="CS8" s="34">
        <v>0.21049734287400729</v>
      </c>
      <c r="CT8" s="34"/>
      <c r="CU8" s="34">
        <v>0.92852208851241647</v>
      </c>
      <c r="CV8" s="34">
        <v>0.88999368182367355</v>
      </c>
      <c r="CW8" s="34"/>
      <c r="CX8" s="34"/>
      <c r="CY8" s="34"/>
      <c r="CZ8" s="34"/>
      <c r="DA8" s="34">
        <v>0.88758738904015988</v>
      </c>
      <c r="DB8" s="34"/>
      <c r="DC8" s="34"/>
      <c r="DD8" s="34"/>
      <c r="DE8" s="34"/>
      <c r="DF8" s="34"/>
      <c r="DG8" s="34"/>
      <c r="DH8" s="34"/>
      <c r="DI8" s="34"/>
      <c r="DJ8" s="34"/>
      <c r="DK8" s="34">
        <v>0.14685863824015222</v>
      </c>
      <c r="DL8" s="34"/>
      <c r="DM8" s="34">
        <v>-4.4839143723860823E-2</v>
      </c>
      <c r="DN8" s="34"/>
      <c r="DO8" s="34"/>
      <c r="DP8" s="34"/>
      <c r="DQ8" s="34"/>
      <c r="DR8" s="34"/>
      <c r="DS8" s="34"/>
      <c r="DT8" s="34">
        <v>-0.32839656079655671</v>
      </c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>
        <v>0.61635810885362197</v>
      </c>
      <c r="EG8" s="34">
        <v>0.50651688725151811</v>
      </c>
      <c r="EH8" s="34"/>
      <c r="EI8" s="34"/>
      <c r="EJ8" s="34"/>
      <c r="EK8" s="34"/>
    </row>
    <row r="9" spans="1:141" x14ac:dyDescent="0.3">
      <c r="A9" s="34" t="s">
        <v>382</v>
      </c>
      <c r="B9" s="34"/>
      <c r="C9" s="34">
        <v>-0.35424054870819294</v>
      </c>
      <c r="D9" s="34">
        <v>-0.5180405598914497</v>
      </c>
      <c r="E9" s="34"/>
      <c r="F9" s="34"/>
      <c r="G9" s="34"/>
      <c r="H9" s="34"/>
      <c r="I9" s="34">
        <v>-0.29896698141985362</v>
      </c>
      <c r="J9" s="34"/>
      <c r="K9" s="34"/>
      <c r="L9" s="34"/>
      <c r="M9" s="34"/>
      <c r="N9" s="34"/>
      <c r="O9" s="34"/>
      <c r="P9" s="34">
        <v>-0.16563968884556879</v>
      </c>
      <c r="Q9" s="34"/>
      <c r="R9" s="34"/>
      <c r="S9" s="34"/>
      <c r="T9" s="34">
        <v>-9.0763429158184333E-2</v>
      </c>
      <c r="U9" s="34">
        <v>-0.10295927891660955</v>
      </c>
      <c r="V9" s="34">
        <v>-0.12352328789632865</v>
      </c>
      <c r="W9" s="34">
        <v>-9.0130938500194227E-2</v>
      </c>
      <c r="X9" s="34"/>
      <c r="Y9" s="34"/>
      <c r="Z9" s="34">
        <v>-5.2072051628481088E-2</v>
      </c>
      <c r="AA9" s="34"/>
      <c r="AB9" s="34">
        <v>-0.15259474945307189</v>
      </c>
      <c r="AC9" s="34">
        <v>-8.3626400476093671E-3</v>
      </c>
      <c r="AD9" s="34"/>
      <c r="AE9" s="34"/>
      <c r="AF9" s="34">
        <v>3.6940804342672777E-3</v>
      </c>
      <c r="AG9" s="34">
        <v>-8.8822263032985099E-2</v>
      </c>
      <c r="AH9" s="34"/>
      <c r="AI9" s="34"/>
      <c r="AJ9" s="34">
        <v>-0.1295548386206842</v>
      </c>
      <c r="AK9" s="34">
        <v>1.0536203749318547E-2</v>
      </c>
      <c r="AL9" s="34">
        <v>-2.6585946112768578E-2</v>
      </c>
      <c r="AM9" s="34">
        <v>-0.10801838252267509</v>
      </c>
      <c r="AN9" s="34">
        <v>-2.7145021722851877E-2</v>
      </c>
      <c r="AO9" s="34">
        <v>-4.3603337276583082E-2</v>
      </c>
      <c r="AP9" s="34"/>
      <c r="AQ9" s="34"/>
      <c r="AR9" s="34">
        <v>2.520027284617472E-2</v>
      </c>
      <c r="AS9" s="34"/>
      <c r="AT9" s="34">
        <v>8.6529902840829925E-2</v>
      </c>
      <c r="AU9" s="34">
        <v>8.8669540514254727E-2</v>
      </c>
      <c r="AV9" s="34"/>
      <c r="AW9" s="34">
        <v>-1.1798379045166776E-2</v>
      </c>
      <c r="AX9" s="34">
        <v>-1.6776210711470789E-3</v>
      </c>
      <c r="AY9" s="34">
        <v>1.5497512002450926E-2</v>
      </c>
      <c r="AZ9" s="34">
        <v>0.105444490980584</v>
      </c>
      <c r="BA9" s="34">
        <v>-8.0770400984904386E-3</v>
      </c>
      <c r="BB9" s="34">
        <v>-4.2359878469153178E-2</v>
      </c>
      <c r="BC9" s="34"/>
      <c r="BD9" s="34">
        <v>0.1350998836601956</v>
      </c>
      <c r="BE9" s="34">
        <v>5.4260437759176751E-2</v>
      </c>
      <c r="BF9" s="34"/>
      <c r="BG9" s="34">
        <v>0.13376383581016582</v>
      </c>
      <c r="BH9" s="34">
        <v>0.16077603546693733</v>
      </c>
      <c r="BI9" s="34"/>
      <c r="BJ9" s="34">
        <v>0.16016324408940075</v>
      </c>
      <c r="BK9" s="34">
        <v>0.27915824402447642</v>
      </c>
      <c r="BL9" s="34">
        <v>0.14529807377469681</v>
      </c>
      <c r="BM9" s="34"/>
      <c r="BN9" s="34">
        <v>8.0063439040722856E-2</v>
      </c>
      <c r="BO9" s="34">
        <v>0.12032785699552404</v>
      </c>
      <c r="BP9" s="34">
        <v>-4.7539199205842309E-3</v>
      </c>
      <c r="BQ9" s="34">
        <v>4.0377079741072956E-2</v>
      </c>
      <c r="BR9" s="34">
        <v>0.14360433203310591</v>
      </c>
      <c r="BS9" s="34"/>
      <c r="BT9" s="34">
        <v>5.421875230900193E-2</v>
      </c>
      <c r="BU9" s="34">
        <v>0.16374496540477806</v>
      </c>
      <c r="BV9" s="34">
        <v>0.18969490612369799</v>
      </c>
      <c r="BW9" s="34">
        <v>0.18969490612369824</v>
      </c>
      <c r="BX9" s="34">
        <v>0.16795326934864704</v>
      </c>
      <c r="BY9" s="34">
        <v>-1.9804829601556717E-2</v>
      </c>
      <c r="BZ9" s="34">
        <v>8.067846583879347E-2</v>
      </c>
      <c r="CA9" s="34"/>
      <c r="CB9" s="34">
        <v>-4.430450073176515E-3</v>
      </c>
      <c r="CC9" s="34">
        <v>0.16342683119858162</v>
      </c>
      <c r="CD9" s="34">
        <v>9.985645690273387E-2</v>
      </c>
      <c r="CE9" s="34"/>
      <c r="CF9" s="34"/>
      <c r="CG9" s="34"/>
      <c r="CH9" s="34"/>
      <c r="CI9" s="34">
        <v>8.3159114103484061E-2</v>
      </c>
      <c r="CJ9" s="34"/>
      <c r="CK9" s="34">
        <v>0.11611836059679556</v>
      </c>
      <c r="CL9" s="34">
        <v>0.16442115278238029</v>
      </c>
      <c r="CM9" s="34"/>
      <c r="CN9" s="34"/>
      <c r="CO9" s="34"/>
      <c r="CP9" s="34">
        <v>0.1696148400950121</v>
      </c>
      <c r="CQ9" s="34"/>
      <c r="CR9" s="34">
        <v>0.20261962197574018</v>
      </c>
      <c r="CS9" s="34">
        <v>0.17754292355056139</v>
      </c>
      <c r="CT9" s="34"/>
      <c r="CU9" s="34">
        <v>0.21200958327834879</v>
      </c>
      <c r="CV9" s="34">
        <v>0.16484993961969061</v>
      </c>
      <c r="CW9" s="34"/>
      <c r="CX9" s="34"/>
      <c r="CY9" s="34"/>
      <c r="CZ9" s="34">
        <v>0.22108077342848359</v>
      </c>
      <c r="DA9" s="34">
        <v>0.15382150730854499</v>
      </c>
      <c r="DB9" s="34">
        <v>0.18620380791938704</v>
      </c>
      <c r="DC9" s="34">
        <v>0.21825607547124479</v>
      </c>
      <c r="DD9" s="34"/>
      <c r="DE9" s="34"/>
      <c r="DF9" s="34"/>
      <c r="DG9" s="34">
        <v>0.21373282412755251</v>
      </c>
      <c r="DH9" s="34"/>
      <c r="DI9" s="34"/>
      <c r="DJ9" s="34"/>
      <c r="DK9" s="34">
        <v>0.13575234252517085</v>
      </c>
      <c r="DL9" s="34"/>
      <c r="DM9" s="34">
        <v>0.23463883567231542</v>
      </c>
      <c r="DN9" s="34"/>
      <c r="DO9" s="34">
        <v>0.22062334401904313</v>
      </c>
      <c r="DP9" s="34">
        <v>0.20303503700625888</v>
      </c>
      <c r="DQ9" s="34"/>
      <c r="DR9" s="34">
        <v>0.2235609671460051</v>
      </c>
      <c r="DS9" s="34">
        <v>0.26304189074579665</v>
      </c>
      <c r="DT9" s="34">
        <v>0.19481085785503183</v>
      </c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>
        <v>0.40676098823766826</v>
      </c>
      <c r="EG9" s="34">
        <v>0.36985136430518656</v>
      </c>
      <c r="EH9" s="34"/>
      <c r="EI9" s="34">
        <v>1</v>
      </c>
      <c r="EJ9" s="34"/>
      <c r="EK9" s="34"/>
    </row>
    <row r="10" spans="1:141" x14ac:dyDescent="0.3">
      <c r="A10" s="34" t="s">
        <v>358</v>
      </c>
      <c r="B10" s="34"/>
      <c r="C10" s="34">
        <v>-0.33190306462544733</v>
      </c>
      <c r="D10" s="34"/>
      <c r="E10" s="34"/>
      <c r="F10" s="34"/>
      <c r="G10" s="34"/>
      <c r="H10" s="34"/>
      <c r="I10" s="34">
        <v>-0.34960200192677587</v>
      </c>
      <c r="J10" s="34"/>
      <c r="K10" s="34"/>
      <c r="L10" s="34"/>
      <c r="M10" s="34"/>
      <c r="N10" s="34"/>
      <c r="O10" s="34"/>
      <c r="P10" s="34">
        <v>-0.34022203840042553</v>
      </c>
      <c r="Q10" s="34"/>
      <c r="R10" s="34"/>
      <c r="S10" s="34"/>
      <c r="T10" s="34">
        <v>-0.3364996684509598</v>
      </c>
      <c r="U10" s="34">
        <v>-0.39357539592897345</v>
      </c>
      <c r="V10" s="34">
        <v>-0.35294188674451415</v>
      </c>
      <c r="W10" s="34">
        <v>-0.39737550169654601</v>
      </c>
      <c r="X10" s="34"/>
      <c r="Y10" s="34"/>
      <c r="Z10" s="34">
        <v>-0.29589509887894977</v>
      </c>
      <c r="AA10" s="34"/>
      <c r="AB10" s="34">
        <v>5.3940428589129896E-2</v>
      </c>
      <c r="AC10" s="34">
        <v>-3.9780608012327023E-2</v>
      </c>
      <c r="AD10" s="34"/>
      <c r="AE10" s="34"/>
      <c r="AF10" s="34">
        <v>-0.21904713860372901</v>
      </c>
      <c r="AG10" s="34">
        <v>-0.13834108967081463</v>
      </c>
      <c r="AH10" s="34"/>
      <c r="AI10" s="34"/>
      <c r="AJ10" s="34"/>
      <c r="AK10" s="34">
        <v>-0.37422198669511725</v>
      </c>
      <c r="AL10" s="34">
        <v>-0.19152321837613623</v>
      </c>
      <c r="AM10" s="34">
        <v>0.13887338344246644</v>
      </c>
      <c r="AN10" s="34">
        <v>-0.12847165065570723</v>
      </c>
      <c r="AO10" s="34">
        <v>-8.8222764444296081E-2</v>
      </c>
      <c r="AP10" s="34"/>
      <c r="AQ10" s="34"/>
      <c r="AR10" s="34">
        <v>-0.1538537544973701</v>
      </c>
      <c r="AS10" s="34"/>
      <c r="AT10" s="34">
        <v>-0.22305329552070674</v>
      </c>
      <c r="AU10" s="34">
        <v>-0.2649769392784484</v>
      </c>
      <c r="AV10" s="34"/>
      <c r="AW10" s="34">
        <v>-0.14814263478938761</v>
      </c>
      <c r="AX10" s="34"/>
      <c r="AY10" s="34"/>
      <c r="AZ10" s="34">
        <v>-0.27140453730258873</v>
      </c>
      <c r="BA10" s="34"/>
      <c r="BB10" s="34"/>
      <c r="BC10" s="34"/>
      <c r="BD10" s="34">
        <v>-0.2283668479700289</v>
      </c>
      <c r="BE10" s="34">
        <v>1.0689688320665266E-2</v>
      </c>
      <c r="BF10" s="34"/>
      <c r="BG10" s="34">
        <v>-2.1406560295127545E-2</v>
      </c>
      <c r="BH10" s="34">
        <v>-0.15045734439006103</v>
      </c>
      <c r="BI10" s="34"/>
      <c r="BJ10" s="34">
        <v>-0.14049393243941016</v>
      </c>
      <c r="BK10" s="34"/>
      <c r="BL10" s="34">
        <v>-0.14438481976111431</v>
      </c>
      <c r="BM10" s="34"/>
      <c r="BN10" s="34">
        <v>-0.95035789823969785</v>
      </c>
      <c r="BO10" s="34">
        <v>-0.12095787210205344</v>
      </c>
      <c r="BP10" s="34">
        <v>1</v>
      </c>
      <c r="BQ10" s="34">
        <v>-0.163895936360828</v>
      </c>
      <c r="BR10" s="34">
        <v>-0.11120531011451264</v>
      </c>
      <c r="BS10" s="34"/>
      <c r="BT10" s="34">
        <v>-9.140730204929845E-2</v>
      </c>
      <c r="BU10" s="34">
        <v>-0.20101995207496706</v>
      </c>
      <c r="BV10" s="34">
        <v>-0.11005359440850684</v>
      </c>
      <c r="BW10" s="34">
        <v>-0.11005359440850655</v>
      </c>
      <c r="BX10" s="34">
        <v>-0.176550944935943</v>
      </c>
      <c r="BY10" s="34">
        <v>0.15456552984420982</v>
      </c>
      <c r="BZ10" s="34">
        <v>7.1948230989653417E-2</v>
      </c>
      <c r="CA10" s="34"/>
      <c r="CB10" s="34">
        <v>3.7902976604754925E-2</v>
      </c>
      <c r="CC10" s="34">
        <v>-0.21543819047287191</v>
      </c>
      <c r="CD10" s="34">
        <v>0.20289048454764996</v>
      </c>
      <c r="CE10" s="34"/>
      <c r="CF10" s="34"/>
      <c r="CG10" s="34"/>
      <c r="CH10" s="34"/>
      <c r="CI10" s="34">
        <v>-7.2545571262572689E-2</v>
      </c>
      <c r="CJ10" s="34"/>
      <c r="CK10" s="34">
        <v>7.78775357084866E-2</v>
      </c>
      <c r="CL10" s="34">
        <v>-0.11510650584243613</v>
      </c>
      <c r="CM10" s="34"/>
      <c r="CN10" s="34"/>
      <c r="CO10" s="34"/>
      <c r="CP10" s="34">
        <v>-7.7580471272657894E-2</v>
      </c>
      <c r="CQ10" s="34"/>
      <c r="CR10" s="34">
        <v>-8.0417776999215346E-2</v>
      </c>
      <c r="CS10" s="34">
        <v>5.933123867601494E-2</v>
      </c>
      <c r="CT10" s="34"/>
      <c r="CU10" s="34">
        <v>-6.7437783845548591E-2</v>
      </c>
      <c r="CV10" s="34">
        <v>-0.15731909319345366</v>
      </c>
      <c r="CW10" s="34"/>
      <c r="CX10" s="34"/>
      <c r="CY10" s="34"/>
      <c r="CZ10" s="34">
        <v>-0.20835839606191542</v>
      </c>
      <c r="DA10" s="34">
        <v>1.7952126811585711E-2</v>
      </c>
      <c r="DB10" s="34"/>
      <c r="DC10" s="34">
        <v>-0.20042376276246598</v>
      </c>
      <c r="DD10" s="34"/>
      <c r="DE10" s="34"/>
      <c r="DF10" s="34"/>
      <c r="DG10" s="34"/>
      <c r="DH10" s="34"/>
      <c r="DI10" s="34"/>
      <c r="DJ10" s="34"/>
      <c r="DK10" s="34">
        <v>0.10574207495444418</v>
      </c>
      <c r="DL10" s="34"/>
      <c r="DM10" s="34">
        <v>0.13422580791614314</v>
      </c>
      <c r="DN10" s="34"/>
      <c r="DO10" s="34"/>
      <c r="DP10" s="34"/>
      <c r="DQ10" s="34"/>
      <c r="DR10" s="34">
        <v>6.3139712997791531E-2</v>
      </c>
      <c r="DS10" s="34"/>
      <c r="DT10" s="34">
        <v>0.27269247553057518</v>
      </c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>
        <v>0.25822682073612979</v>
      </c>
      <c r="EG10" s="34">
        <v>0.31012095702067916</v>
      </c>
      <c r="EH10" s="34"/>
      <c r="EI10" s="34"/>
      <c r="EJ10" s="34"/>
      <c r="EK10" s="34"/>
    </row>
    <row r="11" spans="1:141" x14ac:dyDescent="0.3">
      <c r="A11" s="34" t="s">
        <v>308</v>
      </c>
      <c r="B11" s="34"/>
      <c r="C11" s="34">
        <v>-0.31898887954927679</v>
      </c>
      <c r="D11" s="34"/>
      <c r="E11" s="34"/>
      <c r="F11" s="34"/>
      <c r="G11" s="34"/>
      <c r="H11" s="34"/>
      <c r="I11" s="34">
        <v>-0.25768732054205346</v>
      </c>
      <c r="J11" s="34"/>
      <c r="K11" s="34"/>
      <c r="L11" s="34"/>
      <c r="M11" s="34"/>
      <c r="N11" s="34"/>
      <c r="O11" s="34"/>
      <c r="P11" s="34">
        <v>0.37744336646980803</v>
      </c>
      <c r="Q11" s="34"/>
      <c r="R11" s="34"/>
      <c r="S11" s="34"/>
      <c r="T11" s="34">
        <v>0.51347915661574373</v>
      </c>
      <c r="U11" s="34">
        <v>0.35756388359361435</v>
      </c>
      <c r="V11" s="34">
        <v>0.29739219018015017</v>
      </c>
      <c r="W11" s="34">
        <v>0.51074813917088902</v>
      </c>
      <c r="X11" s="34"/>
      <c r="Y11" s="34"/>
      <c r="Z11" s="34">
        <v>0.58737398633267168</v>
      </c>
      <c r="AA11" s="34"/>
      <c r="AB11" s="34">
        <v>-0.46118888104499706</v>
      </c>
      <c r="AC11" s="34"/>
      <c r="AD11" s="34"/>
      <c r="AE11" s="34"/>
      <c r="AF11" s="34">
        <v>0.42263495361484515</v>
      </c>
      <c r="AG11" s="34">
        <v>0.13314921906505925</v>
      </c>
      <c r="AH11" s="34"/>
      <c r="AI11" s="34"/>
      <c r="AJ11" s="34"/>
      <c r="AK11" s="34">
        <v>0.60180105869264056</v>
      </c>
      <c r="AL11" s="34">
        <v>0.23565270997507295</v>
      </c>
      <c r="AM11" s="34">
        <v>0.17189672618331853</v>
      </c>
      <c r="AN11" s="34">
        <v>0.22437436791028698</v>
      </c>
      <c r="AO11" s="34"/>
      <c r="AP11" s="34"/>
      <c r="AQ11" s="34"/>
      <c r="AR11" s="34">
        <v>0.33750744504557811</v>
      </c>
      <c r="AS11" s="34"/>
      <c r="AT11" s="34">
        <v>0.66873003940475517</v>
      </c>
      <c r="AU11" s="34">
        <v>0.65748486963368524</v>
      </c>
      <c r="AV11" s="34"/>
      <c r="AW11" s="34">
        <v>8.0802131948234435E-2</v>
      </c>
      <c r="AX11" s="34"/>
      <c r="AY11" s="34"/>
      <c r="AZ11" s="34"/>
      <c r="BA11" s="34"/>
      <c r="BB11" s="34"/>
      <c r="BC11" s="34"/>
      <c r="BD11" s="34">
        <v>0.77976179408241553</v>
      </c>
      <c r="BE11" s="34">
        <v>0.20990539567444522</v>
      </c>
      <c r="BF11" s="34"/>
      <c r="BG11" s="34">
        <v>0.64651955852923404</v>
      </c>
      <c r="BH11" s="34"/>
      <c r="BI11" s="34"/>
      <c r="BJ11" s="34">
        <v>0.64256008153996957</v>
      </c>
      <c r="BK11" s="34"/>
      <c r="BL11" s="34">
        <v>0.83084540203256341</v>
      </c>
      <c r="BM11" s="34"/>
      <c r="BN11" s="34"/>
      <c r="BO11" s="34"/>
      <c r="BP11" s="34"/>
      <c r="BQ11" s="34"/>
      <c r="BR11" s="34"/>
      <c r="BS11" s="34"/>
      <c r="BT11" s="34">
        <v>-0.18930082923902838</v>
      </c>
      <c r="BU11" s="34">
        <v>0.69672360630423869</v>
      </c>
      <c r="BV11" s="34">
        <v>0.66453971619393637</v>
      </c>
      <c r="BW11" s="34"/>
      <c r="BX11" s="34"/>
      <c r="BY11" s="34"/>
      <c r="BZ11" s="34"/>
      <c r="CA11" s="34"/>
      <c r="CB11" s="34">
        <v>-0.18236287447631494</v>
      </c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>
        <v>1</v>
      </c>
      <c r="CV11" s="34">
        <v>0.87301085345471174</v>
      </c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>
        <v>0.25372946239583866</v>
      </c>
      <c r="DL11" s="34"/>
      <c r="DM11" s="34">
        <v>-2.7792396132824953E-2</v>
      </c>
      <c r="DN11" s="34"/>
      <c r="DO11" s="34"/>
      <c r="DP11" s="34"/>
      <c r="DQ11" s="34"/>
      <c r="DR11" s="34"/>
      <c r="DS11" s="34"/>
      <c r="DT11" s="34">
        <v>-0.27940260291919844</v>
      </c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>
        <v>0.64076251752950164</v>
      </c>
      <c r="EG11" s="34">
        <v>0.46449515447938688</v>
      </c>
      <c r="EH11" s="34"/>
      <c r="EI11" s="34"/>
      <c r="EJ11" s="34"/>
      <c r="EK11" s="34"/>
    </row>
    <row r="12" spans="1:141" x14ac:dyDescent="0.3">
      <c r="A12" s="34" t="s">
        <v>302</v>
      </c>
      <c r="B12" s="34"/>
      <c r="C12" s="34">
        <v>-0.31517410603130774</v>
      </c>
      <c r="D12" s="34"/>
      <c r="E12" s="34"/>
      <c r="F12" s="34"/>
      <c r="G12" s="34"/>
      <c r="H12" s="34"/>
      <c r="I12" s="34">
        <v>-0.28911386867653449</v>
      </c>
      <c r="J12" s="34"/>
      <c r="K12" s="34"/>
      <c r="L12" s="34"/>
      <c r="M12" s="34"/>
      <c r="N12" s="34"/>
      <c r="O12" s="34"/>
      <c r="P12" s="34">
        <v>0.34148506026969183</v>
      </c>
      <c r="Q12" s="34"/>
      <c r="R12" s="34"/>
      <c r="S12" s="34"/>
      <c r="T12" s="34">
        <v>0.41490417970321902</v>
      </c>
      <c r="U12" s="34">
        <v>0.34806503600512884</v>
      </c>
      <c r="V12" s="34">
        <v>0.27719425097678563</v>
      </c>
      <c r="W12" s="34">
        <v>0.41535331808278536</v>
      </c>
      <c r="X12" s="34"/>
      <c r="Y12" s="34"/>
      <c r="Z12" s="34">
        <v>0.4228153718162953</v>
      </c>
      <c r="AA12" s="34"/>
      <c r="AB12" s="34">
        <v>-0.48388307892524718</v>
      </c>
      <c r="AC12" s="34"/>
      <c r="AD12" s="34"/>
      <c r="AE12" s="34"/>
      <c r="AF12" s="34">
        <v>0.34531168059190492</v>
      </c>
      <c r="AG12" s="34">
        <v>0.23962561907881416</v>
      </c>
      <c r="AH12" s="34"/>
      <c r="AI12" s="34"/>
      <c r="AJ12" s="34"/>
      <c r="AK12" s="34">
        <v>0.48375252707426669</v>
      </c>
      <c r="AL12" s="34">
        <v>0.20419326339575769</v>
      </c>
      <c r="AM12" s="34">
        <v>7.4710039228691433E-2</v>
      </c>
      <c r="AN12" s="34">
        <v>0.11353167704287663</v>
      </c>
      <c r="AO12" s="34"/>
      <c r="AP12" s="34"/>
      <c r="AQ12" s="34"/>
      <c r="AR12" s="34">
        <v>0.24659355649406711</v>
      </c>
      <c r="AS12" s="34"/>
      <c r="AT12" s="34">
        <v>0.45171169476646755</v>
      </c>
      <c r="AU12" s="34">
        <v>0.44957066056698131</v>
      </c>
      <c r="AV12" s="34"/>
      <c r="AW12" s="34">
        <v>-4.6427621750188327E-3</v>
      </c>
      <c r="AX12" s="34"/>
      <c r="AY12" s="34"/>
      <c r="AZ12" s="34"/>
      <c r="BA12" s="34"/>
      <c r="BB12" s="34"/>
      <c r="BC12" s="34"/>
      <c r="BD12" s="34"/>
      <c r="BE12" s="34">
        <v>0.23653512388527029</v>
      </c>
      <c r="BF12" s="34"/>
      <c r="BG12" s="34">
        <v>0.44905357645289312</v>
      </c>
      <c r="BH12" s="34"/>
      <c r="BI12" s="34"/>
      <c r="BJ12" s="34">
        <v>0.40041016407483082</v>
      </c>
      <c r="BK12" s="34"/>
      <c r="BL12" s="34"/>
      <c r="BM12" s="34"/>
      <c r="BN12" s="34"/>
      <c r="BO12" s="34"/>
      <c r="BP12" s="34"/>
      <c r="BQ12" s="34"/>
      <c r="BR12" s="34"/>
      <c r="BS12" s="34"/>
      <c r="BT12" s="34">
        <v>-0.20221324146839442</v>
      </c>
      <c r="BU12" s="34">
        <v>0.62552391493968817</v>
      </c>
      <c r="BV12" s="34">
        <v>0.42011757117882792</v>
      </c>
      <c r="BW12" s="34"/>
      <c r="BX12" s="34"/>
      <c r="BY12" s="34"/>
      <c r="BZ12" s="34"/>
      <c r="CA12" s="34"/>
      <c r="CB12" s="34">
        <v>-0.18849451982286394</v>
      </c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>
        <v>1</v>
      </c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>
        <v>0.26196053712213613</v>
      </c>
      <c r="DL12" s="34"/>
      <c r="DM12" s="34">
        <v>-1.6708757666097751E-2</v>
      </c>
      <c r="DN12" s="34"/>
      <c r="DO12" s="34"/>
      <c r="DP12" s="34"/>
      <c r="DQ12" s="34"/>
      <c r="DR12" s="34"/>
      <c r="DS12" s="34"/>
      <c r="DT12" s="34">
        <v>-0.28244179292903826</v>
      </c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>
        <v>0.55291059523226704</v>
      </c>
      <c r="EG12" s="34">
        <v>0.43705769148611079</v>
      </c>
      <c r="EH12" s="34"/>
      <c r="EI12" s="34"/>
      <c r="EJ12" s="34"/>
      <c r="EK12" s="34"/>
    </row>
    <row r="13" spans="1:141" x14ac:dyDescent="0.3">
      <c r="A13" s="34" t="s">
        <v>336</v>
      </c>
      <c r="B13" s="34"/>
      <c r="C13" s="34">
        <v>-0.31308943873830142</v>
      </c>
      <c r="D13" s="34"/>
      <c r="E13" s="34"/>
      <c r="F13" s="34"/>
      <c r="G13" s="34"/>
      <c r="H13" s="34"/>
      <c r="I13" s="34">
        <v>-0.30442169805271407</v>
      </c>
      <c r="J13" s="34"/>
      <c r="K13" s="34"/>
      <c r="L13" s="34"/>
      <c r="M13" s="34"/>
      <c r="N13" s="34"/>
      <c r="O13" s="34"/>
      <c r="P13" s="34">
        <v>0.35023185414505631</v>
      </c>
      <c r="Q13" s="34"/>
      <c r="R13" s="34"/>
      <c r="S13" s="34"/>
      <c r="T13" s="34">
        <v>0.42313752264277898</v>
      </c>
      <c r="U13" s="34">
        <v>0.31951134518740359</v>
      </c>
      <c r="V13" s="34">
        <v>0.25493908415067229</v>
      </c>
      <c r="W13" s="34">
        <v>0.42295301512921274</v>
      </c>
      <c r="X13" s="34"/>
      <c r="Y13" s="34"/>
      <c r="Z13" s="34">
        <v>0.6144284124601288</v>
      </c>
      <c r="AA13" s="34"/>
      <c r="AB13" s="34">
        <v>-0.47433362909463928</v>
      </c>
      <c r="AC13" s="34"/>
      <c r="AD13" s="34"/>
      <c r="AE13" s="34"/>
      <c r="AF13" s="34">
        <v>0.35578965443983546</v>
      </c>
      <c r="AG13" s="34">
        <v>8.4228157376113166E-2</v>
      </c>
      <c r="AH13" s="34"/>
      <c r="AI13" s="34"/>
      <c r="AJ13" s="34"/>
      <c r="AK13" s="34">
        <v>0.46760326943097891</v>
      </c>
      <c r="AL13" s="34">
        <v>0.10939992565846601</v>
      </c>
      <c r="AM13" s="34">
        <v>3.5941788879665683E-2</v>
      </c>
      <c r="AN13" s="34">
        <v>0.11466777776646493</v>
      </c>
      <c r="AO13" s="34">
        <v>0.2571828970209013</v>
      </c>
      <c r="AP13" s="34"/>
      <c r="AQ13" s="34"/>
      <c r="AR13" s="34">
        <v>0.15347506858904764</v>
      </c>
      <c r="AS13" s="34"/>
      <c r="AT13" s="34">
        <v>0.47798693365416633</v>
      </c>
      <c r="AU13" s="34">
        <v>0.45895469892562024</v>
      </c>
      <c r="AV13" s="34"/>
      <c r="AW13" s="34">
        <v>4.6944020204378413E-2</v>
      </c>
      <c r="AX13" s="34"/>
      <c r="AY13" s="34"/>
      <c r="AZ13" s="34">
        <v>0.27730559034041169</v>
      </c>
      <c r="BA13" s="34"/>
      <c r="BB13" s="34"/>
      <c r="BC13" s="34"/>
      <c r="BD13" s="34">
        <v>0.59161711888465529</v>
      </c>
      <c r="BE13" s="34">
        <v>3.6908992256071846E-2</v>
      </c>
      <c r="BF13" s="34"/>
      <c r="BG13" s="34">
        <v>0.49276363876410073</v>
      </c>
      <c r="BH13" s="34"/>
      <c r="BI13" s="34"/>
      <c r="BJ13" s="34">
        <v>0.42757958437385685</v>
      </c>
      <c r="BK13" s="34"/>
      <c r="BL13" s="34">
        <v>0.62224864619561282</v>
      </c>
      <c r="BM13" s="34"/>
      <c r="BN13" s="34"/>
      <c r="BO13" s="34">
        <v>0.91268103439539072</v>
      </c>
      <c r="BP13" s="34"/>
      <c r="BQ13" s="34"/>
      <c r="BR13" s="34">
        <v>0.7584921192564692</v>
      </c>
      <c r="BS13" s="34"/>
      <c r="BT13" s="34">
        <v>-0.15739998344427109</v>
      </c>
      <c r="BU13" s="34">
        <v>0.54772713827872033</v>
      </c>
      <c r="BV13" s="34">
        <v>0.43803300577508669</v>
      </c>
      <c r="BW13" s="34"/>
      <c r="BX13" s="34">
        <v>0.93061237314370793</v>
      </c>
      <c r="BY13" s="34">
        <v>-0.24219563168675304</v>
      </c>
      <c r="BZ13" s="34">
        <v>6.2611708972950084E-2</v>
      </c>
      <c r="CA13" s="34"/>
      <c r="CB13" s="34">
        <v>-0.14110931827693216</v>
      </c>
      <c r="CC13" s="34">
        <v>0.78246681797643292</v>
      </c>
      <c r="CD13" s="34">
        <v>0.45288440462925489</v>
      </c>
      <c r="CE13" s="34"/>
      <c r="CF13" s="34"/>
      <c r="CG13" s="34"/>
      <c r="CH13" s="34"/>
      <c r="CI13" s="34">
        <v>0.34599733156483797</v>
      </c>
      <c r="CJ13" s="34"/>
      <c r="CK13" s="34">
        <v>0.40357905426928808</v>
      </c>
      <c r="CL13" s="34">
        <v>1</v>
      </c>
      <c r="CM13" s="34"/>
      <c r="CN13" s="34"/>
      <c r="CO13" s="34"/>
      <c r="CP13" s="34"/>
      <c r="CQ13" s="34"/>
      <c r="CR13" s="34">
        <v>0.90719311293706928</v>
      </c>
      <c r="CS13" s="34">
        <v>0.20174893640477984</v>
      </c>
      <c r="CT13" s="34"/>
      <c r="CU13" s="34">
        <v>0.89785480661211181</v>
      </c>
      <c r="CV13" s="34">
        <v>0.82872743845645724</v>
      </c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>
        <v>9.7012439644764303E-2</v>
      </c>
      <c r="DL13" s="34"/>
      <c r="DM13" s="34">
        <v>-4.0810658989784053E-2</v>
      </c>
      <c r="DN13" s="34"/>
      <c r="DO13" s="34"/>
      <c r="DP13" s="34"/>
      <c r="DQ13" s="34"/>
      <c r="DR13" s="34"/>
      <c r="DS13" s="34"/>
      <c r="DT13" s="34">
        <v>-0.35366216592353078</v>
      </c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>
        <v>0.56077029101570575</v>
      </c>
      <c r="EG13" s="34">
        <v>0.4486143361725608</v>
      </c>
      <c r="EH13" s="34"/>
      <c r="EI13" s="34"/>
      <c r="EJ13" s="34"/>
      <c r="EK13" s="34"/>
    </row>
    <row r="14" spans="1:141" x14ac:dyDescent="0.3">
      <c r="A14" s="34" t="s">
        <v>278</v>
      </c>
      <c r="B14" s="34"/>
      <c r="C14" s="34">
        <v>-0.31271450629733916</v>
      </c>
      <c r="D14" s="34"/>
      <c r="E14" s="34"/>
      <c r="F14" s="34"/>
      <c r="G14" s="34"/>
      <c r="H14" s="34"/>
      <c r="I14" s="34">
        <v>-0.34229212165189121</v>
      </c>
      <c r="J14" s="34"/>
      <c r="K14" s="34"/>
      <c r="L14" s="34"/>
      <c r="M14" s="34"/>
      <c r="N14" s="34"/>
      <c r="O14" s="34"/>
      <c r="P14" s="34">
        <v>-0.48591028349540166</v>
      </c>
      <c r="Q14" s="34"/>
      <c r="R14" s="34"/>
      <c r="S14" s="34"/>
      <c r="T14" s="34">
        <v>-0.42725684889900162</v>
      </c>
      <c r="U14" s="34"/>
      <c r="V14" s="34">
        <v>-0.48022765871816497</v>
      </c>
      <c r="W14" s="34">
        <v>-0.42325820512634643</v>
      </c>
      <c r="X14" s="34"/>
      <c r="Y14" s="34"/>
      <c r="Z14" s="34">
        <v>-0.30420639795279286</v>
      </c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>
        <v>-0.27644835105367066</v>
      </c>
      <c r="AL14" s="34"/>
      <c r="AM14" s="34"/>
      <c r="AN14" s="34">
        <v>-0.41848424290481345</v>
      </c>
      <c r="AO14" s="34"/>
      <c r="AP14" s="34"/>
      <c r="AQ14" s="34"/>
      <c r="AR14" s="34"/>
      <c r="AS14" s="34"/>
      <c r="AT14" s="34"/>
      <c r="AU14" s="34"/>
      <c r="AV14" s="34"/>
      <c r="AW14" s="34">
        <v>-0.2205231142483989</v>
      </c>
      <c r="AX14" s="34"/>
      <c r="AY14" s="34"/>
      <c r="AZ14" s="34"/>
      <c r="BA14" s="34"/>
      <c r="BB14" s="34"/>
      <c r="BC14" s="34"/>
      <c r="BD14" s="34"/>
      <c r="BE14" s="34"/>
      <c r="BF14" s="34"/>
      <c r="BG14" s="34">
        <v>2.1365787202169948E-2</v>
      </c>
      <c r="BH14" s="34"/>
      <c r="BI14" s="34"/>
      <c r="BJ14" s="34">
        <v>-3.3505752519540966E-2</v>
      </c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>
        <v>-5.3670887959616172E-2</v>
      </c>
      <c r="BV14" s="34">
        <v>-1.0389342663100142E-3</v>
      </c>
      <c r="BW14" s="34"/>
      <c r="BX14" s="34"/>
      <c r="BY14" s="34"/>
      <c r="BZ14" s="34"/>
      <c r="CA14" s="34"/>
      <c r="CB14" s="34">
        <v>0.41280156871842222</v>
      </c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>
        <v>1.5672626257772888E-2</v>
      </c>
      <c r="DL14" s="34"/>
      <c r="DM14" s="34">
        <v>1</v>
      </c>
      <c r="DN14" s="34"/>
      <c r="DO14" s="34"/>
      <c r="DP14" s="34"/>
      <c r="DQ14" s="34"/>
      <c r="DR14" s="34"/>
      <c r="DS14" s="34"/>
      <c r="DT14" s="34">
        <v>0.37300327321841859</v>
      </c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>
        <v>0.31854642064625677</v>
      </c>
      <c r="EG14" s="34">
        <v>0.33842971742979222</v>
      </c>
      <c r="EH14" s="34"/>
      <c r="EI14" s="34"/>
      <c r="EJ14" s="34"/>
      <c r="EK14" s="34"/>
    </row>
    <row r="15" spans="1:141" x14ac:dyDescent="0.3">
      <c r="A15" s="34" t="s">
        <v>320</v>
      </c>
      <c r="B15" s="34"/>
      <c r="C15" s="34">
        <v>-0.30856041055760897</v>
      </c>
      <c r="D15" s="34"/>
      <c r="E15" s="34"/>
      <c r="F15" s="34"/>
      <c r="G15" s="34"/>
      <c r="H15" s="34"/>
      <c r="I15" s="34">
        <v>-0.24991825210114441</v>
      </c>
      <c r="J15" s="34"/>
      <c r="K15" s="34"/>
      <c r="L15" s="34"/>
      <c r="M15" s="34"/>
      <c r="N15" s="34"/>
      <c r="O15" s="34"/>
      <c r="P15" s="34">
        <v>0.38611496018767277</v>
      </c>
      <c r="Q15" s="34"/>
      <c r="R15" s="34"/>
      <c r="S15" s="34"/>
      <c r="T15" s="34">
        <v>0.51956365202010457</v>
      </c>
      <c r="U15" s="34">
        <v>0.36362830563079174</v>
      </c>
      <c r="V15" s="34">
        <v>0.30305274667944243</v>
      </c>
      <c r="W15" s="34">
        <v>0.51802352107971128</v>
      </c>
      <c r="X15" s="34"/>
      <c r="Y15" s="34"/>
      <c r="Z15" s="34">
        <v>0.59663557568318015</v>
      </c>
      <c r="AA15" s="34"/>
      <c r="AB15" s="34">
        <v>-0.45665290014532905</v>
      </c>
      <c r="AC15" s="34"/>
      <c r="AD15" s="34"/>
      <c r="AE15" s="34"/>
      <c r="AF15" s="34">
        <v>0.42470366599288628</v>
      </c>
      <c r="AG15" s="34">
        <v>0.13292752784115444</v>
      </c>
      <c r="AH15" s="34"/>
      <c r="AI15" s="34"/>
      <c r="AJ15" s="34"/>
      <c r="AK15" s="34">
        <v>0.60395950102268869</v>
      </c>
      <c r="AL15" s="34">
        <v>0.23882406002904519</v>
      </c>
      <c r="AM15" s="34">
        <v>0.15966266691104175</v>
      </c>
      <c r="AN15" s="34">
        <v>0.22443408359656092</v>
      </c>
      <c r="AO15" s="34"/>
      <c r="AP15" s="34"/>
      <c r="AQ15" s="34"/>
      <c r="AR15" s="34">
        <v>0.32916466940026251</v>
      </c>
      <c r="AS15" s="34"/>
      <c r="AT15" s="34">
        <v>0.66500209459963167</v>
      </c>
      <c r="AU15" s="34">
        <v>0.65614699138360344</v>
      </c>
      <c r="AV15" s="34"/>
      <c r="AW15" s="34">
        <v>8.2393169200484936E-2</v>
      </c>
      <c r="AX15" s="34"/>
      <c r="AY15" s="34"/>
      <c r="AZ15" s="34"/>
      <c r="BA15" s="34"/>
      <c r="BB15" s="34"/>
      <c r="BC15" s="34"/>
      <c r="BD15" s="34">
        <v>0.77859126360647446</v>
      </c>
      <c r="BE15" s="34">
        <v>0.20206830754458155</v>
      </c>
      <c r="BF15" s="34"/>
      <c r="BG15" s="34">
        <v>0.63844301672396109</v>
      </c>
      <c r="BH15" s="34"/>
      <c r="BI15" s="34"/>
      <c r="BJ15" s="34">
        <v>0.63877141810049087</v>
      </c>
      <c r="BK15" s="34"/>
      <c r="BL15" s="34">
        <v>0.82685687133405561</v>
      </c>
      <c r="BM15" s="34"/>
      <c r="BN15" s="34"/>
      <c r="BO15" s="34">
        <v>0.79897105273479319</v>
      </c>
      <c r="BP15" s="34"/>
      <c r="BQ15" s="34"/>
      <c r="BR15" s="34">
        <v>0.78678973462245583</v>
      </c>
      <c r="BS15" s="34"/>
      <c r="BT15" s="34">
        <v>-0.18488022372930998</v>
      </c>
      <c r="BU15" s="34">
        <v>0.6904198367050155</v>
      </c>
      <c r="BV15" s="34">
        <v>0.6591844180172296</v>
      </c>
      <c r="BW15" s="34"/>
      <c r="BX15" s="34">
        <v>0.95560643659097977</v>
      </c>
      <c r="BY15" s="34"/>
      <c r="BZ15" s="34"/>
      <c r="CA15" s="34"/>
      <c r="CB15" s="34">
        <v>-0.1741035779565594</v>
      </c>
      <c r="CC15" s="34">
        <v>0.91807932388803037</v>
      </c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>
        <v>1</v>
      </c>
      <c r="CS15" s="34">
        <v>0.28975522228539252</v>
      </c>
      <c r="CT15" s="34"/>
      <c r="CU15" s="34">
        <v>0.99750856810059296</v>
      </c>
      <c r="CV15" s="34">
        <v>0.87347547001444936</v>
      </c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>
        <v>0.24190510892379155</v>
      </c>
      <c r="DL15" s="34"/>
      <c r="DM15" s="34">
        <v>-3.0599435787547796E-2</v>
      </c>
      <c r="DN15" s="34"/>
      <c r="DO15" s="34"/>
      <c r="DP15" s="34"/>
      <c r="DQ15" s="34"/>
      <c r="DR15" s="34"/>
      <c r="DS15" s="34"/>
      <c r="DT15" s="34">
        <v>-0.28892268193862103</v>
      </c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>
        <v>0.62954132604470514</v>
      </c>
      <c r="EG15" s="34">
        <v>0.45444170020383501</v>
      </c>
      <c r="EH15" s="34"/>
      <c r="EI15" s="34"/>
      <c r="EJ15" s="34"/>
      <c r="EK15" s="34"/>
    </row>
    <row r="16" spans="1:141" x14ac:dyDescent="0.3">
      <c r="A16" s="34" t="s">
        <v>252</v>
      </c>
      <c r="B16" s="34"/>
      <c r="C16" s="34">
        <v>-0.2865467350958848</v>
      </c>
      <c r="D16" s="34"/>
      <c r="E16" s="34"/>
      <c r="F16" s="34"/>
      <c r="G16" s="34"/>
      <c r="H16" s="34"/>
      <c r="I16" s="34">
        <v>-0.22793071124939354</v>
      </c>
      <c r="J16" s="34"/>
      <c r="K16" s="34"/>
      <c r="L16" s="34"/>
      <c r="M16" s="34"/>
      <c r="N16" s="34"/>
      <c r="O16" s="34"/>
      <c r="P16" s="34">
        <v>-0.11454329604972095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>
        <v>0.1867946514231858</v>
      </c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>
        <v>0.33201506512850254</v>
      </c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>
        <v>1</v>
      </c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>
        <v>0.33934715025610718</v>
      </c>
      <c r="EG16" s="34"/>
      <c r="EH16" s="34"/>
      <c r="EI16" s="34"/>
      <c r="EJ16" s="34"/>
      <c r="EK16" s="34"/>
    </row>
    <row r="17" spans="1:141" x14ac:dyDescent="0.3">
      <c r="A17" s="34" t="s">
        <v>330</v>
      </c>
      <c r="B17" s="34"/>
      <c r="C17" s="34">
        <v>-0.2857158866851815</v>
      </c>
      <c r="D17" s="34"/>
      <c r="E17" s="34"/>
      <c r="F17" s="34"/>
      <c r="G17" s="34"/>
      <c r="H17" s="34"/>
      <c r="I17" s="34">
        <v>-0.22208148873064035</v>
      </c>
      <c r="J17" s="34"/>
      <c r="K17" s="34"/>
      <c r="L17" s="34"/>
      <c r="M17" s="34"/>
      <c r="N17" s="34"/>
      <c r="O17" s="34"/>
      <c r="P17" s="34">
        <v>-7.2358406918115042E-3</v>
      </c>
      <c r="Q17" s="34"/>
      <c r="R17" s="34"/>
      <c r="S17" s="34"/>
      <c r="T17" s="34">
        <v>6.3162646856974786E-2</v>
      </c>
      <c r="U17" s="34">
        <v>-6.2176988171065053E-2</v>
      </c>
      <c r="V17" s="34">
        <v>-5.7778767330120315E-2</v>
      </c>
      <c r="W17" s="34">
        <v>7.468973415985429E-2</v>
      </c>
      <c r="X17" s="34"/>
      <c r="Y17" s="34"/>
      <c r="Z17" s="34">
        <v>0.26649449197129049</v>
      </c>
      <c r="AA17" s="34"/>
      <c r="AB17" s="34">
        <v>-0.15010590086554407</v>
      </c>
      <c r="AC17" s="34"/>
      <c r="AD17" s="34"/>
      <c r="AE17" s="34"/>
      <c r="AF17" s="34">
        <v>3.4244685997449488E-2</v>
      </c>
      <c r="AG17" s="34">
        <v>-0.13258925833597501</v>
      </c>
      <c r="AH17" s="34"/>
      <c r="AI17" s="34"/>
      <c r="AJ17" s="34"/>
      <c r="AK17" s="34">
        <v>8.7741795366864925E-2</v>
      </c>
      <c r="AL17" s="34">
        <v>-8.1331758453195457E-2</v>
      </c>
      <c r="AM17" s="34">
        <v>0.16061525445863808</v>
      </c>
      <c r="AN17" s="34">
        <v>3.5211862746800743E-2</v>
      </c>
      <c r="AO17" s="34"/>
      <c r="AP17" s="34"/>
      <c r="AQ17" s="34"/>
      <c r="AR17" s="34">
        <v>0.12723397573727679</v>
      </c>
      <c r="AS17" s="34"/>
      <c r="AT17" s="34">
        <v>0.25385239460867509</v>
      </c>
      <c r="AU17" s="34">
        <v>0.20242404644033157</v>
      </c>
      <c r="AV17" s="34"/>
      <c r="AW17" s="34">
        <v>0.11274022267966215</v>
      </c>
      <c r="AX17" s="34"/>
      <c r="AY17" s="34"/>
      <c r="AZ17" s="34"/>
      <c r="BA17" s="34"/>
      <c r="BB17" s="34"/>
      <c r="BC17" s="34"/>
      <c r="BD17" s="34">
        <v>0.23534266720218988</v>
      </c>
      <c r="BE17" s="34">
        <v>-0.27839288366189296</v>
      </c>
      <c r="BF17" s="34"/>
      <c r="BG17" s="34">
        <v>0.38342661556174734</v>
      </c>
      <c r="BH17" s="34"/>
      <c r="BI17" s="34"/>
      <c r="BJ17" s="34">
        <v>0.24767201396594438</v>
      </c>
      <c r="BK17" s="34"/>
      <c r="BL17" s="34">
        <v>0.31005413935270304</v>
      </c>
      <c r="BM17" s="34"/>
      <c r="BN17" s="34"/>
      <c r="BO17" s="34">
        <v>0.39749747355633974</v>
      </c>
      <c r="BP17" s="34"/>
      <c r="BQ17" s="34"/>
      <c r="BR17" s="34">
        <v>0.19087563882952488</v>
      </c>
      <c r="BS17" s="34"/>
      <c r="BT17" s="34">
        <v>-5.0073508737398138E-2</v>
      </c>
      <c r="BU17" s="34">
        <v>0.18223735881315031</v>
      </c>
      <c r="BV17" s="34">
        <v>0.26130609724962317</v>
      </c>
      <c r="BW17" s="34"/>
      <c r="BX17" s="34">
        <v>0.3356373500449083</v>
      </c>
      <c r="BY17" s="34">
        <v>8.5691042212945004E-2</v>
      </c>
      <c r="BZ17" s="34">
        <v>0.1259713598022682</v>
      </c>
      <c r="CA17" s="34"/>
      <c r="CB17" s="34">
        <v>-0.13290107426076603</v>
      </c>
      <c r="CC17" s="34">
        <v>0.24636641604896944</v>
      </c>
      <c r="CD17" s="34">
        <v>0.18295130466358203</v>
      </c>
      <c r="CE17" s="34"/>
      <c r="CF17" s="34"/>
      <c r="CG17" s="34"/>
      <c r="CH17" s="34"/>
      <c r="CI17" s="34">
        <v>1</v>
      </c>
      <c r="CJ17" s="34"/>
      <c r="CK17" s="34">
        <v>5.9587190131323575E-2</v>
      </c>
      <c r="CL17" s="34"/>
      <c r="CM17" s="34"/>
      <c r="CN17" s="34"/>
      <c r="CO17" s="34"/>
      <c r="CP17" s="34"/>
      <c r="CQ17" s="34"/>
      <c r="CR17" s="34">
        <v>0.35575577696603705</v>
      </c>
      <c r="CS17" s="34">
        <v>1.3429671818739251E-2</v>
      </c>
      <c r="CT17" s="34"/>
      <c r="CU17" s="34">
        <v>0.36355644053060765</v>
      </c>
      <c r="CV17" s="34">
        <v>0.21019456229719494</v>
      </c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>
        <v>1.4393206881079257E-2</v>
      </c>
      <c r="DL17" s="34"/>
      <c r="DM17" s="34">
        <v>-7.9393959624611363E-2</v>
      </c>
      <c r="DN17" s="34"/>
      <c r="DO17" s="34"/>
      <c r="DP17" s="34"/>
      <c r="DQ17" s="34"/>
      <c r="DR17" s="34"/>
      <c r="DS17" s="34"/>
      <c r="DT17" s="34">
        <v>2.4234636114024138E-2</v>
      </c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>
        <v>0.35344307437535272</v>
      </c>
      <c r="EG17" s="34">
        <v>0.30077368595254661</v>
      </c>
      <c r="EH17" s="34"/>
      <c r="EI17" s="34"/>
      <c r="EJ17" s="34"/>
      <c r="EK17" s="34"/>
    </row>
    <row r="18" spans="1:141" x14ac:dyDescent="0.3">
      <c r="A18" s="34" t="s">
        <v>326</v>
      </c>
      <c r="B18" s="34"/>
      <c r="C18" s="34">
        <v>-0.25758018955419393</v>
      </c>
      <c r="D18" s="34"/>
      <c r="E18" s="34"/>
      <c r="F18" s="34"/>
      <c r="G18" s="34"/>
      <c r="H18" s="34"/>
      <c r="I18" s="34">
        <v>-0.2319203254085081</v>
      </c>
      <c r="J18" s="34"/>
      <c r="K18" s="34"/>
      <c r="L18" s="34"/>
      <c r="M18" s="34"/>
      <c r="N18" s="34"/>
      <c r="O18" s="34"/>
      <c r="P18" s="34">
        <v>0.20924909688759094</v>
      </c>
      <c r="Q18" s="34"/>
      <c r="R18" s="34"/>
      <c r="S18" s="34"/>
      <c r="T18" s="34">
        <v>0.3170946513740806</v>
      </c>
      <c r="U18" s="34">
        <v>0.15151887258239929</v>
      </c>
      <c r="V18" s="34">
        <v>0.17994958912942338</v>
      </c>
      <c r="W18" s="34">
        <v>0.29943170455764623</v>
      </c>
      <c r="X18" s="34"/>
      <c r="Y18" s="34"/>
      <c r="Z18" s="34">
        <v>0.30070550385385925</v>
      </c>
      <c r="AA18" s="34"/>
      <c r="AB18" s="34">
        <v>-0.25443565043331023</v>
      </c>
      <c r="AC18" s="34"/>
      <c r="AD18" s="34"/>
      <c r="AE18" s="34"/>
      <c r="AF18" s="34">
        <v>0.27934714111729708</v>
      </c>
      <c r="AG18" s="34">
        <v>5.6297194959145785E-2</v>
      </c>
      <c r="AH18" s="34"/>
      <c r="AI18" s="34"/>
      <c r="AJ18" s="34"/>
      <c r="AK18" s="34">
        <v>0.35124273527152522</v>
      </c>
      <c r="AL18" s="34">
        <v>0.18382836908101333</v>
      </c>
      <c r="AM18" s="34">
        <v>0.25629311824491546</v>
      </c>
      <c r="AN18" s="34">
        <v>0.265143491954274</v>
      </c>
      <c r="AO18" s="34"/>
      <c r="AP18" s="34"/>
      <c r="AQ18" s="34"/>
      <c r="AR18" s="34">
        <v>0.33778838800154332</v>
      </c>
      <c r="AS18" s="34"/>
      <c r="AT18" s="34">
        <v>0.50133300166585271</v>
      </c>
      <c r="AU18" s="34">
        <v>0.46197917755638346</v>
      </c>
      <c r="AV18" s="34"/>
      <c r="AW18" s="34">
        <v>2.3236812268918254E-3</v>
      </c>
      <c r="AX18" s="34"/>
      <c r="AY18" s="34"/>
      <c r="AZ18" s="34"/>
      <c r="BA18" s="34"/>
      <c r="BB18" s="34"/>
      <c r="BC18" s="34"/>
      <c r="BD18" s="34">
        <v>0.44593386979736749</v>
      </c>
      <c r="BE18" s="34">
        <v>0.24054246832063728</v>
      </c>
      <c r="BF18" s="34"/>
      <c r="BG18" s="34">
        <v>0.51135643552398891</v>
      </c>
      <c r="BH18" s="34"/>
      <c r="BI18" s="34"/>
      <c r="BJ18" s="34">
        <v>0.45148477244381113</v>
      </c>
      <c r="BK18" s="34"/>
      <c r="BL18" s="34">
        <v>0.6266482030174273</v>
      </c>
      <c r="BM18" s="34"/>
      <c r="BN18" s="34"/>
      <c r="BO18" s="34">
        <v>0.41430671326984708</v>
      </c>
      <c r="BP18" s="34"/>
      <c r="BQ18" s="34"/>
      <c r="BR18" s="34">
        <v>0.40300941749845226</v>
      </c>
      <c r="BS18" s="34"/>
      <c r="BT18" s="34">
        <v>-0.33678891533474759</v>
      </c>
      <c r="BU18" s="34">
        <v>0.36165743762509273</v>
      </c>
      <c r="BV18" s="34">
        <v>0.48575826002633032</v>
      </c>
      <c r="BW18" s="34"/>
      <c r="BX18" s="34">
        <v>0.50221443300503499</v>
      </c>
      <c r="BY18" s="34">
        <v>3.6924969880338838E-2</v>
      </c>
      <c r="BZ18" s="34"/>
      <c r="CA18" s="34"/>
      <c r="CB18" s="34">
        <v>-0.15523165256711063</v>
      </c>
      <c r="CC18" s="34">
        <v>0.50706866077126245</v>
      </c>
      <c r="CD18" s="34">
        <v>1</v>
      </c>
      <c r="CE18" s="34"/>
      <c r="CF18" s="34"/>
      <c r="CG18" s="34"/>
      <c r="CH18" s="34"/>
      <c r="CI18" s="34"/>
      <c r="CJ18" s="34"/>
      <c r="CK18" s="34">
        <v>0.42237562075458496</v>
      </c>
      <c r="CL18" s="34"/>
      <c r="CM18" s="34"/>
      <c r="CN18" s="34"/>
      <c r="CO18" s="34"/>
      <c r="CP18" s="34"/>
      <c r="CQ18" s="34"/>
      <c r="CR18" s="34">
        <v>0.6233650624114998</v>
      </c>
      <c r="CS18" s="34">
        <v>9.1434606738157367E-3</v>
      </c>
      <c r="CT18" s="34"/>
      <c r="CU18" s="34">
        <v>0.63161055706384062</v>
      </c>
      <c r="CV18" s="34">
        <v>0.46492360401026994</v>
      </c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>
        <v>0.17147760337126494</v>
      </c>
      <c r="DL18" s="34"/>
      <c r="DM18" s="34">
        <v>-7.045756003717582E-2</v>
      </c>
      <c r="DN18" s="34"/>
      <c r="DO18" s="34"/>
      <c r="DP18" s="34"/>
      <c r="DQ18" s="34"/>
      <c r="DR18" s="34"/>
      <c r="DS18" s="34"/>
      <c r="DT18" s="34">
        <v>-0.13385740560104012</v>
      </c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>
        <v>0.49263514924826257</v>
      </c>
      <c r="EG18" s="34">
        <v>0.37664239661139354</v>
      </c>
      <c r="EH18" s="34"/>
      <c r="EI18" s="34"/>
      <c r="EJ18" s="34"/>
      <c r="EK18" s="34"/>
    </row>
    <row r="19" spans="1:141" x14ac:dyDescent="0.3">
      <c r="A19" s="34" t="s">
        <v>366</v>
      </c>
      <c r="B19" s="34"/>
      <c r="C19" s="34">
        <v>-0.24935344291800426</v>
      </c>
      <c r="D19" s="34"/>
      <c r="E19" s="34"/>
      <c r="F19" s="34"/>
      <c r="G19" s="34"/>
      <c r="H19" s="34"/>
      <c r="I19" s="34">
        <v>-0.26926592774586922</v>
      </c>
      <c r="J19" s="34"/>
      <c r="K19" s="34"/>
      <c r="L19" s="34"/>
      <c r="M19" s="34"/>
      <c r="N19" s="34"/>
      <c r="O19" s="34"/>
      <c r="P19" s="34">
        <v>-0.27817146015168914</v>
      </c>
      <c r="Q19" s="34"/>
      <c r="R19" s="34"/>
      <c r="S19" s="34"/>
      <c r="T19" s="34">
        <v>-0.21043697080704382</v>
      </c>
      <c r="U19" s="34">
        <v>-0.16707861098843471</v>
      </c>
      <c r="V19" s="34">
        <v>-0.19849937434226486</v>
      </c>
      <c r="W19" s="34">
        <v>-0.18660725348381907</v>
      </c>
      <c r="X19" s="34"/>
      <c r="Y19" s="34"/>
      <c r="Z19" s="34">
        <v>2.1211150517463508E-2</v>
      </c>
      <c r="AA19" s="34"/>
      <c r="AB19" s="34">
        <v>8.9825438872017493E-2</v>
      </c>
      <c r="AC19" s="34">
        <v>4.6280759858183577E-2</v>
      </c>
      <c r="AD19" s="34"/>
      <c r="AE19" s="34"/>
      <c r="AF19" s="34">
        <v>-0.20392848180687875</v>
      </c>
      <c r="AG19" s="34">
        <v>-7.8101368664658527E-2</v>
      </c>
      <c r="AH19" s="34"/>
      <c r="AI19" s="34"/>
      <c r="AJ19" s="34">
        <v>3.3037535644072379E-2</v>
      </c>
      <c r="AK19" s="34">
        <v>-7.7996786703172311E-2</v>
      </c>
      <c r="AL19" s="34">
        <v>-0.17429820384878464</v>
      </c>
      <c r="AM19" s="34">
        <v>-8.3076639969307614E-2</v>
      </c>
      <c r="AN19" s="34">
        <v>-9.2440741231148135E-2</v>
      </c>
      <c r="AO19" s="34">
        <v>-9.828177696029447E-2</v>
      </c>
      <c r="AP19" s="34"/>
      <c r="AQ19" s="34"/>
      <c r="AR19" s="34">
        <v>-0.15014025753575347</v>
      </c>
      <c r="AS19" s="34"/>
      <c r="AT19" s="34">
        <v>4.3179285818234128E-3</v>
      </c>
      <c r="AU19" s="34">
        <v>9.184080205258923E-4</v>
      </c>
      <c r="AV19" s="34"/>
      <c r="AW19" s="34">
        <v>7.3672724658709757E-3</v>
      </c>
      <c r="AX19" s="34">
        <v>-0.72179763681795817</v>
      </c>
      <c r="AY19" s="34"/>
      <c r="AZ19" s="34">
        <v>-0.11036566074641209</v>
      </c>
      <c r="BA19" s="34">
        <v>0.35429389108885129</v>
      </c>
      <c r="BB19" s="34">
        <v>1</v>
      </c>
      <c r="BC19" s="34"/>
      <c r="BD19" s="34">
        <v>0.10025598481736592</v>
      </c>
      <c r="BE19" s="34">
        <v>-0.18509773267523491</v>
      </c>
      <c r="BF19" s="34"/>
      <c r="BG19" s="34">
        <v>-3.2814651324957526E-2</v>
      </c>
      <c r="BH19" s="34">
        <v>7.014513609724983E-2</v>
      </c>
      <c r="BI19" s="34"/>
      <c r="BJ19" s="34">
        <v>8.2404079233425062E-2</v>
      </c>
      <c r="BK19" s="34"/>
      <c r="BL19" s="34">
        <v>8.1574478018791349E-2</v>
      </c>
      <c r="BM19" s="34"/>
      <c r="BN19" s="34">
        <v>7.7245925383860117E-2</v>
      </c>
      <c r="BO19" s="34">
        <v>8.0485649775710752E-2</v>
      </c>
      <c r="BP19" s="34">
        <v>-4.1544886009930358E-2</v>
      </c>
      <c r="BQ19" s="34">
        <v>5.2670894982589637E-2</v>
      </c>
      <c r="BR19" s="34">
        <v>6.7195932989605217E-2</v>
      </c>
      <c r="BS19" s="34"/>
      <c r="BT19" s="34">
        <v>1.9840216260884481E-2</v>
      </c>
      <c r="BU19" s="34">
        <v>-4.7309177068682477E-2</v>
      </c>
      <c r="BV19" s="34">
        <v>0.12602289666989247</v>
      </c>
      <c r="BW19" s="34">
        <v>0.12602289666989275</v>
      </c>
      <c r="BX19" s="34">
        <v>9.7654432138044714E-2</v>
      </c>
      <c r="BY19" s="34">
        <v>3.5421840483769486E-2</v>
      </c>
      <c r="BZ19" s="34">
        <v>0.15239226948918219</v>
      </c>
      <c r="CA19" s="34"/>
      <c r="CB19" s="34">
        <v>3.7215307687432926E-2</v>
      </c>
      <c r="CC19" s="34">
        <v>0.1053365391853063</v>
      </c>
      <c r="CD19" s="34">
        <v>-6.3012972914944509E-2</v>
      </c>
      <c r="CE19" s="34"/>
      <c r="CF19" s="34"/>
      <c r="CG19" s="34"/>
      <c r="CH19" s="34"/>
      <c r="CI19" s="34">
        <v>3.0376630683822448E-2</v>
      </c>
      <c r="CJ19" s="34"/>
      <c r="CK19" s="34">
        <v>8.6427163837072399E-2</v>
      </c>
      <c r="CL19" s="34">
        <v>7.8449117116674377E-2</v>
      </c>
      <c r="CM19" s="34"/>
      <c r="CN19" s="34"/>
      <c r="CO19" s="34"/>
      <c r="CP19" s="34">
        <v>5.8694940013963096E-2</v>
      </c>
      <c r="CQ19" s="34"/>
      <c r="CR19" s="34">
        <v>7.6406106618848724E-2</v>
      </c>
      <c r="CS19" s="34">
        <v>-3.2171067231712702E-2</v>
      </c>
      <c r="CT19" s="34"/>
      <c r="CU19" s="34">
        <v>6.7895391450069967E-2</v>
      </c>
      <c r="CV19" s="34">
        <v>8.0324757863848642E-2</v>
      </c>
      <c r="CW19" s="34"/>
      <c r="CX19" s="34"/>
      <c r="CY19" s="34"/>
      <c r="CZ19" s="34">
        <v>6.8450825881179414E-2</v>
      </c>
      <c r="DA19" s="34">
        <v>5.5327478281413699E-3</v>
      </c>
      <c r="DB19" s="34"/>
      <c r="DC19" s="34">
        <v>0.12586692036080951</v>
      </c>
      <c r="DD19" s="34"/>
      <c r="DE19" s="34"/>
      <c r="DF19" s="34"/>
      <c r="DG19" s="34"/>
      <c r="DH19" s="34"/>
      <c r="DI19" s="34"/>
      <c r="DJ19" s="34"/>
      <c r="DK19" s="34">
        <v>0.17579965471551057</v>
      </c>
      <c r="DL19" s="34"/>
      <c r="DM19" s="34">
        <v>7.7743598367746317E-2</v>
      </c>
      <c r="DN19" s="34"/>
      <c r="DO19" s="34"/>
      <c r="DP19" s="34"/>
      <c r="DQ19" s="34"/>
      <c r="DR19" s="34">
        <v>2.0530419399887347E-2</v>
      </c>
      <c r="DS19" s="34"/>
      <c r="DT19" s="34">
        <v>0.18433845350165914</v>
      </c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>
        <v>0.25203778601292304</v>
      </c>
      <c r="EG19" s="34">
        <v>0.27216693548271936</v>
      </c>
      <c r="EH19" s="34"/>
      <c r="EI19" s="34"/>
      <c r="EJ19" s="34"/>
      <c r="EK19" s="34"/>
    </row>
    <row r="20" spans="1:141" x14ac:dyDescent="0.3">
      <c r="A20" s="34" t="s">
        <v>324</v>
      </c>
      <c r="B20" s="34"/>
      <c r="C20" s="34">
        <v>-0.24275842021996205</v>
      </c>
      <c r="D20" s="34"/>
      <c r="E20" s="34"/>
      <c r="F20" s="34"/>
      <c r="G20" s="34"/>
      <c r="H20" s="34"/>
      <c r="I20" s="34">
        <v>-0.18716555282612093</v>
      </c>
      <c r="J20" s="34"/>
      <c r="K20" s="34"/>
      <c r="L20" s="34"/>
      <c r="M20" s="34"/>
      <c r="N20" s="34"/>
      <c r="O20" s="34"/>
      <c r="P20" s="34">
        <v>0.15758267033066892</v>
      </c>
      <c r="Q20" s="34"/>
      <c r="R20" s="34"/>
      <c r="S20" s="34"/>
      <c r="T20" s="34">
        <v>0.23686665136205057</v>
      </c>
      <c r="U20" s="34">
        <v>0.23403163506895869</v>
      </c>
      <c r="V20" s="34">
        <v>0.20924992978569892</v>
      </c>
      <c r="W20" s="34">
        <v>0.22859567452937415</v>
      </c>
      <c r="X20" s="34"/>
      <c r="Y20" s="34"/>
      <c r="Z20" s="34">
        <v>0.11132131543714584</v>
      </c>
      <c r="AA20" s="34"/>
      <c r="AB20" s="34">
        <v>-0.22558089629016387</v>
      </c>
      <c r="AC20" s="34"/>
      <c r="AD20" s="34"/>
      <c r="AE20" s="34"/>
      <c r="AF20" s="34">
        <v>0.25013095332150959</v>
      </c>
      <c r="AG20" s="34">
        <v>0.3450300104926165</v>
      </c>
      <c r="AH20" s="34"/>
      <c r="AI20" s="34"/>
      <c r="AJ20" s="34"/>
      <c r="AK20" s="34">
        <v>0.34437194690013184</v>
      </c>
      <c r="AL20" s="34">
        <v>0.26208582181754775</v>
      </c>
      <c r="AM20" s="34">
        <v>0.13752564019903449</v>
      </c>
      <c r="AN20" s="34">
        <v>0.17545675067443131</v>
      </c>
      <c r="AO20" s="34"/>
      <c r="AP20" s="34"/>
      <c r="AQ20" s="34"/>
      <c r="AR20" s="34">
        <v>0.15949552575314488</v>
      </c>
      <c r="AS20" s="34"/>
      <c r="AT20" s="34">
        <v>0.33439668841117592</v>
      </c>
      <c r="AU20" s="34">
        <v>0.36409201683152442</v>
      </c>
      <c r="AV20" s="34"/>
      <c r="AW20" s="34">
        <v>1.5425606663111815E-2</v>
      </c>
      <c r="AX20" s="34"/>
      <c r="AY20" s="34"/>
      <c r="AZ20" s="34"/>
      <c r="BA20" s="34"/>
      <c r="BB20" s="34"/>
      <c r="BC20" s="34"/>
      <c r="BD20" s="34">
        <v>0.43265666844508643</v>
      </c>
      <c r="BE20" s="34">
        <v>0.28901119246538881</v>
      </c>
      <c r="BF20" s="34"/>
      <c r="BG20" s="34">
        <v>0.20956179495848648</v>
      </c>
      <c r="BH20" s="34"/>
      <c r="BI20" s="34"/>
      <c r="BJ20" s="34">
        <v>0.34350088020311448</v>
      </c>
      <c r="BK20" s="34"/>
      <c r="BL20" s="34">
        <v>0.47554483048005208</v>
      </c>
      <c r="BM20" s="34"/>
      <c r="BN20" s="34"/>
      <c r="BO20" s="34">
        <v>0.20147616059411641</v>
      </c>
      <c r="BP20" s="34"/>
      <c r="BQ20" s="34"/>
      <c r="BR20" s="34">
        <v>0.45827970368335963</v>
      </c>
      <c r="BS20" s="34"/>
      <c r="BT20" s="34">
        <v>-0.18981382260909249</v>
      </c>
      <c r="BU20" s="34">
        <v>0.48194985656837258</v>
      </c>
      <c r="BV20" s="34">
        <v>0.36342433120428125</v>
      </c>
      <c r="BW20" s="34"/>
      <c r="BX20" s="34">
        <v>0.46727610440212963</v>
      </c>
      <c r="BY20" s="34">
        <v>-0.28765465603897217</v>
      </c>
      <c r="BZ20" s="34"/>
      <c r="CA20" s="34"/>
      <c r="CB20" s="34">
        <v>-0.18976557149789619</v>
      </c>
      <c r="CC20" s="34">
        <v>0.56951351358158264</v>
      </c>
      <c r="CD20" s="34"/>
      <c r="CE20" s="34"/>
      <c r="CF20" s="34"/>
      <c r="CG20" s="34"/>
      <c r="CH20" s="34"/>
      <c r="CI20" s="34"/>
      <c r="CJ20" s="34"/>
      <c r="CK20" s="34">
        <v>1</v>
      </c>
      <c r="CL20" s="34"/>
      <c r="CM20" s="34"/>
      <c r="CN20" s="34"/>
      <c r="CO20" s="34"/>
      <c r="CP20" s="34"/>
      <c r="CQ20" s="34"/>
      <c r="CR20" s="34">
        <v>0.57381906448353515</v>
      </c>
      <c r="CS20" s="34">
        <v>0.43553756905973418</v>
      </c>
      <c r="CT20" s="34"/>
      <c r="CU20" s="34">
        <v>0.57917714328944281</v>
      </c>
      <c r="CV20" s="34">
        <v>0.59419491367876787</v>
      </c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>
        <v>0.32474204563979892</v>
      </c>
      <c r="DL20" s="34"/>
      <c r="DM20" s="34">
        <v>5.5560981968657136E-2</v>
      </c>
      <c r="DN20" s="34"/>
      <c r="DO20" s="34"/>
      <c r="DP20" s="34"/>
      <c r="DQ20" s="34"/>
      <c r="DR20" s="34"/>
      <c r="DS20" s="34"/>
      <c r="DT20" s="34">
        <v>2.3371592608324256E-2</v>
      </c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>
        <v>0.41824807955681709</v>
      </c>
      <c r="EG20" s="34">
        <v>0.30602814386899574</v>
      </c>
      <c r="EH20" s="34"/>
      <c r="EI20" s="34"/>
      <c r="EJ20" s="34"/>
      <c r="EK20" s="34"/>
    </row>
    <row r="21" spans="1:141" x14ac:dyDescent="0.3">
      <c r="A21" s="34" t="s">
        <v>422</v>
      </c>
      <c r="B21" s="34">
        <v>-0.27512199749729754</v>
      </c>
      <c r="C21" s="34">
        <v>-0.22825407857956428</v>
      </c>
      <c r="D21" s="34">
        <v>-7.8525698841610987E-3</v>
      </c>
      <c r="E21" s="34">
        <v>0.10814803419944707</v>
      </c>
      <c r="F21" s="34">
        <v>9.0309075893365731E-2</v>
      </c>
      <c r="G21" s="34">
        <v>-3.1183320667024996E-3</v>
      </c>
      <c r="H21" s="34">
        <v>6.2888989689861563E-2</v>
      </c>
      <c r="I21" s="34">
        <v>-0.17621534800428332</v>
      </c>
      <c r="J21" s="34">
        <v>0.11098531988343198</v>
      </c>
      <c r="K21" s="34">
        <v>0.18840306459354789</v>
      </c>
      <c r="L21" s="34">
        <v>6.9869645791181642E-2</v>
      </c>
      <c r="M21" s="34">
        <v>-5.7406482758528228E-2</v>
      </c>
      <c r="N21" s="34">
        <v>0.22193781265418408</v>
      </c>
      <c r="O21" s="34"/>
      <c r="P21" s="34">
        <v>-1.0315482932916271E-2</v>
      </c>
      <c r="Q21" s="34">
        <v>-0.13482989282799704</v>
      </c>
      <c r="R21" s="34">
        <v>0.2170128179105125</v>
      </c>
      <c r="S21" s="34">
        <v>0.27747987661058554</v>
      </c>
      <c r="T21" s="34">
        <v>4.5987940196972235E-2</v>
      </c>
      <c r="U21" s="34">
        <v>1.7290786681867967E-2</v>
      </c>
      <c r="V21" s="34">
        <v>2.2947388810089741E-2</v>
      </c>
      <c r="W21" s="34">
        <v>3.4711191898333146E-2</v>
      </c>
      <c r="X21" s="34"/>
      <c r="Y21" s="34"/>
      <c r="Z21" s="34">
        <v>0.13546991666877764</v>
      </c>
      <c r="AA21" s="34">
        <v>8.8185784619928154E-2</v>
      </c>
      <c r="AB21" s="34">
        <v>-0.17998249852733098</v>
      </c>
      <c r="AC21" s="34">
        <v>1.6974291268031325E-2</v>
      </c>
      <c r="AD21" s="34">
        <v>0.37323144352006438</v>
      </c>
      <c r="AE21" s="34"/>
      <c r="AF21" s="34">
        <v>0.14849413733504174</v>
      </c>
      <c r="AG21" s="34">
        <v>-1.0413523060046526E-2</v>
      </c>
      <c r="AH21" s="34">
        <v>9.8439631716293843E-2</v>
      </c>
      <c r="AI21" s="34"/>
      <c r="AJ21" s="34">
        <v>-5.563132015345135E-3</v>
      </c>
      <c r="AK21" s="34">
        <v>9.9343321739509202E-2</v>
      </c>
      <c r="AL21" s="34">
        <v>9.0391672555393848E-2</v>
      </c>
      <c r="AM21" s="34">
        <v>9.3270577342599043E-3</v>
      </c>
      <c r="AN21" s="34">
        <v>8.9808338367122265E-2</v>
      </c>
      <c r="AO21" s="34">
        <v>0.17056280451852007</v>
      </c>
      <c r="AP21" s="34">
        <v>0.43497667291156294</v>
      </c>
      <c r="AQ21" s="34"/>
      <c r="AR21" s="34">
        <v>-1.2476878150056336E-2</v>
      </c>
      <c r="AS21" s="34"/>
      <c r="AT21" s="34">
        <v>0.16558283590148509</v>
      </c>
      <c r="AU21" s="34">
        <v>0.15922719306432465</v>
      </c>
      <c r="AV21" s="34">
        <v>8.8361508043773282E-2</v>
      </c>
      <c r="AW21" s="34">
        <v>2.9888231521312453E-2</v>
      </c>
      <c r="AX21" s="34">
        <v>-6.1816769465518527E-2</v>
      </c>
      <c r="AY21" s="34">
        <v>3.8356003061555975E-2</v>
      </c>
      <c r="AZ21" s="34">
        <v>2.6405056934499682E-2</v>
      </c>
      <c r="BA21" s="34">
        <v>-3.9209091381587437E-2</v>
      </c>
      <c r="BB21" s="34">
        <v>5.2905415068845725E-2</v>
      </c>
      <c r="BC21" s="34">
        <v>0.33048985212914128</v>
      </c>
      <c r="BD21" s="34">
        <v>0.16758379316173044</v>
      </c>
      <c r="BE21" s="34">
        <v>7.4478447423306671E-2</v>
      </c>
      <c r="BF21" s="34"/>
      <c r="BG21" s="34">
        <v>0.1047457354504101</v>
      </c>
      <c r="BH21" s="34">
        <v>0.16903093485724147</v>
      </c>
      <c r="BI21" s="34">
        <v>-8.5350085430239961E-2</v>
      </c>
      <c r="BJ21" s="34">
        <v>0.16497683449316064</v>
      </c>
      <c r="BK21" s="34">
        <v>0.30540967817160974</v>
      </c>
      <c r="BL21" s="34">
        <v>0.25859447138939601</v>
      </c>
      <c r="BM21" s="34">
        <v>-5.9944726634536025E-2</v>
      </c>
      <c r="BN21" s="34">
        <v>-5.4819152042799163E-2</v>
      </c>
      <c r="BO21" s="34">
        <v>0.18624518514978347</v>
      </c>
      <c r="BP21" s="34">
        <v>0.14183858677404806</v>
      </c>
      <c r="BQ21" s="34">
        <v>0.14019843200071536</v>
      </c>
      <c r="BR21" s="34">
        <v>0.1775788576875765</v>
      </c>
      <c r="BS21" s="34"/>
      <c r="BT21" s="34">
        <v>9.056852894278036E-3</v>
      </c>
      <c r="BU21" s="34">
        <v>0.13337814353847791</v>
      </c>
      <c r="BV21" s="34">
        <v>0.19370303417457113</v>
      </c>
      <c r="BW21" s="34">
        <v>0.19370303417457133</v>
      </c>
      <c r="BX21" s="34">
        <v>0.2158088648371656</v>
      </c>
      <c r="BY21" s="34">
        <v>-4.2083303568784355E-2</v>
      </c>
      <c r="BZ21" s="34">
        <v>0.26295771769938392</v>
      </c>
      <c r="CA21" s="34"/>
      <c r="CB21" s="34">
        <v>-3.1937802769284561E-2</v>
      </c>
      <c r="CC21" s="34">
        <v>0.2043356932860014</v>
      </c>
      <c r="CD21" s="34">
        <v>0.49562320753847439</v>
      </c>
      <c r="CE21" s="34"/>
      <c r="CF21" s="34">
        <v>0.28366279621166574</v>
      </c>
      <c r="CG21" s="34"/>
      <c r="CH21" s="34">
        <v>-0.13368486395803844</v>
      </c>
      <c r="CI21" s="34">
        <v>6.4897799546511467E-2</v>
      </c>
      <c r="CJ21" s="34">
        <v>0.1828974199865073</v>
      </c>
      <c r="CK21" s="34">
        <v>0.25233428228657012</v>
      </c>
      <c r="CL21" s="34">
        <v>0.21260670689378758</v>
      </c>
      <c r="CM21" s="34">
        <v>0.35017089246136307</v>
      </c>
      <c r="CN21" s="34"/>
      <c r="CO21" s="34">
        <v>0.59041800073629547</v>
      </c>
      <c r="CP21" s="34">
        <v>0.27434975207405171</v>
      </c>
      <c r="CQ21" s="34"/>
      <c r="CR21" s="34">
        <v>0.26188146728804029</v>
      </c>
      <c r="CS21" s="34">
        <v>4.6193197273457234E-2</v>
      </c>
      <c r="CT21" s="34">
        <v>0.21575284904663361</v>
      </c>
      <c r="CU21" s="34">
        <v>0.26475486873242315</v>
      </c>
      <c r="CV21" s="34">
        <v>0.20770911508349185</v>
      </c>
      <c r="CW21" s="34"/>
      <c r="CX21" s="34">
        <v>7.2739521366972662E-2</v>
      </c>
      <c r="CY21" s="34">
        <v>0.34300116257495428</v>
      </c>
      <c r="CZ21" s="34">
        <v>0.12560261779937132</v>
      </c>
      <c r="DA21" s="34">
        <v>0.36685969436755228</v>
      </c>
      <c r="DB21" s="34">
        <v>0.11523661943552781</v>
      </c>
      <c r="DC21" s="34">
        <v>0.15805784420554067</v>
      </c>
      <c r="DD21" s="34"/>
      <c r="DE21" s="34"/>
      <c r="DF21" s="34"/>
      <c r="DG21" s="34">
        <v>0.1138400037520805</v>
      </c>
      <c r="DH21" s="34">
        <v>0.37470445048304929</v>
      </c>
      <c r="DI21" s="34"/>
      <c r="DJ21" s="34">
        <v>0.35577288066836438</v>
      </c>
      <c r="DK21" s="34">
        <v>9.1221919767203521E-2</v>
      </c>
      <c r="DL21" s="34">
        <v>0.10617618969469959</v>
      </c>
      <c r="DM21" s="34">
        <v>3.894184456124105E-2</v>
      </c>
      <c r="DN21" s="34"/>
      <c r="DO21" s="34">
        <v>7.1327904356509139E-2</v>
      </c>
      <c r="DP21" s="34">
        <v>5.6121336861731611E-2</v>
      </c>
      <c r="DQ21" s="34"/>
      <c r="DR21" s="34">
        <v>0.17372960083097491</v>
      </c>
      <c r="DS21" s="34">
        <v>0.15024544228898179</v>
      </c>
      <c r="DT21" s="34">
        <v>2.9953968360946052E-2</v>
      </c>
      <c r="DU21" s="34"/>
      <c r="DV21" s="34"/>
      <c r="DW21" s="34"/>
      <c r="DX21" s="34">
        <v>0.26606567277220439</v>
      </c>
      <c r="DY21" s="34">
        <v>-9.8101268179854439E-3</v>
      </c>
      <c r="DZ21" s="34">
        <v>6.6869415031574939E-2</v>
      </c>
      <c r="EA21" s="34">
        <v>1</v>
      </c>
      <c r="EB21" s="34">
        <v>0.48030422693619856</v>
      </c>
      <c r="EC21" s="34">
        <v>0.50394122527680063</v>
      </c>
      <c r="ED21" s="34">
        <v>9.6008604294525735E-3</v>
      </c>
      <c r="EE21" s="34"/>
      <c r="EF21" s="34">
        <v>0.24751607700549155</v>
      </c>
      <c r="EG21" s="34">
        <v>0.22091746448191421</v>
      </c>
      <c r="EH21" s="34"/>
      <c r="EI21" s="34">
        <v>0.36227503129096128</v>
      </c>
      <c r="EJ21" s="34">
        <v>0.32918999771991542</v>
      </c>
      <c r="EK21" s="34"/>
    </row>
    <row r="22" spans="1:141" x14ac:dyDescent="0.3">
      <c r="A22" s="34" t="s">
        <v>328</v>
      </c>
      <c r="B22" s="34"/>
      <c r="C22" s="34">
        <v>-0.211036967928316</v>
      </c>
      <c r="D22" s="34"/>
      <c r="E22" s="34"/>
      <c r="F22" s="34"/>
      <c r="G22" s="34"/>
      <c r="H22" s="34"/>
      <c r="I22" s="34">
        <v>-0.24991901809881784</v>
      </c>
      <c r="J22" s="34"/>
      <c r="K22" s="34"/>
      <c r="L22" s="34"/>
      <c r="M22" s="34"/>
      <c r="N22" s="34"/>
      <c r="O22" s="34"/>
      <c r="P22" s="34">
        <v>-0.21364893476831881</v>
      </c>
      <c r="Q22" s="34"/>
      <c r="R22" s="34"/>
      <c r="S22" s="34"/>
      <c r="T22" s="34">
        <v>-0.15103551777930715</v>
      </c>
      <c r="U22" s="34">
        <v>-0.28340136654317777</v>
      </c>
      <c r="V22" s="34">
        <v>-0.25768711333098665</v>
      </c>
      <c r="W22" s="34">
        <v>-0.15069213448945856</v>
      </c>
      <c r="X22" s="34"/>
      <c r="Y22" s="34"/>
      <c r="Z22" s="34">
        <v>8.4173596962165489E-2</v>
      </c>
      <c r="AA22" s="34"/>
      <c r="AB22" s="34">
        <v>7.9581759528408333E-2</v>
      </c>
      <c r="AC22" s="34"/>
      <c r="AD22" s="34"/>
      <c r="AE22" s="34"/>
      <c r="AF22" s="34">
        <v>-0.20449510289231668</v>
      </c>
      <c r="AG22" s="34">
        <v>-0.26300617105017171</v>
      </c>
      <c r="AH22" s="34"/>
      <c r="AI22" s="34"/>
      <c r="AJ22" s="34"/>
      <c r="AK22" s="34">
        <v>-0.15090666048045281</v>
      </c>
      <c r="AL22" s="34">
        <v>-0.16518210241583209</v>
      </c>
      <c r="AM22" s="34">
        <v>1.3039548283158574E-2</v>
      </c>
      <c r="AN22" s="34">
        <v>-6.2451469998353236E-2</v>
      </c>
      <c r="AO22" s="34"/>
      <c r="AP22" s="34"/>
      <c r="AQ22" s="34"/>
      <c r="AR22" s="34">
        <v>-0.1218847900674693</v>
      </c>
      <c r="AS22" s="34"/>
      <c r="AT22" s="34">
        <v>2.5015050008137054E-2</v>
      </c>
      <c r="AU22" s="34">
        <v>2.4193533850405324E-3</v>
      </c>
      <c r="AV22" s="34"/>
      <c r="AW22" s="34">
        <v>2.3759875806638343E-2</v>
      </c>
      <c r="AX22" s="34"/>
      <c r="AY22" s="34"/>
      <c r="AZ22" s="34"/>
      <c r="BA22" s="34"/>
      <c r="BB22" s="34"/>
      <c r="BC22" s="34"/>
      <c r="BD22" s="34">
        <v>5.8554065974434827E-2</v>
      </c>
      <c r="BE22" s="34">
        <v>-9.2669275582943494E-2</v>
      </c>
      <c r="BF22" s="34"/>
      <c r="BG22" s="34">
        <v>9.3236494037665582E-2</v>
      </c>
      <c r="BH22" s="34"/>
      <c r="BI22" s="34"/>
      <c r="BJ22" s="34">
        <v>6.3694519020088769E-2</v>
      </c>
      <c r="BK22" s="34"/>
      <c r="BL22" s="34">
        <v>0.13333478807847715</v>
      </c>
      <c r="BM22" s="34"/>
      <c r="BN22" s="34"/>
      <c r="BO22" s="34">
        <v>0.12695484479908986</v>
      </c>
      <c r="BP22" s="34"/>
      <c r="BQ22" s="34"/>
      <c r="BR22" s="34">
        <v>-4.0215651270855302E-2</v>
      </c>
      <c r="BS22" s="34"/>
      <c r="BT22" s="34">
        <v>5.4337013961224007E-2</v>
      </c>
      <c r="BU22" s="34">
        <v>-0.17051080906491009</v>
      </c>
      <c r="BV22" s="34">
        <v>0.13169013794097487</v>
      </c>
      <c r="BW22" s="34"/>
      <c r="BX22" s="34">
        <v>6.4703964079792578E-2</v>
      </c>
      <c r="BY22" s="34">
        <v>0.21723939199791056</v>
      </c>
      <c r="BZ22" s="34">
        <v>1</v>
      </c>
      <c r="CA22" s="34"/>
      <c r="CB22" s="34">
        <v>-5.2857006483925682E-2</v>
      </c>
      <c r="CC22" s="34">
        <v>3.7615860569368637E-2</v>
      </c>
      <c r="CD22" s="34">
        <v>0.27175439409435248</v>
      </c>
      <c r="CE22" s="34"/>
      <c r="CF22" s="34"/>
      <c r="CG22" s="34"/>
      <c r="CH22" s="34"/>
      <c r="CI22" s="34"/>
      <c r="CJ22" s="34"/>
      <c r="CK22" s="34">
        <v>-3.5510352321670643E-2</v>
      </c>
      <c r="CL22" s="34"/>
      <c r="CM22" s="34"/>
      <c r="CN22" s="34"/>
      <c r="CO22" s="34"/>
      <c r="CP22" s="34"/>
      <c r="CQ22" s="34"/>
      <c r="CR22" s="34">
        <v>8.2669269639807766E-2</v>
      </c>
      <c r="CS22" s="34">
        <v>-0.14818604296085594</v>
      </c>
      <c r="CT22" s="34"/>
      <c r="CU22" s="34">
        <v>8.0802801863025117E-2</v>
      </c>
      <c r="CV22" s="34">
        <v>1.2217499166903536E-2</v>
      </c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>
        <v>-8.2615829413424616E-2</v>
      </c>
      <c r="DL22" s="34"/>
      <c r="DM22" s="34">
        <v>-5.7844258375043568E-2</v>
      </c>
      <c r="DN22" s="34"/>
      <c r="DO22" s="34"/>
      <c r="DP22" s="34"/>
      <c r="DQ22" s="34"/>
      <c r="DR22" s="34"/>
      <c r="DS22" s="34"/>
      <c r="DT22" s="34">
        <v>0.11559320230173592</v>
      </c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>
        <v>0.23555500126635903</v>
      </c>
      <c r="EG22" s="34">
        <v>0.25485032721866607</v>
      </c>
      <c r="EH22" s="34"/>
      <c r="EI22" s="34"/>
      <c r="EJ22" s="34"/>
      <c r="EK22" s="34"/>
    </row>
    <row r="23" spans="1:141" x14ac:dyDescent="0.3">
      <c r="A23" s="34" t="s">
        <v>316</v>
      </c>
      <c r="B23" s="34"/>
      <c r="C23" s="34">
        <v>-0.20663648441074076</v>
      </c>
      <c r="D23" s="34"/>
      <c r="E23" s="34"/>
      <c r="F23" s="34"/>
      <c r="G23" s="34"/>
      <c r="H23" s="34"/>
      <c r="I23" s="34">
        <v>-0.18415028153828883</v>
      </c>
      <c r="J23" s="34"/>
      <c r="K23" s="34"/>
      <c r="L23" s="34"/>
      <c r="M23" s="34"/>
      <c r="N23" s="34"/>
      <c r="O23" s="34"/>
      <c r="P23" s="34">
        <v>0.33136475084095945</v>
      </c>
      <c r="Q23" s="34"/>
      <c r="R23" s="34"/>
      <c r="S23" s="34"/>
      <c r="T23" s="34">
        <v>0.42709575833836955</v>
      </c>
      <c r="U23" s="34">
        <v>0.27223331694231029</v>
      </c>
      <c r="V23" s="34">
        <v>0.22515072893699206</v>
      </c>
      <c r="W23" s="34">
        <v>0.43137181485474768</v>
      </c>
      <c r="X23" s="34"/>
      <c r="Y23" s="34"/>
      <c r="Z23" s="34">
        <v>0.68407146926366713</v>
      </c>
      <c r="AA23" s="34"/>
      <c r="AB23" s="34">
        <v>-0.36879432327230677</v>
      </c>
      <c r="AC23" s="34"/>
      <c r="AD23" s="34"/>
      <c r="AE23" s="34"/>
      <c r="AF23" s="34">
        <v>0.35801626342618426</v>
      </c>
      <c r="AG23" s="34">
        <v>-2.1164108304416951E-2</v>
      </c>
      <c r="AH23" s="34"/>
      <c r="AI23" s="34"/>
      <c r="AJ23" s="34"/>
      <c r="AK23" s="34">
        <v>0.46364526203325801</v>
      </c>
      <c r="AL23" s="34">
        <v>4.9085603279635022E-2</v>
      </c>
      <c r="AM23" s="34">
        <v>6.7880909450927271E-2</v>
      </c>
      <c r="AN23" s="34">
        <v>0.15634749628837449</v>
      </c>
      <c r="AO23" s="34"/>
      <c r="AP23" s="34"/>
      <c r="AQ23" s="34"/>
      <c r="AR23" s="34">
        <v>0.1375429041071794</v>
      </c>
      <c r="AS23" s="34"/>
      <c r="AT23" s="34">
        <v>0.52404376542535236</v>
      </c>
      <c r="AU23" s="34">
        <v>0.51100483139279562</v>
      </c>
      <c r="AV23" s="34"/>
      <c r="AW23" s="34">
        <v>0.10386877054440005</v>
      </c>
      <c r="AX23" s="34"/>
      <c r="AY23" s="34"/>
      <c r="AZ23" s="34"/>
      <c r="BA23" s="34"/>
      <c r="BB23" s="34"/>
      <c r="BC23" s="34"/>
      <c r="BD23" s="34">
        <v>0.59088835333370904</v>
      </c>
      <c r="BE23" s="34">
        <v>-9.9091693834274519E-2</v>
      </c>
      <c r="BF23" s="34"/>
      <c r="BG23" s="34">
        <v>0.52126321688322652</v>
      </c>
      <c r="BH23" s="34"/>
      <c r="BI23" s="34"/>
      <c r="BJ23" s="34">
        <v>0.5060450965693335</v>
      </c>
      <c r="BK23" s="34"/>
      <c r="BL23" s="34">
        <v>0.61709603574511218</v>
      </c>
      <c r="BM23" s="34"/>
      <c r="BN23" s="34"/>
      <c r="BO23" s="34">
        <v>1</v>
      </c>
      <c r="BP23" s="34"/>
      <c r="BQ23" s="34"/>
      <c r="BR23" s="34">
        <v>0.61663995779936687</v>
      </c>
      <c r="BS23" s="34"/>
      <c r="BT23" s="34">
        <v>-8.1213315369533912E-2</v>
      </c>
      <c r="BU23" s="34">
        <v>0.43537326816110172</v>
      </c>
      <c r="BV23" s="34">
        <v>0.50889417244999335</v>
      </c>
      <c r="BW23" s="34"/>
      <c r="BX23" s="34"/>
      <c r="BY23" s="34"/>
      <c r="BZ23" s="34"/>
      <c r="CA23" s="34"/>
      <c r="CB23" s="34">
        <v>-7.3146495341755949E-2</v>
      </c>
      <c r="CC23" s="34">
        <v>0.64900917548820802</v>
      </c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>
        <v>-2.3158274444558084E-2</v>
      </c>
      <c r="CT23" s="34"/>
      <c r="CU23" s="34">
        <v>0.78387742565868634</v>
      </c>
      <c r="CV23" s="34">
        <v>0.57439047946303723</v>
      </c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>
        <v>-2.4426089507878956E-2</v>
      </c>
      <c r="DL23" s="34"/>
      <c r="DM23" s="34">
        <v>-5.4667266737587525E-2</v>
      </c>
      <c r="DN23" s="34"/>
      <c r="DO23" s="34"/>
      <c r="DP23" s="34"/>
      <c r="DQ23" s="34"/>
      <c r="DR23" s="34"/>
      <c r="DS23" s="34"/>
      <c r="DT23" s="34">
        <v>-0.34445309548354708</v>
      </c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>
        <v>0.46219426817956533</v>
      </c>
      <c r="EG23" s="34">
        <v>0.33480600316136511</v>
      </c>
      <c r="EH23" s="34"/>
      <c r="EI23" s="34"/>
      <c r="EJ23" s="34"/>
      <c r="EK23" s="34"/>
    </row>
    <row r="24" spans="1:141" x14ac:dyDescent="0.3">
      <c r="A24" s="34" t="s">
        <v>370</v>
      </c>
      <c r="B24" s="34"/>
      <c r="C24" s="34">
        <v>-0.20080525948464964</v>
      </c>
      <c r="D24" s="34"/>
      <c r="E24" s="34"/>
      <c r="F24" s="34"/>
      <c r="G24" s="34"/>
      <c r="H24" s="34"/>
      <c r="I24" s="34">
        <v>-0.21778540385469297</v>
      </c>
      <c r="J24" s="34"/>
      <c r="K24" s="34"/>
      <c r="L24" s="34"/>
      <c r="M24" s="34"/>
      <c r="N24" s="34"/>
      <c r="O24" s="34"/>
      <c r="P24" s="34">
        <v>-0.11098739520651149</v>
      </c>
      <c r="Q24" s="34"/>
      <c r="R24" s="34"/>
      <c r="S24" s="34"/>
      <c r="T24" s="34">
        <v>-7.4551214180427011E-2</v>
      </c>
      <c r="U24" s="34">
        <v>-0.11220175354056089</v>
      </c>
      <c r="V24" s="34">
        <v>-8.521041225651016E-2</v>
      </c>
      <c r="W24" s="34">
        <v>-8.7448484481639666E-2</v>
      </c>
      <c r="X24" s="34"/>
      <c r="Y24" s="34"/>
      <c r="Z24" s="34">
        <v>-9.5061731613048137E-2</v>
      </c>
      <c r="AA24" s="34"/>
      <c r="AB24" s="34">
        <v>-3.1502571431507836E-2</v>
      </c>
      <c r="AC24" s="34">
        <v>2.6830335129252977E-2</v>
      </c>
      <c r="AD24" s="34"/>
      <c r="AE24" s="34"/>
      <c r="AF24" s="34">
        <v>-8.5815042240332609E-2</v>
      </c>
      <c r="AG24" s="34">
        <v>4.3966933570626553E-2</v>
      </c>
      <c r="AH24" s="34"/>
      <c r="AI24" s="34"/>
      <c r="AJ24" s="34">
        <v>-0.10170990797015279</v>
      </c>
      <c r="AK24" s="34">
        <v>-4.997031449597545E-2</v>
      </c>
      <c r="AL24" s="34">
        <v>9.1020773639257799E-2</v>
      </c>
      <c r="AM24" s="34">
        <v>-7.4618458739108967E-2</v>
      </c>
      <c r="AN24" s="34">
        <v>3.137902601299964E-2</v>
      </c>
      <c r="AO24" s="34">
        <v>-0.15999658834049549</v>
      </c>
      <c r="AP24" s="34"/>
      <c r="AQ24" s="34"/>
      <c r="AR24" s="34">
        <v>0.11405483733048254</v>
      </c>
      <c r="AS24" s="34"/>
      <c r="AT24" s="34">
        <v>5.3283877612168927E-2</v>
      </c>
      <c r="AU24" s="34">
        <v>2.5564960059433841E-2</v>
      </c>
      <c r="AV24" s="34"/>
      <c r="AW24" s="34">
        <v>6.8027187795397003E-3</v>
      </c>
      <c r="AX24" s="34">
        <v>1.2984417617891339E-2</v>
      </c>
      <c r="AY24" s="34"/>
      <c r="AZ24" s="34">
        <v>0.10545829192845742</v>
      </c>
      <c r="BA24" s="34">
        <v>3.2195928444477308E-2</v>
      </c>
      <c r="BB24" s="34">
        <v>3.4802263627782104E-2</v>
      </c>
      <c r="BC24" s="34"/>
      <c r="BD24" s="34">
        <v>6.1466876351648332E-2</v>
      </c>
      <c r="BE24" s="34">
        <v>0.34020220119276462</v>
      </c>
      <c r="BF24" s="34"/>
      <c r="BG24" s="34">
        <v>0.18221739881555987</v>
      </c>
      <c r="BH24" s="34">
        <v>7.1062635025444507E-2</v>
      </c>
      <c r="BI24" s="34"/>
      <c r="BJ24" s="34">
        <v>5.5804015815717006E-2</v>
      </c>
      <c r="BK24" s="34"/>
      <c r="BL24" s="34">
        <v>9.411341697081671E-2</v>
      </c>
      <c r="BM24" s="34"/>
      <c r="BN24" s="34">
        <v>-0.11453068730596618</v>
      </c>
      <c r="BO24" s="34">
        <v>-9.6179660111800166E-2</v>
      </c>
      <c r="BP24" s="34">
        <v>0.15294394511905229</v>
      </c>
      <c r="BQ24" s="34">
        <v>0.14938748050144537</v>
      </c>
      <c r="BR24" s="34">
        <v>9.7044617360771482E-2</v>
      </c>
      <c r="BS24" s="34"/>
      <c r="BT24" s="34">
        <v>-6.9919601086689029E-2</v>
      </c>
      <c r="BU24" s="34">
        <v>5.237074786270119E-2</v>
      </c>
      <c r="BV24" s="34">
        <v>9.9694010191137467E-2</v>
      </c>
      <c r="BW24" s="34">
        <v>9.9694010191137591E-2</v>
      </c>
      <c r="BX24" s="34">
        <v>4.6015307444845603E-2</v>
      </c>
      <c r="BY24" s="34">
        <v>-9.3594332061179938E-2</v>
      </c>
      <c r="BZ24" s="34">
        <v>7.7857549023455999E-2</v>
      </c>
      <c r="CA24" s="34"/>
      <c r="CB24" s="34">
        <v>-6.5439865468783165E-2</v>
      </c>
      <c r="CC24" s="34">
        <v>0.10512792290775583</v>
      </c>
      <c r="CD24" s="34">
        <v>0.1930822206510778</v>
      </c>
      <c r="CE24" s="34"/>
      <c r="CF24" s="34"/>
      <c r="CG24" s="34"/>
      <c r="CH24" s="34"/>
      <c r="CI24" s="34">
        <v>-8.3534635808602875E-2</v>
      </c>
      <c r="CJ24" s="34"/>
      <c r="CK24" s="34">
        <v>0.39730936664264899</v>
      </c>
      <c r="CL24" s="34">
        <v>3.1524437876269358E-2</v>
      </c>
      <c r="CM24" s="34"/>
      <c r="CN24" s="34"/>
      <c r="CO24" s="34"/>
      <c r="CP24" s="34">
        <v>7.4495995181180649E-2</v>
      </c>
      <c r="CQ24" s="34"/>
      <c r="CR24" s="34">
        <v>0.15460000230494006</v>
      </c>
      <c r="CS24" s="34">
        <v>0.41923327915015279</v>
      </c>
      <c r="CT24" s="34"/>
      <c r="CU24" s="34">
        <v>0.16959919374284638</v>
      </c>
      <c r="CV24" s="34">
        <v>0.13642317862128034</v>
      </c>
      <c r="CW24" s="34"/>
      <c r="CX24" s="34"/>
      <c r="CY24" s="34"/>
      <c r="CZ24" s="34">
        <v>9.3069273882669473E-2</v>
      </c>
      <c r="DA24" s="34">
        <v>0.15761420764071629</v>
      </c>
      <c r="DB24" s="34">
        <v>1</v>
      </c>
      <c r="DC24" s="34">
        <v>-2.9700425060610686E-2</v>
      </c>
      <c r="DD24" s="34"/>
      <c r="DE24" s="34"/>
      <c r="DF24" s="34"/>
      <c r="DG24" s="34">
        <v>0.97237978227988198</v>
      </c>
      <c r="DH24" s="34"/>
      <c r="DI24" s="34"/>
      <c r="DJ24" s="34"/>
      <c r="DK24" s="34">
        <v>0.17158635256596774</v>
      </c>
      <c r="DL24" s="34"/>
      <c r="DM24" s="34">
        <v>0.15238778536950201</v>
      </c>
      <c r="DN24" s="34"/>
      <c r="DO24" s="34"/>
      <c r="DP24" s="34"/>
      <c r="DQ24" s="34"/>
      <c r="DR24" s="34">
        <v>0.17314107859881117</v>
      </c>
      <c r="DS24" s="34"/>
      <c r="DT24" s="34">
        <v>0.13309770214811584</v>
      </c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>
        <v>0.25568447112765058</v>
      </c>
      <c r="EG24" s="34">
        <v>0.2484354752888861</v>
      </c>
      <c r="EH24" s="34"/>
      <c r="EI24" s="34"/>
      <c r="EJ24" s="34"/>
      <c r="EK24" s="34"/>
    </row>
    <row r="25" spans="1:141" x14ac:dyDescent="0.3">
      <c r="A25" s="34" t="s">
        <v>397</v>
      </c>
      <c r="B25" s="34">
        <v>-0.28820154740339793</v>
      </c>
      <c r="C25" s="34">
        <v>-0.19597006900870687</v>
      </c>
      <c r="D25" s="34">
        <v>-0.6072224398336008</v>
      </c>
      <c r="E25" s="34">
        <v>-0.54620870613930328</v>
      </c>
      <c r="F25" s="34">
        <v>-0.55095669790494994</v>
      </c>
      <c r="G25" s="34"/>
      <c r="H25" s="34">
        <v>-0.54160008494963585</v>
      </c>
      <c r="I25" s="34">
        <v>-0.12349702655703174</v>
      </c>
      <c r="J25" s="34"/>
      <c r="K25" s="34">
        <v>-0.38049840338473045</v>
      </c>
      <c r="L25" s="34"/>
      <c r="M25" s="34"/>
      <c r="N25" s="34"/>
      <c r="O25" s="34"/>
      <c r="P25" s="34">
        <v>-0.26242713218078717</v>
      </c>
      <c r="Q25" s="34"/>
      <c r="R25" s="34">
        <v>-0.38362625791853949</v>
      </c>
      <c r="S25" s="34">
        <v>-0.2259518773048701</v>
      </c>
      <c r="T25" s="34">
        <v>-0.19995679942794242</v>
      </c>
      <c r="U25" s="34">
        <v>-0.24363618312744439</v>
      </c>
      <c r="V25" s="34">
        <v>-0.24385790170410857</v>
      </c>
      <c r="W25" s="34">
        <v>-0.19413816441897</v>
      </c>
      <c r="X25" s="34"/>
      <c r="Y25" s="34"/>
      <c r="Z25" s="34">
        <v>-0.11743675896807246</v>
      </c>
      <c r="AA25" s="34">
        <v>-7.9137856005423293E-2</v>
      </c>
      <c r="AB25" s="34">
        <v>0.18706631161642442</v>
      </c>
      <c r="AC25" s="34">
        <v>-3.6863810530871385E-2</v>
      </c>
      <c r="AD25" s="34"/>
      <c r="AE25" s="34"/>
      <c r="AF25" s="34">
        <v>-0.15105538375511265</v>
      </c>
      <c r="AG25" s="34">
        <v>-0.18495707341488116</v>
      </c>
      <c r="AH25" s="34"/>
      <c r="AI25" s="34"/>
      <c r="AJ25" s="34">
        <v>-8.4304637407030911E-2</v>
      </c>
      <c r="AK25" s="34">
        <v>-0.13913290818935939</v>
      </c>
      <c r="AL25" s="34">
        <v>-0.17435280007690362</v>
      </c>
      <c r="AM25" s="34">
        <v>-2.41993068185784E-3</v>
      </c>
      <c r="AN25" s="34">
        <v>-8.1306801211523838E-2</v>
      </c>
      <c r="AO25" s="34">
        <v>-7.7053153502493019E-2</v>
      </c>
      <c r="AP25" s="34"/>
      <c r="AQ25" s="34"/>
      <c r="AR25" s="34">
        <v>-2.723178191671893E-2</v>
      </c>
      <c r="AS25" s="34"/>
      <c r="AT25" s="34">
        <v>-1.8519368881715827E-2</v>
      </c>
      <c r="AU25" s="34">
        <v>-1.293887084679691E-2</v>
      </c>
      <c r="AV25" s="34"/>
      <c r="AW25" s="34">
        <v>4.5524726217769942E-2</v>
      </c>
      <c r="AX25" s="34">
        <v>-0.14545969332440581</v>
      </c>
      <c r="AY25" s="34">
        <v>7.1819251871462708E-2</v>
      </c>
      <c r="AZ25" s="34">
        <v>5.7480077474505828E-2</v>
      </c>
      <c r="BA25" s="34">
        <v>1.9009082750549031E-4</v>
      </c>
      <c r="BB25" s="34">
        <v>0.12188524941708893</v>
      </c>
      <c r="BC25" s="34"/>
      <c r="BD25" s="34">
        <v>-1.4727818457268251E-2</v>
      </c>
      <c r="BE25" s="34">
        <v>-3.671806974982298E-2</v>
      </c>
      <c r="BF25" s="34"/>
      <c r="BG25" s="34">
        <v>3.285355811095414E-2</v>
      </c>
      <c r="BH25" s="34">
        <v>9.3436127911099037E-2</v>
      </c>
      <c r="BI25" s="34">
        <v>0.15467442187314301</v>
      </c>
      <c r="BJ25" s="34">
        <v>0.10942669436524147</v>
      </c>
      <c r="BK25" s="34">
        <v>0.19727723281011025</v>
      </c>
      <c r="BL25" s="34">
        <v>-8.3478760373080965E-3</v>
      </c>
      <c r="BM25" s="34"/>
      <c r="BN25" s="34">
        <v>-5.0160542339708583E-2</v>
      </c>
      <c r="BO25" s="34">
        <v>-7.5720591350602606E-2</v>
      </c>
      <c r="BP25" s="34">
        <v>9.5878343619208495E-2</v>
      </c>
      <c r="BQ25" s="34">
        <v>-0.21388736592366966</v>
      </c>
      <c r="BR25" s="34">
        <v>-9.4191963786617507E-3</v>
      </c>
      <c r="BS25" s="34"/>
      <c r="BT25" s="34">
        <v>1.3956988647089002E-2</v>
      </c>
      <c r="BU25" s="34">
        <v>-2.5545113847887203E-2</v>
      </c>
      <c r="BV25" s="34">
        <v>0.10790228543078542</v>
      </c>
      <c r="BW25" s="34">
        <v>0.1079022854307856</v>
      </c>
      <c r="BX25" s="34">
        <v>-9.765531061195469E-2</v>
      </c>
      <c r="BY25" s="34">
        <v>0.13165463533525382</v>
      </c>
      <c r="BZ25" s="34">
        <v>4.6683689962150755E-2</v>
      </c>
      <c r="CA25" s="34"/>
      <c r="CB25" s="34">
        <v>0.12839218160375124</v>
      </c>
      <c r="CC25" s="34">
        <v>-0.10369973638707403</v>
      </c>
      <c r="CD25" s="34">
        <v>-4.0188923397643704E-2</v>
      </c>
      <c r="CE25" s="34"/>
      <c r="CF25" s="34"/>
      <c r="CG25" s="34"/>
      <c r="CH25" s="34"/>
      <c r="CI25" s="34">
        <v>4.5382757285031106E-2</v>
      </c>
      <c r="CJ25" s="34"/>
      <c r="CK25" s="34">
        <v>-3.231833619993766E-2</v>
      </c>
      <c r="CL25" s="34">
        <v>-0.13750848263609827</v>
      </c>
      <c r="CM25" s="34">
        <v>0.22441443353989793</v>
      </c>
      <c r="CN25" s="34"/>
      <c r="CO25" s="34"/>
      <c r="CP25" s="34">
        <v>-0.15062916334634815</v>
      </c>
      <c r="CQ25" s="34"/>
      <c r="CR25" s="34">
        <v>-8.7733700840096046E-2</v>
      </c>
      <c r="CS25" s="34">
        <v>-0.13328411582427158</v>
      </c>
      <c r="CT25" s="34">
        <v>4.2295611882728588E-2</v>
      </c>
      <c r="CU25" s="34">
        <v>-8.282409088149395E-2</v>
      </c>
      <c r="CV25" s="34">
        <v>-0.18359142175605883</v>
      </c>
      <c r="CW25" s="34"/>
      <c r="CX25" s="34">
        <v>-7.1817884407991181E-2</v>
      </c>
      <c r="CY25" s="34"/>
      <c r="CZ25" s="34">
        <v>-1.0110921354614142E-2</v>
      </c>
      <c r="DA25" s="34">
        <v>-0.15543402427217931</v>
      </c>
      <c r="DB25" s="34">
        <v>9.8043267126754721E-2</v>
      </c>
      <c r="DC25" s="34">
        <v>0.12174046818136343</v>
      </c>
      <c r="DD25" s="34"/>
      <c r="DE25" s="34"/>
      <c r="DF25" s="34"/>
      <c r="DG25" s="34">
        <v>0.10248451476787949</v>
      </c>
      <c r="DH25" s="34"/>
      <c r="DI25" s="34"/>
      <c r="DJ25" s="34"/>
      <c r="DK25" s="34">
        <v>8.7753695280649732E-2</v>
      </c>
      <c r="DL25" s="34"/>
      <c r="DM25" s="34">
        <v>0.19845160163307038</v>
      </c>
      <c r="DN25" s="34"/>
      <c r="DO25" s="34">
        <v>8.0600432527363888E-2</v>
      </c>
      <c r="DP25" s="34">
        <v>0.16228272547040345</v>
      </c>
      <c r="DQ25" s="34"/>
      <c r="DR25" s="34">
        <v>-0.10674872702141959</v>
      </c>
      <c r="DS25" s="34">
        <v>5.8382146923006598E-2</v>
      </c>
      <c r="DT25" s="34">
        <v>0.67093322444055059</v>
      </c>
      <c r="DU25" s="34"/>
      <c r="DV25" s="34"/>
      <c r="DW25" s="34"/>
      <c r="DX25" s="34"/>
      <c r="DY25" s="34"/>
      <c r="DZ25" s="34">
        <v>0.19792182798332963</v>
      </c>
      <c r="EA25" s="34"/>
      <c r="EB25" s="34"/>
      <c r="EC25" s="34"/>
      <c r="ED25" s="34">
        <v>1</v>
      </c>
      <c r="EE25" s="34"/>
      <c r="EF25" s="34">
        <v>0.17241686515902202</v>
      </c>
      <c r="EG25" s="34">
        <v>0.15456777574661401</v>
      </c>
      <c r="EH25" s="34"/>
      <c r="EI25" s="34">
        <v>0.38235482254682951</v>
      </c>
      <c r="EJ25" s="34">
        <v>0.34807419877876339</v>
      </c>
      <c r="EK25" s="34"/>
    </row>
    <row r="26" spans="1:141" x14ac:dyDescent="0.3">
      <c r="A26" s="34" t="s">
        <v>431</v>
      </c>
      <c r="B26" s="34">
        <v>-0.47877600082474431</v>
      </c>
      <c r="C26" s="34">
        <v>-0.19197342108621668</v>
      </c>
      <c r="D26" s="34">
        <v>0.15764297048141621</v>
      </c>
      <c r="E26" s="34">
        <v>0.12816636652221591</v>
      </c>
      <c r="F26" s="34">
        <v>0.12436850705882514</v>
      </c>
      <c r="G26" s="34">
        <v>0.11849433552065992</v>
      </c>
      <c r="H26" s="34">
        <v>0.1431738286305935</v>
      </c>
      <c r="I26" s="34">
        <v>-0.16087678518211435</v>
      </c>
      <c r="J26" s="34">
        <v>1.1227424077955685E-2</v>
      </c>
      <c r="K26" s="34">
        <v>9.1546249068640312E-2</v>
      </c>
      <c r="L26" s="34">
        <v>-0.11843857269202893</v>
      </c>
      <c r="M26" s="34">
        <v>-0.39318719353675174</v>
      </c>
      <c r="N26" s="34">
        <v>0.12464379252677976</v>
      </c>
      <c r="O26" s="34"/>
      <c r="P26" s="34">
        <v>9.9420958739641227E-2</v>
      </c>
      <c r="Q26" s="34">
        <v>-5.7443208346545475E-2</v>
      </c>
      <c r="R26" s="34">
        <v>8.5300337206719201E-2</v>
      </c>
      <c r="S26" s="34">
        <v>1.2985609083703487E-2</v>
      </c>
      <c r="T26" s="34">
        <v>8.6167670448549463E-2</v>
      </c>
      <c r="U26" s="34">
        <v>0.1375323134563774</v>
      </c>
      <c r="V26" s="34">
        <v>0.13335581944286165</v>
      </c>
      <c r="W26" s="34">
        <v>8.3274500781059801E-2</v>
      </c>
      <c r="X26" s="34"/>
      <c r="Y26" s="34"/>
      <c r="Z26" s="34">
        <v>2.0791665708861207E-2</v>
      </c>
      <c r="AA26" s="34">
        <v>-4.8355652234321998E-2</v>
      </c>
      <c r="AB26" s="34">
        <v>-0.33244012148173013</v>
      </c>
      <c r="AC26" s="34">
        <v>4.365070018453196E-2</v>
      </c>
      <c r="AD26" s="34">
        <v>-3.4666767384999971E-2</v>
      </c>
      <c r="AE26" s="34"/>
      <c r="AF26" s="34">
        <v>0.12685874930940513</v>
      </c>
      <c r="AG26" s="34">
        <v>-3.0206804614101093E-3</v>
      </c>
      <c r="AH26" s="34">
        <v>-0.13235134249868696</v>
      </c>
      <c r="AI26" s="34">
        <v>-0.21365826680112407</v>
      </c>
      <c r="AJ26" s="34">
        <v>-3.9148159745378545E-2</v>
      </c>
      <c r="AK26" s="34">
        <v>0.10890237131457602</v>
      </c>
      <c r="AL26" s="34">
        <v>0.13590652188396482</v>
      </c>
      <c r="AM26" s="34">
        <v>-6.3667837401266081E-2</v>
      </c>
      <c r="AN26" s="34">
        <v>4.0527871727549361E-2</v>
      </c>
      <c r="AO26" s="34">
        <v>-4.7314846770177998E-2</v>
      </c>
      <c r="AP26" s="34">
        <v>2.2770363642463164E-2</v>
      </c>
      <c r="AQ26" s="34"/>
      <c r="AR26" s="34">
        <v>-2.3761623756824033E-2</v>
      </c>
      <c r="AS26" s="34">
        <v>-3.124657929638601E-2</v>
      </c>
      <c r="AT26" s="34">
        <v>2.8103813272129019E-2</v>
      </c>
      <c r="AU26" s="34">
        <v>3.5708786426727146E-2</v>
      </c>
      <c r="AV26" s="34">
        <v>-4.8586813595998334E-2</v>
      </c>
      <c r="AW26" s="34">
        <v>-6.8367315441450693E-2</v>
      </c>
      <c r="AX26" s="34">
        <v>-1.7239878936685972E-2</v>
      </c>
      <c r="AY26" s="34">
        <v>-3.5042490334565662E-2</v>
      </c>
      <c r="AZ26" s="34">
        <v>-2.8595127457474931E-2</v>
      </c>
      <c r="BA26" s="34">
        <v>-0.11335273408841161</v>
      </c>
      <c r="BB26" s="34">
        <v>-9.2486431426873808E-2</v>
      </c>
      <c r="BC26" s="34">
        <v>6.3562808008538835E-2</v>
      </c>
      <c r="BD26" s="34">
        <v>5.5596494827285715E-2</v>
      </c>
      <c r="BE26" s="34">
        <v>6.2092044149766157E-2</v>
      </c>
      <c r="BF26" s="34">
        <v>-0.13162859835786866</v>
      </c>
      <c r="BG26" s="34">
        <v>-8.3079189890191793E-2</v>
      </c>
      <c r="BH26" s="34">
        <v>-2.8098546672722387E-2</v>
      </c>
      <c r="BI26" s="34">
        <v>2.0969984078246253E-3</v>
      </c>
      <c r="BJ26" s="34">
        <v>-2.7699259691156171E-2</v>
      </c>
      <c r="BK26" s="34">
        <v>-0.13956472127645503</v>
      </c>
      <c r="BL26" s="34">
        <v>5.338796791250823E-2</v>
      </c>
      <c r="BM26" s="34">
        <v>-8.3352926709024458E-3</v>
      </c>
      <c r="BN26" s="34">
        <v>1.3538782138536869E-2</v>
      </c>
      <c r="BO26" s="34">
        <v>0.11279765071467709</v>
      </c>
      <c r="BP26" s="34">
        <v>-1.4274597439279902E-2</v>
      </c>
      <c r="BQ26" s="34">
        <v>0.13083225997670808</v>
      </c>
      <c r="BR26" s="34">
        <v>0.11483120509029517</v>
      </c>
      <c r="BS26" s="34"/>
      <c r="BT26" s="34">
        <v>1.9246677678355875E-2</v>
      </c>
      <c r="BU26" s="34">
        <v>0.13629102155208048</v>
      </c>
      <c r="BV26" s="34">
        <v>-2.0158018811039187E-2</v>
      </c>
      <c r="BW26" s="34">
        <v>-2.0158018811039145E-2</v>
      </c>
      <c r="BX26" s="34">
        <v>0.17284644071116398</v>
      </c>
      <c r="BY26" s="34">
        <v>-0.1277645752807379</v>
      </c>
      <c r="BZ26" s="34">
        <v>-5.6939300127904005E-2</v>
      </c>
      <c r="CA26" s="34"/>
      <c r="CB26" s="34">
        <v>-2.7603714497055604E-4</v>
      </c>
      <c r="CC26" s="34">
        <v>0.18071962299957162</v>
      </c>
      <c r="CD26" s="34">
        <v>5.9902745516536848E-2</v>
      </c>
      <c r="CE26" s="34">
        <v>-0.10433537669227862</v>
      </c>
      <c r="CF26" s="34">
        <v>0.2504903781789431</v>
      </c>
      <c r="CG26" s="34"/>
      <c r="CH26" s="34">
        <v>0.18752819953153532</v>
      </c>
      <c r="CI26" s="34">
        <v>-3.459237047844016E-2</v>
      </c>
      <c r="CJ26" s="34">
        <v>0.18567803060592411</v>
      </c>
      <c r="CK26" s="34">
        <v>0.17686272711623521</v>
      </c>
      <c r="CL26" s="34">
        <v>0.22221960109251945</v>
      </c>
      <c r="CM26" s="34">
        <v>-0.11381856595068038</v>
      </c>
      <c r="CN26" s="34"/>
      <c r="CO26" s="34">
        <v>9.6947213839085E-2</v>
      </c>
      <c r="CP26" s="34">
        <v>0.23728213345154833</v>
      </c>
      <c r="CQ26" s="34"/>
      <c r="CR26" s="34">
        <v>0.25705589537240525</v>
      </c>
      <c r="CS26" s="34">
        <v>0.22767397148760729</v>
      </c>
      <c r="CT26" s="34">
        <v>-6.5888345208864607E-2</v>
      </c>
      <c r="CU26" s="34">
        <v>0.25378647273923499</v>
      </c>
      <c r="CV26" s="34">
        <v>0.28113183705405298</v>
      </c>
      <c r="CW26" s="34"/>
      <c r="CX26" s="34">
        <v>0.23323347304201927</v>
      </c>
      <c r="CY26" s="34">
        <v>0.3913947419994937</v>
      </c>
      <c r="CZ26" s="34">
        <v>0.14553122536683319</v>
      </c>
      <c r="DA26" s="34">
        <v>0.23244380740665258</v>
      </c>
      <c r="DB26" s="34">
        <v>1.1034640671883852E-2</v>
      </c>
      <c r="DC26" s="34">
        <v>3.5420655269631687E-2</v>
      </c>
      <c r="DD26" s="34"/>
      <c r="DE26" s="34">
        <v>8.4952825460381329E-3</v>
      </c>
      <c r="DF26" s="34"/>
      <c r="DG26" s="34">
        <v>1.313252678224522E-2</v>
      </c>
      <c r="DH26" s="34">
        <v>0.46241678707266143</v>
      </c>
      <c r="DI26" s="34">
        <v>0.46750331801565304</v>
      </c>
      <c r="DJ26" s="34">
        <v>0.28894644930146668</v>
      </c>
      <c r="DK26" s="34">
        <v>0.10534366732716972</v>
      </c>
      <c r="DL26" s="34">
        <v>-6.7910566060579783E-2</v>
      </c>
      <c r="DM26" s="34">
        <v>3.985318542363029E-2</v>
      </c>
      <c r="DN26" s="34"/>
      <c r="DO26" s="34">
        <v>1.4724606815902362E-2</v>
      </c>
      <c r="DP26" s="34">
        <v>6.3863536336022736E-2</v>
      </c>
      <c r="DQ26" s="34"/>
      <c r="DR26" s="34">
        <v>0.5384670658437366</v>
      </c>
      <c r="DS26" s="34">
        <v>0.15362365534865005</v>
      </c>
      <c r="DT26" s="34">
        <v>-0.15747504666397963</v>
      </c>
      <c r="DU26" s="34"/>
      <c r="DV26" s="34">
        <v>0.5257407796674457</v>
      </c>
      <c r="DW26" s="34"/>
      <c r="DX26" s="34">
        <v>0.61698176499902457</v>
      </c>
      <c r="DY26" s="34">
        <v>-6.0222458564592666E-4</v>
      </c>
      <c r="DZ26" s="34">
        <v>0.18623521969521495</v>
      </c>
      <c r="EA26" s="34">
        <v>0.18240858890473902</v>
      </c>
      <c r="EB26" s="34">
        <v>0.61926822902872247</v>
      </c>
      <c r="EC26" s="34">
        <v>0.62213158775242583</v>
      </c>
      <c r="ED26" s="34">
        <v>-0.16268187490329913</v>
      </c>
      <c r="EE26" s="34">
        <v>0.54341922237527118</v>
      </c>
      <c r="EF26" s="34">
        <v>0.17070501052439352</v>
      </c>
      <c r="EG26" s="34">
        <v>0.17481880863309174</v>
      </c>
      <c r="EH26" s="34">
        <v>1</v>
      </c>
      <c r="EI26" s="34">
        <v>0.40494722786663762</v>
      </c>
      <c r="EJ26" s="34">
        <v>0.4594391607577073</v>
      </c>
      <c r="EK26" s="34"/>
    </row>
    <row r="27" spans="1:141" x14ac:dyDescent="0.3">
      <c r="A27" s="34" t="s">
        <v>368</v>
      </c>
      <c r="B27" s="34"/>
      <c r="C27" s="34">
        <v>-0.18045142570663025</v>
      </c>
      <c r="D27" s="34"/>
      <c r="E27" s="34"/>
      <c r="F27" s="34"/>
      <c r="G27" s="34"/>
      <c r="H27" s="34"/>
      <c r="I27" s="34">
        <v>-0.17626428481666251</v>
      </c>
      <c r="J27" s="34"/>
      <c r="K27" s="34"/>
      <c r="L27" s="34"/>
      <c r="M27" s="34"/>
      <c r="N27" s="34"/>
      <c r="O27" s="34"/>
      <c r="P27" s="34">
        <v>-0.10836539999523927</v>
      </c>
      <c r="Q27" s="34"/>
      <c r="R27" s="34"/>
      <c r="S27" s="34"/>
      <c r="T27" s="34">
        <v>-6.2501908061593475E-2</v>
      </c>
      <c r="U27" s="34">
        <v>-0.11664797163843885</v>
      </c>
      <c r="V27" s="34">
        <v>-8.7525259061420294E-2</v>
      </c>
      <c r="W27" s="34">
        <v>-7.3910181886071846E-2</v>
      </c>
      <c r="X27" s="34"/>
      <c r="Y27" s="34"/>
      <c r="Z27" s="34">
        <v>-8.6963094458629417E-2</v>
      </c>
      <c r="AA27" s="34"/>
      <c r="AB27" s="34">
        <v>-4.2401717690587683E-2</v>
      </c>
      <c r="AC27" s="34">
        <v>4.1731145489368106E-2</v>
      </c>
      <c r="AD27" s="34"/>
      <c r="AE27" s="34"/>
      <c r="AF27" s="34">
        <v>-7.7101963968433759E-2</v>
      </c>
      <c r="AG27" s="34">
        <v>4.9942881805144383E-2</v>
      </c>
      <c r="AH27" s="34"/>
      <c r="AI27" s="34"/>
      <c r="AJ27" s="34">
        <v>-9.0837623732448317E-2</v>
      </c>
      <c r="AK27" s="34">
        <v>-3.603642774457165E-2</v>
      </c>
      <c r="AL27" s="34">
        <v>9.0243558462068413E-2</v>
      </c>
      <c r="AM27" s="34">
        <v>-0.10027852734393462</v>
      </c>
      <c r="AN27" s="34">
        <v>4.2714289862877272E-2</v>
      </c>
      <c r="AO27" s="34">
        <v>-0.22684134619236956</v>
      </c>
      <c r="AP27" s="34"/>
      <c r="AQ27" s="34"/>
      <c r="AR27" s="34">
        <v>0.1354858674013813</v>
      </c>
      <c r="AS27" s="34"/>
      <c r="AT27" s="34">
        <v>7.3585300144326335E-2</v>
      </c>
      <c r="AU27" s="34">
        <v>5.3373178002003571E-2</v>
      </c>
      <c r="AV27" s="34"/>
      <c r="AW27" s="34">
        <v>3.4592228159806275E-2</v>
      </c>
      <c r="AX27" s="34">
        <v>4.7173700360782483E-3</v>
      </c>
      <c r="AY27" s="34"/>
      <c r="AZ27" s="34">
        <v>0.13363574833240779</v>
      </c>
      <c r="BA27" s="34">
        <v>4.1978776258730977E-2</v>
      </c>
      <c r="BB27" s="34">
        <v>4.6703226426743814E-2</v>
      </c>
      <c r="BC27" s="34"/>
      <c r="BD27" s="34">
        <v>7.7134238160593088E-2</v>
      </c>
      <c r="BE27" s="34">
        <v>0.32897231815229772</v>
      </c>
      <c r="BF27" s="34"/>
      <c r="BG27" s="34">
        <v>0.18146571570040049</v>
      </c>
      <c r="BH27" s="34">
        <v>0.10926216963809049</v>
      </c>
      <c r="BI27" s="34"/>
      <c r="BJ27" s="34">
        <v>9.2071201717128015E-2</v>
      </c>
      <c r="BK27" s="34"/>
      <c r="BL27" s="34">
        <v>0.10597567041580584</v>
      </c>
      <c r="BM27" s="34"/>
      <c r="BN27" s="34">
        <v>-8.5252539273532615E-2</v>
      </c>
      <c r="BO27" s="34">
        <v>-0.12390963753769063</v>
      </c>
      <c r="BP27" s="34">
        <v>0.13146980864245431</v>
      </c>
      <c r="BQ27" s="34">
        <v>0.12456540823609225</v>
      </c>
      <c r="BR27" s="34">
        <v>9.0964446240965877E-2</v>
      </c>
      <c r="BS27" s="34"/>
      <c r="BT27" s="34">
        <v>-3.9330919549863681E-2</v>
      </c>
      <c r="BU27" s="34">
        <v>5.3248023679146106E-2</v>
      </c>
      <c r="BV27" s="34">
        <v>0.13393806454311319</v>
      </c>
      <c r="BW27" s="34">
        <v>0.13393806454311333</v>
      </c>
      <c r="BX27" s="34">
        <v>3.2918557177482904E-2</v>
      </c>
      <c r="BY27" s="34">
        <v>-4.43809651711096E-2</v>
      </c>
      <c r="BZ27" s="34">
        <v>5.4684097036119955E-2</v>
      </c>
      <c r="CA27" s="34"/>
      <c r="CB27" s="34">
        <v>-8.456325452070787E-2</v>
      </c>
      <c r="CC27" s="34">
        <v>0.10433405769717595</v>
      </c>
      <c r="CD27" s="34">
        <v>0.16931242651524925</v>
      </c>
      <c r="CE27" s="34"/>
      <c r="CF27" s="34"/>
      <c r="CG27" s="34"/>
      <c r="CH27" s="34"/>
      <c r="CI27" s="34">
        <v>-8.1974276293364623E-2</v>
      </c>
      <c r="CJ27" s="34"/>
      <c r="CK27" s="34">
        <v>0.35985059247648016</v>
      </c>
      <c r="CL27" s="34">
        <v>2.1794016398633234E-3</v>
      </c>
      <c r="CM27" s="34"/>
      <c r="CN27" s="34"/>
      <c r="CO27" s="34"/>
      <c r="CP27" s="34">
        <v>4.4159083916178815E-2</v>
      </c>
      <c r="CQ27" s="34"/>
      <c r="CR27" s="34">
        <v>0.12685146108568526</v>
      </c>
      <c r="CS27" s="34">
        <v>0.43572813053670284</v>
      </c>
      <c r="CT27" s="34"/>
      <c r="CU27" s="34">
        <v>0.14321313506965802</v>
      </c>
      <c r="CV27" s="34">
        <v>0.11878568277081637</v>
      </c>
      <c r="CW27" s="34"/>
      <c r="CX27" s="34"/>
      <c r="CY27" s="34"/>
      <c r="CZ27" s="34">
        <v>0.11903468899824202</v>
      </c>
      <c r="DA27" s="34">
        <v>0.1299627484279636</v>
      </c>
      <c r="DB27" s="34"/>
      <c r="DC27" s="34">
        <v>1.5414290271590166E-2</v>
      </c>
      <c r="DD27" s="34"/>
      <c r="DE27" s="34"/>
      <c r="DF27" s="34"/>
      <c r="DG27" s="34">
        <v>1</v>
      </c>
      <c r="DH27" s="34"/>
      <c r="DI27" s="34"/>
      <c r="DJ27" s="34"/>
      <c r="DK27" s="34">
        <v>0.18662090219798788</v>
      </c>
      <c r="DL27" s="34"/>
      <c r="DM27" s="34">
        <v>0.15166806614086606</v>
      </c>
      <c r="DN27" s="34"/>
      <c r="DO27" s="34"/>
      <c r="DP27" s="34"/>
      <c r="DQ27" s="34"/>
      <c r="DR27" s="34">
        <v>0.14782873156743817</v>
      </c>
      <c r="DS27" s="34"/>
      <c r="DT27" s="34">
        <v>0.13704575048809076</v>
      </c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>
        <v>0.23485015735028428</v>
      </c>
      <c r="EG27" s="34">
        <v>0.21690214755877191</v>
      </c>
      <c r="EH27" s="34"/>
      <c r="EI27" s="34"/>
      <c r="EJ27" s="34"/>
      <c r="EK27" s="34"/>
    </row>
    <row r="28" spans="1:141" x14ac:dyDescent="0.3">
      <c r="A28" s="34" t="s">
        <v>376</v>
      </c>
      <c r="B28" s="34"/>
      <c r="C28" s="34">
        <v>-0.17601114692213021</v>
      </c>
      <c r="D28" s="34"/>
      <c r="E28" s="34"/>
      <c r="F28" s="34"/>
      <c r="G28" s="34"/>
      <c r="H28" s="34"/>
      <c r="I28" s="34">
        <v>-0.10958110147634402</v>
      </c>
      <c r="J28" s="34"/>
      <c r="K28" s="34"/>
      <c r="L28" s="34"/>
      <c r="M28" s="34"/>
      <c r="N28" s="34"/>
      <c r="O28" s="34"/>
      <c r="P28" s="34">
        <v>-3.8948162277591583E-2</v>
      </c>
      <c r="Q28" s="34"/>
      <c r="R28" s="34"/>
      <c r="S28" s="34"/>
      <c r="T28" s="34">
        <v>5.0097620769784433E-2</v>
      </c>
      <c r="U28" s="34">
        <v>2.0584243517056053E-2</v>
      </c>
      <c r="V28" s="34">
        <v>-5.1245867721962483E-2</v>
      </c>
      <c r="W28" s="34">
        <v>6.5883166290977388E-2</v>
      </c>
      <c r="X28" s="34"/>
      <c r="Y28" s="34"/>
      <c r="Z28" s="34">
        <v>5.3847944566566067E-2</v>
      </c>
      <c r="AA28" s="34"/>
      <c r="AB28" s="34">
        <v>-7.645746199457254E-2</v>
      </c>
      <c r="AC28" s="34">
        <v>0.10526145253925494</v>
      </c>
      <c r="AD28" s="34"/>
      <c r="AE28" s="34"/>
      <c r="AF28" s="34">
        <v>0.13790668014930901</v>
      </c>
      <c r="AG28" s="34">
        <v>4.9404781365774385E-2</v>
      </c>
      <c r="AH28" s="34"/>
      <c r="AI28" s="34"/>
      <c r="AJ28" s="34">
        <v>6.2277131856395537E-2</v>
      </c>
      <c r="AK28" s="34">
        <v>0.14891782225042424</v>
      </c>
      <c r="AL28" s="34">
        <v>8.1583226843609691E-2</v>
      </c>
      <c r="AM28" s="34">
        <v>-7.0441541836915936E-2</v>
      </c>
      <c r="AN28" s="34">
        <v>-2.5036381576406499E-2</v>
      </c>
      <c r="AO28" s="34">
        <v>-7.0313603501575714E-2</v>
      </c>
      <c r="AP28" s="34"/>
      <c r="AQ28" s="34"/>
      <c r="AR28" s="34">
        <v>7.6479424397655066E-2</v>
      </c>
      <c r="AS28" s="34"/>
      <c r="AT28" s="34">
        <v>0.14545357880263854</v>
      </c>
      <c r="AU28" s="34">
        <v>0.20078052308437314</v>
      </c>
      <c r="AV28" s="34"/>
      <c r="AW28" s="34">
        <v>-4.6068501496224316E-2</v>
      </c>
      <c r="AX28" s="34">
        <v>4.7547022835830031E-2</v>
      </c>
      <c r="AY28" s="34">
        <v>-0.15738801506633074</v>
      </c>
      <c r="AZ28" s="34">
        <v>7.1764016022174609E-2</v>
      </c>
      <c r="BA28" s="34">
        <v>0.22628967820888699</v>
      </c>
      <c r="BB28" s="34">
        <v>7.4382886353313055E-2</v>
      </c>
      <c r="BC28" s="34"/>
      <c r="BD28" s="34">
        <v>0.25201120596128912</v>
      </c>
      <c r="BE28" s="34">
        <v>8.7736698548806849E-2</v>
      </c>
      <c r="BF28" s="34"/>
      <c r="BG28" s="34">
        <v>0.14997628841402613</v>
      </c>
      <c r="BH28" s="34">
        <v>0.27090010025880185</v>
      </c>
      <c r="BI28" s="34"/>
      <c r="BJ28" s="34">
        <v>0.27373971075662129</v>
      </c>
      <c r="BK28" s="34"/>
      <c r="BL28" s="34">
        <v>0.28808065066397687</v>
      </c>
      <c r="BM28" s="34"/>
      <c r="BN28" s="34">
        <v>0.13520180384059366</v>
      </c>
      <c r="BO28" s="34">
        <v>7.1377364853517034E-2</v>
      </c>
      <c r="BP28" s="34">
        <v>-3.3890818897726528E-2</v>
      </c>
      <c r="BQ28" s="34">
        <v>1.8994965142496961E-2</v>
      </c>
      <c r="BR28" s="34">
        <v>0.17110621364857406</v>
      </c>
      <c r="BS28" s="34"/>
      <c r="BT28" s="34">
        <v>3.0994074616628949E-2</v>
      </c>
      <c r="BU28" s="34">
        <v>0.14113920850124662</v>
      </c>
      <c r="BV28" s="34">
        <v>0.29682591901928634</v>
      </c>
      <c r="BW28" s="34">
        <v>0.29682591901928634</v>
      </c>
      <c r="BX28" s="34">
        <v>0.22152024852779365</v>
      </c>
      <c r="BY28" s="34">
        <v>0.10861299060813533</v>
      </c>
      <c r="BZ28" s="34">
        <v>1.2478431208385408E-2</v>
      </c>
      <c r="CA28" s="34"/>
      <c r="CB28" s="34">
        <v>5.5112450118364451E-2</v>
      </c>
      <c r="CC28" s="34">
        <v>0.3070785996892248</v>
      </c>
      <c r="CD28" s="34">
        <v>0.20911436852918791</v>
      </c>
      <c r="CE28" s="34"/>
      <c r="CF28" s="34"/>
      <c r="CG28" s="34"/>
      <c r="CH28" s="34"/>
      <c r="CI28" s="34">
        <v>0.17739500621834908</v>
      </c>
      <c r="CJ28" s="34"/>
      <c r="CK28" s="34">
        <v>0.15831889598839793</v>
      </c>
      <c r="CL28" s="34">
        <v>0.15995690228145529</v>
      </c>
      <c r="CM28" s="34"/>
      <c r="CN28" s="34"/>
      <c r="CO28" s="34"/>
      <c r="CP28" s="34">
        <v>0.2168666562009269</v>
      </c>
      <c r="CQ28" s="34"/>
      <c r="CR28" s="34">
        <v>0.23776900429592487</v>
      </c>
      <c r="CS28" s="34">
        <v>0.17162767827276024</v>
      </c>
      <c r="CT28" s="34"/>
      <c r="CU28" s="34">
        <v>0.24749422942205868</v>
      </c>
      <c r="CV28" s="34">
        <v>0.30705422967495283</v>
      </c>
      <c r="CW28" s="34"/>
      <c r="CX28" s="34"/>
      <c r="CY28" s="34"/>
      <c r="CZ28" s="34">
        <v>0.16304742861384294</v>
      </c>
      <c r="DA28" s="34">
        <v>0.30792766564385293</v>
      </c>
      <c r="DB28" s="34">
        <v>0.12142146115187821</v>
      </c>
      <c r="DC28" s="34">
        <v>0.30558484418017084</v>
      </c>
      <c r="DD28" s="34"/>
      <c r="DE28" s="34"/>
      <c r="DF28" s="34"/>
      <c r="DG28" s="34">
        <v>0.19044727159029359</v>
      </c>
      <c r="DH28" s="34"/>
      <c r="DI28" s="34"/>
      <c r="DJ28" s="34"/>
      <c r="DK28" s="34">
        <v>7.3702962234777139E-2</v>
      </c>
      <c r="DL28" s="34"/>
      <c r="DM28" s="34">
        <v>0.22905174350549237</v>
      </c>
      <c r="DN28" s="34"/>
      <c r="DO28" s="34">
        <v>0.32454524545498387</v>
      </c>
      <c r="DP28" s="34"/>
      <c r="DQ28" s="34"/>
      <c r="DR28" s="34">
        <v>0.26316132018330152</v>
      </c>
      <c r="DS28" s="34">
        <v>1</v>
      </c>
      <c r="DT28" s="34">
        <v>4.9182005308930382E-2</v>
      </c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>
        <v>0.26925485049557235</v>
      </c>
      <c r="EG28" s="34">
        <v>0.19975512774450449</v>
      </c>
      <c r="EH28" s="34"/>
      <c r="EI28" s="34"/>
      <c r="EJ28" s="34"/>
      <c r="EK28" s="34"/>
    </row>
    <row r="29" spans="1:141" x14ac:dyDescent="0.3">
      <c r="A29" s="34" t="s">
        <v>428</v>
      </c>
      <c r="B29" s="34">
        <v>-0.43355140559859007</v>
      </c>
      <c r="C29" s="34">
        <v>-0.1734922619713925</v>
      </c>
      <c r="D29" s="34">
        <v>0.31405080919152251</v>
      </c>
      <c r="E29" s="34">
        <v>0.28905506728803926</v>
      </c>
      <c r="F29" s="34">
        <v>0.28958081587334794</v>
      </c>
      <c r="G29" s="34">
        <v>0.28014599225181214</v>
      </c>
      <c r="H29" s="34">
        <v>0.33324057926573364</v>
      </c>
      <c r="I29" s="34">
        <v>-0.1915639758367908</v>
      </c>
      <c r="J29" s="34">
        <v>0.16802128400016497</v>
      </c>
      <c r="K29" s="34">
        <v>0.24563491751402605</v>
      </c>
      <c r="L29" s="34">
        <v>1.975681448847294E-2</v>
      </c>
      <c r="M29" s="34">
        <v>-0.38932566399113794</v>
      </c>
      <c r="N29" s="34">
        <v>0.23132156918724261</v>
      </c>
      <c r="O29" s="34"/>
      <c r="P29" s="34">
        <v>0.13850756615997803</v>
      </c>
      <c r="Q29" s="34">
        <v>5.2586911972294793E-2</v>
      </c>
      <c r="R29" s="34">
        <v>0.29998375968634111</v>
      </c>
      <c r="S29" s="34">
        <v>0.16447216390084576</v>
      </c>
      <c r="T29" s="34">
        <v>0.10162028113203474</v>
      </c>
      <c r="U29" s="34">
        <v>0.17550294521637502</v>
      </c>
      <c r="V29" s="34">
        <v>0.1804905799203963</v>
      </c>
      <c r="W29" s="34">
        <v>9.5572330565968935E-2</v>
      </c>
      <c r="X29" s="34"/>
      <c r="Y29" s="34"/>
      <c r="Z29" s="34">
        <v>6.8355881340872074E-2</v>
      </c>
      <c r="AA29" s="34">
        <v>4.5943155380417634E-2</v>
      </c>
      <c r="AB29" s="34">
        <v>-0.39001827758050822</v>
      </c>
      <c r="AC29" s="34">
        <v>-1.2434912976564655E-2</v>
      </c>
      <c r="AD29" s="34">
        <v>7.9708310294274207E-2</v>
      </c>
      <c r="AE29" s="34"/>
      <c r="AF29" s="34">
        <v>0.15343950581299021</v>
      </c>
      <c r="AG29" s="34">
        <v>9.9779530868202015E-2</v>
      </c>
      <c r="AH29" s="34">
        <v>-0.10135745991190842</v>
      </c>
      <c r="AI29" s="34">
        <v>-0.14883288265688105</v>
      </c>
      <c r="AJ29" s="34">
        <v>-3.6561934452837533E-3</v>
      </c>
      <c r="AK29" s="34">
        <v>0.10673482955341705</v>
      </c>
      <c r="AL29" s="34">
        <v>0.19646688086974809</v>
      </c>
      <c r="AM29" s="34">
        <v>-5.7821031946429888E-2</v>
      </c>
      <c r="AN29" s="34">
        <v>5.9073280685279728E-2</v>
      </c>
      <c r="AO29" s="34">
        <v>2.793796124094821E-2</v>
      </c>
      <c r="AP29" s="34">
        <v>0.19146199504602104</v>
      </c>
      <c r="AQ29" s="34"/>
      <c r="AR29" s="34">
        <v>-2.9379089089156228E-2</v>
      </c>
      <c r="AS29" s="34">
        <v>0.18167004726065852</v>
      </c>
      <c r="AT29" s="34">
        <v>3.162681721439576E-2</v>
      </c>
      <c r="AU29" s="34">
        <v>1.3931841002058342E-2</v>
      </c>
      <c r="AV29" s="34">
        <v>-0.13639780484530081</v>
      </c>
      <c r="AW29" s="34">
        <v>-8.7036564980307752E-3</v>
      </c>
      <c r="AX29" s="34">
        <v>-1.7574697655680066E-3</v>
      </c>
      <c r="AY29" s="34">
        <v>-1.4529670783831865E-3</v>
      </c>
      <c r="AZ29" s="34">
        <v>-7.0254280359091634E-2</v>
      </c>
      <c r="BA29" s="34">
        <v>-9.179881952051358E-2</v>
      </c>
      <c r="BB29" s="34">
        <v>-6.5654891033637364E-2</v>
      </c>
      <c r="BC29" s="34">
        <v>0.17131914795937281</v>
      </c>
      <c r="BD29" s="34">
        <v>4.7115091830991863E-2</v>
      </c>
      <c r="BE29" s="34">
        <v>4.0089024012763999E-2</v>
      </c>
      <c r="BF29" s="34"/>
      <c r="BG29" s="34">
        <v>-3.8547076829053152E-2</v>
      </c>
      <c r="BH29" s="34">
        <v>-6.8627100122768583E-2</v>
      </c>
      <c r="BI29" s="34">
        <v>-0.15055819361630238</v>
      </c>
      <c r="BJ29" s="34">
        <v>-8.4344279085570406E-2</v>
      </c>
      <c r="BK29" s="34">
        <v>-0.11520180351671469</v>
      </c>
      <c r="BL29" s="34">
        <v>0.1001527878513855</v>
      </c>
      <c r="BM29" s="34">
        <v>-0.11996943896102122</v>
      </c>
      <c r="BN29" s="34">
        <v>4.718958602882406E-2</v>
      </c>
      <c r="BO29" s="34">
        <v>0.17514137260759519</v>
      </c>
      <c r="BP29" s="34">
        <v>-6.253280430786079E-2</v>
      </c>
      <c r="BQ29" s="34">
        <v>0.28482723394735587</v>
      </c>
      <c r="BR29" s="34">
        <v>0.20813811650756353</v>
      </c>
      <c r="BS29" s="34"/>
      <c r="BT29" s="34">
        <v>-8.28123723619522E-2</v>
      </c>
      <c r="BU29" s="34">
        <v>0.12342190084991264</v>
      </c>
      <c r="BV29" s="34">
        <v>-7.1025924818712463E-2</v>
      </c>
      <c r="BW29" s="34">
        <v>-7.1025924818712546E-2</v>
      </c>
      <c r="BX29" s="34">
        <v>0.24232159951582058</v>
      </c>
      <c r="BY29" s="34">
        <v>-0.17992344444428218</v>
      </c>
      <c r="BZ29" s="34">
        <v>3.7424814162497107E-2</v>
      </c>
      <c r="CA29" s="34"/>
      <c r="CB29" s="34">
        <v>-9.9556248813195303E-2</v>
      </c>
      <c r="CC29" s="34">
        <v>0.23880849606092294</v>
      </c>
      <c r="CD29" s="34">
        <v>0.29471408026583146</v>
      </c>
      <c r="CE29" s="34">
        <v>0.1738446921509848</v>
      </c>
      <c r="CF29" s="34">
        <v>0.43090424506858421</v>
      </c>
      <c r="CG29" s="34"/>
      <c r="CH29" s="34">
        <v>0.13150415626713222</v>
      </c>
      <c r="CI29" s="34">
        <v>8.3881308019611814E-2</v>
      </c>
      <c r="CJ29" s="34">
        <v>0.40192905412106494</v>
      </c>
      <c r="CK29" s="34">
        <v>0.25450715568809973</v>
      </c>
      <c r="CL29" s="34">
        <v>0.33937240570362082</v>
      </c>
      <c r="CM29" s="34">
        <v>-9.8876550816515835E-2</v>
      </c>
      <c r="CN29" s="34"/>
      <c r="CO29" s="34">
        <v>0.34277185261244297</v>
      </c>
      <c r="CP29" s="34">
        <v>0.39802462686728957</v>
      </c>
      <c r="CQ29" s="34"/>
      <c r="CR29" s="34">
        <v>0.29518000788597454</v>
      </c>
      <c r="CS29" s="34">
        <v>0.21705676498862661</v>
      </c>
      <c r="CT29" s="34">
        <v>6.6318856549756861E-2</v>
      </c>
      <c r="CU29" s="34">
        <v>0.2939421371988799</v>
      </c>
      <c r="CV29" s="34">
        <v>0.41196351831173494</v>
      </c>
      <c r="CW29" s="34"/>
      <c r="CX29" s="34">
        <v>0.2871085836133051</v>
      </c>
      <c r="CY29" s="34">
        <v>0.61852992449041455</v>
      </c>
      <c r="CZ29" s="34">
        <v>0.14497693503317757</v>
      </c>
      <c r="DA29" s="34">
        <v>0.46379710683012948</v>
      </c>
      <c r="DB29" s="34">
        <v>9.0574423414171268E-2</v>
      </c>
      <c r="DC29" s="34">
        <v>-2.4081595870504905E-2</v>
      </c>
      <c r="DD29" s="34"/>
      <c r="DE29" s="34">
        <v>0.16899625573374233</v>
      </c>
      <c r="DF29" s="34"/>
      <c r="DG29" s="34">
        <v>9.4742431951885406E-2</v>
      </c>
      <c r="DH29" s="34">
        <v>0.68547054591880963</v>
      </c>
      <c r="DI29" s="34">
        <v>0.70926400464387118</v>
      </c>
      <c r="DJ29" s="34">
        <v>0.38464976035410664</v>
      </c>
      <c r="DK29" s="34">
        <v>8.4915270862019027E-2</v>
      </c>
      <c r="DL29" s="34">
        <v>-0.1066611483723649</v>
      </c>
      <c r="DM29" s="34">
        <v>-1.9518862299886464E-2</v>
      </c>
      <c r="DN29" s="34"/>
      <c r="DO29" s="34">
        <v>7.4690631047716532E-2</v>
      </c>
      <c r="DP29" s="34">
        <v>3.4288180814844499E-2</v>
      </c>
      <c r="DQ29" s="34"/>
      <c r="DR29" s="34">
        <v>0.33191156479461015</v>
      </c>
      <c r="DS29" s="34">
        <v>0.10545592216853056</v>
      </c>
      <c r="DT29" s="34">
        <v>-0.25386593524672763</v>
      </c>
      <c r="DU29" s="34"/>
      <c r="DV29" s="34"/>
      <c r="DW29" s="34"/>
      <c r="DX29" s="34">
        <v>0.85829362965710976</v>
      </c>
      <c r="DY29" s="34">
        <v>-0.19465947636300662</v>
      </c>
      <c r="DZ29" s="34">
        <v>5.4334916260253108E-2</v>
      </c>
      <c r="EA29" s="34">
        <v>0.67665585961744279</v>
      </c>
      <c r="EB29" s="34">
        <v>0.76165352727881708</v>
      </c>
      <c r="EC29" s="34">
        <v>0.77944993586751987</v>
      </c>
      <c r="ED29" s="34">
        <v>-0.29757661774324751</v>
      </c>
      <c r="EE29" s="34">
        <v>1</v>
      </c>
      <c r="EF29" s="34">
        <v>0.15120319625526452</v>
      </c>
      <c r="EG29" s="34">
        <v>0.18169140678197288</v>
      </c>
      <c r="EH29" s="34"/>
      <c r="EI29" s="34">
        <v>0.35316767582792841</v>
      </c>
      <c r="EJ29" s="34">
        <v>0.41044074560508609</v>
      </c>
      <c r="EK29" s="34"/>
    </row>
    <row r="30" spans="1:141" x14ac:dyDescent="0.3">
      <c r="A30" s="34" t="s">
        <v>318</v>
      </c>
      <c r="B30" s="34"/>
      <c r="C30" s="34">
        <v>-0.17348226551915472</v>
      </c>
      <c r="D30" s="34"/>
      <c r="E30" s="34"/>
      <c r="F30" s="34"/>
      <c r="G30" s="34"/>
      <c r="H30" s="34"/>
      <c r="I30" s="34">
        <v>-0.10669515069641645</v>
      </c>
      <c r="J30" s="34"/>
      <c r="K30" s="34"/>
      <c r="L30" s="34"/>
      <c r="M30" s="34"/>
      <c r="N30" s="34"/>
      <c r="O30" s="34"/>
      <c r="P30" s="34">
        <v>0.45151493595438452</v>
      </c>
      <c r="Q30" s="34"/>
      <c r="R30" s="34"/>
      <c r="S30" s="34"/>
      <c r="T30" s="34">
        <v>0.5921547134606574</v>
      </c>
      <c r="U30" s="34">
        <v>0.42118552117393687</v>
      </c>
      <c r="V30" s="34">
        <v>0.35365242401203978</v>
      </c>
      <c r="W30" s="34">
        <v>0.59512684665061721</v>
      </c>
      <c r="X30" s="34"/>
      <c r="Y30" s="34"/>
      <c r="Z30" s="34">
        <v>0.69838853759135622</v>
      </c>
      <c r="AA30" s="34"/>
      <c r="AB30" s="34">
        <v>-0.43906605458746689</v>
      </c>
      <c r="AC30" s="34"/>
      <c r="AD30" s="34"/>
      <c r="AE30" s="34"/>
      <c r="AF30" s="34">
        <v>0.48637240503424112</v>
      </c>
      <c r="AG30" s="34">
        <v>0.15975907114870985</v>
      </c>
      <c r="AH30" s="34"/>
      <c r="AI30" s="34"/>
      <c r="AJ30" s="34"/>
      <c r="AK30" s="34">
        <v>0.67392566432146539</v>
      </c>
      <c r="AL30" s="34">
        <v>0.26426282032865411</v>
      </c>
      <c r="AM30" s="34">
        <v>0.15612767352487278</v>
      </c>
      <c r="AN30" s="34">
        <v>0.25741524176477182</v>
      </c>
      <c r="AO30" s="34"/>
      <c r="AP30" s="34"/>
      <c r="AQ30" s="34"/>
      <c r="AR30" s="34">
        <v>0.33936518311519542</v>
      </c>
      <c r="AS30" s="34"/>
      <c r="AT30" s="34">
        <v>0.71754010171365834</v>
      </c>
      <c r="AU30" s="34">
        <v>0.72627520396331824</v>
      </c>
      <c r="AV30" s="34"/>
      <c r="AW30" s="34">
        <v>0.13656274041482672</v>
      </c>
      <c r="AX30" s="34"/>
      <c r="AY30" s="34"/>
      <c r="AZ30" s="34"/>
      <c r="BA30" s="34"/>
      <c r="BB30" s="34"/>
      <c r="BC30" s="34"/>
      <c r="BD30" s="34">
        <v>0.8442788972238513</v>
      </c>
      <c r="BE30" s="34">
        <v>0.12176759348091939</v>
      </c>
      <c r="BF30" s="34"/>
      <c r="BG30" s="34">
        <v>0.63216412320412385</v>
      </c>
      <c r="BH30" s="34"/>
      <c r="BI30" s="34"/>
      <c r="BJ30" s="34">
        <v>0.71018193905635607</v>
      </c>
      <c r="BK30" s="34"/>
      <c r="BL30" s="34">
        <v>0.8516010873059835</v>
      </c>
      <c r="BM30" s="34"/>
      <c r="BN30" s="34"/>
      <c r="BO30" s="34">
        <v>0.87235168991509571</v>
      </c>
      <c r="BP30" s="34"/>
      <c r="BQ30" s="34"/>
      <c r="BR30" s="34">
        <v>0.83547418485219938</v>
      </c>
      <c r="BS30" s="34"/>
      <c r="BT30" s="34">
        <v>-0.10547474555606315</v>
      </c>
      <c r="BU30" s="34">
        <v>0.69368659019675472</v>
      </c>
      <c r="BV30" s="34">
        <v>0.71586067413903332</v>
      </c>
      <c r="BW30" s="34"/>
      <c r="BX30" s="34">
        <v>1</v>
      </c>
      <c r="BY30" s="34"/>
      <c r="BZ30" s="34"/>
      <c r="CA30" s="34"/>
      <c r="CB30" s="34">
        <v>-0.14956396678376035</v>
      </c>
      <c r="CC30" s="34">
        <v>0.93153399330236319</v>
      </c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>
        <v>0.24593453859440542</v>
      </c>
      <c r="CT30" s="34"/>
      <c r="CU30" s="34">
        <v>0.95005638840303475</v>
      </c>
      <c r="CV30" s="34">
        <v>0.82686767010626983</v>
      </c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>
        <v>0.15755467370280865</v>
      </c>
      <c r="DL30" s="34"/>
      <c r="DM30" s="34">
        <v>-5.7315571181139197E-2</v>
      </c>
      <c r="DN30" s="34"/>
      <c r="DO30" s="34"/>
      <c r="DP30" s="34"/>
      <c r="DQ30" s="34"/>
      <c r="DR30" s="34"/>
      <c r="DS30" s="34"/>
      <c r="DT30" s="34">
        <v>-0.36435532573982243</v>
      </c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>
        <v>0.51869026911606297</v>
      </c>
      <c r="EG30" s="34">
        <v>0.32195656337203915</v>
      </c>
      <c r="EH30" s="34"/>
      <c r="EI30" s="34"/>
      <c r="EJ30" s="34"/>
      <c r="EK30" s="34"/>
    </row>
    <row r="31" spans="1:141" x14ac:dyDescent="0.3">
      <c r="A31" s="34" t="s">
        <v>374</v>
      </c>
      <c r="B31" s="34"/>
      <c r="C31" s="34">
        <v>-0.16966859952950825</v>
      </c>
      <c r="D31" s="34"/>
      <c r="E31" s="34"/>
      <c r="F31" s="34"/>
      <c r="G31" s="34"/>
      <c r="H31" s="34"/>
      <c r="I31" s="34">
        <v>-0.23234860602415958</v>
      </c>
      <c r="J31" s="34"/>
      <c r="K31" s="34"/>
      <c r="L31" s="34"/>
      <c r="M31" s="34"/>
      <c r="N31" s="34"/>
      <c r="O31" s="34"/>
      <c r="P31" s="34">
        <v>-6.5467007123831869E-2</v>
      </c>
      <c r="Q31" s="34"/>
      <c r="R31" s="34"/>
      <c r="S31" s="34"/>
      <c r="T31" s="34">
        <v>-7.2604711524314011E-2</v>
      </c>
      <c r="U31" s="34">
        <v>-3.1461350987541631E-2</v>
      </c>
      <c r="V31" s="34">
        <v>-2.3654417751041448E-2</v>
      </c>
      <c r="W31" s="34">
        <v>-8.7768024713510071E-2</v>
      </c>
      <c r="X31" s="34"/>
      <c r="Y31" s="34"/>
      <c r="Z31" s="34">
        <v>-0.10117499063279045</v>
      </c>
      <c r="AA31" s="34"/>
      <c r="AB31" s="34">
        <v>1.7260336676125147E-2</v>
      </c>
      <c r="AC31" s="34">
        <v>6.961198506891174E-3</v>
      </c>
      <c r="AD31" s="34"/>
      <c r="AE31" s="34"/>
      <c r="AF31" s="34">
        <v>-9.8365600842368978E-2</v>
      </c>
      <c r="AG31" s="34">
        <v>1.7025065136314205E-2</v>
      </c>
      <c r="AH31" s="34"/>
      <c r="AI31" s="34"/>
      <c r="AJ31" s="34">
        <v>-0.16687865983707728</v>
      </c>
      <c r="AK31" s="34">
        <v>-5.857056025488093E-2</v>
      </c>
      <c r="AL31" s="34">
        <v>7.9346074636449618E-2</v>
      </c>
      <c r="AM31" s="34">
        <v>1.003397408859376E-2</v>
      </c>
      <c r="AN31" s="34">
        <v>-2.7175446421731438E-3</v>
      </c>
      <c r="AO31" s="34">
        <v>0.12023683909271225</v>
      </c>
      <c r="AP31" s="34"/>
      <c r="AQ31" s="34"/>
      <c r="AR31" s="34">
        <v>9.6093902475565766E-3</v>
      </c>
      <c r="AS31" s="34"/>
      <c r="AT31" s="34">
        <v>-3.2386756511867454E-2</v>
      </c>
      <c r="AU31" s="34">
        <v>-6.7472495798143184E-2</v>
      </c>
      <c r="AV31" s="34"/>
      <c r="AW31" s="34">
        <v>-0.10221767727730562</v>
      </c>
      <c r="AX31" s="34">
        <v>8.4432927785823425E-2</v>
      </c>
      <c r="AY31" s="34">
        <v>1</v>
      </c>
      <c r="AZ31" s="34">
        <v>-3.1470260927146656E-3</v>
      </c>
      <c r="BA31" s="34">
        <v>1.6296489861470545E-2</v>
      </c>
      <c r="BB31" s="34">
        <v>-3.7144868775423008E-2</v>
      </c>
      <c r="BC31" s="34"/>
      <c r="BD31" s="34">
        <v>-1.8254391827589915E-2</v>
      </c>
      <c r="BE31" s="34">
        <v>0.27656268602530454</v>
      </c>
      <c r="BF31" s="34"/>
      <c r="BG31" s="34">
        <v>0.10002731156558603</v>
      </c>
      <c r="BH31" s="34">
        <v>-7.3969484005399419E-2</v>
      </c>
      <c r="BI31" s="34"/>
      <c r="BJ31" s="34">
        <v>-7.4978871556815777E-2</v>
      </c>
      <c r="BK31" s="34"/>
      <c r="BL31" s="34">
        <v>5.8913895021532568E-3</v>
      </c>
      <c r="BM31" s="34"/>
      <c r="BN31" s="34">
        <v>-0.15732557256142091</v>
      </c>
      <c r="BO31" s="34">
        <v>1.4066739523920265E-2</v>
      </c>
      <c r="BP31" s="34">
        <v>0.15626936445651757</v>
      </c>
      <c r="BQ31" s="34">
        <v>0.16362377231685329</v>
      </c>
      <c r="BR31" s="34">
        <v>5.1391427938700031E-2</v>
      </c>
      <c r="BS31" s="34"/>
      <c r="BT31" s="34">
        <v>-0.12887364375208818</v>
      </c>
      <c r="BU31" s="34">
        <v>3.1542655732877505E-2</v>
      </c>
      <c r="BV31" s="34">
        <v>-4.8420235457379834E-2</v>
      </c>
      <c r="BW31" s="34">
        <v>-4.84202354573798E-2</v>
      </c>
      <c r="BX31" s="34">
        <v>4.7185596703535629E-2</v>
      </c>
      <c r="BY31" s="34">
        <v>-0.22533463004417731</v>
      </c>
      <c r="BZ31" s="34">
        <v>4.3111601437064717E-2</v>
      </c>
      <c r="CA31" s="34"/>
      <c r="CB31" s="34">
        <v>4.923287431528698E-2</v>
      </c>
      <c r="CC31" s="34">
        <v>4.4446963293711679E-2</v>
      </c>
      <c r="CD31" s="34">
        <v>0.1747610233363231</v>
      </c>
      <c r="CE31" s="34"/>
      <c r="CF31" s="34"/>
      <c r="CG31" s="34"/>
      <c r="CH31" s="34"/>
      <c r="CI31" s="34">
        <v>-0.10169550138705516</v>
      </c>
      <c r="CJ31" s="34"/>
      <c r="CK31" s="34">
        <v>0.32965242645533721</v>
      </c>
      <c r="CL31" s="34">
        <v>8.2297087354772314E-2</v>
      </c>
      <c r="CM31" s="34"/>
      <c r="CN31" s="34"/>
      <c r="CO31" s="34"/>
      <c r="CP31" s="34">
        <v>0.10644380485398137</v>
      </c>
      <c r="CQ31" s="34"/>
      <c r="CR31" s="34">
        <v>0.15100615683349253</v>
      </c>
      <c r="CS31" s="34">
        <v>0.19213944648775663</v>
      </c>
      <c r="CT31" s="34"/>
      <c r="CU31" s="34">
        <v>0.15655551271860657</v>
      </c>
      <c r="CV31" s="34">
        <v>0.10261808722895444</v>
      </c>
      <c r="CW31" s="34"/>
      <c r="CX31" s="34"/>
      <c r="CY31" s="34"/>
      <c r="CZ31" s="34">
        <v>-2.3794545510770933E-3</v>
      </c>
      <c r="DA31" s="34">
        <v>0.14275971198250154</v>
      </c>
      <c r="DB31" s="34">
        <v>0.66814016322151215</v>
      </c>
      <c r="DC31" s="34">
        <v>-0.1185013909876981</v>
      </c>
      <c r="DD31" s="34"/>
      <c r="DE31" s="34"/>
      <c r="DF31" s="34"/>
      <c r="DG31" s="34">
        <v>0.4866736796263848</v>
      </c>
      <c r="DH31" s="34"/>
      <c r="DI31" s="34"/>
      <c r="DJ31" s="34"/>
      <c r="DK31" s="34">
        <v>8.0190671365564209E-2</v>
      </c>
      <c r="DL31" s="34"/>
      <c r="DM31" s="34">
        <v>0.11253495713669266</v>
      </c>
      <c r="DN31" s="34"/>
      <c r="DO31" s="34">
        <v>-0.19974584100379161</v>
      </c>
      <c r="DP31" s="34"/>
      <c r="DQ31" s="34"/>
      <c r="DR31" s="34">
        <v>0.15657730382815219</v>
      </c>
      <c r="DS31" s="34"/>
      <c r="DT31" s="34">
        <v>7.3621320588286604E-2</v>
      </c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>
        <v>0.20126750420729592</v>
      </c>
      <c r="EG31" s="34">
        <v>0.22532896881579118</v>
      </c>
      <c r="EH31" s="34"/>
      <c r="EI31" s="34"/>
      <c r="EJ31" s="34"/>
      <c r="EK31" s="34"/>
    </row>
    <row r="32" spans="1:141" x14ac:dyDescent="0.3">
      <c r="A32" s="34" t="s">
        <v>398</v>
      </c>
      <c r="B32" s="34">
        <v>-0.31890053788054112</v>
      </c>
      <c r="C32" s="34">
        <v>-0.16033732723367736</v>
      </c>
      <c r="D32" s="34">
        <v>-0.60581080547883892</v>
      </c>
      <c r="E32" s="34">
        <v>-0.55534916463739425</v>
      </c>
      <c r="F32" s="34">
        <v>-0.52411327747856096</v>
      </c>
      <c r="G32" s="34"/>
      <c r="H32" s="34">
        <v>-0.54826331423149899</v>
      </c>
      <c r="I32" s="34">
        <v>-0.12259783687021825</v>
      </c>
      <c r="J32" s="34"/>
      <c r="K32" s="34">
        <v>-0.40318959766169088</v>
      </c>
      <c r="L32" s="34"/>
      <c r="M32" s="34"/>
      <c r="N32" s="34"/>
      <c r="O32" s="34"/>
      <c r="P32" s="34">
        <v>-0.2959285452972879</v>
      </c>
      <c r="Q32" s="34"/>
      <c r="R32" s="34">
        <v>-0.26669285011237381</v>
      </c>
      <c r="S32" s="34">
        <v>-0.22901028722122671</v>
      </c>
      <c r="T32" s="34">
        <v>-0.21478046800436026</v>
      </c>
      <c r="U32" s="34">
        <v>-0.23528057045708881</v>
      </c>
      <c r="V32" s="34">
        <v>-0.26653074029448715</v>
      </c>
      <c r="W32" s="34">
        <v>-0.19817202228773242</v>
      </c>
      <c r="X32" s="34"/>
      <c r="Y32" s="34"/>
      <c r="Z32" s="34">
        <v>-0.10826801859876356</v>
      </c>
      <c r="AA32" s="34">
        <v>-0.20782691806783493</v>
      </c>
      <c r="AB32" s="34">
        <v>0.24765953762983936</v>
      </c>
      <c r="AC32" s="34">
        <v>9.3203042145362056E-2</v>
      </c>
      <c r="AD32" s="34"/>
      <c r="AE32" s="34"/>
      <c r="AF32" s="34">
        <v>-0.10191119463153397</v>
      </c>
      <c r="AG32" s="34">
        <v>-0.17292875707265684</v>
      </c>
      <c r="AH32" s="34"/>
      <c r="AI32" s="34"/>
      <c r="AJ32" s="34">
        <v>-8.0276727829248176E-2</v>
      </c>
      <c r="AK32" s="34">
        <v>-0.11156652746694755</v>
      </c>
      <c r="AL32" s="34">
        <v>-0.11782302336549984</v>
      </c>
      <c r="AM32" s="34">
        <v>-9.3741557085813568E-2</v>
      </c>
      <c r="AN32" s="34">
        <v>-0.10635720209229906</v>
      </c>
      <c r="AO32" s="34">
        <v>-5.8406218062208221E-2</v>
      </c>
      <c r="AP32" s="34"/>
      <c r="AQ32" s="34"/>
      <c r="AR32" s="34">
        <v>-4.9643337609037157E-2</v>
      </c>
      <c r="AS32" s="34"/>
      <c r="AT32" s="34">
        <v>-3.095432151093393E-3</v>
      </c>
      <c r="AU32" s="34">
        <v>7.9495522873911113E-3</v>
      </c>
      <c r="AV32" s="34"/>
      <c r="AW32" s="34">
        <v>-0.10896565401531112</v>
      </c>
      <c r="AX32" s="34">
        <v>-9.4492621567375756E-2</v>
      </c>
      <c r="AY32" s="34">
        <v>-4.9018394055743257E-2</v>
      </c>
      <c r="AZ32" s="34">
        <v>4.5848888623529847E-3</v>
      </c>
      <c r="BA32" s="34">
        <v>-1.1820833351662277E-3</v>
      </c>
      <c r="BB32" s="34">
        <v>8.6921187524599292E-2</v>
      </c>
      <c r="BC32" s="34"/>
      <c r="BD32" s="34">
        <v>2.9795246784732433E-2</v>
      </c>
      <c r="BE32" s="34">
        <v>2.8100132429581515E-3</v>
      </c>
      <c r="BF32" s="34"/>
      <c r="BG32" s="34">
        <v>9.3994653627404931E-2</v>
      </c>
      <c r="BH32" s="34">
        <v>0.15343898091167485</v>
      </c>
      <c r="BI32" s="34">
        <v>0.45401712595109367</v>
      </c>
      <c r="BJ32" s="34">
        <v>0.15845365192481864</v>
      </c>
      <c r="BK32" s="34">
        <v>0.18683302814173519</v>
      </c>
      <c r="BL32" s="34">
        <v>1.9879297552521869E-2</v>
      </c>
      <c r="BM32" s="34"/>
      <c r="BN32" s="34">
        <v>5.027656493864624E-2</v>
      </c>
      <c r="BO32" s="34">
        <v>1.3275066067552214E-2</v>
      </c>
      <c r="BP32" s="34">
        <v>-7.0293797940709068E-3</v>
      </c>
      <c r="BQ32" s="34">
        <v>-0.2044393121185368</v>
      </c>
      <c r="BR32" s="34">
        <v>-9.7905893659340187E-2</v>
      </c>
      <c r="BS32" s="34"/>
      <c r="BT32" s="34">
        <v>5.4841571838029651E-2</v>
      </c>
      <c r="BU32" s="34">
        <v>-7.1700557496491985E-2</v>
      </c>
      <c r="BV32" s="34">
        <v>0.15740179531191589</v>
      </c>
      <c r="BW32" s="34">
        <v>0.1574017953119157</v>
      </c>
      <c r="BX32" s="34">
        <v>-3.9065974477819093E-2</v>
      </c>
      <c r="BY32" s="34">
        <v>0.11733962023981902</v>
      </c>
      <c r="BZ32" s="34">
        <v>5.0893805827309978E-2</v>
      </c>
      <c r="CA32" s="34"/>
      <c r="CB32" s="34">
        <v>0.25069600672946274</v>
      </c>
      <c r="CC32" s="34">
        <v>-5.5079669896613996E-2</v>
      </c>
      <c r="CD32" s="34">
        <v>-3.845527600762353E-2</v>
      </c>
      <c r="CE32" s="34"/>
      <c r="CF32" s="34"/>
      <c r="CG32" s="34"/>
      <c r="CH32" s="34"/>
      <c r="CI32" s="34">
        <v>-7.8349088206253997E-2</v>
      </c>
      <c r="CJ32" s="34"/>
      <c r="CK32" s="34">
        <v>-0.12386917810598715</v>
      </c>
      <c r="CL32" s="34">
        <v>-8.6621551517538545E-2</v>
      </c>
      <c r="CM32" s="34">
        <v>0.20341151155996912</v>
      </c>
      <c r="CN32" s="34"/>
      <c r="CO32" s="34"/>
      <c r="CP32" s="34">
        <v>-0.11106518945272305</v>
      </c>
      <c r="CQ32" s="34"/>
      <c r="CR32" s="34">
        <v>-5.9694123116285358E-2</v>
      </c>
      <c r="CS32" s="34">
        <v>-8.6689569320691051E-2</v>
      </c>
      <c r="CT32" s="34">
        <v>0.13252088614755486</v>
      </c>
      <c r="CU32" s="34">
        <v>-5.9376940511728656E-2</v>
      </c>
      <c r="CV32" s="34">
        <v>-0.14474086850485698</v>
      </c>
      <c r="CW32" s="34"/>
      <c r="CX32" s="34">
        <v>-0.20194482891209575</v>
      </c>
      <c r="CY32" s="34"/>
      <c r="CZ32" s="34">
        <v>2.232420647693804E-2</v>
      </c>
      <c r="DA32" s="34">
        <v>-0.14729473736101592</v>
      </c>
      <c r="DB32" s="34">
        <v>4.4417032193143184E-2</v>
      </c>
      <c r="DC32" s="34">
        <v>0.15415999676525111</v>
      </c>
      <c r="DD32" s="34"/>
      <c r="DE32" s="34"/>
      <c r="DF32" s="34"/>
      <c r="DG32" s="34">
        <v>8.2362910453672902E-2</v>
      </c>
      <c r="DH32" s="34"/>
      <c r="DI32" s="34"/>
      <c r="DJ32" s="34"/>
      <c r="DK32" s="34">
        <v>4.2584362000501294E-2</v>
      </c>
      <c r="DL32" s="34"/>
      <c r="DM32" s="34">
        <v>0.58916172631453967</v>
      </c>
      <c r="DN32" s="34"/>
      <c r="DO32" s="34">
        <v>0.16363312334095861</v>
      </c>
      <c r="DP32" s="34">
        <v>0.10061597161046319</v>
      </c>
      <c r="DQ32" s="34"/>
      <c r="DR32" s="34">
        <v>-4.8792840044325186E-2</v>
      </c>
      <c r="DS32" s="34">
        <v>0.23048097857965966</v>
      </c>
      <c r="DT32" s="34">
        <v>0.27629961908807593</v>
      </c>
      <c r="DU32" s="34"/>
      <c r="DV32" s="34"/>
      <c r="DW32" s="34"/>
      <c r="DX32" s="34"/>
      <c r="DY32" s="34">
        <v>1</v>
      </c>
      <c r="DZ32" s="34">
        <v>-5.4856294168264368E-2</v>
      </c>
      <c r="EA32" s="34"/>
      <c r="EB32" s="34"/>
      <c r="EC32" s="34"/>
      <c r="ED32" s="34">
        <v>0.35647204999884607</v>
      </c>
      <c r="EE32" s="34"/>
      <c r="EF32" s="34">
        <v>0.19456241265468463</v>
      </c>
      <c r="EG32" s="34">
        <v>0.16563429400676083</v>
      </c>
      <c r="EH32" s="34"/>
      <c r="EI32" s="34">
        <v>0.39013187810455086</v>
      </c>
      <c r="EJ32" s="34">
        <v>0.36625495448169987</v>
      </c>
      <c r="EK32" s="34"/>
    </row>
    <row r="33" spans="1:141" x14ac:dyDescent="0.3">
      <c r="A33" s="34" t="s">
        <v>266</v>
      </c>
      <c r="B33" s="34"/>
      <c r="C33" s="34">
        <v>-0.15659216064354345</v>
      </c>
      <c r="D33" s="34"/>
      <c r="E33" s="34"/>
      <c r="F33" s="34"/>
      <c r="G33" s="34"/>
      <c r="H33" s="34"/>
      <c r="I33" s="34">
        <v>-8.0265911317703581E-2</v>
      </c>
      <c r="J33" s="34"/>
      <c r="K33" s="34"/>
      <c r="L33" s="34"/>
      <c r="M33" s="34"/>
      <c r="N33" s="34"/>
      <c r="O33" s="34"/>
      <c r="P33" s="34">
        <v>0.21346575529839748</v>
      </c>
      <c r="Q33" s="34"/>
      <c r="R33" s="34"/>
      <c r="S33" s="34"/>
      <c r="T33" s="34"/>
      <c r="U33" s="34"/>
      <c r="V33" s="34"/>
      <c r="W33" s="34"/>
      <c r="X33" s="34"/>
      <c r="Y33" s="34"/>
      <c r="Z33" s="34">
        <v>0.44655852720488481</v>
      </c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>
        <v>0.3975739862450377</v>
      </c>
      <c r="AL33" s="34"/>
      <c r="AM33" s="34"/>
      <c r="AN33" s="34">
        <v>0.30203224791041505</v>
      </c>
      <c r="AO33" s="34"/>
      <c r="AP33" s="34"/>
      <c r="AQ33" s="34"/>
      <c r="AR33" s="34"/>
      <c r="AS33" s="34"/>
      <c r="AT33" s="34"/>
      <c r="AU33" s="34"/>
      <c r="AV33" s="34"/>
      <c r="AW33" s="34">
        <v>0.10625417520361227</v>
      </c>
      <c r="AX33" s="34"/>
      <c r="AY33" s="34"/>
      <c r="AZ33" s="34"/>
      <c r="BA33" s="34"/>
      <c r="BB33" s="34"/>
      <c r="BC33" s="34"/>
      <c r="BD33" s="34"/>
      <c r="BE33" s="34"/>
      <c r="BF33" s="34"/>
      <c r="BG33" s="34">
        <v>1</v>
      </c>
      <c r="BH33" s="34"/>
      <c r="BI33" s="34"/>
      <c r="BJ33" s="34">
        <v>0.69410510059522934</v>
      </c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>
        <v>0.53628071773890185</v>
      </c>
      <c r="BV33" s="34">
        <v>0.7103980472960244</v>
      </c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>
        <v>0.14345409358518058</v>
      </c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>
        <v>0.47765517289004428</v>
      </c>
      <c r="EG33" s="34">
        <v>0.29085323637244076</v>
      </c>
      <c r="EH33" s="34"/>
      <c r="EI33" s="34"/>
      <c r="EJ33" s="34"/>
      <c r="EK33" s="34"/>
    </row>
    <row r="34" spans="1:141" x14ac:dyDescent="0.3">
      <c r="A34" s="34" t="s">
        <v>438</v>
      </c>
      <c r="B34" s="34">
        <v>-0.13642745909026349</v>
      </c>
      <c r="C34" s="34">
        <v>-0.15470531007187943</v>
      </c>
      <c r="D34" s="34">
        <v>-0.3279776747097059</v>
      </c>
      <c r="E34" s="34">
        <v>-0.29809704426821287</v>
      </c>
      <c r="F34" s="34">
        <v>-0.37735733202607569</v>
      </c>
      <c r="G34" s="34">
        <v>-0.29467471633910408</v>
      </c>
      <c r="H34" s="34">
        <v>-0.2734596647585803</v>
      </c>
      <c r="I34" s="34">
        <v>-0.10354037260459581</v>
      </c>
      <c r="J34" s="34">
        <v>-0.26258915921216414</v>
      </c>
      <c r="K34" s="34">
        <v>-0.26345545749012633</v>
      </c>
      <c r="L34" s="34">
        <v>-0.16638725030515666</v>
      </c>
      <c r="M34" s="34">
        <v>7.5519626507787119E-3</v>
      </c>
      <c r="N34" s="34">
        <v>-3.9035833796077092E-2</v>
      </c>
      <c r="O34" s="34"/>
      <c r="P34" s="34">
        <v>-0.27684347206388049</v>
      </c>
      <c r="Q34" s="34">
        <v>-0.2254869742179447</v>
      </c>
      <c r="R34" s="34">
        <v>-0.1944641623936964</v>
      </c>
      <c r="S34" s="34">
        <v>-8.3217968881489079E-3</v>
      </c>
      <c r="T34" s="34">
        <v>-0.22959444912739685</v>
      </c>
      <c r="U34" s="34">
        <v>-0.22074951985488153</v>
      </c>
      <c r="V34" s="34">
        <v>-0.24042973771672427</v>
      </c>
      <c r="W34" s="34">
        <v>-0.25275140855690975</v>
      </c>
      <c r="X34" s="34"/>
      <c r="Y34" s="34">
        <v>2.0515154808865659E-2</v>
      </c>
      <c r="Z34" s="34">
        <v>-0.13753179825294853</v>
      </c>
      <c r="AA34" s="34">
        <v>-8.2655618795335853E-2</v>
      </c>
      <c r="AB34" s="34">
        <v>8.4444326130612785E-2</v>
      </c>
      <c r="AC34" s="34">
        <v>-2.0719155303149675E-2</v>
      </c>
      <c r="AD34" s="34">
        <v>-7.5316361584429906E-2</v>
      </c>
      <c r="AE34" s="34">
        <v>-0.95835112147298884</v>
      </c>
      <c r="AF34" s="34">
        <v>-8.6833597086799261E-2</v>
      </c>
      <c r="AG34" s="34">
        <v>-0.17128310787593298</v>
      </c>
      <c r="AH34" s="34">
        <v>0.18609558620754157</v>
      </c>
      <c r="AI34" s="34">
        <v>3.2104458382530791E-3</v>
      </c>
      <c r="AJ34" s="34">
        <v>1.1514265862685932E-2</v>
      </c>
      <c r="AK34" s="34">
        <v>-0.16126646771921463</v>
      </c>
      <c r="AL34" s="34">
        <v>-0.25486507430770633</v>
      </c>
      <c r="AM34" s="34">
        <v>3.7336039963729667E-2</v>
      </c>
      <c r="AN34" s="34">
        <v>-0.11150720591934417</v>
      </c>
      <c r="AO34" s="34">
        <v>-0.14978073864574418</v>
      </c>
      <c r="AP34" s="34">
        <v>-3.3559295425447562E-2</v>
      </c>
      <c r="AQ34" s="34"/>
      <c r="AR34" s="34">
        <v>-0.13566098843546659</v>
      </c>
      <c r="AS34" s="34">
        <v>-0.19580593371797142</v>
      </c>
      <c r="AT34" s="34">
        <v>-7.6281598988770336E-2</v>
      </c>
      <c r="AU34" s="34">
        <v>-8.8448082192218724E-2</v>
      </c>
      <c r="AV34" s="34">
        <v>0.12940778315665996</v>
      </c>
      <c r="AW34" s="34">
        <v>-0.10640024763726603</v>
      </c>
      <c r="AX34" s="34">
        <v>-8.2179907011946315E-2</v>
      </c>
      <c r="AY34" s="34">
        <v>2.7451363415678342E-2</v>
      </c>
      <c r="AZ34" s="34">
        <v>-4.8510650232574525E-2</v>
      </c>
      <c r="BA34" s="34">
        <v>-5.9419907180826209E-2</v>
      </c>
      <c r="BB34" s="34">
        <v>6.2916074449630224E-2</v>
      </c>
      <c r="BC34" s="34">
        <v>-8.9717657162999842E-2</v>
      </c>
      <c r="BD34" s="34">
        <v>-7.1257297759493493E-2</v>
      </c>
      <c r="BE34" s="34">
        <v>-3.1563769115091636E-2</v>
      </c>
      <c r="BF34" s="34">
        <v>0.10576511686830437</v>
      </c>
      <c r="BG34" s="34">
        <v>-6.9579152788458443E-2</v>
      </c>
      <c r="BH34" s="34">
        <v>2.6392160357119384E-2</v>
      </c>
      <c r="BI34" s="34">
        <v>-4.7579106112933145E-2</v>
      </c>
      <c r="BJ34" s="34">
        <v>3.4793719384799221E-2</v>
      </c>
      <c r="BK34" s="34">
        <v>0.11425640821500302</v>
      </c>
      <c r="BL34" s="34">
        <v>-5.3112421686824479E-2</v>
      </c>
      <c r="BM34" s="34">
        <v>-5.4544328823706599E-2</v>
      </c>
      <c r="BN34" s="34">
        <v>-0.56226993754041077</v>
      </c>
      <c r="BO34" s="34">
        <v>-0.14956070744426697</v>
      </c>
      <c r="BP34" s="34">
        <v>0.65137226062053089</v>
      </c>
      <c r="BQ34" s="34">
        <v>-0.21098436093942516</v>
      </c>
      <c r="BR34" s="34">
        <v>-9.7728052789651923E-2</v>
      </c>
      <c r="BS34" s="34"/>
      <c r="BT34" s="34">
        <v>6.9874705078333446E-2</v>
      </c>
      <c r="BU34" s="34">
        <v>-8.1448782875519862E-2</v>
      </c>
      <c r="BV34" s="34">
        <v>4.3020208029122556E-2</v>
      </c>
      <c r="BW34" s="34">
        <v>4.3020208029122819E-2</v>
      </c>
      <c r="BX34" s="34">
        <v>-0.16273096858420164</v>
      </c>
      <c r="BY34" s="34">
        <v>0.13811391396238823</v>
      </c>
      <c r="BZ34" s="34">
        <v>4.7603414456957406E-2</v>
      </c>
      <c r="CA34" s="34">
        <v>6.067612865439901E-2</v>
      </c>
      <c r="CB34" s="34">
        <v>7.9538449391201818E-2</v>
      </c>
      <c r="CC34" s="34">
        <v>-0.16020373171097158</v>
      </c>
      <c r="CD34" s="34">
        <v>7.3374181795596224E-3</v>
      </c>
      <c r="CE34" s="34">
        <v>-8.46127765621312E-3</v>
      </c>
      <c r="CF34" s="34">
        <v>-0.17839861802973159</v>
      </c>
      <c r="CG34" s="34">
        <v>2.7946269188781855E-3</v>
      </c>
      <c r="CH34" s="34">
        <v>6.7520523026307733E-2</v>
      </c>
      <c r="CI34" s="34">
        <v>-4.9577893744080608E-2</v>
      </c>
      <c r="CJ34" s="34">
        <v>-9.0017188399637321E-2</v>
      </c>
      <c r="CK34" s="34">
        <v>-5.8791505696698394E-2</v>
      </c>
      <c r="CL34" s="34">
        <v>-0.19493423883586153</v>
      </c>
      <c r="CM34" s="34">
        <v>0.1189986989405447</v>
      </c>
      <c r="CN34" s="34">
        <v>0.11899869894054492</v>
      </c>
      <c r="CO34" s="34">
        <v>-9.9666562896821662E-3</v>
      </c>
      <c r="CP34" s="34">
        <v>-0.19589280443712706</v>
      </c>
      <c r="CQ34" s="34"/>
      <c r="CR34" s="34">
        <v>-0.12980370462830046</v>
      </c>
      <c r="CS34" s="34">
        <v>1.4950126738570883E-2</v>
      </c>
      <c r="CT34" s="34">
        <v>-5.9222391560303372E-2</v>
      </c>
      <c r="CU34" s="34">
        <v>-0.11739615316228004</v>
      </c>
      <c r="CV34" s="34">
        <v>-0.22773378050274484</v>
      </c>
      <c r="CW34" s="34">
        <v>-0.19976834249824407</v>
      </c>
      <c r="CX34" s="34">
        <v>-6.3828090283455235E-2</v>
      </c>
      <c r="CY34" s="34">
        <v>-0.23747739449862232</v>
      </c>
      <c r="CZ34" s="34">
        <v>-2.5541068511236626E-2</v>
      </c>
      <c r="DA34" s="34">
        <v>-0.16649881331383304</v>
      </c>
      <c r="DB34" s="34">
        <v>0.10230937874014516</v>
      </c>
      <c r="DC34" s="34">
        <v>0.10154808888991905</v>
      </c>
      <c r="DD34" s="34"/>
      <c r="DE34" s="34">
        <v>8.162124650648156E-2</v>
      </c>
      <c r="DF34" s="34">
        <v>1</v>
      </c>
      <c r="DG34" s="34">
        <v>0.10612830970394804</v>
      </c>
      <c r="DH34" s="34">
        <v>-0.28720549195217582</v>
      </c>
      <c r="DI34" s="34">
        <v>-0.24668954914265834</v>
      </c>
      <c r="DJ34" s="34">
        <v>-1.5126024365760693E-2</v>
      </c>
      <c r="DK34" s="34">
        <v>9.2956377325732503E-2</v>
      </c>
      <c r="DL34" s="34">
        <v>0.21201713332082037</v>
      </c>
      <c r="DM34" s="34">
        <v>0.10264233120422302</v>
      </c>
      <c r="DN34" s="34"/>
      <c r="DO34" s="34">
        <v>8.1222441635696724E-2</v>
      </c>
      <c r="DP34" s="34">
        <v>5.8550744278174721E-2</v>
      </c>
      <c r="DQ34" s="34"/>
      <c r="DR34" s="34">
        <v>-2.3036347258056762E-2</v>
      </c>
      <c r="DS34" s="34">
        <v>7.2261085283557999E-2</v>
      </c>
      <c r="DT34" s="34">
        <v>0.26283106753346486</v>
      </c>
      <c r="DU34" s="34"/>
      <c r="DV34" s="34">
        <v>-0.23550875815456798</v>
      </c>
      <c r="DW34" s="34"/>
      <c r="DX34" s="34">
        <v>-0.33425624322186631</v>
      </c>
      <c r="DY34" s="34">
        <v>3.3667560874716368E-2</v>
      </c>
      <c r="DZ34" s="34">
        <v>0.16536938681254351</v>
      </c>
      <c r="EA34" s="34">
        <v>0.1578786973163408</v>
      </c>
      <c r="EB34" s="34">
        <v>-0.16506497306142887</v>
      </c>
      <c r="EC34" s="34">
        <v>-0.14849637548529548</v>
      </c>
      <c r="ED34" s="34">
        <v>0.23670864876674497</v>
      </c>
      <c r="EE34" s="34">
        <v>-0.16303483246627015</v>
      </c>
      <c r="EF34" s="34">
        <v>0.11616433919778439</v>
      </c>
      <c r="EG34" s="34">
        <v>0.11574863089200357</v>
      </c>
      <c r="EH34" s="34">
        <v>3.6507455981343674E-2</v>
      </c>
      <c r="EI34" s="34">
        <v>0.16639486768197215</v>
      </c>
      <c r="EJ34" s="34">
        <v>0.15949290122826659</v>
      </c>
      <c r="EK34" s="34"/>
    </row>
    <row r="35" spans="1:141" x14ac:dyDescent="0.3">
      <c r="A35" s="34" t="s">
        <v>413</v>
      </c>
      <c r="B35" s="34">
        <v>-0.35929844425225604</v>
      </c>
      <c r="C35" s="34">
        <v>-0.13746730750940242</v>
      </c>
      <c r="D35" s="34">
        <v>0.38078502921453289</v>
      </c>
      <c r="E35" s="34">
        <v>0.46406297646256689</v>
      </c>
      <c r="F35" s="34">
        <v>0.47701572717538526</v>
      </c>
      <c r="G35" s="34">
        <v>0.32299243632341912</v>
      </c>
      <c r="H35" s="34">
        <v>0.33089258822456574</v>
      </c>
      <c r="I35" s="34">
        <v>-0.13245898618832985</v>
      </c>
      <c r="J35" s="34">
        <v>0.12185255248379531</v>
      </c>
      <c r="K35" s="34">
        <v>0.48311806469244689</v>
      </c>
      <c r="L35" s="34">
        <v>8.4505927596598515E-2</v>
      </c>
      <c r="M35" s="34">
        <v>-0.34733100128152955</v>
      </c>
      <c r="N35" s="34">
        <v>0.31172255555488332</v>
      </c>
      <c r="O35" s="34"/>
      <c r="P35" s="34">
        <v>0.31940860397444631</v>
      </c>
      <c r="Q35" s="34">
        <v>9.8770647343788438E-3</v>
      </c>
      <c r="R35" s="34">
        <v>0.53454827061326593</v>
      </c>
      <c r="S35" s="34">
        <v>0.20282013632890464</v>
      </c>
      <c r="T35" s="34">
        <v>0.31244182832486767</v>
      </c>
      <c r="U35" s="34">
        <v>0.34041492449495703</v>
      </c>
      <c r="V35" s="34">
        <v>0.34571047800750626</v>
      </c>
      <c r="W35" s="34">
        <v>0.31011281859962031</v>
      </c>
      <c r="X35" s="34"/>
      <c r="Y35" s="34"/>
      <c r="Z35" s="34">
        <v>0.26805906427542009</v>
      </c>
      <c r="AA35" s="34">
        <v>0.16177269857600926</v>
      </c>
      <c r="AB35" s="34">
        <v>-0.47828230946507727</v>
      </c>
      <c r="AC35" s="34">
        <v>4.6095826295882054E-2</v>
      </c>
      <c r="AD35" s="34">
        <v>0.40814405421336214</v>
      </c>
      <c r="AE35" s="34"/>
      <c r="AF35" s="34">
        <v>0.31055111885483722</v>
      </c>
      <c r="AG35" s="34">
        <v>0.15912378592828796</v>
      </c>
      <c r="AH35" s="34">
        <v>-0.12250077713870017</v>
      </c>
      <c r="AI35" s="34"/>
      <c r="AJ35" s="34">
        <v>-6.2653640910250207E-3</v>
      </c>
      <c r="AK35" s="34">
        <v>0.31992290364341675</v>
      </c>
      <c r="AL35" s="34">
        <v>0.31159584698301251</v>
      </c>
      <c r="AM35" s="34">
        <v>-3.8389240563952036E-2</v>
      </c>
      <c r="AN35" s="34">
        <v>0.20318552984827254</v>
      </c>
      <c r="AO35" s="34">
        <v>5.7123863317274731E-2</v>
      </c>
      <c r="AP35" s="34">
        <v>0.46096523976323672</v>
      </c>
      <c r="AQ35" s="34"/>
      <c r="AR35" s="34">
        <v>0.10899890586189104</v>
      </c>
      <c r="AS35" s="34"/>
      <c r="AT35" s="34">
        <v>0.24160331907866425</v>
      </c>
      <c r="AU35" s="34">
        <v>0.23619417496239492</v>
      </c>
      <c r="AV35" s="34">
        <v>9.1602999059471557E-2</v>
      </c>
      <c r="AW35" s="34">
        <v>4.4982970259782477E-2</v>
      </c>
      <c r="AX35" s="34">
        <v>0.10215674095980508</v>
      </c>
      <c r="AY35" s="34">
        <v>0.10824694238513881</v>
      </c>
      <c r="AZ35" s="34">
        <v>0.16593034336193527</v>
      </c>
      <c r="BA35" s="34">
        <v>-0.10160891748256645</v>
      </c>
      <c r="BB35" s="34">
        <v>-0.17650456448614521</v>
      </c>
      <c r="BC35" s="34">
        <v>0.52751616104062349</v>
      </c>
      <c r="BD35" s="34">
        <v>0.26344575860594643</v>
      </c>
      <c r="BE35" s="34">
        <v>0.16723332345364558</v>
      </c>
      <c r="BF35" s="34"/>
      <c r="BG35" s="34">
        <v>0.12580010627446536</v>
      </c>
      <c r="BH35" s="34">
        <v>0.12050792167965844</v>
      </c>
      <c r="BI35" s="34">
        <v>-0.11649021037779499</v>
      </c>
      <c r="BJ35" s="34">
        <v>0.1156571105004363</v>
      </c>
      <c r="BK35" s="34">
        <v>0.22272934838574363</v>
      </c>
      <c r="BL35" s="34">
        <v>0.28642659677008475</v>
      </c>
      <c r="BM35" s="34">
        <v>-0.17508938758217618</v>
      </c>
      <c r="BN35" s="34">
        <v>0.14572391023850517</v>
      </c>
      <c r="BO35" s="34">
        <v>0.38212671919452357</v>
      </c>
      <c r="BP35" s="34">
        <v>-9.8156696578887273E-2</v>
      </c>
      <c r="BQ35" s="34">
        <v>0.30620799410762806</v>
      </c>
      <c r="BR35" s="34">
        <v>0.43238578256772975</v>
      </c>
      <c r="BS35" s="34"/>
      <c r="BT35" s="34">
        <v>3.0411011621424559E-2</v>
      </c>
      <c r="BU35" s="34">
        <v>0.37549970740403649</v>
      </c>
      <c r="BV35" s="34">
        <v>0.12404925060607379</v>
      </c>
      <c r="BW35" s="34">
        <v>0.12404925060607373</v>
      </c>
      <c r="BX35" s="34">
        <v>0.4676895592893392</v>
      </c>
      <c r="BY35" s="34">
        <v>-0.28874924813955921</v>
      </c>
      <c r="BZ35" s="34">
        <v>3.3545858581230706E-3</v>
      </c>
      <c r="CA35" s="34"/>
      <c r="CB35" s="34">
        <v>-0.13427940443883438</v>
      </c>
      <c r="CC35" s="34">
        <v>0.4226965803667434</v>
      </c>
      <c r="CD35" s="34">
        <v>0.29824286268776201</v>
      </c>
      <c r="CE35" s="34"/>
      <c r="CF35" s="34"/>
      <c r="CG35" s="34"/>
      <c r="CH35" s="34"/>
      <c r="CI35" s="34">
        <v>0.11925363804421374</v>
      </c>
      <c r="CJ35" s="34"/>
      <c r="CK35" s="34">
        <v>0.39929640991469567</v>
      </c>
      <c r="CL35" s="34">
        <v>0.52975745651176054</v>
      </c>
      <c r="CM35" s="34">
        <v>0.22831207632154982</v>
      </c>
      <c r="CN35" s="34"/>
      <c r="CO35" s="34">
        <v>0.5865761199103503</v>
      </c>
      <c r="CP35" s="34">
        <v>0.54699826733679813</v>
      </c>
      <c r="CQ35" s="34"/>
      <c r="CR35" s="34">
        <v>0.52195066756617003</v>
      </c>
      <c r="CS35" s="34">
        <v>0.34042133441857902</v>
      </c>
      <c r="CT35" s="34">
        <v>0.2598918476214509</v>
      </c>
      <c r="CU35" s="34">
        <v>0.51824080260783822</v>
      </c>
      <c r="CV35" s="34">
        <v>0.51800279949201211</v>
      </c>
      <c r="CW35" s="34"/>
      <c r="CX35" s="34">
        <v>0.39549673833724569</v>
      </c>
      <c r="CY35" s="34"/>
      <c r="CZ35" s="34">
        <v>0.27513482742583489</v>
      </c>
      <c r="DA35" s="34">
        <v>0.49715335159665713</v>
      </c>
      <c r="DB35" s="34">
        <v>0.15560469986441497</v>
      </c>
      <c r="DC35" s="34">
        <v>9.0141458502897051E-2</v>
      </c>
      <c r="DD35" s="34"/>
      <c r="DE35" s="34"/>
      <c r="DF35" s="34"/>
      <c r="DG35" s="34">
        <v>0.13436872378366993</v>
      </c>
      <c r="DH35" s="34"/>
      <c r="DI35" s="34"/>
      <c r="DJ35" s="34"/>
      <c r="DK35" s="34">
        <v>5.7651124555153407E-2</v>
      </c>
      <c r="DL35" s="34"/>
      <c r="DM35" s="34">
        <v>-4.4113964025544787E-2</v>
      </c>
      <c r="DN35" s="34"/>
      <c r="DO35" s="34">
        <v>2.7862188898449831E-2</v>
      </c>
      <c r="DP35" s="34">
        <v>7.7434818395762578E-2</v>
      </c>
      <c r="DQ35" s="34"/>
      <c r="DR35" s="34">
        <v>0.47018528014584965</v>
      </c>
      <c r="DS35" s="34">
        <v>0.17390138693192539</v>
      </c>
      <c r="DT35" s="34">
        <v>-0.33296150937832886</v>
      </c>
      <c r="DU35" s="34"/>
      <c r="DV35" s="34"/>
      <c r="DW35" s="34"/>
      <c r="DX35" s="34">
        <v>0.77139182302267006</v>
      </c>
      <c r="DY35" s="34">
        <v>-0.14071962453525599</v>
      </c>
      <c r="DZ35" s="34">
        <v>-8.1955158377408927E-3</v>
      </c>
      <c r="EA35" s="34"/>
      <c r="EB35" s="34"/>
      <c r="EC35" s="34">
        <v>1</v>
      </c>
      <c r="ED35" s="34">
        <v>-0.27247687371048945</v>
      </c>
      <c r="EE35" s="34"/>
      <c r="EF35" s="34">
        <v>0.22710128178660677</v>
      </c>
      <c r="EG35" s="34">
        <v>0.18650827852316343</v>
      </c>
      <c r="EH35" s="34"/>
      <c r="EI35" s="34">
        <v>0.45793433010409407</v>
      </c>
      <c r="EJ35" s="34">
        <v>0.42067570668622334</v>
      </c>
      <c r="EK35" s="34"/>
    </row>
    <row r="36" spans="1:141" x14ac:dyDescent="0.3">
      <c r="A36" s="34" t="s">
        <v>419</v>
      </c>
      <c r="B36" s="34">
        <v>-0.33324367136423355</v>
      </c>
      <c r="C36" s="34">
        <v>-0.12295968584335572</v>
      </c>
      <c r="D36" s="34">
        <v>0.40116838603962807</v>
      </c>
      <c r="E36" s="34">
        <v>0.4820023761151474</v>
      </c>
      <c r="F36" s="34">
        <v>0.49747609639227108</v>
      </c>
      <c r="G36" s="34">
        <v>0.33531367819746194</v>
      </c>
      <c r="H36" s="34">
        <v>0.34257398903293956</v>
      </c>
      <c r="I36" s="34">
        <v>-0.12526523786484864</v>
      </c>
      <c r="J36" s="34">
        <v>0.15064512183980452</v>
      </c>
      <c r="K36" s="34">
        <v>0.49068411934071482</v>
      </c>
      <c r="L36" s="34">
        <v>7.5417846376975531E-2</v>
      </c>
      <c r="M36" s="34">
        <v>-0.33217561807170687</v>
      </c>
      <c r="N36" s="34">
        <v>0.31770708008202364</v>
      </c>
      <c r="O36" s="34"/>
      <c r="P36" s="34">
        <v>0.32527290161591277</v>
      </c>
      <c r="Q36" s="34">
        <v>3.1987711432363349E-2</v>
      </c>
      <c r="R36" s="34">
        <v>0.53914339861833416</v>
      </c>
      <c r="S36" s="34">
        <v>0.20136476142730875</v>
      </c>
      <c r="T36" s="34">
        <v>0.315186560172874</v>
      </c>
      <c r="U36" s="34">
        <v>0.33827331799299576</v>
      </c>
      <c r="V36" s="34">
        <v>0.34504589179216838</v>
      </c>
      <c r="W36" s="34">
        <v>0.31366382284595229</v>
      </c>
      <c r="X36" s="34"/>
      <c r="Y36" s="34"/>
      <c r="Z36" s="34">
        <v>0.26441787533998429</v>
      </c>
      <c r="AA36" s="34">
        <v>0.16331865288299804</v>
      </c>
      <c r="AB36" s="34">
        <v>-0.4593099479594322</v>
      </c>
      <c r="AC36" s="34">
        <v>4.872176853825845E-2</v>
      </c>
      <c r="AD36" s="34">
        <v>0.40748561946723921</v>
      </c>
      <c r="AE36" s="34"/>
      <c r="AF36" s="34">
        <v>0.30506235552389693</v>
      </c>
      <c r="AG36" s="34">
        <v>0.1668015829899081</v>
      </c>
      <c r="AH36" s="34">
        <v>-0.15053285243581202</v>
      </c>
      <c r="AI36" s="34"/>
      <c r="AJ36" s="34">
        <v>-1.7519331754779054E-2</v>
      </c>
      <c r="AK36" s="34">
        <v>0.31484540281190865</v>
      </c>
      <c r="AL36" s="34">
        <v>0.320123222307588</v>
      </c>
      <c r="AM36" s="34">
        <v>-5.8826577270767323E-2</v>
      </c>
      <c r="AN36" s="34">
        <v>0.2006380144325364</v>
      </c>
      <c r="AO36" s="34">
        <v>5.7986186686816855E-2</v>
      </c>
      <c r="AP36" s="34">
        <v>0.45309265362897522</v>
      </c>
      <c r="AQ36" s="34"/>
      <c r="AR36" s="34">
        <v>0.10273994339162423</v>
      </c>
      <c r="AS36" s="34"/>
      <c r="AT36" s="34">
        <v>0.23258656185538226</v>
      </c>
      <c r="AU36" s="34">
        <v>0.23015352523399404</v>
      </c>
      <c r="AV36" s="34">
        <v>9.8203962114436577E-2</v>
      </c>
      <c r="AW36" s="34">
        <v>3.9335593670641399E-2</v>
      </c>
      <c r="AX36" s="34">
        <v>8.9213421017960537E-2</v>
      </c>
      <c r="AY36" s="34">
        <v>0.11371932993880648</v>
      </c>
      <c r="AZ36" s="34">
        <v>0.16186138703102934</v>
      </c>
      <c r="BA36" s="34">
        <v>-0.11952005178758504</v>
      </c>
      <c r="BB36" s="34">
        <v>-0.17407549437292819</v>
      </c>
      <c r="BC36" s="34">
        <v>0.53089775309329879</v>
      </c>
      <c r="BD36" s="34">
        <v>0.26008196424494501</v>
      </c>
      <c r="BE36" s="34">
        <v>0.16986825686891102</v>
      </c>
      <c r="BF36" s="34"/>
      <c r="BG36" s="34">
        <v>0.11835330701084806</v>
      </c>
      <c r="BH36" s="34">
        <v>0.11266627520755799</v>
      </c>
      <c r="BI36" s="34">
        <v>-9.9403409928237138E-2</v>
      </c>
      <c r="BJ36" s="34">
        <v>0.10756553011852915</v>
      </c>
      <c r="BK36" s="34">
        <v>0.21714753659026856</v>
      </c>
      <c r="BL36" s="34">
        <v>0.27776768473672825</v>
      </c>
      <c r="BM36" s="34">
        <v>-0.165141818749276</v>
      </c>
      <c r="BN36" s="34">
        <v>0.14729489996370335</v>
      </c>
      <c r="BO36" s="34">
        <v>0.38628799872999975</v>
      </c>
      <c r="BP36" s="34">
        <v>-0.10449188786884027</v>
      </c>
      <c r="BQ36" s="34">
        <v>0.31085045598174527</v>
      </c>
      <c r="BR36" s="34">
        <v>0.43108953762126401</v>
      </c>
      <c r="BS36" s="34"/>
      <c r="BT36" s="34">
        <v>3.4260973825645441E-2</v>
      </c>
      <c r="BU36" s="34">
        <v>0.36811440134240342</v>
      </c>
      <c r="BV36" s="34">
        <v>0.11541004066480838</v>
      </c>
      <c r="BW36" s="34">
        <v>0.1154100406648083</v>
      </c>
      <c r="BX36" s="34">
        <v>0.46753249281572629</v>
      </c>
      <c r="BY36" s="34">
        <v>-0.29798173245146442</v>
      </c>
      <c r="BZ36" s="34">
        <v>-5.8935809566376821E-3</v>
      </c>
      <c r="CA36" s="34"/>
      <c r="CB36" s="34">
        <v>-0.13336357122273468</v>
      </c>
      <c r="CC36" s="34">
        <v>0.42023861051111872</v>
      </c>
      <c r="CD36" s="34">
        <v>0.28251302042071674</v>
      </c>
      <c r="CE36" s="34"/>
      <c r="CF36" s="34">
        <v>0.77988013027882308</v>
      </c>
      <c r="CG36" s="34"/>
      <c r="CH36" s="34">
        <v>0.11247474368848114</v>
      </c>
      <c r="CI36" s="34">
        <v>9.3213616803399887E-2</v>
      </c>
      <c r="CJ36" s="34">
        <v>0.56958346306269314</v>
      </c>
      <c r="CK36" s="34">
        <v>0.39540643546883275</v>
      </c>
      <c r="CL36" s="34">
        <v>0.53145006650061877</v>
      </c>
      <c r="CM36" s="34">
        <v>0.21952281011941102</v>
      </c>
      <c r="CN36" s="34"/>
      <c r="CO36" s="34">
        <v>0.57692330642153966</v>
      </c>
      <c r="CP36" s="34">
        <v>0.54440269294401944</v>
      </c>
      <c r="CQ36" s="34"/>
      <c r="CR36" s="34">
        <v>0.51979366452080999</v>
      </c>
      <c r="CS36" s="34">
        <v>0.32909724317878031</v>
      </c>
      <c r="CT36" s="34">
        <v>0.24731850933656369</v>
      </c>
      <c r="CU36" s="34">
        <v>0.50983979485317821</v>
      </c>
      <c r="CV36" s="34">
        <v>0.51622428073486326</v>
      </c>
      <c r="CW36" s="34"/>
      <c r="CX36" s="34">
        <v>0.39533791181413258</v>
      </c>
      <c r="CY36" s="34">
        <v>0.90557463950295691</v>
      </c>
      <c r="CZ36" s="34">
        <v>0.25519787396511623</v>
      </c>
      <c r="DA36" s="34">
        <v>0.48548488998249184</v>
      </c>
      <c r="DB36" s="34">
        <v>0.15075019991550759</v>
      </c>
      <c r="DC36" s="34">
        <v>7.9851473867169981E-2</v>
      </c>
      <c r="DD36" s="34"/>
      <c r="DE36" s="34"/>
      <c r="DF36" s="34"/>
      <c r="DG36" s="34">
        <v>0.12737718365805867</v>
      </c>
      <c r="DH36" s="34">
        <v>0.84747573267006637</v>
      </c>
      <c r="DI36" s="34"/>
      <c r="DJ36" s="34"/>
      <c r="DK36" s="34">
        <v>5.1634286728072423E-2</v>
      </c>
      <c r="DL36" s="34"/>
      <c r="DM36" s="34">
        <v>-4.988525043862873E-2</v>
      </c>
      <c r="DN36" s="34"/>
      <c r="DO36" s="34">
        <v>1.7089353486571056E-2</v>
      </c>
      <c r="DP36" s="34">
        <v>7.5490559435188148E-2</v>
      </c>
      <c r="DQ36" s="34"/>
      <c r="DR36" s="34">
        <v>0.46615976787918073</v>
      </c>
      <c r="DS36" s="34">
        <v>0.15453268228959649</v>
      </c>
      <c r="DT36" s="34">
        <v>-0.34118247499614041</v>
      </c>
      <c r="DU36" s="34"/>
      <c r="DV36" s="34"/>
      <c r="DW36" s="34"/>
      <c r="DX36" s="34">
        <v>0.77374733896217207</v>
      </c>
      <c r="DY36" s="34">
        <v>-0.13931750650360922</v>
      </c>
      <c r="DZ36" s="34">
        <v>-1.4953617005924189E-2</v>
      </c>
      <c r="EA36" s="34"/>
      <c r="EB36" s="34">
        <v>1</v>
      </c>
      <c r="EC36" s="34">
        <v>0.99170301595417687</v>
      </c>
      <c r="ED36" s="34">
        <v>-0.2858398165338909</v>
      </c>
      <c r="EE36" s="34"/>
      <c r="EF36" s="34">
        <v>0.21229192277227188</v>
      </c>
      <c r="EG36" s="34">
        <v>0.1744823608135217</v>
      </c>
      <c r="EH36" s="34"/>
      <c r="EI36" s="34">
        <v>0.42541135795653867</v>
      </c>
      <c r="EJ36" s="34">
        <v>0.3891012174350294</v>
      </c>
      <c r="EK36" s="34"/>
    </row>
    <row r="37" spans="1:141" x14ac:dyDescent="0.3">
      <c r="A37" s="34" t="s">
        <v>310</v>
      </c>
      <c r="B37" s="34"/>
      <c r="C37" s="34">
        <v>-0.11841457782004318</v>
      </c>
      <c r="D37" s="34"/>
      <c r="E37" s="34"/>
      <c r="F37" s="34"/>
      <c r="G37" s="34"/>
      <c r="H37" s="34"/>
      <c r="I37" s="34">
        <v>-2.5231307033574669E-2</v>
      </c>
      <c r="J37" s="34"/>
      <c r="K37" s="34"/>
      <c r="L37" s="34"/>
      <c r="M37" s="34"/>
      <c r="N37" s="34"/>
      <c r="O37" s="34"/>
      <c r="P37" s="34">
        <v>0.4677961834114468</v>
      </c>
      <c r="Q37" s="34"/>
      <c r="R37" s="34"/>
      <c r="S37" s="34"/>
      <c r="T37" s="34">
        <v>0.62632127283581918</v>
      </c>
      <c r="U37" s="34">
        <v>0.45868121094650538</v>
      </c>
      <c r="V37" s="34">
        <v>0.38992711268654123</v>
      </c>
      <c r="W37" s="34">
        <v>0.63078936533255636</v>
      </c>
      <c r="X37" s="34"/>
      <c r="Y37" s="34"/>
      <c r="Z37" s="34">
        <v>0.60290652699436331</v>
      </c>
      <c r="AA37" s="34"/>
      <c r="AB37" s="34">
        <v>-0.41543540547113283</v>
      </c>
      <c r="AC37" s="34"/>
      <c r="AD37" s="34"/>
      <c r="AE37" s="34"/>
      <c r="AF37" s="34">
        <v>0.50961455781088327</v>
      </c>
      <c r="AG37" s="34">
        <v>0.25900179997679496</v>
      </c>
      <c r="AH37" s="34"/>
      <c r="AI37" s="34"/>
      <c r="AJ37" s="34"/>
      <c r="AK37" s="34">
        <v>0.7304543795204157</v>
      </c>
      <c r="AL37" s="34">
        <v>0.35551713010621033</v>
      </c>
      <c r="AM37" s="34">
        <v>0.2116062163924062</v>
      </c>
      <c r="AN37" s="34">
        <v>0.2989954461567908</v>
      </c>
      <c r="AO37" s="34"/>
      <c r="AP37" s="34"/>
      <c r="AQ37" s="34"/>
      <c r="AR37" s="34">
        <v>0.43802034034042975</v>
      </c>
      <c r="AS37" s="34"/>
      <c r="AT37" s="34">
        <v>0.76089168040384747</v>
      </c>
      <c r="AU37" s="34">
        <v>0.78745574132949636</v>
      </c>
      <c r="AV37" s="34"/>
      <c r="AW37" s="34">
        <v>0.13741742506048721</v>
      </c>
      <c r="AX37" s="34"/>
      <c r="AY37" s="34"/>
      <c r="AZ37" s="34"/>
      <c r="BA37" s="34"/>
      <c r="BB37" s="34"/>
      <c r="BC37" s="34"/>
      <c r="BD37" s="34">
        <v>0.90945457036897814</v>
      </c>
      <c r="BE37" s="34">
        <v>0.24842478780569396</v>
      </c>
      <c r="BF37" s="34"/>
      <c r="BG37" s="34">
        <v>0.63186688345775288</v>
      </c>
      <c r="BH37" s="34"/>
      <c r="BI37" s="34"/>
      <c r="BJ37" s="34">
        <v>0.76626644668645794</v>
      </c>
      <c r="BK37" s="34"/>
      <c r="BL37" s="34">
        <v>0.90819707408845796</v>
      </c>
      <c r="BM37" s="34"/>
      <c r="BN37" s="34"/>
      <c r="BO37" s="34"/>
      <c r="BP37" s="34"/>
      <c r="BQ37" s="34"/>
      <c r="BR37" s="34"/>
      <c r="BS37" s="34"/>
      <c r="BT37" s="34">
        <v>-0.10473450344453104</v>
      </c>
      <c r="BU37" s="34">
        <v>0.7575270249857724</v>
      </c>
      <c r="BV37" s="34">
        <v>0.77502908766196787</v>
      </c>
      <c r="BW37" s="34"/>
      <c r="BX37" s="34"/>
      <c r="BY37" s="34"/>
      <c r="BZ37" s="34"/>
      <c r="CA37" s="34"/>
      <c r="CB37" s="34">
        <v>-0.16985018930578075</v>
      </c>
      <c r="CC37" s="34">
        <v>1</v>
      </c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>
        <v>0.91856653603131533</v>
      </c>
      <c r="CV37" s="34">
        <v>0.88366759452881394</v>
      </c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>
        <v>0.25999437624050015</v>
      </c>
      <c r="DL37" s="34"/>
      <c r="DM37" s="34">
        <v>-5.2540871759624762E-2</v>
      </c>
      <c r="DN37" s="34"/>
      <c r="DO37" s="34"/>
      <c r="DP37" s="34"/>
      <c r="DQ37" s="34"/>
      <c r="DR37" s="34"/>
      <c r="DS37" s="34"/>
      <c r="DT37" s="34">
        <v>-0.32231435418568138</v>
      </c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>
        <v>0.478282441379771</v>
      </c>
      <c r="EG37" s="34">
        <v>0.25868568838113343</v>
      </c>
      <c r="EH37" s="34"/>
      <c r="EI37" s="34"/>
      <c r="EJ37" s="34"/>
      <c r="EK37" s="34"/>
    </row>
    <row r="38" spans="1:141" x14ac:dyDescent="0.3">
      <c r="A38" s="34" t="s">
        <v>443</v>
      </c>
      <c r="B38" s="34">
        <v>-0.28528610729528203</v>
      </c>
      <c r="C38" s="34">
        <v>-0.11565873998092316</v>
      </c>
      <c r="D38" s="34">
        <v>-0.18526342258542031</v>
      </c>
      <c r="E38" s="34">
        <v>-0.16464675717189892</v>
      </c>
      <c r="F38" s="34">
        <v>-0.18488903474051691</v>
      </c>
      <c r="G38" s="34">
        <v>-0.17164287820508206</v>
      </c>
      <c r="H38" s="34">
        <v>-0.21062999822981535</v>
      </c>
      <c r="I38" s="34">
        <v>-0.12156984637873279</v>
      </c>
      <c r="J38" s="34">
        <v>5.5566566990455583E-2</v>
      </c>
      <c r="K38" s="34">
        <v>-0.13505567845967892</v>
      </c>
      <c r="L38" s="34">
        <v>-7.3875583409542617E-2</v>
      </c>
      <c r="M38" s="34">
        <v>5.8347758837144006E-2</v>
      </c>
      <c r="N38" s="34">
        <v>-0.13807291994954374</v>
      </c>
      <c r="O38" s="34">
        <v>3.1932456192115273E-2</v>
      </c>
      <c r="P38" s="34">
        <v>-0.13432737516547552</v>
      </c>
      <c r="Q38" s="34">
        <v>-6.4329516743698523E-2</v>
      </c>
      <c r="R38" s="34">
        <v>-8.467460234150187E-2</v>
      </c>
      <c r="S38" s="34">
        <v>-0.14023595635001765</v>
      </c>
      <c r="T38" s="34">
        <v>-0.11800483549627147</v>
      </c>
      <c r="U38" s="34">
        <v>-0.10331918649835112</v>
      </c>
      <c r="V38" s="34">
        <v>-0.12384944937532201</v>
      </c>
      <c r="W38" s="34">
        <v>-0.11966959312568191</v>
      </c>
      <c r="X38" s="34">
        <v>-0.25476139959283534</v>
      </c>
      <c r="Y38" s="34">
        <v>-1.8406901346172764E-3</v>
      </c>
      <c r="Z38" s="34">
        <v>-8.4023071806650154E-2</v>
      </c>
      <c r="AA38" s="34">
        <v>3.6833663171858079E-2</v>
      </c>
      <c r="AB38" s="34">
        <v>8.4471532574281541E-2</v>
      </c>
      <c r="AC38" s="34">
        <v>2.9016440713495604E-2</v>
      </c>
      <c r="AD38" s="34">
        <v>-4.4663746896123319E-2</v>
      </c>
      <c r="AE38" s="34">
        <v>-0.14138992008756812</v>
      </c>
      <c r="AF38" s="34">
        <v>-7.9041623707946415E-2</v>
      </c>
      <c r="AG38" s="34">
        <v>-7.3538473626083678E-2</v>
      </c>
      <c r="AH38" s="34">
        <v>-0.12136262352297923</v>
      </c>
      <c r="AI38" s="34">
        <v>-4.3234583302846005E-2</v>
      </c>
      <c r="AJ38" s="34">
        <v>-2.2707031884942906E-2</v>
      </c>
      <c r="AK38" s="34">
        <v>-9.2838938760581108E-2</v>
      </c>
      <c r="AL38" s="34">
        <v>5.9048938358052298E-2</v>
      </c>
      <c r="AM38" s="34">
        <v>-9.1721848506103196E-2</v>
      </c>
      <c r="AN38" s="34">
        <v>-8.2550839484522673E-2</v>
      </c>
      <c r="AO38" s="34">
        <v>-0.16253235589936627</v>
      </c>
      <c r="AP38" s="34">
        <v>-4.7062682391729643E-2</v>
      </c>
      <c r="AQ38" s="34">
        <v>2.7907581823220753E-2</v>
      </c>
      <c r="AR38" s="34">
        <v>-6.1428967397960679E-2</v>
      </c>
      <c r="AS38" s="34">
        <v>-0.27205125538889174</v>
      </c>
      <c r="AT38" s="34">
        <v>-9.6404183392981818E-2</v>
      </c>
      <c r="AU38" s="34">
        <v>-7.4702767745877599E-2</v>
      </c>
      <c r="AV38" s="34">
        <v>1.9289067935681598E-2</v>
      </c>
      <c r="AW38" s="34">
        <v>-3.4619846706643149E-3</v>
      </c>
      <c r="AX38" s="34">
        <v>5.1546276710879274E-2</v>
      </c>
      <c r="AY38" s="34">
        <v>0.22099143978905714</v>
      </c>
      <c r="AZ38" s="34">
        <v>-6.347768517450425E-2</v>
      </c>
      <c r="BA38" s="34">
        <v>5.9287554718028046E-2</v>
      </c>
      <c r="BB38" s="34">
        <v>-4.3434302270925615E-3</v>
      </c>
      <c r="BC38" s="34">
        <v>-3.3003873655842564E-2</v>
      </c>
      <c r="BD38" s="34">
        <v>-6.0161150181051448E-2</v>
      </c>
      <c r="BE38" s="34">
        <v>6.197220509300963E-2</v>
      </c>
      <c r="BF38" s="34">
        <v>5.4903955718349419E-2</v>
      </c>
      <c r="BG38" s="34">
        <v>-5.8150945634725733E-2</v>
      </c>
      <c r="BH38" s="34">
        <v>-3.2385199583935972E-2</v>
      </c>
      <c r="BI38" s="34">
        <v>8.2378762263301472E-2</v>
      </c>
      <c r="BJ38" s="34">
        <v>-4.6353628142009523E-2</v>
      </c>
      <c r="BK38" s="34">
        <v>2.1449463357512005E-2</v>
      </c>
      <c r="BL38" s="34">
        <v>-4.8774097794432494E-2</v>
      </c>
      <c r="BM38" s="34">
        <v>9.0106988511796091E-2</v>
      </c>
      <c r="BN38" s="34">
        <v>-0.1141359926979451</v>
      </c>
      <c r="BO38" s="34">
        <v>-7.5400669526794167E-2</v>
      </c>
      <c r="BP38" s="34">
        <v>0.14167793779971585</v>
      </c>
      <c r="BQ38" s="34">
        <v>5.6077860722645874E-2</v>
      </c>
      <c r="BR38" s="34">
        <v>-7.2018818756212466E-2</v>
      </c>
      <c r="BS38" s="34"/>
      <c r="BT38" s="34">
        <v>4.4635795497492296E-2</v>
      </c>
      <c r="BU38" s="34">
        <v>-9.5501767151058112E-2</v>
      </c>
      <c r="BV38" s="34">
        <v>-1.8382231931859359E-2</v>
      </c>
      <c r="BW38" s="34">
        <v>-1.838223193185938E-2</v>
      </c>
      <c r="BX38" s="34">
        <v>-6.1449035840138257E-2</v>
      </c>
      <c r="BY38" s="34">
        <v>-1.9567915691741593E-2</v>
      </c>
      <c r="BZ38" s="34">
        <v>0.12426669921350951</v>
      </c>
      <c r="CA38" s="34">
        <v>8.6850213721757927E-2</v>
      </c>
      <c r="CB38" s="34">
        <v>0.10634232685285781</v>
      </c>
      <c r="CC38" s="34">
        <v>-4.9805481176076534E-2</v>
      </c>
      <c r="CD38" s="34">
        <v>2.3316177526907164E-2</v>
      </c>
      <c r="CE38" s="34">
        <v>4.9529086317778998E-2</v>
      </c>
      <c r="CF38" s="34">
        <v>-9.0239121608715736E-2</v>
      </c>
      <c r="CG38" s="34">
        <v>-7.6966240766442318E-2</v>
      </c>
      <c r="CH38" s="34">
        <v>0.25170730059226049</v>
      </c>
      <c r="CI38" s="34">
        <v>-3.2634044364764699E-2</v>
      </c>
      <c r="CJ38" s="34">
        <v>-3.0564024562018424E-2</v>
      </c>
      <c r="CK38" s="34">
        <v>7.5673687682597801E-2</v>
      </c>
      <c r="CL38" s="34">
        <v>-5.4116750636442182E-2</v>
      </c>
      <c r="CM38" s="34">
        <v>7.3966012012007323E-2</v>
      </c>
      <c r="CN38" s="34">
        <v>7.3966012012007309E-2</v>
      </c>
      <c r="CO38" s="34">
        <v>2.5060462273589244E-2</v>
      </c>
      <c r="CP38" s="34">
        <v>-3.992910872670815E-2</v>
      </c>
      <c r="CQ38" s="34">
        <v>1.5725383302065483E-2</v>
      </c>
      <c r="CR38" s="34">
        <v>-1.7010106876295197E-2</v>
      </c>
      <c r="CS38" s="34">
        <v>0.13112279908785229</v>
      </c>
      <c r="CT38" s="34">
        <v>8.7787292240660911E-2</v>
      </c>
      <c r="CU38" s="34">
        <v>-1.4678877668797026E-2</v>
      </c>
      <c r="CV38" s="34">
        <v>-2.7861306052380144E-2</v>
      </c>
      <c r="CW38" s="34">
        <v>0.19443907038081251</v>
      </c>
      <c r="CX38" s="34">
        <v>-0.1054008342087534</v>
      </c>
      <c r="CY38" s="34">
        <v>-4.0470463861919589E-2</v>
      </c>
      <c r="CZ38" s="34">
        <v>-4.0809629125414968E-3</v>
      </c>
      <c r="DA38" s="34">
        <v>-2.1056541589425074E-3</v>
      </c>
      <c r="DB38" s="34">
        <v>0.47611509411623376</v>
      </c>
      <c r="DC38" s="34">
        <v>9.5696136380988589E-2</v>
      </c>
      <c r="DD38" s="34"/>
      <c r="DE38" s="34">
        <v>0.14634314957745836</v>
      </c>
      <c r="DF38" s="34">
        <v>0.16934139855966984</v>
      </c>
      <c r="DG38" s="34">
        <v>0.49481964092058406</v>
      </c>
      <c r="DH38" s="34">
        <v>-1.5061113541639795E-2</v>
      </c>
      <c r="DI38" s="34">
        <v>-3.1945106119150711E-2</v>
      </c>
      <c r="DJ38" s="34">
        <v>0.2152525079926535</v>
      </c>
      <c r="DK38" s="34">
        <v>-5.3920350375336108E-2</v>
      </c>
      <c r="DL38" s="34">
        <v>2.4303517781184125E-2</v>
      </c>
      <c r="DM38" s="34">
        <v>0.20088206740324069</v>
      </c>
      <c r="DN38" s="34"/>
      <c r="DO38" s="34">
        <v>0.38128189498019882</v>
      </c>
      <c r="DP38" s="34">
        <v>0.2757956570475939</v>
      </c>
      <c r="DQ38" s="34"/>
      <c r="DR38" s="34">
        <v>4.009816687699902E-2</v>
      </c>
      <c r="DS38" s="34">
        <v>0.16211160536491068</v>
      </c>
      <c r="DT38" s="34">
        <v>7.4366842488069365E-2</v>
      </c>
      <c r="DU38" s="34">
        <v>1</v>
      </c>
      <c r="DV38" s="34">
        <v>3.8895894403337536E-3</v>
      </c>
      <c r="DW38" s="34"/>
      <c r="DX38" s="34">
        <v>7.919370579100601E-3</v>
      </c>
      <c r="DY38" s="34">
        <v>0.24355725277928517</v>
      </c>
      <c r="DZ38" s="34">
        <v>-6.2929268634871596E-2</v>
      </c>
      <c r="EA38" s="34">
        <v>0.13847640068317826</v>
      </c>
      <c r="EB38" s="34">
        <v>8.0262134598488799E-2</v>
      </c>
      <c r="EC38" s="34">
        <v>8.8928413395368708E-2</v>
      </c>
      <c r="ED38" s="34">
        <v>0.13315055917699997</v>
      </c>
      <c r="EE38" s="34">
        <v>8.0390913065657488E-2</v>
      </c>
      <c r="EF38" s="34">
        <v>9.2853410841344269E-2</v>
      </c>
      <c r="EG38" s="34">
        <v>0.11942404924985728</v>
      </c>
      <c r="EH38" s="34">
        <v>5.6955297162579285E-2</v>
      </c>
      <c r="EI38" s="34">
        <v>0.29374203211262273</v>
      </c>
      <c r="EJ38" s="34">
        <v>0.30365897800447822</v>
      </c>
      <c r="EK38" s="34"/>
    </row>
    <row r="39" spans="1:141" x14ac:dyDescent="0.3">
      <c r="A39" s="34" t="s">
        <v>322</v>
      </c>
      <c r="B39" s="34"/>
      <c r="C39" s="34">
        <v>-0.11426203051356434</v>
      </c>
      <c r="D39" s="34"/>
      <c r="E39" s="34"/>
      <c r="F39" s="34"/>
      <c r="G39" s="34"/>
      <c r="H39" s="34"/>
      <c r="I39" s="34">
        <v>-0.12639147819110336</v>
      </c>
      <c r="J39" s="34"/>
      <c r="K39" s="34"/>
      <c r="L39" s="34"/>
      <c r="M39" s="34"/>
      <c r="N39" s="34"/>
      <c r="O39" s="34"/>
      <c r="P39" s="34">
        <v>-0.29301307232574519</v>
      </c>
      <c r="Q39" s="34"/>
      <c r="R39" s="34"/>
      <c r="S39" s="34"/>
      <c r="T39" s="34">
        <v>-0.2729686597541327</v>
      </c>
      <c r="U39" s="34">
        <v>-0.3965056329811793</v>
      </c>
      <c r="V39" s="34">
        <v>-0.26739518210132207</v>
      </c>
      <c r="W39" s="34">
        <v>-0.27327982069101148</v>
      </c>
      <c r="X39" s="34"/>
      <c r="Y39" s="34"/>
      <c r="Z39" s="34">
        <v>-0.19296264893029377</v>
      </c>
      <c r="AA39" s="34"/>
      <c r="AB39" s="34">
        <v>0.32343999008461072</v>
      </c>
      <c r="AC39" s="34"/>
      <c r="AD39" s="34"/>
      <c r="AE39" s="34"/>
      <c r="AF39" s="34">
        <v>-0.24370306054174409</v>
      </c>
      <c r="AG39" s="34">
        <v>-0.32812863451657348</v>
      </c>
      <c r="AH39" s="34"/>
      <c r="AI39" s="34"/>
      <c r="AJ39" s="34"/>
      <c r="AK39" s="34">
        <v>-0.32647324244962633</v>
      </c>
      <c r="AL39" s="34">
        <v>-0.43892379515607371</v>
      </c>
      <c r="AM39" s="34">
        <v>-3.4437274261754393E-2</v>
      </c>
      <c r="AN39" s="34">
        <v>3.9780521386563322E-2</v>
      </c>
      <c r="AO39" s="34"/>
      <c r="AP39" s="34"/>
      <c r="AQ39" s="34"/>
      <c r="AR39" s="34">
        <v>-2.4395226424372356E-2</v>
      </c>
      <c r="AS39" s="34"/>
      <c r="AT39" s="34">
        <v>-7.2019625362673631E-2</v>
      </c>
      <c r="AU39" s="34">
        <v>-0.15653728735071729</v>
      </c>
      <c r="AV39" s="34"/>
      <c r="AW39" s="34">
        <v>-0.11489175771271026</v>
      </c>
      <c r="AX39" s="34"/>
      <c r="AY39" s="34"/>
      <c r="AZ39" s="34"/>
      <c r="BA39" s="34"/>
      <c r="BB39" s="34"/>
      <c r="BC39" s="34"/>
      <c r="BD39" s="34">
        <v>-0.24961507988807943</v>
      </c>
      <c r="BE39" s="34">
        <v>-4.4887927303811595E-2</v>
      </c>
      <c r="BF39" s="34"/>
      <c r="BG39" s="34">
        <v>4.1681341330878224E-2</v>
      </c>
      <c r="BH39" s="34"/>
      <c r="BI39" s="34"/>
      <c r="BJ39" s="34">
        <v>-9.0846983417620791E-2</v>
      </c>
      <c r="BK39" s="34"/>
      <c r="BL39" s="34">
        <v>-0.12724832397701827</v>
      </c>
      <c r="BM39" s="34"/>
      <c r="BN39" s="34"/>
      <c r="BO39" s="34">
        <v>-0.16445099946274264</v>
      </c>
      <c r="BP39" s="34"/>
      <c r="BQ39" s="34"/>
      <c r="BR39" s="34">
        <v>-0.33807464772526497</v>
      </c>
      <c r="BS39" s="34"/>
      <c r="BT39" s="34">
        <v>8.0823383015741143E-2</v>
      </c>
      <c r="BU39" s="34">
        <v>-0.22930619294378179</v>
      </c>
      <c r="BV39" s="34">
        <v>-6.1520158150196874E-2</v>
      </c>
      <c r="BW39" s="34"/>
      <c r="BX39" s="34">
        <v>-0.27413881679136104</v>
      </c>
      <c r="BY39" s="34">
        <v>1</v>
      </c>
      <c r="BZ39" s="34"/>
      <c r="CA39" s="34"/>
      <c r="CB39" s="34">
        <v>-1.0978268940876258E-2</v>
      </c>
      <c r="CC39" s="34">
        <v>-0.26578022051714417</v>
      </c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>
        <v>-0.24514404767284129</v>
      </c>
      <c r="CS39" s="34">
        <v>-0.33749236021685075</v>
      </c>
      <c r="CT39" s="34"/>
      <c r="CU39" s="34">
        <v>-0.2380299019218497</v>
      </c>
      <c r="CV39" s="34">
        <v>-0.22331250480815643</v>
      </c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>
        <v>-3.6503680387418982E-2</v>
      </c>
      <c r="DL39" s="34"/>
      <c r="DM39" s="34">
        <v>7.3765554366675326E-2</v>
      </c>
      <c r="DN39" s="34"/>
      <c r="DO39" s="34"/>
      <c r="DP39" s="34"/>
      <c r="DQ39" s="34"/>
      <c r="DR39" s="34"/>
      <c r="DS39" s="34"/>
      <c r="DT39" s="34">
        <v>0.24777519408795706</v>
      </c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>
        <v>3.7667215811260535E-2</v>
      </c>
      <c r="EG39" s="34">
        <v>9.0418341495896518E-2</v>
      </c>
      <c r="EH39" s="34"/>
      <c r="EI39" s="34"/>
      <c r="EJ39" s="34"/>
      <c r="EK39" s="34"/>
    </row>
    <row r="40" spans="1:141" x14ac:dyDescent="0.3">
      <c r="A40" s="34" t="s">
        <v>392</v>
      </c>
      <c r="B40" s="34">
        <v>-5.0093035708853643E-2</v>
      </c>
      <c r="C40" s="34">
        <v>-0.10950854293392713</v>
      </c>
      <c r="D40" s="34">
        <v>-0.10625603008026052</v>
      </c>
      <c r="E40" s="34"/>
      <c r="F40" s="34"/>
      <c r="G40" s="34"/>
      <c r="H40" s="34"/>
      <c r="I40" s="34">
        <v>-9.4710676504970434E-2</v>
      </c>
      <c r="J40" s="34"/>
      <c r="K40" s="34">
        <v>2.4217970520108656E-2</v>
      </c>
      <c r="L40" s="34"/>
      <c r="M40" s="34"/>
      <c r="N40" s="34"/>
      <c r="O40" s="34"/>
      <c r="P40" s="34">
        <v>4.3532236622960858E-2</v>
      </c>
      <c r="Q40" s="34"/>
      <c r="R40" s="34">
        <v>0.27294984574830983</v>
      </c>
      <c r="S40" s="34">
        <v>0.1867905056728231</v>
      </c>
      <c r="T40" s="34">
        <v>9.5876046807232787E-2</v>
      </c>
      <c r="U40" s="34">
        <v>-1.4494737566803926E-2</v>
      </c>
      <c r="V40" s="34">
        <v>4.29247711775428E-2</v>
      </c>
      <c r="W40" s="34">
        <v>8.9123584348538773E-2</v>
      </c>
      <c r="X40" s="34"/>
      <c r="Y40" s="34"/>
      <c r="Z40" s="34">
        <v>0.12347144603347703</v>
      </c>
      <c r="AA40" s="34">
        <v>0.24488326606971422</v>
      </c>
      <c r="AB40" s="34">
        <v>-0.19113712192737026</v>
      </c>
      <c r="AC40" s="34">
        <v>0.11344438997296709</v>
      </c>
      <c r="AD40" s="34"/>
      <c r="AE40" s="34"/>
      <c r="AF40" s="34">
        <v>2.0121574726109998E-2</v>
      </c>
      <c r="AG40" s="34">
        <v>-0.10305947198846475</v>
      </c>
      <c r="AH40" s="34"/>
      <c r="AI40" s="34"/>
      <c r="AJ40" s="34">
        <v>3.5773623617079198E-2</v>
      </c>
      <c r="AK40" s="34">
        <v>8.6381558907454595E-2</v>
      </c>
      <c r="AL40" s="34">
        <v>4.6732677279623755E-2</v>
      </c>
      <c r="AM40" s="34">
        <v>-3.2058631954912591E-2</v>
      </c>
      <c r="AN40" s="34">
        <v>0.18772317154538945</v>
      </c>
      <c r="AO40" s="34">
        <v>0.15015473804542789</v>
      </c>
      <c r="AP40" s="34"/>
      <c r="AQ40" s="34"/>
      <c r="AR40" s="34">
        <v>0.28415625977835601</v>
      </c>
      <c r="AS40" s="34"/>
      <c r="AT40" s="34">
        <v>0.24286544430549625</v>
      </c>
      <c r="AU40" s="34">
        <v>0.19231112421749075</v>
      </c>
      <c r="AV40" s="34"/>
      <c r="AW40" s="34">
        <v>4.9134007832346401E-2</v>
      </c>
      <c r="AX40" s="34">
        <v>0.19067511630901049</v>
      </c>
      <c r="AY40" s="34">
        <v>0.19522405484282382</v>
      </c>
      <c r="AZ40" s="34">
        <v>0.25366213702783103</v>
      </c>
      <c r="BA40" s="34">
        <v>-2.0028899597853488E-2</v>
      </c>
      <c r="BB40" s="34">
        <v>-0.19785320392047701</v>
      </c>
      <c r="BC40" s="34"/>
      <c r="BD40" s="34">
        <v>0.20880509544694181</v>
      </c>
      <c r="BE40" s="34">
        <v>0.11285687731331251</v>
      </c>
      <c r="BF40" s="34"/>
      <c r="BG40" s="34">
        <v>0.4956266679664228</v>
      </c>
      <c r="BH40" s="34">
        <v>0.19923959754157022</v>
      </c>
      <c r="BI40" s="34"/>
      <c r="BJ40" s="34">
        <v>0.20230369913187593</v>
      </c>
      <c r="BK40" s="34">
        <v>0.53609349996480959</v>
      </c>
      <c r="BL40" s="34">
        <v>0.23793046101452994</v>
      </c>
      <c r="BM40" s="34"/>
      <c r="BN40" s="34">
        <v>9.8283500739100721E-2</v>
      </c>
      <c r="BO40" s="34">
        <v>0.19452763763350683</v>
      </c>
      <c r="BP40" s="34">
        <v>-3.5453665875935174E-2</v>
      </c>
      <c r="BQ40" s="34">
        <v>9.2703871082143827E-2</v>
      </c>
      <c r="BR40" s="34">
        <v>0.17169199725529802</v>
      </c>
      <c r="BS40" s="34"/>
      <c r="BT40" s="34">
        <v>0.11858510482930189</v>
      </c>
      <c r="BU40" s="34">
        <v>0.11437589760752659</v>
      </c>
      <c r="BV40" s="34">
        <v>0.22426803420366723</v>
      </c>
      <c r="BW40" s="34">
        <v>0.22426803420366706</v>
      </c>
      <c r="BX40" s="34">
        <v>0.21855166062044748</v>
      </c>
      <c r="BY40" s="34">
        <v>-2.2237955677800653E-2</v>
      </c>
      <c r="BZ40" s="34">
        <v>0.18297076752052313</v>
      </c>
      <c r="CA40" s="34"/>
      <c r="CB40" s="34">
        <v>3.5043304749249687E-3</v>
      </c>
      <c r="CC40" s="34">
        <v>0.20933930746319457</v>
      </c>
      <c r="CD40" s="34">
        <v>0.223471516870625</v>
      </c>
      <c r="CE40" s="34"/>
      <c r="CF40" s="34"/>
      <c r="CG40" s="34"/>
      <c r="CH40" s="34"/>
      <c r="CI40" s="34">
        <v>0.19060334009882929</v>
      </c>
      <c r="CJ40" s="34"/>
      <c r="CK40" s="34">
        <v>-8.6320811313725411E-3</v>
      </c>
      <c r="CL40" s="34">
        <v>0.19216486871566413</v>
      </c>
      <c r="CM40" s="34">
        <v>0.54094461001856775</v>
      </c>
      <c r="CN40" s="34"/>
      <c r="CO40" s="34"/>
      <c r="CP40" s="34">
        <v>0.21289135719988725</v>
      </c>
      <c r="CQ40" s="34"/>
      <c r="CR40" s="34">
        <v>0.24230812017493811</v>
      </c>
      <c r="CS40" s="34">
        <v>-2.8015792398306057E-3</v>
      </c>
      <c r="CT40" s="34">
        <v>1</v>
      </c>
      <c r="CU40" s="34">
        <v>0.24615012879892009</v>
      </c>
      <c r="CV40" s="34">
        <v>0.17569296295097403</v>
      </c>
      <c r="CW40" s="34"/>
      <c r="CX40" s="34">
        <v>-7.5212389596890306E-2</v>
      </c>
      <c r="CY40" s="34"/>
      <c r="CZ40" s="34">
        <v>0.14121778446691169</v>
      </c>
      <c r="DA40" s="34">
        <v>0.22451232504218724</v>
      </c>
      <c r="DB40" s="34">
        <v>0.18374160076027102</v>
      </c>
      <c r="DC40" s="34">
        <v>5.8271880663596481E-2</v>
      </c>
      <c r="DD40" s="34"/>
      <c r="DE40" s="34"/>
      <c r="DF40" s="34"/>
      <c r="DG40" s="34">
        <v>0.15020283775334498</v>
      </c>
      <c r="DH40" s="34"/>
      <c r="DI40" s="34"/>
      <c r="DJ40" s="34"/>
      <c r="DK40" s="34">
        <v>-3.3502037303946769E-2</v>
      </c>
      <c r="DL40" s="34"/>
      <c r="DM40" s="34">
        <v>2.9929848501819952E-2</v>
      </c>
      <c r="DN40" s="34"/>
      <c r="DO40" s="34">
        <v>2.962478293147918E-3</v>
      </c>
      <c r="DP40" s="34">
        <v>0.17594267043715411</v>
      </c>
      <c r="DQ40" s="34"/>
      <c r="DR40" s="34">
        <v>0.14851912325638389</v>
      </c>
      <c r="DS40" s="34">
        <v>6.2168167836091581E-2</v>
      </c>
      <c r="DT40" s="34">
        <v>-1.3017751303930196E-2</v>
      </c>
      <c r="DU40" s="34"/>
      <c r="DV40" s="34"/>
      <c r="DW40" s="34"/>
      <c r="DX40" s="34"/>
      <c r="DY40" s="34"/>
      <c r="DZ40" s="34">
        <v>-0.22196290860806009</v>
      </c>
      <c r="EA40" s="34"/>
      <c r="EB40" s="34"/>
      <c r="EC40" s="34"/>
      <c r="ED40" s="34"/>
      <c r="EE40" s="34"/>
      <c r="EF40" s="34">
        <v>0.21206360865205651</v>
      </c>
      <c r="EG40" s="34">
        <v>0.15834667180906647</v>
      </c>
      <c r="EH40" s="34"/>
      <c r="EI40" s="34">
        <v>0.3210319876783515</v>
      </c>
      <c r="EJ40" s="34">
        <v>0.18606031141542365</v>
      </c>
      <c r="EK40" s="34"/>
    </row>
    <row r="41" spans="1:141" x14ac:dyDescent="0.3">
      <c r="A41" s="34" t="s">
        <v>445</v>
      </c>
      <c r="B41" s="34">
        <v>-0.19940171509991844</v>
      </c>
      <c r="C41" s="34">
        <v>-0.10607206124823544</v>
      </c>
      <c r="D41" s="34">
        <v>-0.21964963230952597</v>
      </c>
      <c r="E41" s="34">
        <v>-0.19072770265122008</v>
      </c>
      <c r="F41" s="34">
        <v>-0.21168808975998493</v>
      </c>
      <c r="G41" s="34">
        <v>-0.20200258912624924</v>
      </c>
      <c r="H41" s="34">
        <v>-0.23230363201458812</v>
      </c>
      <c r="I41" s="34">
        <v>-5.4392165733418679E-2</v>
      </c>
      <c r="J41" s="34">
        <v>-5.7025759205152453E-2</v>
      </c>
      <c r="K41" s="34">
        <v>-0.14396516165728615</v>
      </c>
      <c r="L41" s="34">
        <v>-0.10357563777019037</v>
      </c>
      <c r="M41" s="34">
        <v>1.7609710466672458E-2</v>
      </c>
      <c r="N41" s="34">
        <v>-0.10010919894850255</v>
      </c>
      <c r="O41" s="34">
        <v>-0.10567452244728848</v>
      </c>
      <c r="P41" s="34">
        <v>-8.8294769222234046E-2</v>
      </c>
      <c r="Q41" s="34">
        <v>-5.9927726607384692E-2</v>
      </c>
      <c r="R41" s="34">
        <v>-0.14760565265302536</v>
      </c>
      <c r="S41" s="34">
        <v>-0.13577176508339905</v>
      </c>
      <c r="T41" s="34">
        <v>-4.3425030074750952E-2</v>
      </c>
      <c r="U41" s="34">
        <v>-8.1805957226151818E-2</v>
      </c>
      <c r="V41" s="34">
        <v>-0.10126729808720063</v>
      </c>
      <c r="W41" s="34">
        <v>-5.0057701623675191E-2</v>
      </c>
      <c r="X41" s="34">
        <v>-0.18089631685476223</v>
      </c>
      <c r="Y41" s="34">
        <v>-1.3639088522711418E-2</v>
      </c>
      <c r="Z41" s="34">
        <v>-3.9066179395160779E-2</v>
      </c>
      <c r="AA41" s="34">
        <v>3.6376933005524876E-4</v>
      </c>
      <c r="AB41" s="34">
        <v>3.0177238999341275E-2</v>
      </c>
      <c r="AC41" s="34">
        <v>6.705928197922215E-3</v>
      </c>
      <c r="AD41" s="34">
        <v>-3.7230503302971334E-2</v>
      </c>
      <c r="AE41" s="34">
        <v>-0.1239313231048681</v>
      </c>
      <c r="AF41" s="34">
        <v>-3.3658825882296489E-2</v>
      </c>
      <c r="AG41" s="34">
        <v>-1.9424226012644281E-2</v>
      </c>
      <c r="AH41" s="34">
        <v>-0.1028861343311402</v>
      </c>
      <c r="AI41" s="34">
        <v>-0.13851939302230237</v>
      </c>
      <c r="AJ41" s="34">
        <v>-8.0890343642660414E-2</v>
      </c>
      <c r="AK41" s="34">
        <v>-1.2186768756491993E-2</v>
      </c>
      <c r="AL41" s="34">
        <v>2.1594925244526338E-2</v>
      </c>
      <c r="AM41" s="34">
        <v>-5.4603564664891101E-2</v>
      </c>
      <c r="AN41" s="34">
        <v>-4.0219007446439331E-2</v>
      </c>
      <c r="AO41" s="34">
        <v>-0.14803648102699321</v>
      </c>
      <c r="AP41" s="34">
        <v>-5.9668533504949585E-2</v>
      </c>
      <c r="AQ41" s="34">
        <v>6.4770752770747897E-2</v>
      </c>
      <c r="AR41" s="34">
        <v>-1.6352795180732203E-2</v>
      </c>
      <c r="AS41" s="34">
        <v>-0.31915341643358897</v>
      </c>
      <c r="AT41" s="34">
        <v>9.2873461480838838E-3</v>
      </c>
      <c r="AU41" s="34">
        <v>3.7162770878865152E-2</v>
      </c>
      <c r="AV41" s="34">
        <v>-0.12434784892008373</v>
      </c>
      <c r="AW41" s="34">
        <v>5.9190380934498119E-3</v>
      </c>
      <c r="AX41" s="34">
        <v>1.1048732648735952E-2</v>
      </c>
      <c r="AY41" s="34">
        <v>-8.0120654568740138E-2</v>
      </c>
      <c r="AZ41" s="34">
        <v>-3.3185790757740023E-2</v>
      </c>
      <c r="BA41" s="34">
        <v>9.4326262879400338E-2</v>
      </c>
      <c r="BB41" s="34">
        <v>7.3966026374586394E-2</v>
      </c>
      <c r="BC41" s="34">
        <v>-5.4101054157566553E-2</v>
      </c>
      <c r="BD41" s="34">
        <v>5.427686088473916E-2</v>
      </c>
      <c r="BE41" s="34">
        <v>0.11955309918522047</v>
      </c>
      <c r="BF41" s="34">
        <v>8.6194163208381691E-2</v>
      </c>
      <c r="BG41" s="34">
        <v>1.2621593265454926E-2</v>
      </c>
      <c r="BH41" s="34">
        <v>9.0009720901730178E-2</v>
      </c>
      <c r="BI41" s="34">
        <v>0.12360056199263253</v>
      </c>
      <c r="BJ41" s="34">
        <v>9.0845506194687425E-2</v>
      </c>
      <c r="BK41" s="34">
        <v>7.4455314527131125E-2</v>
      </c>
      <c r="BL41" s="34">
        <v>5.2135062115821834E-2</v>
      </c>
      <c r="BM41" s="34">
        <v>0.1314438395893634</v>
      </c>
      <c r="BN41" s="34">
        <v>-7.8666488386647762E-2</v>
      </c>
      <c r="BO41" s="34">
        <v>-9.2061224531709465E-2</v>
      </c>
      <c r="BP41" s="34">
        <v>0.12159001422250609</v>
      </c>
      <c r="BQ41" s="34">
        <v>1.5185263027839567E-2</v>
      </c>
      <c r="BR41" s="34">
        <v>-3.5187675605209683E-2</v>
      </c>
      <c r="BS41" s="34"/>
      <c r="BT41" s="34">
        <v>-1.217522903265352E-2</v>
      </c>
      <c r="BU41" s="34">
        <v>2.3723747752397837E-4</v>
      </c>
      <c r="BV41" s="34">
        <v>0.1035133672954083</v>
      </c>
      <c r="BW41" s="34">
        <v>0.10351336729540823</v>
      </c>
      <c r="BX41" s="34">
        <v>-1.5722962839249253E-2</v>
      </c>
      <c r="BY41" s="34">
        <v>5.6140899250538383E-3</v>
      </c>
      <c r="BZ41" s="34">
        <v>3.6906516711401924E-2</v>
      </c>
      <c r="CA41" s="34">
        <v>8.6918042144339042E-2</v>
      </c>
      <c r="CB41" s="34">
        <v>0.12156396878194001</v>
      </c>
      <c r="CC41" s="34">
        <v>4.2964434192264832E-2</v>
      </c>
      <c r="CD41" s="34">
        <v>3.1416570115978384E-2</v>
      </c>
      <c r="CE41" s="34">
        <v>-5.3762490033925192E-2</v>
      </c>
      <c r="CF41" s="34">
        <v>-0.22073076404551575</v>
      </c>
      <c r="CG41" s="34">
        <v>-3.7163700051636668E-2</v>
      </c>
      <c r="CH41" s="34">
        <v>0.23902628513321689</v>
      </c>
      <c r="CI41" s="34">
        <v>-9.4596265009903632E-2</v>
      </c>
      <c r="CJ41" s="34">
        <v>-0.11349246056341504</v>
      </c>
      <c r="CK41" s="34">
        <v>9.2589560762314116E-2</v>
      </c>
      <c r="CL41" s="34">
        <v>-6.7172062411646125E-2</v>
      </c>
      <c r="CM41" s="34">
        <v>8.9206710608384338E-2</v>
      </c>
      <c r="CN41" s="34">
        <v>8.9206710608384185E-2</v>
      </c>
      <c r="CO41" s="34">
        <v>-1.2689039493188541E-2</v>
      </c>
      <c r="CP41" s="34">
        <v>-4.9268077731739461E-2</v>
      </c>
      <c r="CQ41" s="34">
        <v>0.15568779280235365</v>
      </c>
      <c r="CR41" s="34">
        <v>1.8777502939817798E-2</v>
      </c>
      <c r="CS41" s="34">
        <v>0.15762663814748795</v>
      </c>
      <c r="CT41" s="34">
        <v>6.2373889108800176E-4</v>
      </c>
      <c r="CU41" s="34">
        <v>2.0884560367230579E-2</v>
      </c>
      <c r="CV41" s="34">
        <v>1.5364424075851446E-2</v>
      </c>
      <c r="CW41" s="34">
        <v>3.5069612108930406E-2</v>
      </c>
      <c r="CX41" s="34">
        <v>-0.11326357609946056</v>
      </c>
      <c r="CY41" s="34">
        <v>-0.14039442831603002</v>
      </c>
      <c r="CZ41" s="34">
        <v>4.1182472488874786E-2</v>
      </c>
      <c r="DA41" s="34">
        <v>-1.7172737903794351E-3</v>
      </c>
      <c r="DB41" s="34">
        <v>0.30340086836037078</v>
      </c>
      <c r="DC41" s="34">
        <v>0.13238617468306763</v>
      </c>
      <c r="DD41" s="34"/>
      <c r="DE41" s="34">
        <v>2.8025177138776121E-2</v>
      </c>
      <c r="DF41" s="34">
        <v>0.14574959462192663</v>
      </c>
      <c r="DG41" s="34">
        <v>0.3931254749314087</v>
      </c>
      <c r="DH41" s="34">
        <v>-5.0253924183576333E-2</v>
      </c>
      <c r="DI41" s="34">
        <v>-0.15012126209706655</v>
      </c>
      <c r="DJ41" s="34">
        <v>7.6398019648490328E-2</v>
      </c>
      <c r="DK41" s="34">
        <v>4.4310575235429001E-2</v>
      </c>
      <c r="DL41" s="34">
        <v>0.16216169945005252</v>
      </c>
      <c r="DM41" s="34">
        <v>0.16187229529712924</v>
      </c>
      <c r="DN41" s="34">
        <v>0.5385476440523268</v>
      </c>
      <c r="DO41" s="34">
        <v>0.51821034917941489</v>
      </c>
      <c r="DP41" s="34">
        <v>0.21129347918736027</v>
      </c>
      <c r="DQ41" s="34"/>
      <c r="DR41" s="34">
        <v>0.11309686588515537</v>
      </c>
      <c r="DS41" s="34">
        <v>0.22173072083098416</v>
      </c>
      <c r="DT41" s="34">
        <v>0.1192464941951854</v>
      </c>
      <c r="DU41" s="34">
        <v>0.72752467613958671</v>
      </c>
      <c r="DV41" s="34">
        <v>-0.10831349210910683</v>
      </c>
      <c r="DW41" s="34">
        <v>1</v>
      </c>
      <c r="DX41" s="34">
        <v>-3.0121024968830994E-2</v>
      </c>
      <c r="DY41" s="34">
        <v>0.27295344759470391</v>
      </c>
      <c r="DZ41" s="34">
        <v>6.7113961152285365E-2</v>
      </c>
      <c r="EA41" s="34">
        <v>5.673393469578536E-2</v>
      </c>
      <c r="EB41" s="34">
        <v>-4.7573839765984192E-2</v>
      </c>
      <c r="EC41" s="34">
        <v>-3.7216507032953629E-2</v>
      </c>
      <c r="ED41" s="34">
        <v>0.17491058384725497</v>
      </c>
      <c r="EE41" s="34">
        <v>4.1104675099894079E-3</v>
      </c>
      <c r="EF41" s="34">
        <v>0.12244624181513655</v>
      </c>
      <c r="EG41" s="34">
        <v>9.6077029905127911E-2</v>
      </c>
      <c r="EH41" s="34">
        <v>7.2879961579460917E-2</v>
      </c>
      <c r="EI41" s="34">
        <v>0.26824975959994779</v>
      </c>
      <c r="EJ41" s="34">
        <v>0.24765504673085686</v>
      </c>
      <c r="EK41" s="34"/>
    </row>
    <row r="42" spans="1:141" x14ac:dyDescent="0.3">
      <c r="A42" s="34" t="s">
        <v>444</v>
      </c>
      <c r="B42" s="34">
        <v>-0.27959088319788472</v>
      </c>
      <c r="C42" s="34">
        <v>-0.10439385814818636</v>
      </c>
      <c r="D42" s="34">
        <v>-0.14956345438848792</v>
      </c>
      <c r="E42" s="34">
        <v>-0.13450926671789049</v>
      </c>
      <c r="F42" s="34">
        <v>-0.1519295673496211</v>
      </c>
      <c r="G42" s="34">
        <v>-0.13909942697114733</v>
      </c>
      <c r="H42" s="34">
        <v>-0.17622535214938856</v>
      </c>
      <c r="I42" s="34">
        <v>-0.12999695983283668</v>
      </c>
      <c r="J42" s="34">
        <v>8.8483787898508262E-2</v>
      </c>
      <c r="K42" s="34">
        <v>-0.1147657955070409</v>
      </c>
      <c r="L42" s="34">
        <v>-5.396493866998063E-2</v>
      </c>
      <c r="M42" s="34">
        <v>6.5407966895033393E-2</v>
      </c>
      <c r="N42" s="34">
        <v>-0.1340377994793239</v>
      </c>
      <c r="O42" s="34">
        <v>7.6725733228675833E-2</v>
      </c>
      <c r="P42" s="34">
        <v>-0.13363126697213959</v>
      </c>
      <c r="Q42" s="34">
        <v>-5.7733761028506199E-2</v>
      </c>
      <c r="R42" s="34">
        <v>-5.1599274747638264E-2</v>
      </c>
      <c r="S42" s="34">
        <v>-0.12403603742837027</v>
      </c>
      <c r="T42" s="34">
        <v>-0.12951140315615953</v>
      </c>
      <c r="U42" s="34">
        <v>-9.7852451606646726E-2</v>
      </c>
      <c r="V42" s="34">
        <v>-0.11615851347442432</v>
      </c>
      <c r="W42" s="34">
        <v>-0.12920170378664256</v>
      </c>
      <c r="X42" s="34">
        <v>-0.24867106938442618</v>
      </c>
      <c r="Y42" s="34">
        <v>2.5805237179582653E-3</v>
      </c>
      <c r="Z42" s="34">
        <v>-8.9324641926273846E-2</v>
      </c>
      <c r="AA42" s="34">
        <v>4.5107288896930713E-2</v>
      </c>
      <c r="AB42" s="34">
        <v>9.3030492385954358E-2</v>
      </c>
      <c r="AC42" s="34">
        <v>3.3255632147004728E-2</v>
      </c>
      <c r="AD42" s="34">
        <v>-4.1637966047360073E-2</v>
      </c>
      <c r="AE42" s="34">
        <v>-0.12965595530233784</v>
      </c>
      <c r="AF42" s="34">
        <v>-8.5126104665481622E-2</v>
      </c>
      <c r="AG42" s="34">
        <v>-8.3420037057887753E-2</v>
      </c>
      <c r="AH42" s="34">
        <v>-0.11252977850785738</v>
      </c>
      <c r="AI42" s="34">
        <v>-3.93080018984326E-3</v>
      </c>
      <c r="AJ42" s="34">
        <v>8.2449931364718008E-4</v>
      </c>
      <c r="AK42" s="34">
        <v>-0.10969235285820396</v>
      </c>
      <c r="AL42" s="34">
        <v>6.4854572677203071E-2</v>
      </c>
      <c r="AM42" s="34">
        <v>-9.3264800315912527E-2</v>
      </c>
      <c r="AN42" s="34">
        <v>-8.71073636296298E-2</v>
      </c>
      <c r="AO42" s="34">
        <v>-0.14706554408122138</v>
      </c>
      <c r="AP42" s="34">
        <v>-3.6619899176056278E-2</v>
      </c>
      <c r="AQ42" s="34">
        <v>1.1284001258883949E-2</v>
      </c>
      <c r="AR42" s="34">
        <v>-6.96382171767191E-2</v>
      </c>
      <c r="AS42" s="34">
        <v>-0.22083155547544669</v>
      </c>
      <c r="AT42" s="34">
        <v>-0.12169305208220992</v>
      </c>
      <c r="AU42" s="34">
        <v>-0.10493520207950624</v>
      </c>
      <c r="AV42" s="34">
        <v>6.7826051372779056E-2</v>
      </c>
      <c r="AW42" s="34">
        <v>-6.3526881821729282E-3</v>
      </c>
      <c r="AX42" s="34">
        <v>5.938367019270617E-2</v>
      </c>
      <c r="AY42" s="34">
        <v>0.29984391354483853</v>
      </c>
      <c r="AZ42" s="34">
        <v>-6.6179516844995123E-2</v>
      </c>
      <c r="BA42" s="34">
        <v>3.9332008609469706E-2</v>
      </c>
      <c r="BB42" s="34">
        <v>-3.1588144474753256E-2</v>
      </c>
      <c r="BC42" s="34">
        <v>-2.1330048362405572E-2</v>
      </c>
      <c r="BD42" s="34">
        <v>-9.3150811051353616E-2</v>
      </c>
      <c r="BE42" s="34">
        <v>3.367496340296855E-2</v>
      </c>
      <c r="BF42" s="34">
        <v>3.6834840489879707E-2</v>
      </c>
      <c r="BG42" s="34">
        <v>-7.5896701518344128E-2</v>
      </c>
      <c r="BH42" s="34">
        <v>-7.1721618545489835E-2</v>
      </c>
      <c r="BI42" s="34">
        <v>5.7300175929743943E-2</v>
      </c>
      <c r="BJ42" s="34">
        <v>-8.9173276982423388E-2</v>
      </c>
      <c r="BK42" s="34">
        <v>-8.4872284527703559E-5</v>
      </c>
      <c r="BL42" s="34">
        <v>-7.8405846952477307E-2</v>
      </c>
      <c r="BM42" s="34">
        <v>6.4007486148152076E-2</v>
      </c>
      <c r="BN42" s="34">
        <v>-0.1122511989842859</v>
      </c>
      <c r="BO42" s="34">
        <v>-5.9924919636260267E-2</v>
      </c>
      <c r="BP42" s="34">
        <v>0.13084071313594514</v>
      </c>
      <c r="BQ42" s="34">
        <v>6.3480789487889183E-2</v>
      </c>
      <c r="BR42" s="34">
        <v>-7.5958552694288542E-2</v>
      </c>
      <c r="BS42" s="34"/>
      <c r="BT42" s="34">
        <v>5.9139949441848229E-2</v>
      </c>
      <c r="BU42" s="34">
        <v>-0.11737248090994695</v>
      </c>
      <c r="BV42" s="34">
        <v>-5.9317249443222857E-2</v>
      </c>
      <c r="BW42" s="34">
        <v>-5.9317249443222801E-2</v>
      </c>
      <c r="BX42" s="34">
        <v>-6.9886419526084292E-2</v>
      </c>
      <c r="BY42" s="34">
        <v>-2.6024573076588883E-2</v>
      </c>
      <c r="BZ42" s="34">
        <v>0.13951547835746997</v>
      </c>
      <c r="CA42" s="34">
        <v>7.5811957315574108E-2</v>
      </c>
      <c r="CB42" s="34">
        <v>8.7453348883741136E-2</v>
      </c>
      <c r="CC42" s="34">
        <v>-7.6417449131856427E-2</v>
      </c>
      <c r="CD42" s="34">
        <v>1.7484070868966011E-2</v>
      </c>
      <c r="CE42" s="34">
        <v>7.9910715743429311E-2</v>
      </c>
      <c r="CF42" s="34">
        <v>-3.2477826520255604E-2</v>
      </c>
      <c r="CG42" s="34">
        <v>-8.1333234256071141E-2</v>
      </c>
      <c r="CH42" s="34">
        <v>0.22428731466213692</v>
      </c>
      <c r="CI42" s="34">
        <v>-6.5022837551756002E-3</v>
      </c>
      <c r="CJ42" s="34">
        <v>2.7470706121626599E-3</v>
      </c>
      <c r="CK42" s="34">
        <v>6.0072690301157299E-2</v>
      </c>
      <c r="CL42" s="34">
        <v>-4.2619849972600772E-2</v>
      </c>
      <c r="CM42" s="34">
        <v>5.9176173442877331E-2</v>
      </c>
      <c r="CN42" s="34">
        <v>5.9176173442877372E-2</v>
      </c>
      <c r="CO42" s="34">
        <v>3.5281333503040253E-2</v>
      </c>
      <c r="CP42" s="34">
        <v>-3.1550554977083568E-2</v>
      </c>
      <c r="CQ42" s="34">
        <v>-3.5947819569836149E-2</v>
      </c>
      <c r="CR42" s="34">
        <v>-2.755554557993278E-2</v>
      </c>
      <c r="CS42" s="34">
        <v>0.10508665015469439</v>
      </c>
      <c r="CT42" s="34">
        <v>0.10759252878309017</v>
      </c>
      <c r="CU42" s="34">
        <v>-2.5440389860583161E-2</v>
      </c>
      <c r="CV42" s="34">
        <v>-3.9670738697342688E-2</v>
      </c>
      <c r="CW42" s="34">
        <v>0.22634804419857471</v>
      </c>
      <c r="CX42" s="34">
        <v>-8.9243258388745014E-2</v>
      </c>
      <c r="CY42" s="34">
        <v>1.2942298830169831E-4</v>
      </c>
      <c r="CZ42" s="34">
        <v>-1.9629447064209708E-2</v>
      </c>
      <c r="DA42" s="34">
        <v>-1.9764726711029288E-3</v>
      </c>
      <c r="DB42" s="34">
        <v>0.47703910017316997</v>
      </c>
      <c r="DC42" s="34">
        <v>7.0537191135181712E-2</v>
      </c>
      <c r="DD42" s="34"/>
      <c r="DE42" s="34">
        <v>0.16978054346467517</v>
      </c>
      <c r="DF42" s="34">
        <v>0.15623963009648553</v>
      </c>
      <c r="DG42" s="34">
        <v>0.4681633655659509</v>
      </c>
      <c r="DH42" s="34">
        <v>-6.5958378937718042E-4</v>
      </c>
      <c r="DI42" s="34">
        <v>1.4052132619931511E-2</v>
      </c>
      <c r="DJ42" s="34">
        <v>0.23724027738696937</v>
      </c>
      <c r="DK42" s="34">
        <v>-8.1948835916410681E-2</v>
      </c>
      <c r="DL42" s="34">
        <v>-2.7710663126502218E-2</v>
      </c>
      <c r="DM42" s="34">
        <v>0.18925289924178784</v>
      </c>
      <c r="DN42" s="34">
        <v>1</v>
      </c>
      <c r="DO42" s="34">
        <v>0.28432638844730401</v>
      </c>
      <c r="DP42" s="34">
        <v>0.26371448674026093</v>
      </c>
      <c r="DQ42" s="34"/>
      <c r="DR42" s="34">
        <v>9.1024788823445401E-3</v>
      </c>
      <c r="DS42" s="34">
        <v>0.12039141670842829</v>
      </c>
      <c r="DT42" s="34">
        <v>4.9005976983445512E-2</v>
      </c>
      <c r="DU42" s="34">
        <v>0.96989559583594132</v>
      </c>
      <c r="DV42" s="34">
        <v>4.322222723483251E-2</v>
      </c>
      <c r="DW42" s="34"/>
      <c r="DX42" s="34">
        <v>2.0417294132752121E-2</v>
      </c>
      <c r="DY42" s="34">
        <v>0.20223575066980884</v>
      </c>
      <c r="DZ42" s="34">
        <v>-0.10110687425429143</v>
      </c>
      <c r="EA42" s="34">
        <v>0.14992915250384106</v>
      </c>
      <c r="EB42" s="34">
        <v>0.11545816470666995</v>
      </c>
      <c r="EC42" s="34">
        <v>0.12242517137621198</v>
      </c>
      <c r="ED42" s="34">
        <v>0.10144214869368696</v>
      </c>
      <c r="EE42" s="34">
        <v>9.7271241245320897E-2</v>
      </c>
      <c r="EF42" s="34">
        <v>7.0574092046134268E-2</v>
      </c>
      <c r="EG42" s="34">
        <v>0.11256582027795629</v>
      </c>
      <c r="EH42" s="34">
        <v>4.4079955356074375E-2</v>
      </c>
      <c r="EI42" s="34">
        <v>0.26553857041817053</v>
      </c>
      <c r="EJ42" s="34">
        <v>0.28502782461046949</v>
      </c>
      <c r="EK42" s="34"/>
    </row>
    <row r="43" spans="1:141" x14ac:dyDescent="0.3">
      <c r="A43" s="34" t="s">
        <v>312</v>
      </c>
      <c r="B43" s="34"/>
      <c r="C43" s="34">
        <v>-9.9937937195417478E-2</v>
      </c>
      <c r="D43" s="34"/>
      <c r="E43" s="34"/>
      <c r="F43" s="34"/>
      <c r="G43" s="34"/>
      <c r="H43" s="34"/>
      <c r="I43" s="34">
        <v>-4.0507146461129413E-2</v>
      </c>
      <c r="J43" s="34"/>
      <c r="K43" s="34"/>
      <c r="L43" s="34"/>
      <c r="M43" s="34"/>
      <c r="N43" s="34"/>
      <c r="O43" s="34"/>
      <c r="P43" s="34">
        <v>0.42056395161152355</v>
      </c>
      <c r="Q43" s="34"/>
      <c r="R43" s="34"/>
      <c r="S43" s="34"/>
      <c r="T43" s="34">
        <v>0.52916091686912625</v>
      </c>
      <c r="U43" s="34">
        <v>0.41128175602125322</v>
      </c>
      <c r="V43" s="34">
        <v>0.3376625538330057</v>
      </c>
      <c r="W43" s="34">
        <v>0.52417290416887663</v>
      </c>
      <c r="X43" s="34"/>
      <c r="Y43" s="34"/>
      <c r="Z43" s="34">
        <v>0.57289692459277097</v>
      </c>
      <c r="AA43" s="34"/>
      <c r="AB43" s="34">
        <v>-0.3383643765159689</v>
      </c>
      <c r="AC43" s="34"/>
      <c r="AD43" s="34"/>
      <c r="AE43" s="34"/>
      <c r="AF43" s="34">
        <v>0.43269094115010698</v>
      </c>
      <c r="AG43" s="34">
        <v>0.19262701209386357</v>
      </c>
      <c r="AH43" s="34"/>
      <c r="AI43" s="34"/>
      <c r="AJ43" s="34"/>
      <c r="AK43" s="34">
        <v>0.59657919557345462</v>
      </c>
      <c r="AL43" s="34">
        <v>0.32422731967011797</v>
      </c>
      <c r="AM43" s="34">
        <v>0.13827815637011881</v>
      </c>
      <c r="AN43" s="34">
        <v>0.22404802662294818</v>
      </c>
      <c r="AO43" s="34"/>
      <c r="AP43" s="34"/>
      <c r="AQ43" s="34"/>
      <c r="AR43" s="34">
        <v>0.36916761105769269</v>
      </c>
      <c r="AS43" s="34"/>
      <c r="AT43" s="34">
        <v>0.60604631381859408</v>
      </c>
      <c r="AU43" s="34">
        <v>0.61858766303964774</v>
      </c>
      <c r="AV43" s="34"/>
      <c r="AW43" s="34">
        <v>0.16349188221099478</v>
      </c>
      <c r="AX43" s="34"/>
      <c r="AY43" s="34"/>
      <c r="AZ43" s="34"/>
      <c r="BA43" s="34"/>
      <c r="BB43" s="34"/>
      <c r="BC43" s="34"/>
      <c r="BD43" s="34">
        <v>0.72950927130217424</v>
      </c>
      <c r="BE43" s="34">
        <v>0.19469125379379543</v>
      </c>
      <c r="BF43" s="34"/>
      <c r="BG43" s="34">
        <v>0.50293026055743972</v>
      </c>
      <c r="BH43" s="34"/>
      <c r="BI43" s="34"/>
      <c r="BJ43" s="34">
        <v>0.59993373913884485</v>
      </c>
      <c r="BK43" s="34"/>
      <c r="BL43" s="34">
        <v>0.71647985234057554</v>
      </c>
      <c r="BM43" s="34"/>
      <c r="BN43" s="34"/>
      <c r="BO43" s="34"/>
      <c r="BP43" s="34"/>
      <c r="BQ43" s="34"/>
      <c r="BR43" s="34">
        <v>1</v>
      </c>
      <c r="BS43" s="34"/>
      <c r="BT43" s="34">
        <v>-7.8013690831048227E-2</v>
      </c>
      <c r="BU43" s="34">
        <v>0.67933097358859273</v>
      </c>
      <c r="BV43" s="34">
        <v>0.59696326645525222</v>
      </c>
      <c r="BW43" s="34"/>
      <c r="BX43" s="34"/>
      <c r="BY43" s="34"/>
      <c r="BZ43" s="34"/>
      <c r="CA43" s="34"/>
      <c r="CB43" s="34">
        <v>-0.15826295252998535</v>
      </c>
      <c r="CC43" s="34">
        <v>0.80376779871983006</v>
      </c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>
        <v>0.78989078960135939</v>
      </c>
      <c r="CV43" s="34">
        <v>0.71044956416291627</v>
      </c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>
        <v>0.20664596780132471</v>
      </c>
      <c r="DL43" s="34"/>
      <c r="DM43" s="34">
        <v>-6.1532108997397382E-2</v>
      </c>
      <c r="DN43" s="34"/>
      <c r="DO43" s="34"/>
      <c r="DP43" s="34"/>
      <c r="DQ43" s="34"/>
      <c r="DR43" s="34"/>
      <c r="DS43" s="34"/>
      <c r="DT43" s="34">
        <v>-0.27456523387801468</v>
      </c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>
        <v>0.3934141237077044</v>
      </c>
      <c r="EG43" s="34">
        <v>0.21931026414266286</v>
      </c>
      <c r="EH43" s="34"/>
      <c r="EI43" s="34"/>
      <c r="EJ43" s="34"/>
      <c r="EK43" s="34"/>
    </row>
    <row r="44" spans="1:141" x14ac:dyDescent="0.3">
      <c r="A44" s="34" t="s">
        <v>420</v>
      </c>
      <c r="B44" s="34">
        <v>-9.3631353631581052E-2</v>
      </c>
      <c r="C44" s="34">
        <v>-9.9897620296612977E-2</v>
      </c>
      <c r="D44" s="34">
        <v>-0.41146999414114405</v>
      </c>
      <c r="E44" s="34">
        <v>-0.34360387580240204</v>
      </c>
      <c r="F44" s="34">
        <v>-0.35464839081834304</v>
      </c>
      <c r="G44" s="34">
        <v>-0.47893238509109648</v>
      </c>
      <c r="H44" s="34">
        <v>-0.4034783622352846</v>
      </c>
      <c r="I44" s="34">
        <v>-5.5868462971579401E-2</v>
      </c>
      <c r="J44" s="34">
        <v>-0.2794314513765418</v>
      </c>
      <c r="K44" s="34">
        <v>-0.34648543358817629</v>
      </c>
      <c r="L44" s="34">
        <v>0.17222928986487379</v>
      </c>
      <c r="M44" s="34">
        <v>0.33141324214492485</v>
      </c>
      <c r="N44" s="34">
        <v>-0.21699930704282425</v>
      </c>
      <c r="O44" s="34"/>
      <c r="P44" s="34">
        <v>-0.16259971140099533</v>
      </c>
      <c r="Q44" s="34">
        <v>-0.39252888276288256</v>
      </c>
      <c r="R44" s="34">
        <v>-0.15370756550587228</v>
      </c>
      <c r="S44" s="34">
        <v>1.4105162945394101E-2</v>
      </c>
      <c r="T44" s="34">
        <v>-0.12213314172704631</v>
      </c>
      <c r="U44" s="34">
        <v>-0.22790900386791069</v>
      </c>
      <c r="V44" s="34">
        <v>-0.19972786325340511</v>
      </c>
      <c r="W44" s="34">
        <v>-0.12048535590214247</v>
      </c>
      <c r="X44" s="34"/>
      <c r="Y44" s="34"/>
      <c r="Z44" s="34">
        <v>7.8442777561086571E-2</v>
      </c>
      <c r="AA44" s="34">
        <v>-4.5084731910564654E-2</v>
      </c>
      <c r="AB44" s="34">
        <v>0.13528788495403407</v>
      </c>
      <c r="AC44" s="34">
        <v>-5.9978149659414719E-2</v>
      </c>
      <c r="AD44" s="34">
        <v>2.5712979647881804E-2</v>
      </c>
      <c r="AE44" s="34"/>
      <c r="AF44" s="34">
        <v>-0.10115589104594891</v>
      </c>
      <c r="AG44" s="34">
        <v>-0.23237834675000793</v>
      </c>
      <c r="AH44" s="34">
        <v>-4.4837824551088666E-2</v>
      </c>
      <c r="AI44" s="34"/>
      <c r="AJ44" s="34">
        <v>-1.0082781035826074E-2</v>
      </c>
      <c r="AK44" s="34">
        <v>-0.12852691552797954</v>
      </c>
      <c r="AL44" s="34">
        <v>-0.26771930968305585</v>
      </c>
      <c r="AM44" s="34">
        <v>-0.12390373323765606</v>
      </c>
      <c r="AN44" s="34">
        <v>-4.5177304426233127E-2</v>
      </c>
      <c r="AO44" s="34">
        <v>-0.1318034929569174</v>
      </c>
      <c r="AP44" s="34">
        <v>8.6662357537466969E-2</v>
      </c>
      <c r="AQ44" s="34"/>
      <c r="AR44" s="34">
        <v>6.7313865651873042E-2</v>
      </c>
      <c r="AS44" s="34"/>
      <c r="AT44" s="34">
        <v>1.5848382770612891E-2</v>
      </c>
      <c r="AU44" s="34">
        <v>-7.594009692961097E-3</v>
      </c>
      <c r="AV44" s="34">
        <v>0.12694819722573883</v>
      </c>
      <c r="AW44" s="34">
        <v>1.5319997578617892E-2</v>
      </c>
      <c r="AX44" s="34">
        <v>-9.2029940781121672E-2</v>
      </c>
      <c r="AY44" s="34">
        <v>-0.10100994594768919</v>
      </c>
      <c r="AZ44" s="34">
        <v>-2.0446949338620964E-2</v>
      </c>
      <c r="BA44" s="34">
        <v>-6.1933682721704075E-2</v>
      </c>
      <c r="BB44" s="34">
        <v>2.9405424771721467E-2</v>
      </c>
      <c r="BC44" s="34">
        <v>-4.2073376094817261E-2</v>
      </c>
      <c r="BD44" s="34">
        <v>-2.5541926310555737E-2</v>
      </c>
      <c r="BE44" s="34">
        <v>-0.10600463553534813</v>
      </c>
      <c r="BF44" s="34"/>
      <c r="BG44" s="34">
        <v>7.8890671324635703E-2</v>
      </c>
      <c r="BH44" s="34">
        <v>8.5821512671077405E-2</v>
      </c>
      <c r="BI44" s="34">
        <v>0.23896372016543385</v>
      </c>
      <c r="BJ44" s="34">
        <v>8.0857490822996286E-2</v>
      </c>
      <c r="BK44" s="34">
        <v>0.21269471242513746</v>
      </c>
      <c r="BL44" s="34">
        <v>1.7762627239441928E-2</v>
      </c>
      <c r="BM44" s="34">
        <v>0.11027370365746103</v>
      </c>
      <c r="BN44" s="34">
        <v>-2.3435066093456358E-2</v>
      </c>
      <c r="BO44" s="34">
        <v>1.1092433570860651E-3</v>
      </c>
      <c r="BP44" s="34">
        <v>4.0692188741504064E-2</v>
      </c>
      <c r="BQ44" s="34">
        <v>-0.18286689607349144</v>
      </c>
      <c r="BR44" s="34">
        <v>-0.10436557882240745</v>
      </c>
      <c r="BS44" s="34"/>
      <c r="BT44" s="34">
        <v>5.3972174532792079E-2</v>
      </c>
      <c r="BU44" s="34">
        <v>-8.0169776133212994E-2</v>
      </c>
      <c r="BV44" s="34">
        <v>8.1261448894975954E-2</v>
      </c>
      <c r="BW44" s="34">
        <v>8.1261448894975954E-2</v>
      </c>
      <c r="BX44" s="34">
        <v>-6.011209666189006E-2</v>
      </c>
      <c r="BY44" s="34">
        <v>0.48421070746747519</v>
      </c>
      <c r="BZ44" s="34">
        <v>0.10535096547866682</v>
      </c>
      <c r="CA44" s="34"/>
      <c r="CB44" s="34">
        <v>0.29039423156435584</v>
      </c>
      <c r="CC44" s="34">
        <v>-7.6156159190440498E-2</v>
      </c>
      <c r="CD44" s="34">
        <v>1.5033678471795337E-2</v>
      </c>
      <c r="CE44" s="34"/>
      <c r="CF44" s="34">
        <v>-0.20635381726582572</v>
      </c>
      <c r="CG44" s="34"/>
      <c r="CH44" s="34">
        <v>-0.23529316364014724</v>
      </c>
      <c r="CI44" s="34">
        <v>5.4668772255547511E-2</v>
      </c>
      <c r="CJ44" s="34">
        <v>-0.1658228641249162</v>
      </c>
      <c r="CK44" s="34">
        <v>-0.27052582503016487</v>
      </c>
      <c r="CL44" s="34">
        <v>-6.8473248187151295E-2</v>
      </c>
      <c r="CM44" s="34">
        <v>0.22400204662988477</v>
      </c>
      <c r="CN44" s="34"/>
      <c r="CO44" s="34">
        <v>9.4714570240295906E-2</v>
      </c>
      <c r="CP44" s="34">
        <v>-6.9475824775783415E-2</v>
      </c>
      <c r="CQ44" s="34"/>
      <c r="CR44" s="34">
        <v>-8.2674592059576404E-2</v>
      </c>
      <c r="CS44" s="34">
        <v>-0.14927217001023593</v>
      </c>
      <c r="CT44" s="34">
        <v>0.10737356140176785</v>
      </c>
      <c r="CU44" s="34">
        <v>-7.215773088582661E-2</v>
      </c>
      <c r="CV44" s="34">
        <v>-0.10946895271002118</v>
      </c>
      <c r="CW44" s="34"/>
      <c r="CX44" s="34">
        <v>-7.7256180157722079E-2</v>
      </c>
      <c r="CY44" s="34">
        <v>-0.23635946201319402</v>
      </c>
      <c r="CZ44" s="34">
        <v>-8.9159089097641392E-2</v>
      </c>
      <c r="DA44" s="34">
        <v>-6.0517344286143457E-2</v>
      </c>
      <c r="DB44" s="34">
        <v>-4.3126097263355409E-2</v>
      </c>
      <c r="DC44" s="34">
        <v>3.6216410734406103E-2</v>
      </c>
      <c r="DD44" s="34"/>
      <c r="DE44" s="34"/>
      <c r="DF44" s="34"/>
      <c r="DG44" s="34">
        <v>-1.7820817060961416E-2</v>
      </c>
      <c r="DH44" s="34">
        <v>-0.17758446251208393</v>
      </c>
      <c r="DI44" s="34"/>
      <c r="DJ44" s="34"/>
      <c r="DK44" s="34">
        <v>-8.7265915042787134E-2</v>
      </c>
      <c r="DL44" s="34">
        <v>1</v>
      </c>
      <c r="DM44" s="34">
        <v>6.8991672334526938E-2</v>
      </c>
      <c r="DN44" s="34"/>
      <c r="DO44" s="34">
        <v>6.0976391524045506E-2</v>
      </c>
      <c r="DP44" s="34">
        <v>0.12074661201076367</v>
      </c>
      <c r="DQ44" s="34"/>
      <c r="DR44" s="34">
        <v>-7.0257474301001765E-2</v>
      </c>
      <c r="DS44" s="34">
        <v>4.4452483885917278E-2</v>
      </c>
      <c r="DT44" s="34">
        <v>0.23625804754020502</v>
      </c>
      <c r="DU44" s="34"/>
      <c r="DV44" s="34"/>
      <c r="DW44" s="34"/>
      <c r="DX44" s="34">
        <v>-0.21804527742731278</v>
      </c>
      <c r="DY44" s="34">
        <v>0.1788346541190875</v>
      </c>
      <c r="DZ44" s="34">
        <v>6.3664556688720703E-2</v>
      </c>
      <c r="EA44" s="34"/>
      <c r="EB44" s="34">
        <v>-0.24199615895271112</v>
      </c>
      <c r="EC44" s="34">
        <v>-0.21183671935588788</v>
      </c>
      <c r="ED44" s="34">
        <v>0.3191655757184822</v>
      </c>
      <c r="EE44" s="34"/>
      <c r="EF44" s="34">
        <v>7.9990000288723814E-2</v>
      </c>
      <c r="EG44" s="34">
        <v>7.5771035018066438E-2</v>
      </c>
      <c r="EH44" s="34"/>
      <c r="EI44" s="34">
        <v>0.18271374574560728</v>
      </c>
      <c r="EJ44" s="34">
        <v>0.15105517587639566</v>
      </c>
      <c r="EK44" s="34"/>
    </row>
    <row r="45" spans="1:141" x14ac:dyDescent="0.3">
      <c r="A45" s="34" t="s">
        <v>429</v>
      </c>
      <c r="B45" s="34">
        <v>-0.33482127785291904</v>
      </c>
      <c r="C45" s="34">
        <v>-9.5905024669241182E-2</v>
      </c>
      <c r="D45" s="34">
        <v>0.47489538842353501</v>
      </c>
      <c r="E45" s="34">
        <v>0.46447092778597165</v>
      </c>
      <c r="F45" s="34">
        <v>0.47443517384006728</v>
      </c>
      <c r="G45" s="34">
        <v>0.41367975011066943</v>
      </c>
      <c r="H45" s="34">
        <v>0.43843833912118141</v>
      </c>
      <c r="I45" s="34">
        <v>-0.14804068918609395</v>
      </c>
      <c r="J45" s="34">
        <v>0.18369746708181051</v>
      </c>
      <c r="K45" s="34">
        <v>0.40831517814750817</v>
      </c>
      <c r="L45" s="34">
        <v>3.0109884054832392E-2</v>
      </c>
      <c r="M45" s="34">
        <v>-0.37298384079256708</v>
      </c>
      <c r="N45" s="34">
        <v>0.31807405796696836</v>
      </c>
      <c r="O45" s="34"/>
      <c r="P45" s="34">
        <v>0.25608548752738497</v>
      </c>
      <c r="Q45" s="34">
        <v>0.12350063074887636</v>
      </c>
      <c r="R45" s="34">
        <v>0.50189017775717371</v>
      </c>
      <c r="S45" s="34">
        <v>0.1739390492624385</v>
      </c>
      <c r="T45" s="34">
        <v>0.19251385861704481</v>
      </c>
      <c r="U45" s="34">
        <v>0.28026711362795587</v>
      </c>
      <c r="V45" s="34">
        <v>0.28797020345852248</v>
      </c>
      <c r="W45" s="34">
        <v>0.1867008687992783</v>
      </c>
      <c r="X45" s="34"/>
      <c r="Y45" s="34"/>
      <c r="Z45" s="34">
        <v>0.1394297951680834</v>
      </c>
      <c r="AA45" s="34">
        <v>8.787351878686965E-2</v>
      </c>
      <c r="AB45" s="34">
        <v>-0.42501186058008456</v>
      </c>
      <c r="AC45" s="34">
        <v>-1.683151186091613E-2</v>
      </c>
      <c r="AD45" s="34">
        <v>0.18354086092688801</v>
      </c>
      <c r="AE45" s="34"/>
      <c r="AF45" s="34">
        <v>0.20255297158996383</v>
      </c>
      <c r="AG45" s="34">
        <v>0.17894344512499313</v>
      </c>
      <c r="AH45" s="34">
        <v>-0.21810567322099136</v>
      </c>
      <c r="AI45" s="34">
        <v>-1.1972987427962734E-2</v>
      </c>
      <c r="AJ45" s="34">
        <v>-1.1774042495959789E-2</v>
      </c>
      <c r="AK45" s="34">
        <v>0.16854212944965419</v>
      </c>
      <c r="AL45" s="34">
        <v>0.27159379677805584</v>
      </c>
      <c r="AM45" s="34">
        <v>-0.12629126697971482</v>
      </c>
      <c r="AN45" s="34">
        <v>0.10464731922283634</v>
      </c>
      <c r="AO45" s="34">
        <v>-2.3619249349130348E-2</v>
      </c>
      <c r="AP45" s="34">
        <v>0.26540151647579985</v>
      </c>
      <c r="AQ45" s="34"/>
      <c r="AR45" s="34">
        <v>-9.6653909908011573E-4</v>
      </c>
      <c r="AS45" s="34">
        <v>0.10512779060440219</v>
      </c>
      <c r="AT45" s="34">
        <v>4.8059408994025755E-2</v>
      </c>
      <c r="AU45" s="34">
        <v>3.0647959981073846E-2</v>
      </c>
      <c r="AV45" s="34">
        <v>-2.3623094506228622E-2</v>
      </c>
      <c r="AW45" s="34">
        <v>-1.1381104615935366E-2</v>
      </c>
      <c r="AX45" s="34">
        <v>7.9472434836385178E-2</v>
      </c>
      <c r="AY45" s="34">
        <v>7.4971813983924634E-2</v>
      </c>
      <c r="AZ45" s="34">
        <v>1.5039615521859663E-3</v>
      </c>
      <c r="BA45" s="34">
        <v>-0.13805861498797617</v>
      </c>
      <c r="BB45" s="34">
        <v>-0.16603042670705895</v>
      </c>
      <c r="BC45" s="34">
        <v>0.30132921727702311</v>
      </c>
      <c r="BD45" s="34">
        <v>6.0943529230406364E-2</v>
      </c>
      <c r="BE45" s="34">
        <v>9.5892512180675155E-2</v>
      </c>
      <c r="BF45" s="34"/>
      <c r="BG45" s="34">
        <v>-1.5799097109047831E-2</v>
      </c>
      <c r="BH45" s="34">
        <v>-8.6499842326822104E-2</v>
      </c>
      <c r="BI45" s="34">
        <v>-0.1260646551804073</v>
      </c>
      <c r="BJ45" s="34">
        <v>-0.10048541234808261</v>
      </c>
      <c r="BK45" s="34">
        <v>-3.584460011284811E-2</v>
      </c>
      <c r="BL45" s="34">
        <v>7.8428391244267565E-2</v>
      </c>
      <c r="BM45" s="34">
        <v>-0.15762229310942122</v>
      </c>
      <c r="BN45" s="34">
        <v>7.2558995514809904E-2</v>
      </c>
      <c r="BO45" s="34">
        <v>0.29417203170596029</v>
      </c>
      <c r="BP45" s="34">
        <v>-0.10018917151854058</v>
      </c>
      <c r="BQ45" s="34">
        <v>0.30438478511023437</v>
      </c>
      <c r="BR45" s="34">
        <v>0.31133250555348518</v>
      </c>
      <c r="BS45" s="34"/>
      <c r="BT45" s="34">
        <v>-4.453116866727224E-2</v>
      </c>
      <c r="BU45" s="34">
        <v>0.21298792786903215</v>
      </c>
      <c r="BV45" s="34">
        <v>-0.10229320265473173</v>
      </c>
      <c r="BW45" s="34">
        <v>-0.10229320265473177</v>
      </c>
      <c r="BX45" s="34">
        <v>0.32991471196828681</v>
      </c>
      <c r="BY45" s="34">
        <v>-0.27066738821109915</v>
      </c>
      <c r="BZ45" s="34">
        <v>-7.5571063636822353E-2</v>
      </c>
      <c r="CA45" s="34"/>
      <c r="CB45" s="34">
        <v>-0.14198092867598899</v>
      </c>
      <c r="CC45" s="34">
        <v>0.26658807741970436</v>
      </c>
      <c r="CD45" s="34">
        <v>0.18103370976813216</v>
      </c>
      <c r="CE45" s="34">
        <v>0.11621049606683397</v>
      </c>
      <c r="CF45" s="34">
        <v>0.77339895081226673</v>
      </c>
      <c r="CG45" s="34"/>
      <c r="CH45" s="34">
        <v>0.18134771207170713</v>
      </c>
      <c r="CI45" s="34">
        <v>4.8202519812436978E-2</v>
      </c>
      <c r="CJ45" s="34">
        <v>0.58625044355695011</v>
      </c>
      <c r="CK45" s="34">
        <v>0.26130846615301739</v>
      </c>
      <c r="CL45" s="34">
        <v>0.46236047098376265</v>
      </c>
      <c r="CM45" s="34">
        <v>-5.3788250062718777E-2</v>
      </c>
      <c r="CN45" s="34"/>
      <c r="CO45" s="34">
        <v>0.36182524840716673</v>
      </c>
      <c r="CP45" s="34">
        <v>0.47570908125564865</v>
      </c>
      <c r="CQ45" s="34"/>
      <c r="CR45" s="34">
        <v>0.35273439620303682</v>
      </c>
      <c r="CS45" s="34">
        <v>0.30421414032114363</v>
      </c>
      <c r="CT45" s="34">
        <v>0.11988280842874503</v>
      </c>
      <c r="CU45" s="34">
        <v>0.3442729710506276</v>
      </c>
      <c r="CV45" s="34">
        <v>0.44950913638756268</v>
      </c>
      <c r="CW45" s="34"/>
      <c r="CX45" s="34">
        <v>0.40853105611591323</v>
      </c>
      <c r="CY45" s="34">
        <v>0.87877832765227948</v>
      </c>
      <c r="CZ45" s="34">
        <v>0.1856848938969228</v>
      </c>
      <c r="DA45" s="34">
        <v>0.42871916256875653</v>
      </c>
      <c r="DB45" s="34">
        <v>0.10088254415473123</v>
      </c>
      <c r="DC45" s="34">
        <v>-5.7949079652133716E-2</v>
      </c>
      <c r="DD45" s="34"/>
      <c r="DE45" s="34">
        <v>7.3880288086650231E-2</v>
      </c>
      <c r="DF45" s="34"/>
      <c r="DG45" s="34">
        <v>8.6472550249163699E-2</v>
      </c>
      <c r="DH45" s="34">
        <v>0.78055833562077492</v>
      </c>
      <c r="DI45" s="34">
        <v>0.97106438802343287</v>
      </c>
      <c r="DJ45" s="34">
        <v>0.32002686847493317</v>
      </c>
      <c r="DK45" s="34">
        <v>2.7248639784664276E-2</v>
      </c>
      <c r="DL45" s="34">
        <v>-0.24241326007136987</v>
      </c>
      <c r="DM45" s="34">
        <v>-5.2186680213267146E-2</v>
      </c>
      <c r="DN45" s="34"/>
      <c r="DO45" s="34">
        <v>1.5792084920839018E-2</v>
      </c>
      <c r="DP45" s="34">
        <v>1.3213291124035666E-2</v>
      </c>
      <c r="DQ45" s="34"/>
      <c r="DR45" s="34">
        <v>0.33679664439812357</v>
      </c>
      <c r="DS45" s="34">
        <v>9.2066606881796312E-2</v>
      </c>
      <c r="DT45" s="34">
        <v>-0.36405875429020024</v>
      </c>
      <c r="DU45" s="34"/>
      <c r="DV45" s="34">
        <v>1</v>
      </c>
      <c r="DW45" s="34"/>
      <c r="DX45" s="34">
        <v>0.88149780878006712</v>
      </c>
      <c r="DY45" s="34">
        <v>-0.20021409408091154</v>
      </c>
      <c r="DZ45" s="34">
        <v>-5.5616891399204421E-2</v>
      </c>
      <c r="EA45" s="34">
        <v>0.4267409081732465</v>
      </c>
      <c r="EB45" s="34">
        <v>0.89894856073658402</v>
      </c>
      <c r="EC45" s="34">
        <v>0.89455718997580125</v>
      </c>
      <c r="ED45" s="34">
        <v>-0.39351447622513636</v>
      </c>
      <c r="EE45" s="34">
        <v>0.85709396134640481</v>
      </c>
      <c r="EF45" s="34">
        <v>0.11554147297359577</v>
      </c>
      <c r="EG45" s="34">
        <v>0.13894615598473109</v>
      </c>
      <c r="EH45" s="34"/>
      <c r="EI45" s="34">
        <v>0.30931576713606268</v>
      </c>
      <c r="EJ45" s="34">
        <v>0.33478203617611862</v>
      </c>
      <c r="EK45" s="34"/>
    </row>
    <row r="46" spans="1:141" x14ac:dyDescent="0.3">
      <c r="A46" s="34" t="s">
        <v>385</v>
      </c>
      <c r="B46" s="34">
        <v>-0.21775721437968776</v>
      </c>
      <c r="C46" s="34">
        <v>-9.4290804739220274E-2</v>
      </c>
      <c r="D46" s="34">
        <v>-0.17935847143957348</v>
      </c>
      <c r="E46" s="34"/>
      <c r="F46" s="34"/>
      <c r="G46" s="34"/>
      <c r="H46" s="34"/>
      <c r="I46" s="34">
        <v>-1.5640065121522565E-3</v>
      </c>
      <c r="J46" s="34"/>
      <c r="K46" s="34"/>
      <c r="L46" s="34"/>
      <c r="M46" s="34"/>
      <c r="N46" s="34"/>
      <c r="O46" s="34"/>
      <c r="P46" s="34">
        <v>-1.7916831808416488E-2</v>
      </c>
      <c r="Q46" s="34"/>
      <c r="R46" s="34"/>
      <c r="S46" s="34"/>
      <c r="T46" s="34">
        <v>1.4642258260955781E-2</v>
      </c>
      <c r="U46" s="34">
        <v>6.8377624477096319E-2</v>
      </c>
      <c r="V46" s="34">
        <v>5.6182343297991356E-2</v>
      </c>
      <c r="W46" s="34">
        <v>2.8007736890314366E-2</v>
      </c>
      <c r="X46" s="34"/>
      <c r="Y46" s="34"/>
      <c r="Z46" s="34">
        <v>2.2335423495669186E-2</v>
      </c>
      <c r="AA46" s="34"/>
      <c r="AB46" s="34">
        <v>5.161915653326573E-2</v>
      </c>
      <c r="AC46" s="34">
        <v>-0.10629214140323154</v>
      </c>
      <c r="AD46" s="34"/>
      <c r="AE46" s="34"/>
      <c r="AF46" s="34">
        <v>6.66081802500577E-2</v>
      </c>
      <c r="AG46" s="34">
        <v>-4.7984161207251623E-2</v>
      </c>
      <c r="AH46" s="34"/>
      <c r="AI46" s="34"/>
      <c r="AJ46" s="34">
        <v>3.3515428186308711E-2</v>
      </c>
      <c r="AK46" s="34">
        <v>9.1796990143224608E-2</v>
      </c>
      <c r="AL46" s="34">
        <v>1.8474641338914952E-2</v>
      </c>
      <c r="AM46" s="34">
        <v>-4.736705737405348E-2</v>
      </c>
      <c r="AN46" s="34">
        <v>5.2814248514270301E-2</v>
      </c>
      <c r="AO46" s="34">
        <v>-8.046272898682677E-2</v>
      </c>
      <c r="AP46" s="34"/>
      <c r="AQ46" s="34"/>
      <c r="AR46" s="34">
        <v>-6.2711791772097583E-2</v>
      </c>
      <c r="AS46" s="34"/>
      <c r="AT46" s="34">
        <v>8.6800427040609807E-2</v>
      </c>
      <c r="AU46" s="34">
        <v>9.7956384269241248E-2</v>
      </c>
      <c r="AV46" s="34"/>
      <c r="AW46" s="34">
        <v>2.4447027432657423E-2</v>
      </c>
      <c r="AX46" s="34">
        <v>-2.1920368908462471E-2</v>
      </c>
      <c r="AY46" s="34">
        <v>-0.10658221392587189</v>
      </c>
      <c r="AZ46" s="34">
        <v>2.9190837567445248E-2</v>
      </c>
      <c r="BA46" s="34">
        <v>0.1851309628145888</v>
      </c>
      <c r="BB46" s="34">
        <v>0.15117136409461679</v>
      </c>
      <c r="BC46" s="34"/>
      <c r="BD46" s="34">
        <v>8.2239759880251159E-2</v>
      </c>
      <c r="BE46" s="34">
        <v>2.4201638005327653E-2</v>
      </c>
      <c r="BF46" s="34"/>
      <c r="BG46" s="34">
        <v>-4.9517149820342485E-2</v>
      </c>
      <c r="BH46" s="34">
        <v>0.11165971241621396</v>
      </c>
      <c r="BI46" s="34"/>
      <c r="BJ46" s="34">
        <v>0.10958983451266512</v>
      </c>
      <c r="BK46" s="34">
        <v>-2.5527433498973368E-2</v>
      </c>
      <c r="BL46" s="34">
        <v>6.1666302876546092E-2</v>
      </c>
      <c r="BM46" s="34"/>
      <c r="BN46" s="34">
        <v>2.4434057057087444E-2</v>
      </c>
      <c r="BO46" s="34">
        <v>-1.1402350061633898E-2</v>
      </c>
      <c r="BP46" s="34">
        <v>4.4483894001731148E-3</v>
      </c>
      <c r="BQ46" s="34">
        <v>-0.17047356283637854</v>
      </c>
      <c r="BR46" s="34">
        <v>5.4219669869607509E-2</v>
      </c>
      <c r="BS46" s="34"/>
      <c r="BT46" s="34">
        <v>-2.8133637388704912E-2</v>
      </c>
      <c r="BU46" s="34">
        <v>4.5524893719906062E-2</v>
      </c>
      <c r="BV46" s="34">
        <v>9.9247823480199879E-2</v>
      </c>
      <c r="BW46" s="34">
        <v>9.9247823480200142E-2</v>
      </c>
      <c r="BX46" s="34">
        <v>2.8504714742910529E-2</v>
      </c>
      <c r="BY46" s="34">
        <v>1.2876521327333414E-2</v>
      </c>
      <c r="BZ46" s="34">
        <v>-7.0110195820968446E-2</v>
      </c>
      <c r="CA46" s="34"/>
      <c r="CB46" s="34">
        <v>-5.2749979476846669E-2</v>
      </c>
      <c r="CC46" s="34">
        <v>5.2438366112754618E-2</v>
      </c>
      <c r="CD46" s="34">
        <v>-2.8528140182953111E-2</v>
      </c>
      <c r="CE46" s="34"/>
      <c r="CF46" s="34"/>
      <c r="CG46" s="34"/>
      <c r="CH46" s="34"/>
      <c r="CI46" s="34">
        <v>-9.0350412041597217E-2</v>
      </c>
      <c r="CJ46" s="34"/>
      <c r="CK46" s="34">
        <v>1.3378952041456839E-2</v>
      </c>
      <c r="CL46" s="34">
        <v>-4.9843701218816065E-4</v>
      </c>
      <c r="CM46" s="34"/>
      <c r="CN46" s="34"/>
      <c r="CO46" s="34"/>
      <c r="CP46" s="34">
        <v>-1.0894109246215932E-2</v>
      </c>
      <c r="CQ46" s="34"/>
      <c r="CR46" s="34">
        <v>4.8107104859081075E-2</v>
      </c>
      <c r="CS46" s="34">
        <v>7.5516629139569975E-3</v>
      </c>
      <c r="CT46" s="34"/>
      <c r="CU46" s="34">
        <v>4.811921477629743E-2</v>
      </c>
      <c r="CV46" s="34">
        <v>1.8605578020704946E-2</v>
      </c>
      <c r="CW46" s="34"/>
      <c r="CX46" s="34">
        <v>7.645970472224696E-2</v>
      </c>
      <c r="CY46" s="34"/>
      <c r="CZ46" s="34">
        <v>5.9760582486052607E-2</v>
      </c>
      <c r="DA46" s="34">
        <v>-3.214880650500708E-2</v>
      </c>
      <c r="DB46" s="34">
        <v>-3.1040445645453042E-2</v>
      </c>
      <c r="DC46" s="34">
        <v>0.10768892678519615</v>
      </c>
      <c r="DD46" s="34"/>
      <c r="DE46" s="34"/>
      <c r="DF46" s="34"/>
      <c r="DG46" s="34">
        <v>-3.28917929180879E-3</v>
      </c>
      <c r="DH46" s="34"/>
      <c r="DI46" s="34"/>
      <c r="DJ46" s="34"/>
      <c r="DK46" s="34">
        <v>0.47477602137060021</v>
      </c>
      <c r="DL46" s="34"/>
      <c r="DM46" s="34">
        <v>-0.11335022862714919</v>
      </c>
      <c r="DN46" s="34"/>
      <c r="DO46" s="34">
        <v>7.7628029051151987E-2</v>
      </c>
      <c r="DP46" s="34">
        <v>0.1043117826048142</v>
      </c>
      <c r="DQ46" s="34"/>
      <c r="DR46" s="34">
        <v>0.11150940763762517</v>
      </c>
      <c r="DS46" s="34">
        <v>2.532241695709677E-2</v>
      </c>
      <c r="DT46" s="34">
        <v>6.3252529318592793E-2</v>
      </c>
      <c r="DU46" s="34"/>
      <c r="DV46" s="34"/>
      <c r="DW46" s="34"/>
      <c r="DX46" s="34"/>
      <c r="DY46" s="34"/>
      <c r="DZ46" s="34">
        <v>1</v>
      </c>
      <c r="EA46" s="34"/>
      <c r="EB46" s="34"/>
      <c r="EC46" s="34"/>
      <c r="ED46" s="34"/>
      <c r="EE46" s="34"/>
      <c r="EF46" s="34">
        <v>5.6643502534888694E-2</v>
      </c>
      <c r="EG46" s="34">
        <v>3.5192594518353597E-2</v>
      </c>
      <c r="EH46" s="34"/>
      <c r="EI46" s="34">
        <v>0.19154510773878244</v>
      </c>
      <c r="EJ46" s="34"/>
      <c r="EK46" s="34"/>
    </row>
    <row r="47" spans="1:141" x14ac:dyDescent="0.3">
      <c r="A47" s="34" t="s">
        <v>432</v>
      </c>
      <c r="B47" s="34">
        <v>-0.16783346774237309</v>
      </c>
      <c r="C47" s="34">
        <v>-8.4961432735874615E-2</v>
      </c>
      <c r="D47" s="34">
        <v>0.16940580806100694</v>
      </c>
      <c r="E47" s="34">
        <v>0.14760167292934401</v>
      </c>
      <c r="F47" s="34">
        <v>0.1307410048340811</v>
      </c>
      <c r="G47" s="34">
        <v>5.7759882528636182E-2</v>
      </c>
      <c r="H47" s="34">
        <v>8.4341582289323633E-2</v>
      </c>
      <c r="I47" s="34">
        <v>-9.9049426016479578E-2</v>
      </c>
      <c r="J47" s="34">
        <v>5.7954371760349357E-2</v>
      </c>
      <c r="K47" s="34">
        <v>3.6299483783862607E-2</v>
      </c>
      <c r="L47" s="34">
        <v>-0.16042401919287874</v>
      </c>
      <c r="M47" s="34">
        <v>-0.17723455912773459</v>
      </c>
      <c r="N47" s="34">
        <v>-0.11086250489817823</v>
      </c>
      <c r="O47" s="34"/>
      <c r="P47" s="34">
        <v>2.4689556718496108E-2</v>
      </c>
      <c r="Q47" s="34">
        <v>0.20704445265186083</v>
      </c>
      <c r="R47" s="34">
        <v>0.15417140553276151</v>
      </c>
      <c r="S47" s="34">
        <v>-3.8958399681825492E-3</v>
      </c>
      <c r="T47" s="34">
        <v>1.6683279834765228E-2</v>
      </c>
      <c r="U47" s="34">
        <v>-2.9179812970842427E-2</v>
      </c>
      <c r="V47" s="34">
        <v>-8.302838241209776E-3</v>
      </c>
      <c r="W47" s="34">
        <v>1.5025766930493994E-2</v>
      </c>
      <c r="X47" s="34"/>
      <c r="Y47" s="34"/>
      <c r="Z47" s="34">
        <v>2.2531619896512343E-2</v>
      </c>
      <c r="AA47" s="34">
        <v>-3.9448277345231078E-3</v>
      </c>
      <c r="AB47" s="34">
        <v>-0.12234125965266333</v>
      </c>
      <c r="AC47" s="34">
        <v>0.14568799864490273</v>
      </c>
      <c r="AD47" s="34">
        <v>-3.4480938821270603E-2</v>
      </c>
      <c r="AE47" s="34"/>
      <c r="AF47" s="34">
        <v>-4.0148671449490345E-2</v>
      </c>
      <c r="AG47" s="34">
        <v>9.1185560548057321E-2</v>
      </c>
      <c r="AH47" s="34">
        <v>-0.11850678117473624</v>
      </c>
      <c r="AI47" s="34">
        <v>-5.8389561742083686E-2</v>
      </c>
      <c r="AJ47" s="34">
        <v>-3.2949395375262647E-2</v>
      </c>
      <c r="AK47" s="34">
        <v>-1.8259435058133829E-2</v>
      </c>
      <c r="AL47" s="34">
        <v>7.9526619797333983E-3</v>
      </c>
      <c r="AM47" s="34">
        <v>3.3171328473663692E-2</v>
      </c>
      <c r="AN47" s="34">
        <v>-1.4923756226555503E-2</v>
      </c>
      <c r="AO47" s="34">
        <v>-5.3959454705597071E-2</v>
      </c>
      <c r="AP47" s="34">
        <v>-5.2770859803657954E-3</v>
      </c>
      <c r="AQ47" s="34"/>
      <c r="AR47" s="34">
        <v>-8.6028053454505593E-2</v>
      </c>
      <c r="AS47" s="34">
        <v>-3.3325297539691115E-2</v>
      </c>
      <c r="AT47" s="34">
        <v>1.1466435102814973E-3</v>
      </c>
      <c r="AU47" s="34">
        <v>-2.0813617974748642E-2</v>
      </c>
      <c r="AV47" s="34">
        <v>-0.10407478451439151</v>
      </c>
      <c r="AW47" s="34">
        <v>-2.3529635977432989E-2</v>
      </c>
      <c r="AX47" s="34">
        <v>-3.1141601496430294E-2</v>
      </c>
      <c r="AY47" s="34">
        <v>7.9919609187930146E-2</v>
      </c>
      <c r="AZ47" s="34">
        <v>-2.4192647711569305E-2</v>
      </c>
      <c r="BA47" s="34">
        <v>-1.8575848433875903E-2</v>
      </c>
      <c r="BB47" s="34">
        <v>2.5980261382158299E-2</v>
      </c>
      <c r="BC47" s="34">
        <v>7.5061913553476051E-2</v>
      </c>
      <c r="BD47" s="34">
        <v>2.447514666531235E-2</v>
      </c>
      <c r="BE47" s="34">
        <v>3.5567655308687851E-3</v>
      </c>
      <c r="BF47" s="34">
        <v>-7.8779699504692186E-2</v>
      </c>
      <c r="BG47" s="34">
        <v>3.6137076958196124E-2</v>
      </c>
      <c r="BH47" s="34">
        <v>-3.7988824384895876E-2</v>
      </c>
      <c r="BI47" s="34">
        <v>-0.31873725699457195</v>
      </c>
      <c r="BJ47" s="34">
        <v>-5.3861273775516263E-2</v>
      </c>
      <c r="BK47" s="34">
        <v>-0.11403169538984495</v>
      </c>
      <c r="BL47" s="34">
        <v>2.6070206435493751E-2</v>
      </c>
      <c r="BM47" s="34">
        <v>-4.2972565519312562E-2</v>
      </c>
      <c r="BN47" s="34">
        <v>9.6043066667519342E-2</v>
      </c>
      <c r="BO47" s="34">
        <v>4.0727343289127138E-2</v>
      </c>
      <c r="BP47" s="34">
        <v>-0.12782557873109715</v>
      </c>
      <c r="BQ47" s="34">
        <v>0.6548474364510356</v>
      </c>
      <c r="BR47" s="34">
        <v>7.9499749008060949E-2</v>
      </c>
      <c r="BS47" s="34"/>
      <c r="BT47" s="34">
        <v>-2.8182368354915843E-2</v>
      </c>
      <c r="BU47" s="34">
        <v>2.4444919239738065E-2</v>
      </c>
      <c r="BV47" s="34">
        <v>-3.4928350194744398E-2</v>
      </c>
      <c r="BW47" s="34">
        <v>-3.4928350194744516E-2</v>
      </c>
      <c r="BX47" s="34">
        <v>9.2240081951061426E-2</v>
      </c>
      <c r="BY47" s="34">
        <v>-2.9873647290307889E-2</v>
      </c>
      <c r="BZ47" s="34">
        <v>0.13882378559645478</v>
      </c>
      <c r="CA47" s="34"/>
      <c r="CB47" s="34">
        <v>-0.13252581899457211</v>
      </c>
      <c r="CC47" s="34">
        <v>0.1071054204293598</v>
      </c>
      <c r="CD47" s="34">
        <v>1.481516548693103E-2</v>
      </c>
      <c r="CE47" s="34">
        <v>-4.8055671450995235E-2</v>
      </c>
      <c r="CF47" s="34">
        <v>0.11690919093655025</v>
      </c>
      <c r="CG47" s="34"/>
      <c r="CH47" s="34">
        <v>0.27962355053949822</v>
      </c>
      <c r="CI47" s="34">
        <v>3.0797778586430069E-2</v>
      </c>
      <c r="CJ47" s="34">
        <v>0.16397658467806986</v>
      </c>
      <c r="CK47" s="34">
        <v>8.423773503529805E-2</v>
      </c>
      <c r="CL47" s="34">
        <v>0.11724786013772587</v>
      </c>
      <c r="CM47" s="34">
        <v>-9.8635900196433993E-2</v>
      </c>
      <c r="CN47" s="34"/>
      <c r="CO47" s="34">
        <v>9.2741723546325289E-2</v>
      </c>
      <c r="CP47" s="34">
        <v>0.13004896736359775</v>
      </c>
      <c r="CQ47" s="34"/>
      <c r="CR47" s="34">
        <v>9.3715086097336323E-2</v>
      </c>
      <c r="CS47" s="34">
        <v>0.14521850956351592</v>
      </c>
      <c r="CT47" s="34">
        <v>6.2893124383086835E-2</v>
      </c>
      <c r="CU47" s="34">
        <v>8.8766020888991048E-2</v>
      </c>
      <c r="CV47" s="34">
        <v>0.17526052388526311</v>
      </c>
      <c r="CW47" s="34">
        <v>1</v>
      </c>
      <c r="CX47" s="34">
        <v>-1.2619964927592143E-4</v>
      </c>
      <c r="CY47" s="34">
        <v>0.26298447099595018</v>
      </c>
      <c r="CZ47" s="34">
        <v>-0.12865004546315892</v>
      </c>
      <c r="DA47" s="34">
        <v>0.13745752420673948</v>
      </c>
      <c r="DB47" s="34">
        <v>9.9372715602304554E-2</v>
      </c>
      <c r="DC47" s="34">
        <v>-8.2476523261727386E-2</v>
      </c>
      <c r="DD47" s="34"/>
      <c r="DE47" s="34">
        <v>0.1753196385951962</v>
      </c>
      <c r="DF47" s="34"/>
      <c r="DG47" s="34">
        <v>9.008852303438164E-2</v>
      </c>
      <c r="DH47" s="34">
        <v>0.33329121017610408</v>
      </c>
      <c r="DI47" s="34">
        <v>0.28864808347143228</v>
      </c>
      <c r="DJ47" s="34">
        <v>0.23133210919021077</v>
      </c>
      <c r="DK47" s="34">
        <v>-4.7235141711180741E-2</v>
      </c>
      <c r="DL47" s="34">
        <v>-0.13251917866292429</v>
      </c>
      <c r="DM47" s="34">
        <v>9.1014980878407412E-2</v>
      </c>
      <c r="DN47" s="34"/>
      <c r="DO47" s="34">
        <v>3.2925674009999358E-2</v>
      </c>
      <c r="DP47" s="34">
        <v>6.3939223683320973E-2</v>
      </c>
      <c r="DQ47" s="34"/>
      <c r="DR47" s="34">
        <v>0.12038300280350323</v>
      </c>
      <c r="DS47" s="34">
        <v>3.282471242591979E-3</v>
      </c>
      <c r="DT47" s="34">
        <v>-0.12320271456255558</v>
      </c>
      <c r="DU47" s="34"/>
      <c r="DV47" s="34">
        <v>0.33369046927274731</v>
      </c>
      <c r="DW47" s="34"/>
      <c r="DX47" s="34">
        <v>0.41785340028757595</v>
      </c>
      <c r="DY47" s="34">
        <v>-7.2461722106634735E-2</v>
      </c>
      <c r="DZ47" s="34">
        <v>-0.16087613528317607</v>
      </c>
      <c r="EA47" s="34">
        <v>0.14905968580448753</v>
      </c>
      <c r="EB47" s="34">
        <v>0.28727587195841586</v>
      </c>
      <c r="EC47" s="34">
        <v>0.28082771544708557</v>
      </c>
      <c r="ED47" s="34">
        <v>-0.21599322187721079</v>
      </c>
      <c r="EE47" s="34">
        <v>0.36233797121161654</v>
      </c>
      <c r="EF47" s="34">
        <v>7.7495068824153246E-2</v>
      </c>
      <c r="EG47" s="34">
        <v>9.528835880635822E-2</v>
      </c>
      <c r="EH47" s="34">
        <v>0.20424229570600683</v>
      </c>
      <c r="EI47" s="34">
        <v>0.13016348786802912</v>
      </c>
      <c r="EJ47" s="34">
        <v>0.1548029749660621</v>
      </c>
      <c r="EK47" s="34"/>
    </row>
    <row r="48" spans="1:141" x14ac:dyDescent="0.3">
      <c r="A48" s="34" t="s">
        <v>421</v>
      </c>
      <c r="B48" s="34">
        <v>-0.17755779601686206</v>
      </c>
      <c r="C48" s="34">
        <v>-8.270923240724018E-2</v>
      </c>
      <c r="D48" s="34">
        <v>0.17639720575678103</v>
      </c>
      <c r="E48" s="34">
        <v>0.19304039405533249</v>
      </c>
      <c r="F48" s="34">
        <v>0.19584497504914949</v>
      </c>
      <c r="G48" s="34">
        <v>0.23863044459662772</v>
      </c>
      <c r="H48" s="34">
        <v>0.23183791229695785</v>
      </c>
      <c r="I48" s="34">
        <v>-7.5486189453281644E-2</v>
      </c>
      <c r="J48" s="34">
        <v>0.12989399155817244</v>
      </c>
      <c r="K48" s="34">
        <v>0.26098042564581331</v>
      </c>
      <c r="L48" s="34">
        <v>-0.133002547092468</v>
      </c>
      <c r="M48" s="34">
        <v>-8.4650503536057853E-2</v>
      </c>
      <c r="N48" s="34">
        <v>0.24971890618602616</v>
      </c>
      <c r="O48" s="34"/>
      <c r="P48" s="34">
        <v>5.5507427360068334E-2</v>
      </c>
      <c r="Q48" s="34">
        <v>0.29971114875321125</v>
      </c>
      <c r="R48" s="34">
        <v>0.12456022130980388</v>
      </c>
      <c r="S48" s="34">
        <v>9.7729338772533855E-2</v>
      </c>
      <c r="T48" s="34">
        <v>7.4870390314726226E-2</v>
      </c>
      <c r="U48" s="34">
        <v>0.10067349746736357</v>
      </c>
      <c r="V48" s="34">
        <v>8.41899000355288E-2</v>
      </c>
      <c r="W48" s="34">
        <v>7.9205204725593253E-2</v>
      </c>
      <c r="X48" s="34"/>
      <c r="Y48" s="34"/>
      <c r="Z48" s="34">
        <v>3.4574168135104305E-2</v>
      </c>
      <c r="AA48" s="34">
        <v>7.9330086787700094E-2</v>
      </c>
      <c r="AB48" s="34">
        <v>-5.1603616554525604E-2</v>
      </c>
      <c r="AC48" s="34">
        <v>4.064199424493798E-2</v>
      </c>
      <c r="AD48" s="34">
        <v>0.15976941641923209</v>
      </c>
      <c r="AE48" s="34"/>
      <c r="AF48" s="34">
        <v>0.16702389001300885</v>
      </c>
      <c r="AG48" s="34">
        <v>0.23537771468600741</v>
      </c>
      <c r="AH48" s="34">
        <v>2.6749714821667032E-3</v>
      </c>
      <c r="AI48" s="34"/>
      <c r="AJ48" s="34">
        <v>-7.2076133835178052E-2</v>
      </c>
      <c r="AK48" s="34">
        <v>0.11874664874810807</v>
      </c>
      <c r="AL48" s="34">
        <v>0.13998905159879865</v>
      </c>
      <c r="AM48" s="34">
        <v>9.2568537628086756E-2</v>
      </c>
      <c r="AN48" s="34">
        <v>3.5448317832052628E-2</v>
      </c>
      <c r="AO48" s="34">
        <v>0.10706220275711825</v>
      </c>
      <c r="AP48" s="34">
        <v>7.6678722533467733E-2</v>
      </c>
      <c r="AQ48" s="34"/>
      <c r="AR48" s="34">
        <v>-2.5279147694876235E-2</v>
      </c>
      <c r="AS48" s="34"/>
      <c r="AT48" s="34">
        <v>6.5867797042569745E-2</v>
      </c>
      <c r="AU48" s="34">
        <v>0.10257354708382854</v>
      </c>
      <c r="AV48" s="34">
        <v>-2.1313447349906416E-2</v>
      </c>
      <c r="AW48" s="34">
        <v>9.1821200185144385E-3</v>
      </c>
      <c r="AX48" s="34">
        <v>-0.16319708046581896</v>
      </c>
      <c r="AY48" s="34">
        <v>7.1481525578666119E-2</v>
      </c>
      <c r="AZ48" s="34">
        <v>-4.2148715044162094E-2</v>
      </c>
      <c r="BA48" s="34">
        <v>-4.8902782467377941E-2</v>
      </c>
      <c r="BB48" s="34">
        <v>0.11749844847237305</v>
      </c>
      <c r="BC48" s="34">
        <v>0.11655182623907062</v>
      </c>
      <c r="BD48" s="34">
        <v>0.10352381334810989</v>
      </c>
      <c r="BE48" s="34">
        <v>8.6487812469954559E-2</v>
      </c>
      <c r="BF48" s="34"/>
      <c r="BG48" s="34">
        <v>-7.6062253559611964E-2</v>
      </c>
      <c r="BH48" s="34">
        <v>5.6078233366630863E-2</v>
      </c>
      <c r="BI48" s="34">
        <v>-0.13323596733794427</v>
      </c>
      <c r="BJ48" s="34">
        <v>6.5895188155494153E-2</v>
      </c>
      <c r="BK48" s="34">
        <v>6.6703261229950125E-3</v>
      </c>
      <c r="BL48" s="34">
        <v>0.12771900885656823</v>
      </c>
      <c r="BM48" s="34">
        <v>-0.1110789592192383</v>
      </c>
      <c r="BN48" s="34">
        <v>3.0292622065947111E-2</v>
      </c>
      <c r="BO48" s="34">
        <v>6.5757156830814942E-2</v>
      </c>
      <c r="BP48" s="34">
        <v>7.2392967285985722E-3</v>
      </c>
      <c r="BQ48" s="34">
        <v>0.17786062249981216</v>
      </c>
      <c r="BR48" s="34">
        <v>0.22664048426072786</v>
      </c>
      <c r="BS48" s="34"/>
      <c r="BT48" s="34">
        <v>-2.6857999892306132E-2</v>
      </c>
      <c r="BU48" s="34">
        <v>0.1763784514828545</v>
      </c>
      <c r="BV48" s="34">
        <v>8.2088273465709294E-2</v>
      </c>
      <c r="BW48" s="34">
        <v>8.2088273465709294E-2</v>
      </c>
      <c r="BX48" s="34">
        <v>0.14875563970198741</v>
      </c>
      <c r="BY48" s="34">
        <v>-0.1569249492112324</v>
      </c>
      <c r="BZ48" s="34">
        <v>2.5932554865281746E-2</v>
      </c>
      <c r="CA48" s="34"/>
      <c r="CB48" s="34">
        <v>-2.9676817423507765E-2</v>
      </c>
      <c r="CC48" s="34">
        <v>0.16136037117495872</v>
      </c>
      <c r="CD48" s="34">
        <v>0.16200696096780901</v>
      </c>
      <c r="CE48" s="34"/>
      <c r="CF48" s="34">
        <v>0.10996806008455538</v>
      </c>
      <c r="CG48" s="34"/>
      <c r="CH48" s="34">
        <v>0.14179586528300225</v>
      </c>
      <c r="CI48" s="34">
        <v>2.4429930094672378E-3</v>
      </c>
      <c r="CJ48" s="34">
        <v>0.32366132161510552</v>
      </c>
      <c r="CK48" s="34">
        <v>0.54248436391463239</v>
      </c>
      <c r="CL48" s="34">
        <v>0.14773167423858871</v>
      </c>
      <c r="CM48" s="34">
        <v>3.9430983591649156E-2</v>
      </c>
      <c r="CN48" s="34"/>
      <c r="CO48" s="34">
        <v>0.2097948951169587</v>
      </c>
      <c r="CP48" s="34">
        <v>0.16597786879476745</v>
      </c>
      <c r="CQ48" s="34"/>
      <c r="CR48" s="34">
        <v>0.18927690228468322</v>
      </c>
      <c r="CS48" s="34">
        <v>0.13346801768227731</v>
      </c>
      <c r="CT48" s="34">
        <v>-0.23853397475822644</v>
      </c>
      <c r="CU48" s="34">
        <v>0.17918318229717561</v>
      </c>
      <c r="CV48" s="34">
        <v>0.18497643694250862</v>
      </c>
      <c r="CW48" s="34"/>
      <c r="CX48" s="34">
        <v>0.17989217333985061</v>
      </c>
      <c r="CY48" s="34">
        <v>0.25164743999957501</v>
      </c>
      <c r="CZ48" s="34">
        <v>4.213648404403509E-2</v>
      </c>
      <c r="DA48" s="34">
        <v>0.17965702831095309</v>
      </c>
      <c r="DB48" s="34">
        <v>0.13931687430695222</v>
      </c>
      <c r="DC48" s="34">
        <v>7.9525371731954397E-2</v>
      </c>
      <c r="DD48" s="34"/>
      <c r="DE48" s="34"/>
      <c r="DF48" s="34"/>
      <c r="DG48" s="34">
        <v>0.12960165784144009</v>
      </c>
      <c r="DH48" s="34">
        <v>0.29313459540944564</v>
      </c>
      <c r="DI48" s="34"/>
      <c r="DJ48" s="34">
        <v>1</v>
      </c>
      <c r="DK48" s="34">
        <v>-1.1689166080884356E-2</v>
      </c>
      <c r="DL48" s="34">
        <v>-0.27165836255956394</v>
      </c>
      <c r="DM48" s="34">
        <v>0.12338016019500522</v>
      </c>
      <c r="DN48" s="34"/>
      <c r="DO48" s="34">
        <v>5.7837651524524122E-2</v>
      </c>
      <c r="DP48" s="34">
        <v>2.990184334043762E-2</v>
      </c>
      <c r="DQ48" s="34"/>
      <c r="DR48" s="34">
        <v>0.20496697266962249</v>
      </c>
      <c r="DS48" s="34">
        <v>7.9810220415016564E-2</v>
      </c>
      <c r="DT48" s="34">
        <v>2.5121217027502998E-2</v>
      </c>
      <c r="DU48" s="34"/>
      <c r="DV48" s="34"/>
      <c r="DW48" s="34"/>
      <c r="DX48" s="34">
        <v>0.3246571330555858</v>
      </c>
      <c r="DY48" s="34">
        <v>-5.6296267638484179E-2</v>
      </c>
      <c r="DZ48" s="34">
        <v>-2.3705967141968931E-2</v>
      </c>
      <c r="EA48" s="34"/>
      <c r="EB48" s="34">
        <v>0.41004443395745593</v>
      </c>
      <c r="EC48" s="34">
        <v>0.39858709152286925</v>
      </c>
      <c r="ED48" s="34">
        <v>4.0454397734136914E-2</v>
      </c>
      <c r="EE48" s="34"/>
      <c r="EF48" s="34">
        <v>0.10776707984521813</v>
      </c>
      <c r="EG48" s="34">
        <v>9.2572262180368459E-2</v>
      </c>
      <c r="EH48" s="34"/>
      <c r="EI48" s="34">
        <v>0.15990089494066506</v>
      </c>
      <c r="EJ48" s="34">
        <v>0.16750854280483782</v>
      </c>
      <c r="EK48" s="34"/>
    </row>
    <row r="49" spans="1:141" x14ac:dyDescent="0.3">
      <c r="A49" s="34" t="s">
        <v>423</v>
      </c>
      <c r="B49" s="34">
        <v>-0.14131942454925422</v>
      </c>
      <c r="C49" s="34">
        <v>-8.0478631151064656E-2</v>
      </c>
      <c r="D49" s="34">
        <v>-0.18961443868873681</v>
      </c>
      <c r="E49" s="34">
        <v>-4.7474966370053842E-2</v>
      </c>
      <c r="F49" s="34">
        <v>-6.6994027310159382E-2</v>
      </c>
      <c r="G49" s="34">
        <v>-0.32132123023708187</v>
      </c>
      <c r="H49" s="34">
        <v>-0.26942133244429911</v>
      </c>
      <c r="I49" s="34">
        <v>-7.5505976937895278E-2</v>
      </c>
      <c r="J49" s="34">
        <v>2.6938253876156264E-2</v>
      </c>
      <c r="K49" s="34">
        <v>-6.5074842368597008E-2</v>
      </c>
      <c r="L49" s="34">
        <v>0.11000487933881993</v>
      </c>
      <c r="M49" s="34">
        <v>0.12023430631100421</v>
      </c>
      <c r="N49" s="34">
        <v>-0.1288684375870682</v>
      </c>
      <c r="O49" s="34"/>
      <c r="P49" s="34">
        <v>-7.2343757266301878E-2</v>
      </c>
      <c r="Q49" s="34">
        <v>-0.31983620652741368</v>
      </c>
      <c r="R49" s="34">
        <v>0.14685564442408824</v>
      </c>
      <c r="S49" s="34">
        <v>0.10598847427734825</v>
      </c>
      <c r="T49" s="34">
        <v>-3.6400544101603156E-2</v>
      </c>
      <c r="U49" s="34">
        <v>-0.14941390365657295</v>
      </c>
      <c r="V49" s="34">
        <v>-0.10584093449368409</v>
      </c>
      <c r="W49" s="34">
        <v>-4.3509106506232777E-2</v>
      </c>
      <c r="X49" s="34"/>
      <c r="Y49" s="34"/>
      <c r="Z49" s="34">
        <v>6.282773384160209E-2</v>
      </c>
      <c r="AA49" s="34">
        <v>0.18283730086652067</v>
      </c>
      <c r="AB49" s="34">
        <v>6.307768573111773E-2</v>
      </c>
      <c r="AC49" s="34">
        <v>6.102312475751466E-2</v>
      </c>
      <c r="AD49" s="34">
        <v>0.31566821766274272</v>
      </c>
      <c r="AE49" s="34"/>
      <c r="AF49" s="34">
        <v>-5.3088392381625292E-2</v>
      </c>
      <c r="AG49" s="34">
        <v>-0.17297453986821323</v>
      </c>
      <c r="AH49" s="34">
        <v>0.13875346148460294</v>
      </c>
      <c r="AI49" s="34"/>
      <c r="AJ49" s="34">
        <v>0.1173693807086206</v>
      </c>
      <c r="AK49" s="34">
        <v>-7.1858628067991773E-2</v>
      </c>
      <c r="AL49" s="34">
        <v>-6.9005617625777097E-3</v>
      </c>
      <c r="AM49" s="34">
        <v>9.7806463972639479E-3</v>
      </c>
      <c r="AN49" s="34">
        <v>4.7881193808374072E-2</v>
      </c>
      <c r="AO49" s="34">
        <v>6.0474596237612123E-2</v>
      </c>
      <c r="AP49" s="34">
        <v>0.36447311494586976</v>
      </c>
      <c r="AQ49" s="34"/>
      <c r="AR49" s="34">
        <v>2.6851696459874864E-3</v>
      </c>
      <c r="AS49" s="34"/>
      <c r="AT49" s="34">
        <v>5.8340971964508957E-2</v>
      </c>
      <c r="AU49" s="34">
        <v>4.0743088005731336E-2</v>
      </c>
      <c r="AV49" s="34">
        <v>0.34587157244665812</v>
      </c>
      <c r="AW49" s="34">
        <v>5.8330804176555083E-2</v>
      </c>
      <c r="AX49" s="34">
        <v>6.9320615645087139E-2</v>
      </c>
      <c r="AY49" s="34">
        <v>-3.2829752659169023E-3</v>
      </c>
      <c r="AZ49" s="34">
        <v>4.8911438759651926E-2</v>
      </c>
      <c r="BA49" s="34">
        <v>-6.8313353673335742E-2</v>
      </c>
      <c r="BB49" s="34">
        <v>-0.13075858159209391</v>
      </c>
      <c r="BC49" s="34">
        <v>0.39674173462595924</v>
      </c>
      <c r="BD49" s="34">
        <v>4.9025482080043169E-2</v>
      </c>
      <c r="BE49" s="34">
        <v>8.0235567703538943E-2</v>
      </c>
      <c r="BF49" s="34"/>
      <c r="BG49" s="34">
        <v>0.10970492007298929</v>
      </c>
      <c r="BH49" s="34">
        <v>6.6237095832373319E-2</v>
      </c>
      <c r="BI49" s="34">
        <v>2.1950774579182864E-2</v>
      </c>
      <c r="BJ49" s="34">
        <v>7.6107440132294632E-2</v>
      </c>
      <c r="BK49" s="34">
        <v>0.37704338800984682</v>
      </c>
      <c r="BL49" s="34">
        <v>0.10060596103654783</v>
      </c>
      <c r="BM49" s="34">
        <v>2.8343290353537665E-2</v>
      </c>
      <c r="BN49" s="34">
        <v>-1.2414791532792303E-2</v>
      </c>
      <c r="BO49" s="34">
        <v>7.2211930242074784E-2</v>
      </c>
      <c r="BP49" s="34">
        <v>7.1973695789764744E-2</v>
      </c>
      <c r="BQ49" s="34">
        <v>0.10665704702195795</v>
      </c>
      <c r="BR49" s="34">
        <v>5.593888874033128E-3</v>
      </c>
      <c r="BS49" s="34"/>
      <c r="BT49" s="34">
        <v>0.12517649787931692</v>
      </c>
      <c r="BU49" s="34">
        <v>2.8564687923436093E-2</v>
      </c>
      <c r="BV49" s="34">
        <v>0.10134891919426685</v>
      </c>
      <c r="BW49" s="34">
        <v>0.10134891919426679</v>
      </c>
      <c r="BX49" s="34">
        <v>4.597294407819176E-2</v>
      </c>
      <c r="BY49" s="34">
        <v>0.19812631684457149</v>
      </c>
      <c r="BZ49" s="34">
        <v>0.65975326352148767</v>
      </c>
      <c r="CA49" s="34"/>
      <c r="CB49" s="34">
        <v>-8.4733705261953902E-3</v>
      </c>
      <c r="CC49" s="34">
        <v>3.3959707410295997E-2</v>
      </c>
      <c r="CD49" s="34">
        <v>0.17803974206786827</v>
      </c>
      <c r="CE49" s="34"/>
      <c r="CF49" s="34">
        <v>0.12771106493318757</v>
      </c>
      <c r="CG49" s="34"/>
      <c r="CH49" s="34">
        <v>-0.1141564397942624</v>
      </c>
      <c r="CI49" s="34">
        <v>6.9076784723532361E-2</v>
      </c>
      <c r="CJ49" s="34">
        <v>9.976090635285631E-2</v>
      </c>
      <c r="CK49" s="34">
        <v>-2.2487582005836056E-2</v>
      </c>
      <c r="CL49" s="34">
        <v>3.3580918744982834E-2</v>
      </c>
      <c r="CM49" s="34">
        <v>0.44820485912267005</v>
      </c>
      <c r="CN49" s="34"/>
      <c r="CO49" s="34">
        <v>0.4907353935964755</v>
      </c>
      <c r="CP49" s="34">
        <v>5.6464299016611867E-2</v>
      </c>
      <c r="CQ49" s="34"/>
      <c r="CR49" s="34">
        <v>4.8936419071478623E-2</v>
      </c>
      <c r="CS49" s="34">
        <v>-9.577351719626305E-2</v>
      </c>
      <c r="CT49" s="34">
        <v>0.33527891021924366</v>
      </c>
      <c r="CU49" s="34">
        <v>5.0442187772913233E-2</v>
      </c>
      <c r="CV49" s="34">
        <v>1.1980942948768593E-2</v>
      </c>
      <c r="CW49" s="34"/>
      <c r="CX49" s="34">
        <v>-3.6807586210940532E-2</v>
      </c>
      <c r="CY49" s="34">
        <v>0.1786228544539864</v>
      </c>
      <c r="CZ49" s="34">
        <v>9.9261979672146394E-3</v>
      </c>
      <c r="DA49" s="34">
        <v>9.8024990023780595E-2</v>
      </c>
      <c r="DB49" s="34">
        <v>3.35054070857033E-2</v>
      </c>
      <c r="DC49" s="34">
        <v>0.13068058163666366</v>
      </c>
      <c r="DD49" s="34"/>
      <c r="DE49" s="34">
        <v>1</v>
      </c>
      <c r="DF49" s="34"/>
      <c r="DG49" s="34">
        <v>2.2363280602413355E-2</v>
      </c>
      <c r="DH49" s="34">
        <v>0.22496354608021307</v>
      </c>
      <c r="DI49" s="34"/>
      <c r="DJ49" s="34">
        <v>5.0235986952187783E-2</v>
      </c>
      <c r="DK49" s="34">
        <v>-4.7897595764898077E-2</v>
      </c>
      <c r="DL49" s="34">
        <v>0.20336018284400773</v>
      </c>
      <c r="DM49" s="34">
        <v>8.8111805788049002E-2</v>
      </c>
      <c r="DN49" s="34"/>
      <c r="DO49" s="34">
        <v>-1.7240691182989251E-2</v>
      </c>
      <c r="DP49" s="34">
        <v>7.3130662820113906E-2</v>
      </c>
      <c r="DQ49" s="34"/>
      <c r="DR49" s="34">
        <v>1.7582623913624466E-2</v>
      </c>
      <c r="DS49" s="34">
        <v>4.0772575187289755E-3</v>
      </c>
      <c r="DT49" s="34">
        <v>0.13720627578426348</v>
      </c>
      <c r="DU49" s="34"/>
      <c r="DV49" s="34"/>
      <c r="DW49" s="34"/>
      <c r="DX49" s="34">
        <v>-9.469865976592726E-3</v>
      </c>
      <c r="DY49" s="34">
        <v>0.10837655905811523</v>
      </c>
      <c r="DZ49" s="34">
        <v>-0.10272798049315193</v>
      </c>
      <c r="EA49" s="34">
        <v>0.42025584211174721</v>
      </c>
      <c r="EB49" s="34">
        <v>0.17567648179492068</v>
      </c>
      <c r="EC49" s="34">
        <v>0.19053509812491157</v>
      </c>
      <c r="ED49" s="34">
        <v>0.14363174474150817</v>
      </c>
      <c r="EE49" s="34"/>
      <c r="EF49" s="34">
        <v>8.5440506423496307E-2</v>
      </c>
      <c r="EG49" s="34">
        <v>8.1178774578076623E-2</v>
      </c>
      <c r="EH49" s="34"/>
      <c r="EI49" s="34">
        <v>0.2551000127125026</v>
      </c>
      <c r="EJ49" s="34">
        <v>0.20510648406971405</v>
      </c>
      <c r="EK49" s="34"/>
    </row>
    <row r="50" spans="1:141" x14ac:dyDescent="0.3">
      <c r="A50" s="34" t="s">
        <v>410</v>
      </c>
      <c r="B50" s="34">
        <v>-0.33541219523569632</v>
      </c>
      <c r="C50" s="34">
        <v>-7.3218574755652674E-2</v>
      </c>
      <c r="D50" s="34">
        <v>0.44248787178316901</v>
      </c>
      <c r="E50" s="34">
        <v>0.38850857787278398</v>
      </c>
      <c r="F50" s="34">
        <v>0.40543258423780126</v>
      </c>
      <c r="G50" s="34">
        <v>0.38290608338122623</v>
      </c>
      <c r="H50" s="34">
        <v>0.40852334009210572</v>
      </c>
      <c r="I50" s="34">
        <v>-0.11356636604606501</v>
      </c>
      <c r="J50" s="34">
        <v>0.19273040327741545</v>
      </c>
      <c r="K50" s="34">
        <v>0.30995945382520335</v>
      </c>
      <c r="L50" s="34">
        <v>3.3485444535834969E-3</v>
      </c>
      <c r="M50" s="34">
        <v>-0.42436340645353887</v>
      </c>
      <c r="N50" s="34">
        <v>0.20833031007626146</v>
      </c>
      <c r="O50" s="34"/>
      <c r="P50" s="34">
        <v>0.25470127832435485</v>
      </c>
      <c r="Q50" s="34">
        <v>0.19007100837806715</v>
      </c>
      <c r="R50" s="34">
        <v>0.3432614921710439</v>
      </c>
      <c r="S50" s="34">
        <v>9.3767481898451327E-2</v>
      </c>
      <c r="T50" s="34">
        <v>0.19012898219255026</v>
      </c>
      <c r="U50" s="34">
        <v>0.27971012113648724</v>
      </c>
      <c r="V50" s="34">
        <v>0.27610090682735217</v>
      </c>
      <c r="W50" s="34">
        <v>0.19233048844945855</v>
      </c>
      <c r="X50" s="34"/>
      <c r="Y50" s="34"/>
      <c r="Z50" s="34">
        <v>8.8584907478532149E-2</v>
      </c>
      <c r="AA50" s="34">
        <v>-2.3361996649877022E-3</v>
      </c>
      <c r="AB50" s="34">
        <v>-0.41147893817760228</v>
      </c>
      <c r="AC50" s="34">
        <v>-2.1130413903674757E-2</v>
      </c>
      <c r="AD50" s="34">
        <v>2.9444100540904568E-2</v>
      </c>
      <c r="AE50" s="34"/>
      <c r="AF50" s="34">
        <v>0.17748843534343772</v>
      </c>
      <c r="AG50" s="34">
        <v>0.1916798934796827</v>
      </c>
      <c r="AH50" s="34">
        <v>-0.21493189636182131</v>
      </c>
      <c r="AI50" s="34"/>
      <c r="AJ50" s="34">
        <v>5.4904309674809384E-3</v>
      </c>
      <c r="AK50" s="34">
        <v>0.17162155125060571</v>
      </c>
      <c r="AL50" s="34">
        <v>0.25568970268045693</v>
      </c>
      <c r="AM50" s="34">
        <v>-7.9384615832860675E-2</v>
      </c>
      <c r="AN50" s="34">
        <v>6.1451310886283229E-2</v>
      </c>
      <c r="AO50" s="34">
        <v>-1.3297067543900098E-2</v>
      </c>
      <c r="AP50" s="34">
        <v>0.10537314145663489</v>
      </c>
      <c r="AQ50" s="34"/>
      <c r="AR50" s="34">
        <v>2.4315705430736023E-2</v>
      </c>
      <c r="AS50" s="34"/>
      <c r="AT50" s="34">
        <v>2.9884226424347477E-2</v>
      </c>
      <c r="AU50" s="34">
        <v>1.8466520435830129E-2</v>
      </c>
      <c r="AV50" s="34">
        <v>-0.18518886236923121</v>
      </c>
      <c r="AW50" s="34">
        <v>-4.9182440792717816E-2</v>
      </c>
      <c r="AX50" s="34">
        <v>2.3388863957839876E-2</v>
      </c>
      <c r="AY50" s="34">
        <v>-7.9914187138062018E-4</v>
      </c>
      <c r="AZ50" s="34">
        <v>-5.3741180679802429E-2</v>
      </c>
      <c r="BA50" s="34">
        <v>-0.10374309866773934</v>
      </c>
      <c r="BB50" s="34">
        <v>-0.1134991652969287</v>
      </c>
      <c r="BC50" s="34"/>
      <c r="BD50" s="34">
        <v>7.4174708738196482E-2</v>
      </c>
      <c r="BE50" s="34">
        <v>9.1664733759264996E-2</v>
      </c>
      <c r="BF50" s="34"/>
      <c r="BG50" s="34">
        <v>-4.5541330209469634E-2</v>
      </c>
      <c r="BH50" s="34">
        <v>-9.8534610221119298E-2</v>
      </c>
      <c r="BI50" s="34">
        <v>-0.11754662618598749</v>
      </c>
      <c r="BJ50" s="34">
        <v>-0.11380624081595044</v>
      </c>
      <c r="BK50" s="34">
        <v>-0.17908613608257132</v>
      </c>
      <c r="BL50" s="34">
        <v>7.3335218326730636E-2</v>
      </c>
      <c r="BM50" s="34">
        <v>-9.8247511107406135E-2</v>
      </c>
      <c r="BN50" s="34">
        <v>0.15589611336500858</v>
      </c>
      <c r="BO50" s="34">
        <v>0.19138274533444025</v>
      </c>
      <c r="BP50" s="34">
        <v>-0.20580329618787219</v>
      </c>
      <c r="BQ50" s="34">
        <v>0.35175963376079156</v>
      </c>
      <c r="BR50" s="34">
        <v>0.28617936513571574</v>
      </c>
      <c r="BS50" s="34"/>
      <c r="BT50" s="34">
        <v>-0.10830021203410843</v>
      </c>
      <c r="BU50" s="34">
        <v>0.19858706559318495</v>
      </c>
      <c r="BV50" s="34">
        <v>-0.11723628377255772</v>
      </c>
      <c r="BW50" s="34">
        <v>-0.11723628377255815</v>
      </c>
      <c r="BX50" s="34">
        <v>0.29926325615754096</v>
      </c>
      <c r="BY50" s="34">
        <v>-0.23091201123401928</v>
      </c>
      <c r="BZ50" s="34">
        <v>-0.10297096085733473</v>
      </c>
      <c r="CA50" s="34"/>
      <c r="CB50" s="34">
        <v>-0.12659961005974313</v>
      </c>
      <c r="CC50" s="34">
        <v>0.30775099598735217</v>
      </c>
      <c r="CD50" s="34">
        <v>0.10384150807095477</v>
      </c>
      <c r="CE50" s="34"/>
      <c r="CF50" s="34"/>
      <c r="CG50" s="34"/>
      <c r="CH50" s="34"/>
      <c r="CI50" s="34">
        <v>-9.271316720713494E-3</v>
      </c>
      <c r="CJ50" s="34"/>
      <c r="CK50" s="34">
        <v>0.24493203222338747</v>
      </c>
      <c r="CL50" s="34">
        <v>0.40405163133561789</v>
      </c>
      <c r="CM50" s="34">
        <v>-0.19220234492453067</v>
      </c>
      <c r="CN50" s="34"/>
      <c r="CO50" s="34"/>
      <c r="CP50" s="34">
        <v>0.4329855130168348</v>
      </c>
      <c r="CQ50" s="34"/>
      <c r="CR50" s="34">
        <v>0.32677671317795653</v>
      </c>
      <c r="CS50" s="34">
        <v>0.2937584117208018</v>
      </c>
      <c r="CT50" s="34">
        <v>-2.3107254512775171E-3</v>
      </c>
      <c r="CU50" s="34">
        <v>0.31891792616390024</v>
      </c>
      <c r="CV50" s="34">
        <v>0.50925411611374616</v>
      </c>
      <c r="CW50" s="34"/>
      <c r="CX50" s="34">
        <v>0.37040586149487292</v>
      </c>
      <c r="CY50" s="34"/>
      <c r="CZ50" s="34">
        <v>0.14150832483722173</v>
      </c>
      <c r="DA50" s="34">
        <v>0.42736181154938513</v>
      </c>
      <c r="DB50" s="34">
        <v>5.3578785504020753E-2</v>
      </c>
      <c r="DC50" s="34">
        <v>-8.9863510188252546E-2</v>
      </c>
      <c r="DD50" s="34"/>
      <c r="DE50" s="34"/>
      <c r="DF50" s="34"/>
      <c r="DG50" s="34">
        <v>5.1736508984297686E-2</v>
      </c>
      <c r="DH50" s="34"/>
      <c r="DI50" s="34"/>
      <c r="DJ50" s="34"/>
      <c r="DK50" s="34">
        <v>6.0628914577002729E-2</v>
      </c>
      <c r="DL50" s="34"/>
      <c r="DM50" s="34">
        <v>-4.744629926674488E-2</v>
      </c>
      <c r="DN50" s="34"/>
      <c r="DO50" s="34">
        <v>2.8943558086044083E-2</v>
      </c>
      <c r="DP50" s="34">
        <v>-2.7319501904193924E-2</v>
      </c>
      <c r="DQ50" s="34"/>
      <c r="DR50" s="34">
        <v>0.40348562982489256</v>
      </c>
      <c r="DS50" s="34">
        <v>6.4622758363543281E-2</v>
      </c>
      <c r="DT50" s="34">
        <v>-0.39299019035501576</v>
      </c>
      <c r="DU50" s="34"/>
      <c r="DV50" s="34"/>
      <c r="DW50" s="34"/>
      <c r="DX50" s="34">
        <v>1</v>
      </c>
      <c r="DY50" s="34">
        <v>-0.21996313644177357</v>
      </c>
      <c r="DZ50" s="34">
        <v>2.6933411138683996E-2</v>
      </c>
      <c r="EA50" s="34"/>
      <c r="EB50" s="34"/>
      <c r="EC50" s="34"/>
      <c r="ED50" s="34">
        <v>-0.41061010194709163</v>
      </c>
      <c r="EE50" s="34"/>
      <c r="EF50" s="34">
        <v>7.9991508785506232E-2</v>
      </c>
      <c r="EG50" s="34">
        <v>0.10216738080546213</v>
      </c>
      <c r="EH50" s="34"/>
      <c r="EI50" s="34">
        <v>0.25204383393561269</v>
      </c>
      <c r="EJ50" s="34">
        <v>0.30480926900639477</v>
      </c>
      <c r="EK50" s="34"/>
    </row>
    <row r="51" spans="1:141" x14ac:dyDescent="0.3">
      <c r="A51" s="34" t="s">
        <v>346</v>
      </c>
      <c r="B51" s="34"/>
      <c r="C51" s="34">
        <v>-7.1703165317879763E-2</v>
      </c>
      <c r="D51" s="34"/>
      <c r="E51" s="34"/>
      <c r="F51" s="34"/>
      <c r="G51" s="34"/>
      <c r="H51" s="34"/>
      <c r="I51" s="34">
        <v>-0.10853968205077913</v>
      </c>
      <c r="J51" s="34"/>
      <c r="K51" s="34"/>
      <c r="L51" s="34"/>
      <c r="M51" s="34"/>
      <c r="N51" s="34"/>
      <c r="O51" s="34"/>
      <c r="P51" s="34">
        <v>0.15529754266811749</v>
      </c>
      <c r="Q51" s="34"/>
      <c r="R51" s="34"/>
      <c r="S51" s="34"/>
      <c r="T51" s="34">
        <v>0.17162627485634713</v>
      </c>
      <c r="U51" s="34">
        <v>0.12693806349857628</v>
      </c>
      <c r="V51" s="34">
        <v>0.16044505550688368</v>
      </c>
      <c r="W51" s="34">
        <v>0.16925244904839526</v>
      </c>
      <c r="X51" s="34"/>
      <c r="Y51" s="34"/>
      <c r="Z51" s="34">
        <v>0.1474953814659854</v>
      </c>
      <c r="AA51" s="34"/>
      <c r="AB51" s="34">
        <v>-0.24709021108002988</v>
      </c>
      <c r="AC51" s="34"/>
      <c r="AD51" s="34"/>
      <c r="AE51" s="34"/>
      <c r="AF51" s="34">
        <v>1.4483225455037914E-3</v>
      </c>
      <c r="AG51" s="34">
        <v>0.1068984752355029</v>
      </c>
      <c r="AH51" s="34"/>
      <c r="AI51" s="34"/>
      <c r="AJ51" s="34"/>
      <c r="AK51" s="34">
        <v>0.1735823974112706</v>
      </c>
      <c r="AL51" s="34">
        <v>9.7758722432059963E-2</v>
      </c>
      <c r="AM51" s="34">
        <v>-5.2194578305728156E-2</v>
      </c>
      <c r="AN51" s="34">
        <v>0.12998149207542381</v>
      </c>
      <c r="AO51" s="34">
        <v>8.3183325119162835E-2</v>
      </c>
      <c r="AP51" s="34"/>
      <c r="AQ51" s="34"/>
      <c r="AR51" s="34">
        <v>4.4305759753903023E-2</v>
      </c>
      <c r="AS51" s="34"/>
      <c r="AT51" s="34">
        <v>0.1819395134953429</v>
      </c>
      <c r="AU51" s="34">
        <v>0.16691095884826854</v>
      </c>
      <c r="AV51" s="34"/>
      <c r="AW51" s="34">
        <v>-7.0724524838972555E-2</v>
      </c>
      <c r="AX51" s="34"/>
      <c r="AY51" s="34"/>
      <c r="AZ51" s="34">
        <v>5.8594053370344762E-2</v>
      </c>
      <c r="BA51" s="34"/>
      <c r="BB51" s="34"/>
      <c r="BC51" s="34"/>
      <c r="BD51" s="34">
        <v>0.20006907231375462</v>
      </c>
      <c r="BE51" s="34">
        <v>0.1722265046856927</v>
      </c>
      <c r="BF51" s="34"/>
      <c r="BG51" s="34">
        <v>0.15582311875876839</v>
      </c>
      <c r="BH51" s="34">
        <v>0.1082658313292761</v>
      </c>
      <c r="BI51" s="34"/>
      <c r="BJ51" s="34">
        <v>9.85897421397392E-2</v>
      </c>
      <c r="BK51" s="34"/>
      <c r="BL51" s="34">
        <v>0.23133957625365675</v>
      </c>
      <c r="BM51" s="34"/>
      <c r="BN51" s="34"/>
      <c r="BO51" s="34">
        <v>0.17959301413277981</v>
      </c>
      <c r="BP51" s="34"/>
      <c r="BQ51" s="34">
        <v>1</v>
      </c>
      <c r="BR51" s="34">
        <v>0.19985425663137033</v>
      </c>
      <c r="BS51" s="34"/>
      <c r="BT51" s="34">
        <v>-0.13131078763321957</v>
      </c>
      <c r="BU51" s="34">
        <v>0.27323089976443621</v>
      </c>
      <c r="BV51" s="34">
        <v>0.11688006035605805</v>
      </c>
      <c r="BW51" s="34"/>
      <c r="BX51" s="34">
        <v>0.28301916646296899</v>
      </c>
      <c r="BY51" s="34">
        <v>4.65733473913813E-3</v>
      </c>
      <c r="BZ51" s="34">
        <v>0.16522216314986055</v>
      </c>
      <c r="CA51" s="34"/>
      <c r="CB51" s="34">
        <v>-0.2700776977007302</v>
      </c>
      <c r="CC51" s="34">
        <v>0.32784988170591711</v>
      </c>
      <c r="CD51" s="34">
        <v>0.22556277155794985</v>
      </c>
      <c r="CE51" s="34"/>
      <c r="CF51" s="34"/>
      <c r="CG51" s="34"/>
      <c r="CH51" s="34"/>
      <c r="CI51" s="34">
        <v>-8.9063559543547145E-3</v>
      </c>
      <c r="CJ51" s="34"/>
      <c r="CK51" s="34">
        <v>0.32003451352170742</v>
      </c>
      <c r="CL51" s="34">
        <v>0.28337857661242916</v>
      </c>
      <c r="CM51" s="34"/>
      <c r="CN51" s="34"/>
      <c r="CO51" s="34"/>
      <c r="CP51" s="34">
        <v>0.32432307772531804</v>
      </c>
      <c r="CQ51" s="34"/>
      <c r="CR51" s="34">
        <v>0.30434098667257753</v>
      </c>
      <c r="CS51" s="34">
        <v>0.11948894282952324</v>
      </c>
      <c r="CT51" s="34"/>
      <c r="CU51" s="34">
        <v>0.29752686120705607</v>
      </c>
      <c r="CV51" s="34">
        <v>0.39436534565789133</v>
      </c>
      <c r="CW51" s="34"/>
      <c r="CX51" s="34"/>
      <c r="CY51" s="34"/>
      <c r="CZ51" s="34"/>
      <c r="DA51" s="34">
        <v>0.36276261302106166</v>
      </c>
      <c r="DB51" s="34"/>
      <c r="DC51" s="34"/>
      <c r="DD51" s="34"/>
      <c r="DE51" s="34"/>
      <c r="DF51" s="34"/>
      <c r="DG51" s="34"/>
      <c r="DH51" s="34"/>
      <c r="DI51" s="34"/>
      <c r="DJ51" s="34"/>
      <c r="DK51" s="34">
        <v>6.0497797840663538E-2</v>
      </c>
      <c r="DL51" s="34"/>
      <c r="DM51" s="34">
        <v>-6.1992093393157914E-2</v>
      </c>
      <c r="DN51" s="34"/>
      <c r="DO51" s="34"/>
      <c r="DP51" s="34"/>
      <c r="DQ51" s="34"/>
      <c r="DR51" s="34">
        <v>0.24399461659650479</v>
      </c>
      <c r="DS51" s="34"/>
      <c r="DT51" s="34">
        <v>-0.21369814359564157</v>
      </c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>
        <v>0.19655064305954606</v>
      </c>
      <c r="EG51" s="34">
        <v>0.15715900230946175</v>
      </c>
      <c r="EH51" s="34"/>
      <c r="EI51" s="34"/>
      <c r="EJ51" s="34"/>
      <c r="EK51" s="34"/>
    </row>
    <row r="52" spans="1:141" x14ac:dyDescent="0.3">
      <c r="A52" s="34" t="s">
        <v>314</v>
      </c>
      <c r="B52" s="34"/>
      <c r="C52" s="34">
        <v>-7.0495205814480072E-2</v>
      </c>
      <c r="D52" s="34"/>
      <c r="E52" s="34"/>
      <c r="F52" s="34"/>
      <c r="G52" s="34"/>
      <c r="H52" s="34"/>
      <c r="I52" s="34">
        <v>-4.6856273504619142E-2</v>
      </c>
      <c r="J52" s="34"/>
      <c r="K52" s="34"/>
      <c r="L52" s="34"/>
      <c r="M52" s="34"/>
      <c r="N52" s="34"/>
      <c r="O52" s="34"/>
      <c r="P52" s="34">
        <v>0.10832794264888038</v>
      </c>
      <c r="Q52" s="34"/>
      <c r="R52" s="34"/>
      <c r="S52" s="34"/>
      <c r="T52" s="34">
        <v>0.13631126643627522</v>
      </c>
      <c r="U52" s="34">
        <v>0.15913425536572207</v>
      </c>
      <c r="V52" s="34">
        <v>0.13494974797537168</v>
      </c>
      <c r="W52" s="34">
        <v>0.12464390115262468</v>
      </c>
      <c r="X52" s="34"/>
      <c r="Y52" s="34"/>
      <c r="Z52" s="34">
        <v>1.8502045498674582E-2</v>
      </c>
      <c r="AA52" s="34"/>
      <c r="AB52" s="34">
        <v>-0.21993270928090375</v>
      </c>
      <c r="AC52" s="34"/>
      <c r="AD52" s="34"/>
      <c r="AE52" s="34"/>
      <c r="AF52" s="34">
        <v>0.1008973723430204</v>
      </c>
      <c r="AG52" s="34">
        <v>0.22878459626638883</v>
      </c>
      <c r="AH52" s="34"/>
      <c r="AI52" s="34"/>
      <c r="AJ52" s="34"/>
      <c r="AK52" s="34">
        <v>0.19035601554901599</v>
      </c>
      <c r="AL52" s="34">
        <v>0.33429407609280104</v>
      </c>
      <c r="AM52" s="34">
        <v>-8.8348771175220404E-3</v>
      </c>
      <c r="AN52" s="34">
        <v>7.161448661337988E-2</v>
      </c>
      <c r="AO52" s="34"/>
      <c r="AP52" s="34"/>
      <c r="AQ52" s="34"/>
      <c r="AR52" s="34">
        <v>0.10601930980825515</v>
      </c>
      <c r="AS52" s="34"/>
      <c r="AT52" s="34">
        <v>0.16860758922754074</v>
      </c>
      <c r="AU52" s="34">
        <v>0.16407993097260121</v>
      </c>
      <c r="AV52" s="34"/>
      <c r="AW52" s="34">
        <v>-3.3237961703156516E-2</v>
      </c>
      <c r="AX52" s="34"/>
      <c r="AY52" s="34"/>
      <c r="AZ52" s="34"/>
      <c r="BA52" s="34"/>
      <c r="BB52" s="34"/>
      <c r="BC52" s="34"/>
      <c r="BD52" s="34">
        <v>0.24427832838762084</v>
      </c>
      <c r="BE52" s="34">
        <v>0.28778281036173914</v>
      </c>
      <c r="BF52" s="34"/>
      <c r="BG52" s="34">
        <v>7.6054248838884161E-2</v>
      </c>
      <c r="BH52" s="34"/>
      <c r="BI52" s="34"/>
      <c r="BJ52" s="34">
        <v>0.15282808451878974</v>
      </c>
      <c r="BK52" s="34"/>
      <c r="BL52" s="34">
        <v>0.19971431636551218</v>
      </c>
      <c r="BM52" s="34"/>
      <c r="BN52" s="34"/>
      <c r="BO52" s="34"/>
      <c r="BP52" s="34"/>
      <c r="BQ52" s="34"/>
      <c r="BR52" s="34">
        <v>0.25299524651938249</v>
      </c>
      <c r="BS52" s="34"/>
      <c r="BT52" s="34">
        <v>-7.4553395801953221E-2</v>
      </c>
      <c r="BU52" s="34">
        <v>0.34059894851095457</v>
      </c>
      <c r="BV52" s="34">
        <v>0.15652449231398591</v>
      </c>
      <c r="BW52" s="34"/>
      <c r="BX52" s="34"/>
      <c r="BY52" s="34"/>
      <c r="BZ52" s="34"/>
      <c r="CA52" s="34"/>
      <c r="CB52" s="34">
        <v>-0.15449410491753354</v>
      </c>
      <c r="CC52" s="34">
        <v>0.32347950247821777</v>
      </c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>
        <v>1</v>
      </c>
      <c r="CT52" s="34"/>
      <c r="CU52" s="34">
        <v>0.30422784484114834</v>
      </c>
      <c r="CV52" s="34">
        <v>0.33964169041605052</v>
      </c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>
        <v>0.18132309297104796</v>
      </c>
      <c r="DL52" s="34"/>
      <c r="DM52" s="34">
        <v>4.1818644443789271E-2</v>
      </c>
      <c r="DN52" s="34"/>
      <c r="DO52" s="34"/>
      <c r="DP52" s="34"/>
      <c r="DQ52" s="34"/>
      <c r="DR52" s="34"/>
      <c r="DS52" s="34"/>
      <c r="DT52" s="34">
        <v>-8.8254413942396387E-2</v>
      </c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>
        <v>0.17353264067319685</v>
      </c>
      <c r="EG52" s="34">
        <v>0.11019030720469278</v>
      </c>
      <c r="EH52" s="34"/>
      <c r="EI52" s="34"/>
      <c r="EJ52" s="34"/>
      <c r="EK52" s="34"/>
    </row>
    <row r="53" spans="1:141" x14ac:dyDescent="0.3">
      <c r="A53" s="34" t="s">
        <v>372</v>
      </c>
      <c r="B53" s="34"/>
      <c r="C53" s="34">
        <v>-6.0898488882583521E-2</v>
      </c>
      <c r="D53" s="34"/>
      <c r="E53" s="34"/>
      <c r="F53" s="34"/>
      <c r="G53" s="34"/>
      <c r="H53" s="34"/>
      <c r="I53" s="34">
        <v>2.7439842976272727E-3</v>
      </c>
      <c r="J53" s="34"/>
      <c r="K53" s="34"/>
      <c r="L53" s="34"/>
      <c r="M53" s="34"/>
      <c r="N53" s="34"/>
      <c r="O53" s="34"/>
      <c r="P53" s="34">
        <v>-6.4180725607076189E-2</v>
      </c>
      <c r="Q53" s="34"/>
      <c r="R53" s="34"/>
      <c r="S53" s="34"/>
      <c r="T53" s="34">
        <v>-6.7159722250284219E-3</v>
      </c>
      <c r="U53" s="34">
        <v>-8.9988707768338491E-2</v>
      </c>
      <c r="V53" s="34">
        <v>-6.458481792636192E-2</v>
      </c>
      <c r="W53" s="34">
        <v>-9.984514744911974E-3</v>
      </c>
      <c r="X53" s="34"/>
      <c r="Y53" s="34"/>
      <c r="Z53" s="34">
        <v>-3.4266460391119712E-2</v>
      </c>
      <c r="AA53" s="34"/>
      <c r="AB53" s="34">
        <v>-5.9406193550521347E-2</v>
      </c>
      <c r="AC53" s="34">
        <v>7.0470056764895719E-2</v>
      </c>
      <c r="AD53" s="34"/>
      <c r="AE53" s="34"/>
      <c r="AF53" s="34">
        <v>-2.5972980118816016E-2</v>
      </c>
      <c r="AG53" s="34">
        <v>5.023950585859091E-2</v>
      </c>
      <c r="AH53" s="34"/>
      <c r="AI53" s="34"/>
      <c r="AJ53" s="34">
        <v>-2.8854549515636201E-2</v>
      </c>
      <c r="AK53" s="34">
        <v>1.6219546124745278E-2</v>
      </c>
      <c r="AL53" s="34">
        <v>5.7491991688800946E-2</v>
      </c>
      <c r="AM53" s="34">
        <v>-0.14015986232611688</v>
      </c>
      <c r="AN53" s="34">
        <v>6.086722047113563E-2</v>
      </c>
      <c r="AO53" s="34">
        <v>-0.34236029815899471</v>
      </c>
      <c r="AP53" s="34"/>
      <c r="AQ53" s="34"/>
      <c r="AR53" s="34">
        <v>0.15130004352193946</v>
      </c>
      <c r="AS53" s="34"/>
      <c r="AT53" s="34">
        <v>0.10708316225116343</v>
      </c>
      <c r="AU53" s="34">
        <v>0.1152933777676811</v>
      </c>
      <c r="AV53" s="34"/>
      <c r="AW53" s="34">
        <v>0.1028095411862452</v>
      </c>
      <c r="AX53" s="34">
        <v>-2.0651579715249294E-2</v>
      </c>
      <c r="AY53" s="34"/>
      <c r="AZ53" s="34">
        <v>0.16947640741888065</v>
      </c>
      <c r="BA53" s="34">
        <v>5.5916107962150005E-2</v>
      </c>
      <c r="BB53" s="34">
        <v>6.5134062661896114E-2</v>
      </c>
      <c r="BC53" s="34"/>
      <c r="BD53" s="34">
        <v>9.610572728537034E-2</v>
      </c>
      <c r="BE53" s="34">
        <v>0.18543392124700744</v>
      </c>
      <c r="BF53" s="34"/>
      <c r="BG53" s="34">
        <v>0.11794014042214283</v>
      </c>
      <c r="BH53" s="34">
        <v>0.18216564900735679</v>
      </c>
      <c r="BI53" s="34"/>
      <c r="BJ53" s="34">
        <v>0.16523103191814348</v>
      </c>
      <c r="BK53" s="34"/>
      <c r="BL53" s="34">
        <v>0.10425178404545316</v>
      </c>
      <c r="BM53" s="34"/>
      <c r="BN53" s="34">
        <v>2.777205992410689E-2</v>
      </c>
      <c r="BO53" s="34">
        <v>-0.16175242578273333</v>
      </c>
      <c r="BP53" s="34">
        <v>2.5258679585978782E-2</v>
      </c>
      <c r="BQ53" s="34">
        <v>1.1061316881833457E-2</v>
      </c>
      <c r="BR53" s="34">
        <v>4.2719274894412171E-2</v>
      </c>
      <c r="BS53" s="34"/>
      <c r="BT53" s="34">
        <v>6.1933683152459798E-2</v>
      </c>
      <c r="BU53" s="34">
        <v>3.7764621746769832E-2</v>
      </c>
      <c r="BV53" s="34">
        <v>0.18712234708458086</v>
      </c>
      <c r="BW53" s="34">
        <v>0.18712234708458095</v>
      </c>
      <c r="BX53" s="34">
        <v>-1.587571377976903E-2</v>
      </c>
      <c r="BY53" s="34">
        <v>0.11215077873637354</v>
      </c>
      <c r="BZ53" s="34">
        <v>-3.04481491013282E-2</v>
      </c>
      <c r="CA53" s="34"/>
      <c r="CB53" s="34">
        <v>-0.11096114432400206</v>
      </c>
      <c r="CC53" s="34">
        <v>6.6769805910097582E-2</v>
      </c>
      <c r="CD53" s="34">
        <v>4.3702867769319621E-2</v>
      </c>
      <c r="CE53" s="34"/>
      <c r="CF53" s="34"/>
      <c r="CG53" s="34"/>
      <c r="CH53" s="34"/>
      <c r="CI53" s="34">
        <v>-4.9766921032398596E-2</v>
      </c>
      <c r="CJ53" s="34"/>
      <c r="CK53" s="34">
        <v>0.13044346449565911</v>
      </c>
      <c r="CL53" s="34">
        <v>-8.29457677156729E-2</v>
      </c>
      <c r="CM53" s="34"/>
      <c r="CN53" s="34"/>
      <c r="CO53" s="34"/>
      <c r="CP53" s="34">
        <v>-5.8014175950772295E-2</v>
      </c>
      <c r="CQ53" s="34"/>
      <c r="CR53" s="34">
        <v>4.1586110298817902E-3</v>
      </c>
      <c r="CS53" s="34">
        <v>0.33581813439352332</v>
      </c>
      <c r="CT53" s="34"/>
      <c r="CU53" s="34">
        <v>1.8905588811314281E-2</v>
      </c>
      <c r="CV53" s="34">
        <v>2.7896897348316956E-2</v>
      </c>
      <c r="CW53" s="34"/>
      <c r="CX53" s="34"/>
      <c r="CY53" s="34"/>
      <c r="CZ53" s="34">
        <v>0.15345158430010242</v>
      </c>
      <c r="DA53" s="34">
        <v>6.4969750121767434E-3</v>
      </c>
      <c r="DB53" s="34">
        <v>0.56413444347281549</v>
      </c>
      <c r="DC53" s="34">
        <v>0.13993925085498812</v>
      </c>
      <c r="DD53" s="34"/>
      <c r="DE53" s="34"/>
      <c r="DF53" s="34"/>
      <c r="DG53" s="34">
        <v>0.74127086310516144</v>
      </c>
      <c r="DH53" s="34"/>
      <c r="DI53" s="34"/>
      <c r="DJ53" s="34"/>
      <c r="DK53" s="34">
        <v>0.16674889234559093</v>
      </c>
      <c r="DL53" s="34"/>
      <c r="DM53" s="34">
        <v>9.8310700653934921E-2</v>
      </c>
      <c r="DN53" s="34"/>
      <c r="DO53" s="34">
        <v>1</v>
      </c>
      <c r="DP53" s="34"/>
      <c r="DQ53" s="34"/>
      <c r="DR53" s="34">
        <v>2.5048085019943545E-2</v>
      </c>
      <c r="DS53" s="34"/>
      <c r="DT53" s="34">
        <v>0.10205623218958831</v>
      </c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>
        <v>9.552016906275794E-2</v>
      </c>
      <c r="EG53" s="34">
        <v>5.2874010414571779E-2</v>
      </c>
      <c r="EH53" s="34"/>
      <c r="EI53" s="34"/>
      <c r="EJ53" s="34"/>
      <c r="EK53" s="34"/>
    </row>
    <row r="54" spans="1:141" x14ac:dyDescent="0.3">
      <c r="A54" s="34" t="s">
        <v>442</v>
      </c>
      <c r="B54" s="34">
        <v>-0.10102398380660198</v>
      </c>
      <c r="C54" s="34">
        <v>-5.706749260703671E-2</v>
      </c>
      <c r="D54" s="34">
        <v>-0.23921503938741967</v>
      </c>
      <c r="E54" s="34">
        <v>-0.20293118597037657</v>
      </c>
      <c r="F54" s="34">
        <v>-0.17102627980210733</v>
      </c>
      <c r="G54" s="34">
        <v>-5.7562844508725335E-2</v>
      </c>
      <c r="H54" s="34">
        <v>-0.1057004916214046</v>
      </c>
      <c r="I54" s="34">
        <v>3.3098969686308287E-2</v>
      </c>
      <c r="J54" s="34">
        <v>0.12756968495646479</v>
      </c>
      <c r="K54" s="34">
        <v>-1.3179199691045581E-2</v>
      </c>
      <c r="L54" s="34">
        <v>-0.12663069871026472</v>
      </c>
      <c r="M54" s="34">
        <v>0.11592573639217532</v>
      </c>
      <c r="N54" s="34">
        <v>-0.14824990621469308</v>
      </c>
      <c r="O54" s="34">
        <v>-0.5957252159621329</v>
      </c>
      <c r="P54" s="34">
        <v>-9.0827230379444748E-3</v>
      </c>
      <c r="Q54" s="34">
        <v>4.5700412059912571E-2</v>
      </c>
      <c r="R54" s="34">
        <v>-0.13881797095211507</v>
      </c>
      <c r="S54" s="34">
        <v>-3.5194496991724757E-2</v>
      </c>
      <c r="T54" s="34">
        <v>5.6935394711561768E-2</v>
      </c>
      <c r="U54" s="34">
        <v>4.9596407676446089E-2</v>
      </c>
      <c r="V54" s="34">
        <v>-1.5614843334240673E-2</v>
      </c>
      <c r="W54" s="34">
        <v>7.623570676141421E-2</v>
      </c>
      <c r="X54" s="34">
        <v>7.0139005847393568E-3</v>
      </c>
      <c r="Y54" s="34">
        <v>1.6254831162192066E-2</v>
      </c>
      <c r="Z54" s="34">
        <v>8.9397229733919822E-2</v>
      </c>
      <c r="AA54" s="34">
        <v>-0.170611335603083</v>
      </c>
      <c r="AB54" s="34">
        <v>7.1438048852365779E-2</v>
      </c>
      <c r="AC54" s="34">
        <v>-6.8138037956378187E-4</v>
      </c>
      <c r="AD54" s="34">
        <v>2.6584485668403428E-2</v>
      </c>
      <c r="AE54" s="34">
        <v>9.2177968084943274E-2</v>
      </c>
      <c r="AF54" s="34">
        <v>3.7973783827866876E-2</v>
      </c>
      <c r="AG54" s="34">
        <v>6.1462949900147411E-2</v>
      </c>
      <c r="AH54" s="34">
        <v>-3.9286909884136377E-2</v>
      </c>
      <c r="AI54" s="34">
        <v>-0.15841916707454615</v>
      </c>
      <c r="AJ54" s="34">
        <v>-2.1530050741535627E-2</v>
      </c>
      <c r="AK54" s="34">
        <v>0.13556585640434485</v>
      </c>
      <c r="AL54" s="34">
        <v>9.6473147449235103E-2</v>
      </c>
      <c r="AM54" s="34">
        <v>1.2553862068655615E-2</v>
      </c>
      <c r="AN54" s="34">
        <v>-1.8114007759022905E-2</v>
      </c>
      <c r="AO54" s="34">
        <v>4.3354864085554438E-2</v>
      </c>
      <c r="AP54" s="34">
        <v>-1.1773239734702399E-2</v>
      </c>
      <c r="AQ54" s="34">
        <v>0.59898357719014983</v>
      </c>
      <c r="AR54" s="34">
        <v>6.7169576641836481E-2</v>
      </c>
      <c r="AS54" s="34">
        <v>2.1146667959065751E-2</v>
      </c>
      <c r="AT54" s="34">
        <v>0.13043269539710517</v>
      </c>
      <c r="AU54" s="34">
        <v>0.1636966726525392</v>
      </c>
      <c r="AV54" s="34">
        <v>-0.19292714071106784</v>
      </c>
      <c r="AW54" s="34">
        <v>-2.3883261357925983E-2</v>
      </c>
      <c r="AX54" s="34">
        <v>-0.18505888667526538</v>
      </c>
      <c r="AY54" s="34">
        <v>-0.14469425050059245</v>
      </c>
      <c r="AZ54" s="34">
        <v>0.10828888455383909</v>
      </c>
      <c r="BA54" s="34">
        <v>0.39045666692236392</v>
      </c>
      <c r="BB54" s="34">
        <v>0.46891357805829587</v>
      </c>
      <c r="BC54" s="34">
        <v>6.815666470843626E-2</v>
      </c>
      <c r="BD54" s="34">
        <v>0.20841600592291007</v>
      </c>
      <c r="BE54" s="34">
        <v>0.14321812614986459</v>
      </c>
      <c r="BF54" s="34">
        <v>7.3072081853326268E-2</v>
      </c>
      <c r="BG54" s="34">
        <v>8.1596088215197163E-2</v>
      </c>
      <c r="BH54" s="34">
        <v>0.20714812156195966</v>
      </c>
      <c r="BI54" s="34">
        <v>0.10002114467452815</v>
      </c>
      <c r="BJ54" s="34">
        <v>0.21328154403094979</v>
      </c>
      <c r="BK54" s="34">
        <v>9.8020379214955558E-2</v>
      </c>
      <c r="BL54" s="34">
        <v>0.18550532851437809</v>
      </c>
      <c r="BM54" s="34">
        <v>0.13718377706042828</v>
      </c>
      <c r="BN54" s="34">
        <v>0.20128851443635673</v>
      </c>
      <c r="BO54" s="34">
        <v>4.5470876017594343E-2</v>
      </c>
      <c r="BP54" s="34">
        <v>-0.14398848560532795</v>
      </c>
      <c r="BQ54" s="34">
        <v>-2.1499137025908218E-2</v>
      </c>
      <c r="BR54" s="34">
        <v>0.16192763016184361</v>
      </c>
      <c r="BS54" s="34"/>
      <c r="BT54" s="34">
        <v>-3.3424057663297972E-2</v>
      </c>
      <c r="BU54" s="34">
        <v>0.12286967425471636</v>
      </c>
      <c r="BV54" s="34">
        <v>0.22394649682398118</v>
      </c>
      <c r="BW54" s="34">
        <v>0.22394649682398124</v>
      </c>
      <c r="BX54" s="34">
        <v>0.12899268671532457</v>
      </c>
      <c r="BY54" s="34">
        <v>-5.4264264721826702E-2</v>
      </c>
      <c r="BZ54" s="34">
        <v>-5.6491825870971339E-2</v>
      </c>
      <c r="CA54" s="34">
        <v>0.25388842019864166</v>
      </c>
      <c r="CB54" s="34">
        <v>4.1859361779876321E-2</v>
      </c>
      <c r="CC54" s="34">
        <v>0.17494681225640493</v>
      </c>
      <c r="CD54" s="34">
        <v>6.3280798249834014E-2</v>
      </c>
      <c r="CE54" s="34">
        <v>-0.24059495897565075</v>
      </c>
      <c r="CF54" s="34">
        <v>-0.1474696426614929</v>
      </c>
      <c r="CG54" s="34">
        <v>4.3656815398670785E-2</v>
      </c>
      <c r="CH54" s="34">
        <v>-3.7093312713130371E-2</v>
      </c>
      <c r="CI54" s="34">
        <v>-9.0721931226681277E-2</v>
      </c>
      <c r="CJ54" s="34">
        <v>-4.7827736763468909E-2</v>
      </c>
      <c r="CK54" s="34">
        <v>5.951540890237454E-3</v>
      </c>
      <c r="CL54" s="34">
        <v>4.6891821593113302E-2</v>
      </c>
      <c r="CM54" s="34">
        <v>0.12731928972416912</v>
      </c>
      <c r="CN54" s="34">
        <v>0.12731928972416917</v>
      </c>
      <c r="CO54" s="34">
        <v>5.7794981162242617E-2</v>
      </c>
      <c r="CP54" s="34">
        <v>4.7490692754977741E-2</v>
      </c>
      <c r="CQ54" s="34">
        <v>1</v>
      </c>
      <c r="CR54" s="34">
        <v>0.1013961136119145</v>
      </c>
      <c r="CS54" s="34">
        <v>-2.1527043002539152E-2</v>
      </c>
      <c r="CT54" s="34">
        <v>-0.12996370528079831</v>
      </c>
      <c r="CU54" s="34">
        <v>9.7222809865190982E-2</v>
      </c>
      <c r="CV54" s="34">
        <v>9.0233702640833829E-2</v>
      </c>
      <c r="CW54" s="34">
        <v>-6.4177260558290206E-3</v>
      </c>
      <c r="CX54" s="34">
        <v>-3.8528238837125708E-2</v>
      </c>
      <c r="CY54" s="34">
        <v>-8.3008567982603559E-2</v>
      </c>
      <c r="CZ54" s="34">
        <v>5.0685565405927495E-2</v>
      </c>
      <c r="DA54" s="34">
        <v>4.1175737885558367E-2</v>
      </c>
      <c r="DB54" s="34">
        <v>7.9434352683646677E-3</v>
      </c>
      <c r="DC54" s="34">
        <v>0.23818959652813559</v>
      </c>
      <c r="DD54" s="34"/>
      <c r="DE54" s="34">
        <v>-9.0198137706220177E-2</v>
      </c>
      <c r="DF54" s="34">
        <v>-5.2793254316538293E-2</v>
      </c>
      <c r="DG54" s="34">
        <v>5.8787791084306353E-2</v>
      </c>
      <c r="DH54" s="34">
        <v>1.5039019593605242E-2</v>
      </c>
      <c r="DI54" s="34">
        <v>-0.1495259317484019</v>
      </c>
      <c r="DJ54" s="34">
        <v>7.0187066936868381E-2</v>
      </c>
      <c r="DK54" s="34">
        <v>0.11938622720736028</v>
      </c>
      <c r="DL54" s="34">
        <v>-1.7605620245303273E-2</v>
      </c>
      <c r="DM54" s="34">
        <v>8.7728779795935782E-2</v>
      </c>
      <c r="DN54" s="34"/>
      <c r="DO54" s="34">
        <v>0.18512254656601265</v>
      </c>
      <c r="DP54" s="34">
        <v>-2.0484351302883227E-2</v>
      </c>
      <c r="DQ54" s="34"/>
      <c r="DR54" s="34">
        <v>6.5729939313697555E-2</v>
      </c>
      <c r="DS54" s="34">
        <v>0.26205204217831224</v>
      </c>
      <c r="DT54" s="34">
        <v>7.2111527226993447E-2</v>
      </c>
      <c r="DU54" s="34"/>
      <c r="DV54" s="34">
        <v>-0.12649545327306655</v>
      </c>
      <c r="DW54" s="34"/>
      <c r="DX54" s="34">
        <v>-5.3139957902946067E-2</v>
      </c>
      <c r="DY54" s="34">
        <v>0.1671074418009863</v>
      </c>
      <c r="DZ54" s="34">
        <v>0.22085552760984517</v>
      </c>
      <c r="EA54" s="34">
        <v>7.0788581787072133E-2</v>
      </c>
      <c r="EB54" s="34">
        <v>-8.4188407667575266E-2</v>
      </c>
      <c r="EC54" s="34">
        <v>-9.0079279666340037E-2</v>
      </c>
      <c r="ED54" s="34">
        <v>0.19106467119384221</v>
      </c>
      <c r="EE54" s="34">
        <v>-5.0843285692735961E-2</v>
      </c>
      <c r="EF54" s="34">
        <v>7.23808690058306E-2</v>
      </c>
      <c r="EG54" s="34">
        <v>1.7169605197370541E-2</v>
      </c>
      <c r="EH54" s="34">
        <v>-5.1334051282678136E-2</v>
      </c>
      <c r="EI54" s="34">
        <v>8.7989932862095471E-2</v>
      </c>
      <c r="EJ54" s="34">
        <v>9.2078479963927817E-2</v>
      </c>
      <c r="EK54" s="34"/>
    </row>
    <row r="55" spans="1:141" x14ac:dyDescent="0.3">
      <c r="A55" s="34" t="s">
        <v>446</v>
      </c>
      <c r="B55" s="34">
        <v>-0.15484928545368265</v>
      </c>
      <c r="C55" s="34">
        <v>-5.4225561144712879E-2</v>
      </c>
      <c r="D55" s="34">
        <v>-1.3852769791638133E-2</v>
      </c>
      <c r="E55" s="34">
        <v>-2.9372880542059759E-2</v>
      </c>
      <c r="F55" s="34">
        <v>-3.63583963972373E-2</v>
      </c>
      <c r="G55" s="34">
        <v>-2.3554577634683008E-2</v>
      </c>
      <c r="H55" s="34">
        <v>-3.1426040153440957E-2</v>
      </c>
      <c r="I55" s="34">
        <v>-0.12326739090314691</v>
      </c>
      <c r="J55" s="34">
        <v>0.11230338608521866</v>
      </c>
      <c r="K55" s="34">
        <v>-5.963059678485054E-2</v>
      </c>
      <c r="L55" s="34">
        <v>-1.4813533080538068E-2</v>
      </c>
      <c r="M55" s="34">
        <v>5.9728284159875314E-2</v>
      </c>
      <c r="N55" s="34">
        <v>-0.13884157803683547</v>
      </c>
      <c r="O55" s="34">
        <v>0.18159734053828422</v>
      </c>
      <c r="P55" s="34">
        <v>-8.4978338878846024E-2</v>
      </c>
      <c r="Q55" s="34">
        <v>-2.7960692977712929E-3</v>
      </c>
      <c r="R55" s="34">
        <v>5.0932775003822039E-2</v>
      </c>
      <c r="S55" s="34">
        <v>-4.058189611729731E-2</v>
      </c>
      <c r="T55" s="34">
        <v>-0.113358353323451</v>
      </c>
      <c r="U55" s="34">
        <v>-5.2472499003454173E-2</v>
      </c>
      <c r="V55" s="34">
        <v>-6.1753958633218094E-2</v>
      </c>
      <c r="W55" s="34">
        <v>-0.10863804859792547</v>
      </c>
      <c r="X55" s="34">
        <v>-0.15917547532201051</v>
      </c>
      <c r="Y55" s="34">
        <v>3.7644066377297218E-2</v>
      </c>
      <c r="Z55" s="34">
        <v>-5.4375240860188162E-2</v>
      </c>
      <c r="AA55" s="34">
        <v>3.4886188980071684E-3</v>
      </c>
      <c r="AB55" s="34">
        <v>5.069658815071304E-2</v>
      </c>
      <c r="AC55" s="34">
        <v>3.2180930101972628E-2</v>
      </c>
      <c r="AD55" s="34">
        <v>-6.6145649080241287E-2</v>
      </c>
      <c r="AE55" s="34">
        <v>-1.856720858079736E-2</v>
      </c>
      <c r="AF55" s="34">
        <v>-9.3749143795068088E-2</v>
      </c>
      <c r="AG55" s="34">
        <v>-7.0213807806072198E-2</v>
      </c>
      <c r="AH55" s="34">
        <v>-0.10126855529455507</v>
      </c>
      <c r="AI55" s="34">
        <v>0.1000995430485285</v>
      </c>
      <c r="AJ55" s="34">
        <v>5.0493507002997394E-2</v>
      </c>
      <c r="AK55" s="34">
        <v>-0.11420663914583454</v>
      </c>
      <c r="AL55" s="34">
        <v>4.6416521164948307E-2</v>
      </c>
      <c r="AM55" s="34">
        <v>-8.5449159302821959E-2</v>
      </c>
      <c r="AN55" s="34">
        <v>-8.2120692172309454E-2</v>
      </c>
      <c r="AO55" s="34">
        <v>-4.014515247165238E-2</v>
      </c>
      <c r="AP55" s="34">
        <v>-4.0966599767463703E-2</v>
      </c>
      <c r="AQ55" s="34">
        <v>-2.4685850716839253E-2</v>
      </c>
      <c r="AR55" s="34">
        <v>-7.3822876759880737E-2</v>
      </c>
      <c r="AS55" s="34">
        <v>1.3496323081788112E-2</v>
      </c>
      <c r="AT55" s="34">
        <v>-0.14464584458503923</v>
      </c>
      <c r="AU55" s="34">
        <v>-0.14872263679149977</v>
      </c>
      <c r="AV55" s="34">
        <v>0.13596883278182101</v>
      </c>
      <c r="AW55" s="34">
        <v>-9.513032995719253E-3</v>
      </c>
      <c r="AX55" s="34">
        <v>4.1705889151567838E-2</v>
      </c>
      <c r="AY55" s="34">
        <v>0.44833378839655258</v>
      </c>
      <c r="AZ55" s="34">
        <v>-3.3482132090117855E-2</v>
      </c>
      <c r="BA55" s="34">
        <v>-1.4164697993157168E-2</v>
      </c>
      <c r="BB55" s="34">
        <v>-6.2318368868007026E-2</v>
      </c>
      <c r="BC55" s="34">
        <v>-1.9467385376467427E-2</v>
      </c>
      <c r="BD55" s="34">
        <v>-0.13070288530982552</v>
      </c>
      <c r="BE55" s="34">
        <v>-8.5188912705589107E-2</v>
      </c>
      <c r="BF55" s="34">
        <v>-4.9425502064128955E-2</v>
      </c>
      <c r="BG55" s="34">
        <v>-7.6307221746815604E-2</v>
      </c>
      <c r="BH55" s="34">
        <v>-0.1443678495450989</v>
      </c>
      <c r="BI55" s="34">
        <v>-2.9684147799346763E-2</v>
      </c>
      <c r="BJ55" s="34">
        <v>-0.16545180806648746</v>
      </c>
      <c r="BK55" s="34">
        <v>-8.8350357050896861E-2</v>
      </c>
      <c r="BL55" s="34">
        <v>-0.1166251033673843</v>
      </c>
      <c r="BM55" s="34">
        <v>-3.8699487871276785E-2</v>
      </c>
      <c r="BN55" s="34">
        <v>-4.4687820777482276E-2</v>
      </c>
      <c r="BO55" s="34">
        <v>3.6930688477366969E-2</v>
      </c>
      <c r="BP55" s="34">
        <v>2.5188443047209633E-2</v>
      </c>
      <c r="BQ55" s="34">
        <v>3.9235308601100895E-2</v>
      </c>
      <c r="BR55" s="34">
        <v>-4.4687917342923697E-2</v>
      </c>
      <c r="BS55" s="34">
        <v>1</v>
      </c>
      <c r="BT55" s="34">
        <v>4.5272839221952334E-2</v>
      </c>
      <c r="BU55" s="34">
        <v>-0.12293241299313583</v>
      </c>
      <c r="BV55" s="34">
        <v>-0.14391768208190628</v>
      </c>
      <c r="BW55" s="34">
        <v>-0.14391768208190633</v>
      </c>
      <c r="BX55" s="34">
        <v>-3.8435397775004612E-2</v>
      </c>
      <c r="BY55" s="34">
        <v>-4.6880284167443977E-2</v>
      </c>
      <c r="BZ55" s="34">
        <v>0.11099871181145093</v>
      </c>
      <c r="CA55" s="34">
        <v>8.6027128175828142E-3</v>
      </c>
      <c r="CB55" s="34">
        <v>-1.141211951242573E-2</v>
      </c>
      <c r="CC55" s="34">
        <v>-9.6615293968202634E-2</v>
      </c>
      <c r="CD55" s="34">
        <v>-9.8914187204151398E-3</v>
      </c>
      <c r="CE55" s="34">
        <v>9.9892161597752716E-2</v>
      </c>
      <c r="CF55" s="34">
        <v>0.1568294222650789</v>
      </c>
      <c r="CG55" s="34">
        <v>-8.6209196115443712E-2</v>
      </c>
      <c r="CH55" s="34">
        <v>4.6512145695203781E-2</v>
      </c>
      <c r="CI55" s="34">
        <v>7.6765503230779839E-2</v>
      </c>
      <c r="CJ55" s="34">
        <v>4.2614531084587091E-2</v>
      </c>
      <c r="CK55" s="34">
        <v>-1.6375474754016E-2</v>
      </c>
      <c r="CL55" s="34">
        <v>3.6175345009334496E-2</v>
      </c>
      <c r="CM55" s="34">
        <v>-4.2260191247238572E-2</v>
      </c>
      <c r="CN55" s="34">
        <v>-4.2260191247238378E-2</v>
      </c>
      <c r="CO55" s="34">
        <v>-3.1310756244864205E-4</v>
      </c>
      <c r="CP55" s="34">
        <v>3.0739668687330506E-2</v>
      </c>
      <c r="CQ55" s="34">
        <v>-0.15261748774596873</v>
      </c>
      <c r="CR55" s="34">
        <v>-2.1638850473498606E-2</v>
      </c>
      <c r="CS55" s="34">
        <v>-1.439469162575726E-2</v>
      </c>
      <c r="CT55" s="34">
        <v>0.11400452755646982</v>
      </c>
      <c r="CU55" s="34">
        <v>-2.0488933012404193E-2</v>
      </c>
      <c r="CV55" s="34">
        <v>-3.093190074730004E-2</v>
      </c>
      <c r="CW55" s="34">
        <v>0.21598166984913356</v>
      </c>
      <c r="CX55" s="34">
        <v>-3.2358228077531616E-2</v>
      </c>
      <c r="CY55" s="34">
        <v>9.5440389970971373E-2</v>
      </c>
      <c r="CZ55" s="34">
        <v>-5.724443848536883E-2</v>
      </c>
      <c r="DA55" s="34">
        <v>1.3764179009405682E-2</v>
      </c>
      <c r="DB55" s="34">
        <v>0.27021447183646446</v>
      </c>
      <c r="DC55" s="34">
        <v>-2.8171421296881854E-2</v>
      </c>
      <c r="DD55" s="34"/>
      <c r="DE55" s="34">
        <v>0.11025912549566852</v>
      </c>
      <c r="DF55" s="34">
        <v>1.5029040016600466E-2</v>
      </c>
      <c r="DG55" s="34">
        <v>0.18331996499152403</v>
      </c>
      <c r="DH55" s="34">
        <v>7.0497759086249952E-4</v>
      </c>
      <c r="DI55" s="34">
        <v>0.13533413181999174</v>
      </c>
      <c r="DJ55" s="34">
        <v>0.14318212250375142</v>
      </c>
      <c r="DK55" s="34">
        <v>-9.5693081358637355E-2</v>
      </c>
      <c r="DL55" s="34">
        <v>-0.15468331417103254</v>
      </c>
      <c r="DM55" s="34">
        <v>7.8251199600152171E-2</v>
      </c>
      <c r="DN55" s="34">
        <v>0.6417927103716855</v>
      </c>
      <c r="DO55" s="34">
        <v>-0.1285555179055308</v>
      </c>
      <c r="DP55" s="34">
        <v>8.8589631936648677E-2</v>
      </c>
      <c r="DQ55" s="34"/>
      <c r="DR55" s="34">
        <v>-8.0465110943816767E-2</v>
      </c>
      <c r="DS55" s="34">
        <v>-5.815079444646741E-2</v>
      </c>
      <c r="DT55" s="34">
        <v>-3.7127280092674866E-2</v>
      </c>
      <c r="DU55" s="34">
        <v>0.45049475974313136</v>
      </c>
      <c r="DV55" s="34">
        <v>0.1223293431078657</v>
      </c>
      <c r="DW55" s="34">
        <v>-0.24941351087706132</v>
      </c>
      <c r="DX55" s="34">
        <v>2.6096057170559801E-2</v>
      </c>
      <c r="DY55" s="34">
        <v>3.3494432639047549E-2</v>
      </c>
      <c r="DZ55" s="34">
        <v>-0.1424156044691717</v>
      </c>
      <c r="EA55" s="34">
        <v>7.519057053504459E-2</v>
      </c>
      <c r="EB55" s="34">
        <v>0.12965798468193854</v>
      </c>
      <c r="EC55" s="34">
        <v>0.12723597478905799</v>
      </c>
      <c r="ED55" s="34">
        <v>-4.3918798394869084E-3</v>
      </c>
      <c r="EE55" s="34">
        <v>6.915925184983493E-2</v>
      </c>
      <c r="EF55" s="34">
        <v>1.1348419002659553E-2</v>
      </c>
      <c r="EG55" s="34">
        <v>7.6624763924098838E-2</v>
      </c>
      <c r="EH55" s="34">
        <v>-5.2267258664487885E-2</v>
      </c>
      <c r="EI55" s="34">
        <v>8.3480989883662038E-2</v>
      </c>
      <c r="EJ55" s="34">
        <v>0.12485803806408606</v>
      </c>
      <c r="EK55" s="34"/>
    </row>
    <row r="56" spans="1:141" x14ac:dyDescent="0.3">
      <c r="A56" s="34" t="s">
        <v>427</v>
      </c>
      <c r="B56" s="34">
        <v>-0.25718236690606033</v>
      </c>
      <c r="C56" s="34">
        <v>-5.0808527386254958E-2</v>
      </c>
      <c r="D56" s="34">
        <v>0.50425726121797043</v>
      </c>
      <c r="E56" s="34">
        <v>0.50157999387754437</v>
      </c>
      <c r="F56" s="34">
        <v>0.51497130032866467</v>
      </c>
      <c r="G56" s="34">
        <v>0.43620762478630465</v>
      </c>
      <c r="H56" s="34">
        <v>0.44547359655151769</v>
      </c>
      <c r="I56" s="34">
        <v>-0.1137730723223421</v>
      </c>
      <c r="J56" s="34">
        <v>0.17347957556270263</v>
      </c>
      <c r="K56" s="34">
        <v>0.44486540425427706</v>
      </c>
      <c r="L56" s="34">
        <v>3.2043379885633869E-2</v>
      </c>
      <c r="M56" s="34">
        <v>-0.3299060202507213</v>
      </c>
      <c r="N56" s="34">
        <v>0.3280152098095076</v>
      </c>
      <c r="O56" s="34"/>
      <c r="P56" s="34">
        <v>0.28621700551542856</v>
      </c>
      <c r="Q56" s="34">
        <v>0.1446195191174971</v>
      </c>
      <c r="R56" s="34">
        <v>0.54771801885297222</v>
      </c>
      <c r="S56" s="34">
        <v>0.16177149760198523</v>
      </c>
      <c r="T56" s="34">
        <v>0.21632605333110841</v>
      </c>
      <c r="U56" s="34">
        <v>0.30215673138633009</v>
      </c>
      <c r="V56" s="34">
        <v>0.31038544074498858</v>
      </c>
      <c r="W56" s="34">
        <v>0.21117528999801824</v>
      </c>
      <c r="X56" s="34"/>
      <c r="Y56" s="34"/>
      <c r="Z56" s="34">
        <v>0.15910674568147873</v>
      </c>
      <c r="AA56" s="34">
        <v>9.8947438620512779E-2</v>
      </c>
      <c r="AB56" s="34">
        <v>-0.40077986457673792</v>
      </c>
      <c r="AC56" s="34">
        <v>-1.7267596278324346E-2</v>
      </c>
      <c r="AD56" s="34">
        <v>0.21420538785204382</v>
      </c>
      <c r="AE56" s="34"/>
      <c r="AF56" s="34">
        <v>0.20604118750094483</v>
      </c>
      <c r="AG56" s="34">
        <v>0.198609690575622</v>
      </c>
      <c r="AH56" s="34">
        <v>-0.25146762466345074</v>
      </c>
      <c r="AI56" s="34">
        <v>5.2612133119396318E-2</v>
      </c>
      <c r="AJ56" s="34">
        <v>-1.4416613348104193E-2</v>
      </c>
      <c r="AK56" s="34">
        <v>0.18115223740534131</v>
      </c>
      <c r="AL56" s="34">
        <v>0.28056974337275586</v>
      </c>
      <c r="AM56" s="34">
        <v>-0.14601178179640681</v>
      </c>
      <c r="AN56" s="34">
        <v>0.11581377642632888</v>
      </c>
      <c r="AO56" s="34">
        <v>-4.5271957367944496E-2</v>
      </c>
      <c r="AP56" s="34">
        <v>0.27441641676312561</v>
      </c>
      <c r="AQ56" s="34"/>
      <c r="AR56" s="34">
        <v>1.2296944429144781E-2</v>
      </c>
      <c r="AS56" s="34">
        <v>5.9637865809651733E-2</v>
      </c>
      <c r="AT56" s="34">
        <v>5.110274159900615E-2</v>
      </c>
      <c r="AU56" s="34">
        <v>3.5480020843816698E-2</v>
      </c>
      <c r="AV56" s="34">
        <v>3.0905524022583994E-2</v>
      </c>
      <c r="AW56" s="34">
        <v>-1.1539016827531976E-2</v>
      </c>
      <c r="AX56" s="34">
        <v>0.10956447696923656</v>
      </c>
      <c r="AY56" s="34">
        <v>0.10326468480576245</v>
      </c>
      <c r="AZ56" s="34">
        <v>3.4626480620756198E-2</v>
      </c>
      <c r="BA56" s="34">
        <v>-0.14636275561440851</v>
      </c>
      <c r="BB56" s="34">
        <v>-0.19675906387436445</v>
      </c>
      <c r="BC56" s="34">
        <v>0.33291755040066573</v>
      </c>
      <c r="BD56" s="34">
        <v>6.1553266780739475E-2</v>
      </c>
      <c r="BE56" s="34">
        <v>0.11263445294885789</v>
      </c>
      <c r="BF56" s="34"/>
      <c r="BG56" s="34">
        <v>-3.7497722869009398E-3</v>
      </c>
      <c r="BH56" s="34">
        <v>-8.6551886687194157E-2</v>
      </c>
      <c r="BI56" s="34">
        <v>-0.10271061143927721</v>
      </c>
      <c r="BJ56" s="34">
        <v>-9.8403515742793629E-2</v>
      </c>
      <c r="BK56" s="34">
        <v>4.3556283023647628E-3</v>
      </c>
      <c r="BL56" s="34">
        <v>6.089227427586303E-2</v>
      </c>
      <c r="BM56" s="34">
        <v>-0.16007428104604951</v>
      </c>
      <c r="BN56" s="34">
        <v>7.7413288553892914E-2</v>
      </c>
      <c r="BO56" s="34">
        <v>0.32135178124381969</v>
      </c>
      <c r="BP56" s="34">
        <v>-0.10810950033898344</v>
      </c>
      <c r="BQ56" s="34">
        <v>0.2844787198765979</v>
      </c>
      <c r="BR56" s="34">
        <v>0.3295374780808159</v>
      </c>
      <c r="BS56" s="34"/>
      <c r="BT56" s="34">
        <v>-2.2546122313179765E-2</v>
      </c>
      <c r="BU56" s="34">
        <v>0.2342358938776043</v>
      </c>
      <c r="BV56" s="34">
        <v>-0.10705140861352706</v>
      </c>
      <c r="BW56" s="34">
        <v>-0.10705140861352726</v>
      </c>
      <c r="BX56" s="34">
        <v>0.33911851956347011</v>
      </c>
      <c r="BY56" s="34">
        <v>-0.2869712528424076</v>
      </c>
      <c r="BZ56" s="34">
        <v>-0.12076051754770092</v>
      </c>
      <c r="CA56" s="34"/>
      <c r="CB56" s="34">
        <v>-0.14813384576898553</v>
      </c>
      <c r="CC56" s="34">
        <v>0.2540912199194163</v>
      </c>
      <c r="CD56" s="34">
        <v>0.11110227880740396</v>
      </c>
      <c r="CE56" s="34">
        <v>7.8431070523363927E-2</v>
      </c>
      <c r="CF56" s="34">
        <v>0.85855740163071326</v>
      </c>
      <c r="CG56" s="34"/>
      <c r="CH56" s="34">
        <v>0.18719278368171546</v>
      </c>
      <c r="CI56" s="34">
        <v>2.7074446970532171E-2</v>
      </c>
      <c r="CJ56" s="34">
        <v>0.61589647575244644</v>
      </c>
      <c r="CK56" s="34">
        <v>0.23958904017422039</v>
      </c>
      <c r="CL56" s="34">
        <v>0.47536595142006782</v>
      </c>
      <c r="CM56" s="34">
        <v>-2.7766445230915652E-2</v>
      </c>
      <c r="CN56" s="34"/>
      <c r="CO56" s="34">
        <v>0.3362180558123789</v>
      </c>
      <c r="CP56" s="34">
        <v>0.46644214873079815</v>
      </c>
      <c r="CQ56" s="34"/>
      <c r="CR56" s="34">
        <v>0.34584078974399179</v>
      </c>
      <c r="CS56" s="34">
        <v>0.31566223132605709</v>
      </c>
      <c r="CT56" s="34">
        <v>0.13330305384637042</v>
      </c>
      <c r="CU56" s="34">
        <v>0.33483606259572923</v>
      </c>
      <c r="CV56" s="34">
        <v>0.42412846444770952</v>
      </c>
      <c r="CW56" s="34"/>
      <c r="CX56" s="34">
        <v>0.42593445655159956</v>
      </c>
      <c r="CY56" s="34">
        <v>0.91577862617839434</v>
      </c>
      <c r="CZ56" s="34">
        <v>0.18688205705228197</v>
      </c>
      <c r="DA56" s="34">
        <v>0.37165054562035887</v>
      </c>
      <c r="DB56" s="34">
        <v>9.6058780137011218E-2</v>
      </c>
      <c r="DC56" s="34">
        <v>-6.8133538088121934E-2</v>
      </c>
      <c r="DD56" s="34"/>
      <c r="DE56" s="34">
        <v>2.2754227115232787E-2</v>
      </c>
      <c r="DF56" s="34"/>
      <c r="DG56" s="34">
        <v>7.4407999774958322E-2</v>
      </c>
      <c r="DH56" s="34">
        <v>0.75034247686408362</v>
      </c>
      <c r="DI56" s="34">
        <v>1</v>
      </c>
      <c r="DJ56" s="34">
        <v>0.25960757398435713</v>
      </c>
      <c r="DK56" s="34">
        <v>-2.078079653360031E-3</v>
      </c>
      <c r="DL56" s="34">
        <v>-0.28227134258057301</v>
      </c>
      <c r="DM56" s="34">
        <v>-6.2363485807844399E-2</v>
      </c>
      <c r="DN56" s="34"/>
      <c r="DO56" s="34">
        <v>-1.3015245130906407E-2</v>
      </c>
      <c r="DP56" s="34">
        <v>2.1857043276469969E-3</v>
      </c>
      <c r="DQ56" s="34"/>
      <c r="DR56" s="34">
        <v>0.30700362828245126</v>
      </c>
      <c r="DS56" s="34">
        <v>7.7096325866550353E-2</v>
      </c>
      <c r="DT56" s="34">
        <v>-0.38048936418767626</v>
      </c>
      <c r="DU56" s="34"/>
      <c r="DV56" s="34"/>
      <c r="DW56" s="34"/>
      <c r="DX56" s="34">
        <v>0.80835034015401319</v>
      </c>
      <c r="DY56" s="34">
        <v>-0.18373193115711631</v>
      </c>
      <c r="DZ56" s="34">
        <v>-0.10129449310945543</v>
      </c>
      <c r="EA56" s="34">
        <v>0.27026649052459817</v>
      </c>
      <c r="EB56" s="34">
        <v>0.87703027681206958</v>
      </c>
      <c r="EC56" s="34">
        <v>0.86277108761947929</v>
      </c>
      <c r="ED56" s="34">
        <v>-0.40053306178688708</v>
      </c>
      <c r="EE56" s="34"/>
      <c r="EF56" s="34">
        <v>8.8011722451054653E-2</v>
      </c>
      <c r="EG56" s="34">
        <v>0.1059048745734983</v>
      </c>
      <c r="EH56" s="34"/>
      <c r="EI56" s="34">
        <v>0.2595450061752565</v>
      </c>
      <c r="EJ56" s="34">
        <v>0.26784230410899751</v>
      </c>
      <c r="EK56" s="34"/>
    </row>
    <row r="57" spans="1:141" x14ac:dyDescent="0.3">
      <c r="A57" s="34" t="s">
        <v>417</v>
      </c>
      <c r="B57" s="34">
        <v>-8.9553904352606697E-2</v>
      </c>
      <c r="C57" s="34">
        <v>-2.2300522716207284E-2</v>
      </c>
      <c r="D57" s="34">
        <v>0.37802376524419856</v>
      </c>
      <c r="E57" s="34">
        <v>0.47754961740071167</v>
      </c>
      <c r="F57" s="34">
        <v>0.49664760476477465</v>
      </c>
      <c r="G57" s="34">
        <v>0.30467946102443033</v>
      </c>
      <c r="H57" s="34">
        <v>0.30423593919193143</v>
      </c>
      <c r="I57" s="34">
        <v>-5.1402355628252634E-2</v>
      </c>
      <c r="J57" s="34">
        <v>0.1356043075195637</v>
      </c>
      <c r="K57" s="34">
        <v>0.48734487113059571</v>
      </c>
      <c r="L57" s="34">
        <v>0.13029027340765503</v>
      </c>
      <c r="M57" s="34">
        <v>-0.15633138638497793</v>
      </c>
      <c r="N57" s="34">
        <v>0.3562795791399152</v>
      </c>
      <c r="O57" s="34"/>
      <c r="P57" s="34">
        <v>0.28211604093544373</v>
      </c>
      <c r="Q57" s="34">
        <v>5.1782382613251965E-2</v>
      </c>
      <c r="R57" s="34">
        <v>0.58861807226870966</v>
      </c>
      <c r="S57" s="34">
        <v>0.21910099829939514</v>
      </c>
      <c r="T57" s="34">
        <v>0.2621066739703708</v>
      </c>
      <c r="U57" s="34">
        <v>0.27742915657496031</v>
      </c>
      <c r="V57" s="34">
        <v>0.28831909174713494</v>
      </c>
      <c r="W57" s="34">
        <v>0.25861833327205835</v>
      </c>
      <c r="X57" s="34"/>
      <c r="Y57" s="34"/>
      <c r="Z57" s="34">
        <v>0.26166804309025593</v>
      </c>
      <c r="AA57" s="34">
        <v>0.20903022750761174</v>
      </c>
      <c r="AB57" s="34">
        <v>-0.3352642683120185</v>
      </c>
      <c r="AC57" s="34">
        <v>3.1169895444226142E-2</v>
      </c>
      <c r="AD57" s="34">
        <v>0.46279703636354225</v>
      </c>
      <c r="AE57" s="34"/>
      <c r="AF57" s="34">
        <v>0.25346237992558063</v>
      </c>
      <c r="AG57" s="34">
        <v>0.16920311149389111</v>
      </c>
      <c r="AH57" s="34">
        <v>-0.16908624791243404</v>
      </c>
      <c r="AI57" s="34"/>
      <c r="AJ57" s="34">
        <v>3.8901961025298417E-3</v>
      </c>
      <c r="AK57" s="34">
        <v>0.24145349173470088</v>
      </c>
      <c r="AL57" s="34">
        <v>0.27511240769338469</v>
      </c>
      <c r="AM57" s="34">
        <v>-0.12509163440975332</v>
      </c>
      <c r="AN57" s="34">
        <v>0.18056213985071695</v>
      </c>
      <c r="AO57" s="34">
        <v>4.6547338509716846E-2</v>
      </c>
      <c r="AP57" s="34">
        <v>0.47913054156835416</v>
      </c>
      <c r="AQ57" s="34"/>
      <c r="AR57" s="34">
        <v>8.0881338906758152E-2</v>
      </c>
      <c r="AS57" s="34"/>
      <c r="AT57" s="34">
        <v>0.1805069905021626</v>
      </c>
      <c r="AU57" s="34">
        <v>0.17614787970977167</v>
      </c>
      <c r="AV57" s="34">
        <v>0.24606386822464485</v>
      </c>
      <c r="AW57" s="34">
        <v>6.3439394634319676E-2</v>
      </c>
      <c r="AX57" s="34">
        <v>0.14252917318780128</v>
      </c>
      <c r="AY57" s="34">
        <v>0.1484959386338838</v>
      </c>
      <c r="AZ57" s="34">
        <v>0.19722870693666852</v>
      </c>
      <c r="BA57" s="34">
        <v>-0.12705026727146751</v>
      </c>
      <c r="BB57" s="34">
        <v>-0.19727023845877967</v>
      </c>
      <c r="BC57" s="34">
        <v>0.52197697941148324</v>
      </c>
      <c r="BD57" s="34">
        <v>0.18222907504176514</v>
      </c>
      <c r="BE57" s="34">
        <v>0.12683871934474608</v>
      </c>
      <c r="BF57" s="34"/>
      <c r="BG57" s="34">
        <v>0.14938846183531335</v>
      </c>
      <c r="BH57" s="34">
        <v>8.3932631382816897E-2</v>
      </c>
      <c r="BI57" s="34">
        <v>-2.1028419641476916E-2</v>
      </c>
      <c r="BJ57" s="34">
        <v>8.1581771175290377E-2</v>
      </c>
      <c r="BK57" s="34">
        <v>0.31462498895077762</v>
      </c>
      <c r="BL57" s="34">
        <v>0.18276951846005338</v>
      </c>
      <c r="BM57" s="34">
        <v>-0.17243926226971945</v>
      </c>
      <c r="BN57" s="34">
        <v>0.11012710254364509</v>
      </c>
      <c r="BO57" s="34">
        <v>0.45000628873111309</v>
      </c>
      <c r="BP57" s="34">
        <v>-8.3594266401235115E-2</v>
      </c>
      <c r="BQ57" s="34">
        <v>0.18550285485460352</v>
      </c>
      <c r="BR57" s="34">
        <v>0.32751810191016201</v>
      </c>
      <c r="BS57" s="34"/>
      <c r="BT57" s="34">
        <v>8.2178572643221384E-2</v>
      </c>
      <c r="BU57" s="34">
        <v>0.28748781376055815</v>
      </c>
      <c r="BV57" s="34">
        <v>7.6522250774654521E-2</v>
      </c>
      <c r="BW57" s="34">
        <v>7.6522250774654424E-2</v>
      </c>
      <c r="BX57" s="34">
        <v>0.40160091759245148</v>
      </c>
      <c r="BY57" s="34">
        <v>-0.25064851677760214</v>
      </c>
      <c r="BZ57" s="34">
        <v>-5.8404971852684971E-2</v>
      </c>
      <c r="CA57" s="34"/>
      <c r="CB57" s="34">
        <v>-0.12858578134149526</v>
      </c>
      <c r="CC57" s="34">
        <v>0.27509637626730243</v>
      </c>
      <c r="CD57" s="34">
        <v>0.15905106635925104</v>
      </c>
      <c r="CE57" s="34"/>
      <c r="CF57" s="34">
        <v>1</v>
      </c>
      <c r="CG57" s="34"/>
      <c r="CH57" s="34">
        <v>-8.4502191596251774E-2</v>
      </c>
      <c r="CI57" s="34">
        <v>0.10834001235562629</v>
      </c>
      <c r="CJ57" s="34">
        <v>0.43671998332362605</v>
      </c>
      <c r="CK57" s="34">
        <v>0.19577555649451556</v>
      </c>
      <c r="CL57" s="34">
        <v>0.48536493527045782</v>
      </c>
      <c r="CM57" s="34">
        <v>0.28888769321389346</v>
      </c>
      <c r="CN57" s="34"/>
      <c r="CO57" s="34">
        <v>0.51233096160734615</v>
      </c>
      <c r="CP57" s="34">
        <v>0.45110983386607867</v>
      </c>
      <c r="CQ57" s="34"/>
      <c r="CR57" s="34">
        <v>0.382056385645276</v>
      </c>
      <c r="CS57" s="34">
        <v>0.18170677520412848</v>
      </c>
      <c r="CT57" s="34">
        <v>0.33272386781822355</v>
      </c>
      <c r="CU57" s="34">
        <v>0.36833437364867139</v>
      </c>
      <c r="CV57" s="34">
        <v>0.32866991679441787</v>
      </c>
      <c r="CW57" s="34"/>
      <c r="CX57" s="34">
        <v>0.30614106022370863</v>
      </c>
      <c r="CY57" s="34"/>
      <c r="CZ57" s="34">
        <v>0.20396065338615788</v>
      </c>
      <c r="DA57" s="34">
        <v>0.30272252833152319</v>
      </c>
      <c r="DB57" s="34">
        <v>7.4890663247809158E-2</v>
      </c>
      <c r="DC57" s="34">
        <v>5.2137642922489055E-2</v>
      </c>
      <c r="DD57" s="34"/>
      <c r="DE57" s="34"/>
      <c r="DF57" s="34"/>
      <c r="DG57" s="34">
        <v>3.853872687954446E-2</v>
      </c>
      <c r="DH57" s="34">
        <v>0.62385463241887706</v>
      </c>
      <c r="DI57" s="34"/>
      <c r="DJ57" s="34"/>
      <c r="DK57" s="34">
        <v>-3.8247729817368785E-2</v>
      </c>
      <c r="DL57" s="34"/>
      <c r="DM57" s="34">
        <v>-5.8991226009528344E-2</v>
      </c>
      <c r="DN57" s="34"/>
      <c r="DO57" s="34">
        <v>-7.9031513305112058E-2</v>
      </c>
      <c r="DP57" s="34">
        <v>2.9720661583503173E-4</v>
      </c>
      <c r="DQ57" s="34"/>
      <c r="DR57" s="34">
        <v>0.21987577782061302</v>
      </c>
      <c r="DS57" s="34">
        <v>8.4332305997261783E-2</v>
      </c>
      <c r="DT57" s="34">
        <v>-0.31083994715838265</v>
      </c>
      <c r="DU57" s="34"/>
      <c r="DV57" s="34"/>
      <c r="DW57" s="34"/>
      <c r="DX57" s="34">
        <v>0.45743594538138876</v>
      </c>
      <c r="DY57" s="34">
        <v>-7.0987941315068762E-2</v>
      </c>
      <c r="DZ57" s="34">
        <v>-0.17609979886028962</v>
      </c>
      <c r="EA57" s="34"/>
      <c r="EB57" s="34"/>
      <c r="EC57" s="34">
        <v>0.75812826377433995</v>
      </c>
      <c r="ED57" s="34">
        <v>-0.30098163443018616</v>
      </c>
      <c r="EE57" s="34"/>
      <c r="EF57" s="34">
        <v>0.1188958665898442</v>
      </c>
      <c r="EG57" s="34">
        <v>8.6154253941115713E-2</v>
      </c>
      <c r="EH57" s="34"/>
      <c r="EI57" s="34">
        <v>0.23701056429084408</v>
      </c>
      <c r="EJ57" s="34">
        <v>0.16540426747628834</v>
      </c>
      <c r="EK57" s="34"/>
    </row>
    <row r="58" spans="1:141" x14ac:dyDescent="0.3">
      <c r="A58" s="34" t="s">
        <v>384</v>
      </c>
      <c r="B58" s="34">
        <v>-6.4579684623135319E-2</v>
      </c>
      <c r="C58" s="34">
        <v>-1.9717558302418919E-2</v>
      </c>
      <c r="D58" s="34">
        <v>0.32753911834303412</v>
      </c>
      <c r="E58" s="34"/>
      <c r="F58" s="34"/>
      <c r="G58" s="34"/>
      <c r="H58" s="34"/>
      <c r="I58" s="34">
        <v>-3.3124486038560462E-2</v>
      </c>
      <c r="J58" s="34"/>
      <c r="K58" s="34"/>
      <c r="L58" s="34"/>
      <c r="M58" s="34"/>
      <c r="N58" s="34"/>
      <c r="O58" s="34"/>
      <c r="P58" s="34">
        <v>0.34338974819552648</v>
      </c>
      <c r="Q58" s="34"/>
      <c r="R58" s="34"/>
      <c r="S58" s="34"/>
      <c r="T58" s="34">
        <v>0.26064594001171493</v>
      </c>
      <c r="U58" s="34">
        <v>0.34869051490994707</v>
      </c>
      <c r="V58" s="34">
        <v>0.33454715217726849</v>
      </c>
      <c r="W58" s="34">
        <v>0.25919264273876097</v>
      </c>
      <c r="X58" s="34"/>
      <c r="Y58" s="34"/>
      <c r="Z58" s="34">
        <v>0.17349589096058723</v>
      </c>
      <c r="AA58" s="34"/>
      <c r="AB58" s="34">
        <v>-0.2753779023994567</v>
      </c>
      <c r="AC58" s="34">
        <v>-5.6080813932023646E-2</v>
      </c>
      <c r="AD58" s="34"/>
      <c r="AE58" s="34"/>
      <c r="AF58" s="34">
        <v>0.31964088159290022</v>
      </c>
      <c r="AG58" s="34">
        <v>0.28227175467023385</v>
      </c>
      <c r="AH58" s="34"/>
      <c r="AI58" s="34"/>
      <c r="AJ58" s="34">
        <v>-2.0354407827316713E-2</v>
      </c>
      <c r="AK58" s="34">
        <v>0.2227927048272122</v>
      </c>
      <c r="AL58" s="34">
        <v>0.19049338480070127</v>
      </c>
      <c r="AM58" s="34">
        <v>-5.6993140703130475E-2</v>
      </c>
      <c r="AN58" s="34">
        <v>5.8424304642870191E-2</v>
      </c>
      <c r="AO58" s="34">
        <v>-3.1671348743979498E-2</v>
      </c>
      <c r="AP58" s="34"/>
      <c r="AQ58" s="34"/>
      <c r="AR58" s="34">
        <v>0.11420143710967447</v>
      </c>
      <c r="AS58" s="34"/>
      <c r="AT58" s="34">
        <v>0.11161261870026065</v>
      </c>
      <c r="AU58" s="34">
        <v>4.6551997142155563E-2</v>
      </c>
      <c r="AV58" s="34"/>
      <c r="AW58" s="34">
        <v>-4.1776928012833801E-2</v>
      </c>
      <c r="AX58" s="34">
        <v>1.7448395971760233E-2</v>
      </c>
      <c r="AY58" s="34">
        <v>7.5620404762750032E-2</v>
      </c>
      <c r="AZ58" s="34">
        <v>4.4763793105278123E-2</v>
      </c>
      <c r="BA58" s="34">
        <v>-0.10050634984903592</v>
      </c>
      <c r="BB58" s="34">
        <v>-0.10643826177905762</v>
      </c>
      <c r="BC58" s="34"/>
      <c r="BD58" s="34">
        <v>4.2922033201763569E-2</v>
      </c>
      <c r="BE58" s="34">
        <v>0.27546598885973506</v>
      </c>
      <c r="BF58" s="34"/>
      <c r="BG58" s="34">
        <v>7.0325937207259492E-2</v>
      </c>
      <c r="BH58" s="34">
        <v>-8.1878858040404623E-2</v>
      </c>
      <c r="BI58" s="34"/>
      <c r="BJ58" s="34">
        <v>-8.8868090501943678E-2</v>
      </c>
      <c r="BK58" s="34">
        <v>-2.7453110704797896E-2</v>
      </c>
      <c r="BL58" s="34">
        <v>4.0316315502282173E-2</v>
      </c>
      <c r="BM58" s="34"/>
      <c r="BN58" s="34">
        <v>3.7423446134118035E-2</v>
      </c>
      <c r="BO58" s="34">
        <v>0.14553527680708805</v>
      </c>
      <c r="BP58" s="34">
        <v>-8.2591520741245233E-2</v>
      </c>
      <c r="BQ58" s="34">
        <v>0.10578022611946651</v>
      </c>
      <c r="BR58" s="34">
        <v>0.30787350445769496</v>
      </c>
      <c r="BS58" s="34"/>
      <c r="BT58" s="34">
        <v>-0.16898025808212125</v>
      </c>
      <c r="BU58" s="34">
        <v>0.56557994325859284</v>
      </c>
      <c r="BV58" s="34">
        <v>-0.12094696384689024</v>
      </c>
      <c r="BW58" s="34">
        <v>-0.12094696384689038</v>
      </c>
      <c r="BX58" s="34">
        <v>0.23585849953016588</v>
      </c>
      <c r="BY58" s="34">
        <v>-0.20630230047422818</v>
      </c>
      <c r="BZ58" s="34">
        <v>-0.2522798721513404</v>
      </c>
      <c r="CA58" s="34"/>
      <c r="CB58" s="34">
        <v>-0.12141439216631153</v>
      </c>
      <c r="CC58" s="34">
        <v>0.22293495200278943</v>
      </c>
      <c r="CD58" s="34">
        <v>7.8644627984959581E-2</v>
      </c>
      <c r="CE58" s="34"/>
      <c r="CF58" s="34"/>
      <c r="CG58" s="34"/>
      <c r="CH58" s="34"/>
      <c r="CI58" s="34">
        <v>-5.0466651388742748E-2</v>
      </c>
      <c r="CJ58" s="34"/>
      <c r="CK58" s="34">
        <v>0.23621537042706547</v>
      </c>
      <c r="CL58" s="34">
        <v>0.33667831847294732</v>
      </c>
      <c r="CM58" s="34"/>
      <c r="CN58" s="34"/>
      <c r="CO58" s="34"/>
      <c r="CP58" s="34">
        <v>0.34868451643804826</v>
      </c>
      <c r="CQ58" s="34"/>
      <c r="CR58" s="34">
        <v>0.28183495666892522</v>
      </c>
      <c r="CS58" s="34">
        <v>0.27365083980859906</v>
      </c>
      <c r="CT58" s="34"/>
      <c r="CU58" s="34">
        <v>0.27990953960455373</v>
      </c>
      <c r="CV58" s="34">
        <v>0.38516543834211309</v>
      </c>
      <c r="CW58" s="34"/>
      <c r="CX58" s="34">
        <v>1</v>
      </c>
      <c r="CY58" s="34"/>
      <c r="CZ58" s="34">
        <v>-7.7776406892833799E-2</v>
      </c>
      <c r="DA58" s="34">
        <v>0.31915947173468406</v>
      </c>
      <c r="DB58" s="34">
        <v>6.3137310022528842E-2</v>
      </c>
      <c r="DC58" s="34">
        <v>-0.23534497771633825</v>
      </c>
      <c r="DD58" s="34"/>
      <c r="DE58" s="34"/>
      <c r="DF58" s="34"/>
      <c r="DG58" s="34">
        <v>4.5991100666960959E-2</v>
      </c>
      <c r="DH58" s="34"/>
      <c r="DI58" s="34"/>
      <c r="DJ58" s="34"/>
      <c r="DK58" s="34">
        <v>0.18187764726338435</v>
      </c>
      <c r="DL58" s="34"/>
      <c r="DM58" s="34">
        <v>-0.10048247770039762</v>
      </c>
      <c r="DN58" s="34"/>
      <c r="DO58" s="34">
        <v>-1.8868867046053263E-2</v>
      </c>
      <c r="DP58" s="34">
        <v>-9.1734667777935586E-3</v>
      </c>
      <c r="DQ58" s="34"/>
      <c r="DR58" s="34">
        <v>0.30570125612336257</v>
      </c>
      <c r="DS58" s="34">
        <v>-5.4498139804578932E-2</v>
      </c>
      <c r="DT58" s="34">
        <v>-0.23731202800077095</v>
      </c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>
        <v>1.3895798414380016E-2</v>
      </c>
      <c r="EG58" s="34">
        <v>2.5552039074656842E-2</v>
      </c>
      <c r="EH58" s="34"/>
      <c r="EI58" s="34">
        <v>6.5211646343402763E-2</v>
      </c>
      <c r="EJ58" s="34"/>
      <c r="EK58" s="34"/>
    </row>
    <row r="59" spans="1:141" x14ac:dyDescent="0.3">
      <c r="A59" s="34" t="s">
        <v>418</v>
      </c>
      <c r="B59" s="34">
        <v>-0.12202733198721891</v>
      </c>
      <c r="C59" s="34">
        <v>-1.706085197041167E-2</v>
      </c>
      <c r="D59" s="34">
        <v>0.4429858275580269</v>
      </c>
      <c r="E59" s="34">
        <v>0.56260589938365058</v>
      </c>
      <c r="F59" s="34">
        <v>0.57967113979875351</v>
      </c>
      <c r="G59" s="34">
        <v>0.35073083633399721</v>
      </c>
      <c r="H59" s="34">
        <v>0.35735196289936938</v>
      </c>
      <c r="I59" s="34">
        <v>-3.1411491412003036E-2</v>
      </c>
      <c r="J59" s="34">
        <v>0.22027913186318177</v>
      </c>
      <c r="K59" s="34">
        <v>0.57316360745537931</v>
      </c>
      <c r="L59" s="34">
        <v>0.16399264375114816</v>
      </c>
      <c r="M59" s="34">
        <v>-0.23265012683471717</v>
      </c>
      <c r="N59" s="34">
        <v>0.34695879945373675</v>
      </c>
      <c r="O59" s="34"/>
      <c r="P59" s="34">
        <v>0.37338823685658901</v>
      </c>
      <c r="Q59" s="34">
        <v>8.620393600766682E-2</v>
      </c>
      <c r="R59" s="34">
        <v>0.63269612537938313</v>
      </c>
      <c r="S59" s="34">
        <v>0.25915785330397151</v>
      </c>
      <c r="T59" s="34">
        <v>0.36702306922603711</v>
      </c>
      <c r="U59" s="34">
        <v>0.37034539277013107</v>
      </c>
      <c r="V59" s="34">
        <v>0.37388079313870876</v>
      </c>
      <c r="W59" s="34">
        <v>0.36476150560082216</v>
      </c>
      <c r="X59" s="34"/>
      <c r="Y59" s="34"/>
      <c r="Z59" s="34">
        <v>0.3152356240967491</v>
      </c>
      <c r="AA59" s="34">
        <v>0.18939522674962186</v>
      </c>
      <c r="AB59" s="34">
        <v>-0.40906242832136147</v>
      </c>
      <c r="AC59" s="34">
        <v>2.4374561038563867E-2</v>
      </c>
      <c r="AD59" s="34">
        <v>0.54005958881395377</v>
      </c>
      <c r="AE59" s="34"/>
      <c r="AF59" s="34">
        <v>0.33191014848041411</v>
      </c>
      <c r="AG59" s="34">
        <v>0.21662063954857072</v>
      </c>
      <c r="AH59" s="34">
        <v>-0.13679129231513917</v>
      </c>
      <c r="AI59" s="34"/>
      <c r="AJ59" s="34">
        <v>5.1381549282627312E-3</v>
      </c>
      <c r="AK59" s="34">
        <v>0.35622244234321238</v>
      </c>
      <c r="AL59" s="34">
        <v>0.3776257905118735</v>
      </c>
      <c r="AM59" s="34">
        <v>-5.0728957754918383E-2</v>
      </c>
      <c r="AN59" s="34">
        <v>0.22535118596419196</v>
      </c>
      <c r="AO59" s="34">
        <v>9.0902047224116114E-2</v>
      </c>
      <c r="AP59" s="34">
        <v>0.56025302420404222</v>
      </c>
      <c r="AQ59" s="34"/>
      <c r="AR59" s="34">
        <v>0.15764330992401984</v>
      </c>
      <c r="AS59" s="34"/>
      <c r="AT59" s="34">
        <v>0.2781193016644003</v>
      </c>
      <c r="AU59" s="34">
        <v>0.27638326530783713</v>
      </c>
      <c r="AV59" s="34">
        <v>0.1683323623024999</v>
      </c>
      <c r="AW59" s="34">
        <v>2.8293398038782724E-2</v>
      </c>
      <c r="AX59" s="34">
        <v>0.14080968341412103</v>
      </c>
      <c r="AY59" s="34">
        <v>0.12128391166676247</v>
      </c>
      <c r="AZ59" s="34">
        <v>0.22221476453260747</v>
      </c>
      <c r="BA59" s="34">
        <v>-0.11334054741292819</v>
      </c>
      <c r="BB59" s="34">
        <v>-0.20818117284531834</v>
      </c>
      <c r="BC59" s="34">
        <v>0.68050209743281642</v>
      </c>
      <c r="BD59" s="34">
        <v>0.3157549038976819</v>
      </c>
      <c r="BE59" s="34">
        <v>0.21603361466238061</v>
      </c>
      <c r="BF59" s="34"/>
      <c r="BG59" s="34">
        <v>0.19248929722152258</v>
      </c>
      <c r="BH59" s="34">
        <v>0.17064731203057318</v>
      </c>
      <c r="BI59" s="34">
        <v>-6.0216401026640644E-2</v>
      </c>
      <c r="BJ59" s="34">
        <v>0.16404804146044644</v>
      </c>
      <c r="BK59" s="34">
        <v>0.36866158634269663</v>
      </c>
      <c r="BL59" s="34">
        <v>0.31091695840682188</v>
      </c>
      <c r="BM59" s="34">
        <v>-0.1918544535589202</v>
      </c>
      <c r="BN59" s="34">
        <v>0.18677775632355612</v>
      </c>
      <c r="BO59" s="34">
        <v>0.44655330172865348</v>
      </c>
      <c r="BP59" s="34">
        <v>-0.14228970800374149</v>
      </c>
      <c r="BQ59" s="34">
        <v>0.32480039167336705</v>
      </c>
      <c r="BR59" s="34">
        <v>0.50334153458410325</v>
      </c>
      <c r="BS59" s="34"/>
      <c r="BT59" s="34">
        <v>3.8398168544598189E-2</v>
      </c>
      <c r="BU59" s="34">
        <v>0.4165954696118182</v>
      </c>
      <c r="BV59" s="34">
        <v>0.15906504065914071</v>
      </c>
      <c r="BW59" s="34">
        <v>0.15906504065914043</v>
      </c>
      <c r="BX59" s="34">
        <v>0.52121790068644502</v>
      </c>
      <c r="BY59" s="34">
        <v>-0.29735155006676917</v>
      </c>
      <c r="BZ59" s="34">
        <v>-1.2879881948570487E-2</v>
      </c>
      <c r="CA59" s="34"/>
      <c r="CB59" s="34">
        <v>-0.15757371770304082</v>
      </c>
      <c r="CC59" s="34">
        <v>0.45415922273617043</v>
      </c>
      <c r="CD59" s="34">
        <v>0.22572759606696036</v>
      </c>
      <c r="CE59" s="34"/>
      <c r="CF59" s="34">
        <v>0.88812228431107043</v>
      </c>
      <c r="CG59" s="34"/>
      <c r="CH59" s="34">
        <v>8.620466157375091E-2</v>
      </c>
      <c r="CI59" s="34">
        <v>7.2384763912830538E-2</v>
      </c>
      <c r="CJ59" s="34">
        <v>0.67187008319355723</v>
      </c>
      <c r="CK59" s="34">
        <v>0.32208957953024336</v>
      </c>
      <c r="CL59" s="34">
        <v>0.57308425196758073</v>
      </c>
      <c r="CM59" s="34">
        <v>0.34383927938978981</v>
      </c>
      <c r="CN59" s="34"/>
      <c r="CO59" s="34">
        <v>0.65831049073765879</v>
      </c>
      <c r="CP59" s="34">
        <v>0.56124220839880079</v>
      </c>
      <c r="CQ59" s="34"/>
      <c r="CR59" s="34">
        <v>0.50383520343894816</v>
      </c>
      <c r="CS59" s="34">
        <v>0.31992502537760054</v>
      </c>
      <c r="CT59" s="34">
        <v>0.32206745516274471</v>
      </c>
      <c r="CU59" s="34">
        <v>0.49333449298360044</v>
      </c>
      <c r="CV59" s="34">
        <v>0.51861444370964316</v>
      </c>
      <c r="CW59" s="34"/>
      <c r="CX59" s="34">
        <v>0.37129532667789483</v>
      </c>
      <c r="CY59" s="34">
        <v>1</v>
      </c>
      <c r="CZ59" s="34">
        <v>0.26510274429603398</v>
      </c>
      <c r="DA59" s="34">
        <v>0.44474051117000463</v>
      </c>
      <c r="DB59" s="34">
        <v>0.10698274022938532</v>
      </c>
      <c r="DC59" s="34">
        <v>7.5531327286181116E-2</v>
      </c>
      <c r="DD59" s="34"/>
      <c r="DE59" s="34"/>
      <c r="DF59" s="34"/>
      <c r="DG59" s="34">
        <v>7.7876717288833774E-2</v>
      </c>
      <c r="DH59" s="34">
        <v>0.89790587866291682</v>
      </c>
      <c r="DI59" s="34"/>
      <c r="DJ59" s="34"/>
      <c r="DK59" s="34">
        <v>1.7682128551251088E-2</v>
      </c>
      <c r="DL59" s="34"/>
      <c r="DM59" s="34">
        <v>-6.6782107922571804E-2</v>
      </c>
      <c r="DN59" s="34"/>
      <c r="DO59" s="34">
        <v>-3.2158710361021615E-2</v>
      </c>
      <c r="DP59" s="34">
        <v>2.7537149465741251E-2</v>
      </c>
      <c r="DQ59" s="34"/>
      <c r="DR59" s="34">
        <v>0.36716685171994856</v>
      </c>
      <c r="DS59" s="34">
        <v>0.13275639683521426</v>
      </c>
      <c r="DT59" s="34">
        <v>-0.39533583950582252</v>
      </c>
      <c r="DU59" s="34"/>
      <c r="DV59" s="34"/>
      <c r="DW59" s="34"/>
      <c r="DX59" s="34">
        <v>0.71566134145645399</v>
      </c>
      <c r="DY59" s="34">
        <v>-0.13894009967166396</v>
      </c>
      <c r="DZ59" s="34">
        <v>-0.12692212394331193</v>
      </c>
      <c r="EA59" s="34"/>
      <c r="EB59" s="34"/>
      <c r="EC59" s="34">
        <v>0.89242326189843024</v>
      </c>
      <c r="ED59" s="34">
        <v>-0.34103669140021758</v>
      </c>
      <c r="EE59" s="34"/>
      <c r="EF59" s="34">
        <v>0.15633652467547715</v>
      </c>
      <c r="EG59" s="34">
        <v>9.4706146739165914E-2</v>
      </c>
      <c r="EH59" s="34"/>
      <c r="EI59" s="34">
        <v>0.29728268126967511</v>
      </c>
      <c r="EJ59" s="34">
        <v>0.21196349507482884</v>
      </c>
      <c r="EK59" s="34"/>
    </row>
    <row r="60" spans="1:141" x14ac:dyDescent="0.3">
      <c r="A60" s="34" t="s">
        <v>411</v>
      </c>
      <c r="B60" s="34">
        <v>6.4218958965655826E-2</v>
      </c>
      <c r="C60" s="34">
        <v>-1.6810105018036692E-2</v>
      </c>
      <c r="D60" s="34">
        <v>8.0921613900493461E-2</v>
      </c>
      <c r="E60" s="34">
        <v>0.37028343768346106</v>
      </c>
      <c r="F60" s="34">
        <v>0.37206399081169306</v>
      </c>
      <c r="G60" s="34">
        <v>-4.1920137054394348E-3</v>
      </c>
      <c r="H60" s="34">
        <v>2.9376097881006161E-2</v>
      </c>
      <c r="I60" s="34">
        <v>6.8412256058967599E-2</v>
      </c>
      <c r="J60" s="34">
        <v>0.177211189130174</v>
      </c>
      <c r="K60" s="34">
        <v>0.50172420199058054</v>
      </c>
      <c r="L60" s="34">
        <v>0.3367548059139906</v>
      </c>
      <c r="M60" s="34">
        <v>6.3292792892003874E-2</v>
      </c>
      <c r="N60" s="34">
        <v>0.25761903217622006</v>
      </c>
      <c r="O60" s="34"/>
      <c r="P60" s="34">
        <v>0.29826526886125831</v>
      </c>
      <c r="Q60" s="34">
        <v>-0.13030555621733891</v>
      </c>
      <c r="R60" s="34">
        <v>0.48305435100490884</v>
      </c>
      <c r="S60" s="34">
        <v>0.38558122120374472</v>
      </c>
      <c r="T60" s="34">
        <v>0.41318718629531376</v>
      </c>
      <c r="U60" s="34">
        <v>0.26968640518223874</v>
      </c>
      <c r="V60" s="34">
        <v>0.27359773498508605</v>
      </c>
      <c r="W60" s="34">
        <v>0.41110159264435198</v>
      </c>
      <c r="X60" s="34"/>
      <c r="Y60" s="34"/>
      <c r="Z60" s="34">
        <v>0.43530228044494274</v>
      </c>
      <c r="AA60" s="34">
        <v>0.27569591346017358</v>
      </c>
      <c r="AB60" s="34">
        <v>-0.23945669302506592</v>
      </c>
      <c r="AC60" s="34">
        <v>6.9425933033837706E-2</v>
      </c>
      <c r="AD60" s="34">
        <v>0.88871163146801635</v>
      </c>
      <c r="AE60" s="34"/>
      <c r="AF60" s="34">
        <v>0.39493536834852583</v>
      </c>
      <c r="AG60" s="34">
        <v>0.11555999380508003</v>
      </c>
      <c r="AH60" s="34">
        <v>0.17770934376568906</v>
      </c>
      <c r="AI60" s="34"/>
      <c r="AJ60" s="34">
        <v>4.5466052498423483E-2</v>
      </c>
      <c r="AK60" s="34">
        <v>0.45866597008815113</v>
      </c>
      <c r="AL60" s="34">
        <v>0.3368360825026504</v>
      </c>
      <c r="AM60" s="34">
        <v>0.13644175039696613</v>
      </c>
      <c r="AN60" s="34">
        <v>0.31442409745078681</v>
      </c>
      <c r="AO60" s="34">
        <v>0.30343104140667865</v>
      </c>
      <c r="AP60" s="34">
        <v>0.86651673735947599</v>
      </c>
      <c r="AQ60" s="34"/>
      <c r="AR60" s="34">
        <v>0.30701737024041387</v>
      </c>
      <c r="AS60" s="34"/>
      <c r="AT60" s="34">
        <v>0.53546760517023395</v>
      </c>
      <c r="AU60" s="34">
        <v>0.55350040618192575</v>
      </c>
      <c r="AV60" s="34">
        <v>0.35465594112554849</v>
      </c>
      <c r="AW60" s="34">
        <v>9.3734194909410609E-2</v>
      </c>
      <c r="AX60" s="34">
        <v>0.10423667648395882</v>
      </c>
      <c r="AY60" s="34">
        <v>8.593300449174987E-2</v>
      </c>
      <c r="AZ60" s="34">
        <v>0.40361805712117116</v>
      </c>
      <c r="BA60" s="34">
        <v>-6.6609906922660894E-3</v>
      </c>
      <c r="BB60" s="34">
        <v>-0.1038149150940909</v>
      </c>
      <c r="BC60" s="34"/>
      <c r="BD60" s="34">
        <v>0.58086008491201868</v>
      </c>
      <c r="BE60" s="34">
        <v>0.27155279677154864</v>
      </c>
      <c r="BF60" s="34"/>
      <c r="BG60" s="34">
        <v>0.42114765826167372</v>
      </c>
      <c r="BH60" s="34">
        <v>0.53696651954729568</v>
      </c>
      <c r="BI60" s="34">
        <v>1.5041657875961897E-2</v>
      </c>
      <c r="BJ60" s="34">
        <v>0.53791884189388917</v>
      </c>
      <c r="BK60" s="34">
        <v>0.85222707596373937</v>
      </c>
      <c r="BL60" s="34">
        <v>0.60864245024988251</v>
      </c>
      <c r="BM60" s="34">
        <v>-0.16944339320304305</v>
      </c>
      <c r="BN60" s="34">
        <v>0.22481277477702094</v>
      </c>
      <c r="BO60" s="34">
        <v>0.44021868306179984</v>
      </c>
      <c r="BP60" s="34">
        <v>-5.7072915499903162E-2</v>
      </c>
      <c r="BQ60" s="34">
        <v>0.21379927237290033</v>
      </c>
      <c r="BR60" s="34">
        <v>0.5271516728082678</v>
      </c>
      <c r="BS60" s="34"/>
      <c r="BT60" s="34">
        <v>0.13636165047871376</v>
      </c>
      <c r="BU60" s="34">
        <v>0.4937920954639784</v>
      </c>
      <c r="BV60" s="34">
        <v>0.55245869462358033</v>
      </c>
      <c r="BW60" s="34">
        <v>0.55245869462358022</v>
      </c>
      <c r="BX60" s="34">
        <v>0.56398966007413021</v>
      </c>
      <c r="BY60" s="34">
        <v>-0.12019756468649861</v>
      </c>
      <c r="BZ60" s="34">
        <v>0.27891848934979419</v>
      </c>
      <c r="CA60" s="34"/>
      <c r="CB60" s="34">
        <v>-7.8074948866020719E-2</v>
      </c>
      <c r="CC60" s="34">
        <v>0.55719762423395158</v>
      </c>
      <c r="CD60" s="34">
        <v>0.44275922042680727</v>
      </c>
      <c r="CE60" s="34"/>
      <c r="CF60" s="34"/>
      <c r="CG60" s="34"/>
      <c r="CH60" s="34"/>
      <c r="CI60" s="34">
        <v>0.1558734057750466</v>
      </c>
      <c r="CJ60" s="34"/>
      <c r="CK60" s="34">
        <v>0.33846893966249675</v>
      </c>
      <c r="CL60" s="34">
        <v>0.45518156668104837</v>
      </c>
      <c r="CM60" s="34">
        <v>0.87022669319935864</v>
      </c>
      <c r="CN60" s="34"/>
      <c r="CO60" s="34">
        <v>1</v>
      </c>
      <c r="CP60" s="34">
        <v>0.46665811801641999</v>
      </c>
      <c r="CQ60" s="34"/>
      <c r="CR60" s="34">
        <v>0.53229872905490982</v>
      </c>
      <c r="CS60" s="34">
        <v>0.15774396020222717</v>
      </c>
      <c r="CT60" s="34">
        <v>0.52124149857541913</v>
      </c>
      <c r="CU60" s="34">
        <v>0.53126420730074075</v>
      </c>
      <c r="CV60" s="34">
        <v>0.41736997841808138</v>
      </c>
      <c r="CW60" s="34"/>
      <c r="CX60" s="34">
        <v>0.10587433701817621</v>
      </c>
      <c r="CY60" s="34"/>
      <c r="CZ60" s="34">
        <v>0.28278304612657434</v>
      </c>
      <c r="DA60" s="34">
        <v>0.41698115036429911</v>
      </c>
      <c r="DB60" s="34">
        <v>0.11006221517527245</v>
      </c>
      <c r="DC60" s="34">
        <v>0.31577254440985036</v>
      </c>
      <c r="DD60" s="34"/>
      <c r="DE60" s="34"/>
      <c r="DF60" s="34"/>
      <c r="DG60" s="34">
        <v>8.8780090984275917E-2</v>
      </c>
      <c r="DH60" s="34"/>
      <c r="DI60" s="34"/>
      <c r="DJ60" s="34"/>
      <c r="DK60" s="34">
        <v>5.090937678456902E-2</v>
      </c>
      <c r="DL60" s="34"/>
      <c r="DM60" s="34">
        <v>-4.2748371965954192E-2</v>
      </c>
      <c r="DN60" s="34"/>
      <c r="DO60" s="34">
        <v>-2.4430274700261208E-3</v>
      </c>
      <c r="DP60" s="34">
        <v>9.1503733654615088E-2</v>
      </c>
      <c r="DQ60" s="34"/>
      <c r="DR60" s="34">
        <v>0.29331922937462451</v>
      </c>
      <c r="DS60" s="34">
        <v>0.17858331632168642</v>
      </c>
      <c r="DT60" s="34">
        <v>-0.17909401607839751</v>
      </c>
      <c r="DU60" s="34"/>
      <c r="DV60" s="34"/>
      <c r="DW60" s="34"/>
      <c r="DX60" s="34">
        <v>0.22888904708274727</v>
      </c>
      <c r="DY60" s="34">
        <v>-1.7558574767773744E-2</v>
      </c>
      <c r="DZ60" s="34">
        <v>-6.1965960544002475E-2</v>
      </c>
      <c r="EA60" s="34"/>
      <c r="EB60" s="34"/>
      <c r="EC60" s="34"/>
      <c r="ED60" s="34">
        <v>-2.8401989196358415E-2</v>
      </c>
      <c r="EE60" s="34"/>
      <c r="EF60" s="34">
        <v>0.24302494960060769</v>
      </c>
      <c r="EG60" s="34">
        <v>8.5381554610877888E-2</v>
      </c>
      <c r="EH60" s="34"/>
      <c r="EI60" s="34">
        <v>0.32047823071256365</v>
      </c>
      <c r="EJ60" s="34">
        <v>0.12500480926142299</v>
      </c>
      <c r="EK60" s="34"/>
    </row>
    <row r="61" spans="1:141" x14ac:dyDescent="0.3">
      <c r="A61" s="34" t="s">
        <v>304</v>
      </c>
      <c r="B61" s="34"/>
      <c r="C61" s="34">
        <v>-1.533299172382158E-2</v>
      </c>
      <c r="D61" s="34"/>
      <c r="E61" s="34"/>
      <c r="F61" s="34"/>
      <c r="G61" s="34"/>
      <c r="H61" s="34"/>
      <c r="I61" s="34">
        <v>0.11250117461158159</v>
      </c>
      <c r="J61" s="34"/>
      <c r="K61" s="34"/>
      <c r="L61" s="34"/>
      <c r="M61" s="34"/>
      <c r="N61" s="34"/>
      <c r="O61" s="34"/>
      <c r="P61" s="34">
        <v>0.45560331906997498</v>
      </c>
      <c r="Q61" s="34"/>
      <c r="R61" s="34"/>
      <c r="S61" s="34"/>
      <c r="T61" s="34">
        <v>0.66314803356484797</v>
      </c>
      <c r="U61" s="34">
        <v>0.41323784108367795</v>
      </c>
      <c r="V61" s="34">
        <v>0.38534259522892539</v>
      </c>
      <c r="W61" s="34">
        <v>0.66594023323453488</v>
      </c>
      <c r="X61" s="34"/>
      <c r="Y61" s="34"/>
      <c r="Z61" s="34">
        <v>0.63408212484097015</v>
      </c>
      <c r="AA61" s="34"/>
      <c r="AB61" s="34">
        <v>-0.28065580980528765</v>
      </c>
      <c r="AC61" s="34"/>
      <c r="AD61" s="34"/>
      <c r="AE61" s="34"/>
      <c r="AF61" s="34">
        <v>0.53784316241456742</v>
      </c>
      <c r="AG61" s="34">
        <v>0.19109594066290844</v>
      </c>
      <c r="AH61" s="34"/>
      <c r="AI61" s="34"/>
      <c r="AJ61" s="34"/>
      <c r="AK61" s="34">
        <v>0.76879276085144077</v>
      </c>
      <c r="AL61" s="34">
        <v>0.37024504856360985</v>
      </c>
      <c r="AM61" s="34">
        <v>0.3195157676802709</v>
      </c>
      <c r="AN61" s="34">
        <v>0.42783612022988049</v>
      </c>
      <c r="AO61" s="34"/>
      <c r="AP61" s="34"/>
      <c r="AQ61" s="34"/>
      <c r="AR61" s="34">
        <v>0.5440621238464769</v>
      </c>
      <c r="AS61" s="34"/>
      <c r="AT61" s="34">
        <v>0.90222840262508119</v>
      </c>
      <c r="AU61" s="34">
        <v>0.92500729960804218</v>
      </c>
      <c r="AV61" s="34"/>
      <c r="AW61" s="34">
        <v>0.2069746566283665</v>
      </c>
      <c r="AX61" s="34"/>
      <c r="AY61" s="34"/>
      <c r="AZ61" s="34"/>
      <c r="BA61" s="34"/>
      <c r="BB61" s="34"/>
      <c r="BC61" s="34"/>
      <c r="BD61" s="34"/>
      <c r="BE61" s="34">
        <v>0.21786557457535058</v>
      </c>
      <c r="BF61" s="34"/>
      <c r="BG61" s="34">
        <v>0.72892570172208271</v>
      </c>
      <c r="BH61" s="34"/>
      <c r="BI61" s="34"/>
      <c r="BJ61" s="34">
        <v>0.93565493322225313</v>
      </c>
      <c r="BK61" s="34"/>
      <c r="BL61" s="34">
        <v>1</v>
      </c>
      <c r="BM61" s="34"/>
      <c r="BN61" s="34"/>
      <c r="BO61" s="34"/>
      <c r="BP61" s="34"/>
      <c r="BQ61" s="34"/>
      <c r="BR61" s="34"/>
      <c r="BS61" s="34"/>
      <c r="BT61" s="34">
        <v>-6.3150394188164399E-2</v>
      </c>
      <c r="BU61" s="34">
        <v>0.70925320979827544</v>
      </c>
      <c r="BV61" s="34">
        <v>0.94441718782758999</v>
      </c>
      <c r="BW61" s="34"/>
      <c r="BX61" s="34"/>
      <c r="BY61" s="34"/>
      <c r="BZ61" s="34"/>
      <c r="CA61" s="34"/>
      <c r="CB61" s="34">
        <v>-0.15174289208627442</v>
      </c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>
        <v>0.6409808399971173</v>
      </c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>
        <v>0.22399844236311309</v>
      </c>
      <c r="DL61" s="34"/>
      <c r="DM61" s="34">
        <v>-8.534719900013446E-2</v>
      </c>
      <c r="DN61" s="34"/>
      <c r="DO61" s="34"/>
      <c r="DP61" s="34"/>
      <c r="DQ61" s="34"/>
      <c r="DR61" s="34"/>
      <c r="DS61" s="34"/>
      <c r="DT61" s="34">
        <v>-0.26681970149460599</v>
      </c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>
        <v>0.41431851597460118</v>
      </c>
      <c r="EG61" s="34">
        <v>0.15401446786984643</v>
      </c>
      <c r="EH61" s="34"/>
      <c r="EI61" s="34"/>
      <c r="EJ61" s="34"/>
      <c r="EK61" s="34"/>
    </row>
    <row r="62" spans="1:141" x14ac:dyDescent="0.3">
      <c r="A62" s="34" t="s">
        <v>414</v>
      </c>
      <c r="B62" s="34">
        <v>-0.1196283037483722</v>
      </c>
      <c r="C62" s="34">
        <v>-1.3236536329966141E-2</v>
      </c>
      <c r="D62" s="34">
        <v>0.38195094701500132</v>
      </c>
      <c r="E62" s="34">
        <v>0.51796352137864987</v>
      </c>
      <c r="F62" s="34">
        <v>0.5379087846087498</v>
      </c>
      <c r="G62" s="34">
        <v>0.2865569353169411</v>
      </c>
      <c r="H62" s="34">
        <v>0.30527240994686172</v>
      </c>
      <c r="I62" s="34">
        <v>8.7975602797434795E-3</v>
      </c>
      <c r="J62" s="34">
        <v>0.25502740246246253</v>
      </c>
      <c r="K62" s="34">
        <v>0.54283853043077757</v>
      </c>
      <c r="L62" s="34">
        <v>0.1960820856053308</v>
      </c>
      <c r="M62" s="34">
        <v>-0.25602330723428196</v>
      </c>
      <c r="N62" s="34">
        <v>0.28379916530016713</v>
      </c>
      <c r="O62" s="34"/>
      <c r="P62" s="34">
        <v>0.39832692721810281</v>
      </c>
      <c r="Q62" s="34">
        <v>8.912398630853427E-2</v>
      </c>
      <c r="R62" s="34">
        <v>0.53251178866073745</v>
      </c>
      <c r="S62" s="34">
        <v>0.26126739432117685</v>
      </c>
      <c r="T62" s="34">
        <v>0.42253264773561372</v>
      </c>
      <c r="U62" s="34">
        <v>0.39401893327887461</v>
      </c>
      <c r="V62" s="34">
        <v>0.38735589894284728</v>
      </c>
      <c r="W62" s="34">
        <v>0.42621864943399979</v>
      </c>
      <c r="X62" s="34"/>
      <c r="Y62" s="34"/>
      <c r="Z62" s="34">
        <v>0.34002898111032587</v>
      </c>
      <c r="AA62" s="34">
        <v>0.15241756575327448</v>
      </c>
      <c r="AB62" s="34">
        <v>-0.42387207716045544</v>
      </c>
      <c r="AC62" s="34">
        <v>3.1458111050470326E-2</v>
      </c>
      <c r="AD62" s="34">
        <v>0.55520022566898586</v>
      </c>
      <c r="AE62" s="34"/>
      <c r="AF62" s="34">
        <v>0.3757503755659421</v>
      </c>
      <c r="AG62" s="34">
        <v>0.22355784658149605</v>
      </c>
      <c r="AH62" s="34">
        <v>-5.7408008201436454E-2</v>
      </c>
      <c r="AI62" s="34"/>
      <c r="AJ62" s="34">
        <v>3.5276034776299772E-2</v>
      </c>
      <c r="AK62" s="34">
        <v>0.43371769096226076</v>
      </c>
      <c r="AL62" s="34">
        <v>0.40762644559373729</v>
      </c>
      <c r="AM62" s="34">
        <v>3.931783194356045E-2</v>
      </c>
      <c r="AN62" s="34">
        <v>0.23980169607702256</v>
      </c>
      <c r="AO62" s="34">
        <v>0.17793260490692173</v>
      </c>
      <c r="AP62" s="34">
        <v>0.57046766912747982</v>
      </c>
      <c r="AQ62" s="34"/>
      <c r="AR62" s="34">
        <v>0.22798208030826977</v>
      </c>
      <c r="AS62" s="34"/>
      <c r="AT62" s="34">
        <v>0.36628815598359532</v>
      </c>
      <c r="AU62" s="34">
        <v>0.37402244636779997</v>
      </c>
      <c r="AV62" s="34">
        <v>7.9035942363815115E-2</v>
      </c>
      <c r="AW62" s="34">
        <v>1.916593065005515E-2</v>
      </c>
      <c r="AX62" s="34">
        <v>9.654609078268922E-2</v>
      </c>
      <c r="AY62" s="34">
        <v>5.3254773317105417E-2</v>
      </c>
      <c r="AZ62" s="34">
        <v>0.24250387869009893</v>
      </c>
      <c r="BA62" s="34">
        <v>-6.4172948219287845E-2</v>
      </c>
      <c r="BB62" s="34">
        <v>-0.15289205308107143</v>
      </c>
      <c r="BC62" s="34">
        <v>0.74191588543840048</v>
      </c>
      <c r="BD62" s="34">
        <v>0.4368754760013151</v>
      </c>
      <c r="BE62" s="34">
        <v>0.24895330494345422</v>
      </c>
      <c r="BF62" s="34"/>
      <c r="BG62" s="34">
        <v>0.24598561487733392</v>
      </c>
      <c r="BH62" s="34">
        <v>0.27586077673949755</v>
      </c>
      <c r="BI62" s="34">
        <v>-5.3133073153699792E-2</v>
      </c>
      <c r="BJ62" s="34">
        <v>0.26843387203684344</v>
      </c>
      <c r="BK62" s="34">
        <v>0.39558226887285064</v>
      </c>
      <c r="BL62" s="34">
        <v>0.43043268636142268</v>
      </c>
      <c r="BM62" s="34">
        <v>-0.16383783878982805</v>
      </c>
      <c r="BN62" s="34">
        <v>0.2883131271751137</v>
      </c>
      <c r="BO62" s="34">
        <v>0.40987324163174005</v>
      </c>
      <c r="BP62" s="34">
        <v>-0.22370365543691287</v>
      </c>
      <c r="BQ62" s="34">
        <v>0.38380573482185565</v>
      </c>
      <c r="BR62" s="34">
        <v>0.54818575029437411</v>
      </c>
      <c r="BS62" s="34"/>
      <c r="BT62" s="34">
        <v>6.0943195083529604E-3</v>
      </c>
      <c r="BU62" s="34">
        <v>0.47417679018059938</v>
      </c>
      <c r="BV62" s="34">
        <v>0.26882650671522862</v>
      </c>
      <c r="BW62" s="34">
        <v>0.26882650671522851</v>
      </c>
      <c r="BX62" s="34">
        <v>0.57332748650958665</v>
      </c>
      <c r="BY62" s="34">
        <v>-0.26812722768621711</v>
      </c>
      <c r="BZ62" s="34">
        <v>5.1670695406022343E-2</v>
      </c>
      <c r="CA62" s="34"/>
      <c r="CB62" s="34">
        <v>-0.14940093678796107</v>
      </c>
      <c r="CC62" s="34">
        <v>0.5797733537425861</v>
      </c>
      <c r="CD62" s="34">
        <v>0.27650527114935491</v>
      </c>
      <c r="CE62" s="34"/>
      <c r="CF62" s="34"/>
      <c r="CG62" s="34"/>
      <c r="CH62" s="34"/>
      <c r="CI62" s="34">
        <v>6.1648068855813462E-2</v>
      </c>
      <c r="CJ62" s="34"/>
      <c r="CK62" s="34">
        <v>0.36336210347833447</v>
      </c>
      <c r="CL62" s="34">
        <v>0.56706574908930607</v>
      </c>
      <c r="CM62" s="34">
        <v>0.38756673606504172</v>
      </c>
      <c r="CN62" s="34"/>
      <c r="CO62" s="34">
        <v>0.72188964869988648</v>
      </c>
      <c r="CP62" s="34">
        <v>0.58095302264464654</v>
      </c>
      <c r="CQ62" s="34"/>
      <c r="CR62" s="34">
        <v>0.5599999913998096</v>
      </c>
      <c r="CS62" s="34">
        <v>0.31300562439675889</v>
      </c>
      <c r="CT62" s="34">
        <v>0.30574789390337687</v>
      </c>
      <c r="CU62" s="34">
        <v>0.55202594016410333</v>
      </c>
      <c r="CV62" s="34">
        <v>0.61989105050193305</v>
      </c>
      <c r="CW62" s="34"/>
      <c r="CX62" s="34">
        <v>0.31962330704557435</v>
      </c>
      <c r="CY62" s="34"/>
      <c r="CZ62" s="34">
        <v>0.26899525781310657</v>
      </c>
      <c r="DA62" s="34">
        <v>0.51822349091961373</v>
      </c>
      <c r="DB62" s="34">
        <v>8.5159967382824719E-2</v>
      </c>
      <c r="DC62" s="34">
        <v>0.12290265473595781</v>
      </c>
      <c r="DD62" s="34"/>
      <c r="DE62" s="34"/>
      <c r="DF62" s="34"/>
      <c r="DG62" s="34">
        <v>6.8133861433749013E-2</v>
      </c>
      <c r="DH62" s="34">
        <v>1</v>
      </c>
      <c r="DI62" s="34"/>
      <c r="DJ62" s="34"/>
      <c r="DK62" s="34">
        <v>7.2075942735409015E-2</v>
      </c>
      <c r="DL62" s="34"/>
      <c r="DM62" s="34">
        <v>-6.9058455960859577E-2</v>
      </c>
      <c r="DN62" s="34"/>
      <c r="DO62" s="34">
        <v>-3.868456734093553E-3</v>
      </c>
      <c r="DP62" s="34">
        <v>1.7477869921382325E-2</v>
      </c>
      <c r="DQ62" s="34"/>
      <c r="DR62" s="34">
        <v>0.46139501300705654</v>
      </c>
      <c r="DS62" s="34">
        <v>0.14565952343089975</v>
      </c>
      <c r="DT62" s="34">
        <v>-0.42035140422782302</v>
      </c>
      <c r="DU62" s="34"/>
      <c r="DV62" s="34"/>
      <c r="DW62" s="34"/>
      <c r="DX62" s="34">
        <v>0.80831307453594359</v>
      </c>
      <c r="DY62" s="34">
        <v>-0.1540229736234103</v>
      </c>
      <c r="DZ62" s="34">
        <v>-4.0099189424962149E-2</v>
      </c>
      <c r="EA62" s="34"/>
      <c r="EB62" s="34"/>
      <c r="EC62" s="34">
        <v>0.84311579934729142</v>
      </c>
      <c r="ED62" s="34">
        <v>-0.3268293009202341</v>
      </c>
      <c r="EE62" s="34"/>
      <c r="EF62" s="34">
        <v>0.17566231869015703</v>
      </c>
      <c r="EG62" s="34">
        <v>8.3070322564984006E-2</v>
      </c>
      <c r="EH62" s="34"/>
      <c r="EI62" s="34">
        <v>0.30635366895092336</v>
      </c>
      <c r="EJ62" s="34">
        <v>0.21412361594194768</v>
      </c>
      <c r="EK62" s="34"/>
    </row>
    <row r="63" spans="1:141" x14ac:dyDescent="0.3">
      <c r="A63" s="34" t="s">
        <v>447</v>
      </c>
      <c r="B63" s="34">
        <v>-0.17410211092364031</v>
      </c>
      <c r="C63" s="34">
        <v>-1.3163391836188981E-2</v>
      </c>
      <c r="D63" s="34">
        <v>-0.24842738437734413</v>
      </c>
      <c r="E63" s="34">
        <v>-0.17463147623631467</v>
      </c>
      <c r="F63" s="34">
        <v>-0.14397501032681567</v>
      </c>
      <c r="G63" s="34">
        <v>-0.21975121978765361</v>
      </c>
      <c r="H63" s="34">
        <v>-0.18674797695101469</v>
      </c>
      <c r="I63" s="34">
        <v>5.6880383112760903E-3</v>
      </c>
      <c r="J63" s="34">
        <v>3.1224626525378392E-2</v>
      </c>
      <c r="K63" s="34">
        <v>-0.1126747781739596</v>
      </c>
      <c r="L63" s="34">
        <v>-5.0538935348676942E-2</v>
      </c>
      <c r="M63" s="34">
        <v>1.7112103968458043E-2</v>
      </c>
      <c r="N63" s="34">
        <v>-4.2582176320033263E-2</v>
      </c>
      <c r="O63" s="34">
        <v>2.482835119342227E-2</v>
      </c>
      <c r="P63" s="34">
        <v>-8.1184763423962927E-2</v>
      </c>
      <c r="Q63" s="34">
        <v>-0.183903967421503</v>
      </c>
      <c r="R63" s="34">
        <v>-3.1822014454231634E-2</v>
      </c>
      <c r="S63" s="34">
        <v>9.780041687979589E-2</v>
      </c>
      <c r="T63" s="34">
        <v>-3.8172427108488421E-2</v>
      </c>
      <c r="U63" s="34">
        <v>-7.2278366015542439E-2</v>
      </c>
      <c r="V63" s="34">
        <v>-5.3579492228055338E-2</v>
      </c>
      <c r="W63" s="34">
        <v>-2.6346183427070624E-2</v>
      </c>
      <c r="X63" s="34">
        <v>3.3621645359189718E-2</v>
      </c>
      <c r="Y63" s="34">
        <v>8.5576302892425654E-2</v>
      </c>
      <c r="Z63" s="34">
        <v>-1.8206299376556524E-2</v>
      </c>
      <c r="AA63" s="34">
        <v>-9.7464189840664989E-2</v>
      </c>
      <c r="AB63" s="34">
        <v>-1.0209856208920004E-2</v>
      </c>
      <c r="AC63" s="34">
        <v>1.504224377640582E-2</v>
      </c>
      <c r="AD63" s="34">
        <v>9.4603606463619067E-2</v>
      </c>
      <c r="AE63" s="34">
        <v>-3.3356309833345706E-2</v>
      </c>
      <c r="AF63" s="34">
        <v>9.3353397159495095E-3</v>
      </c>
      <c r="AG63" s="34">
        <v>-6.2911841414845557E-2</v>
      </c>
      <c r="AH63" s="34">
        <v>-3.9625731260139976E-2</v>
      </c>
      <c r="AI63" s="34">
        <v>3.3131011534637271E-3</v>
      </c>
      <c r="AJ63" s="34">
        <v>1.0267004821246883E-2</v>
      </c>
      <c r="AK63" s="34">
        <v>-1.4340120101631307E-2</v>
      </c>
      <c r="AL63" s="34">
        <v>7.9383288460742191E-2</v>
      </c>
      <c r="AM63" s="34">
        <v>2.9742906828675253E-2</v>
      </c>
      <c r="AN63" s="34">
        <v>6.2914018228453869E-2</v>
      </c>
      <c r="AO63" s="34">
        <v>-8.7427256290350461E-2</v>
      </c>
      <c r="AP63" s="34">
        <v>9.2326583345570507E-2</v>
      </c>
      <c r="AQ63" s="34">
        <v>0.3422428467813044</v>
      </c>
      <c r="AR63" s="34">
        <v>5.891463295855065E-2</v>
      </c>
      <c r="AS63" s="34">
        <v>-0.11681989815140247</v>
      </c>
      <c r="AT63" s="34">
        <v>4.41273317253126E-2</v>
      </c>
      <c r="AU63" s="34">
        <v>5.0695396028084892E-2</v>
      </c>
      <c r="AV63" s="34">
        <v>2.5817826766936273E-2</v>
      </c>
      <c r="AW63" s="34">
        <v>-8.7781543429738484E-2</v>
      </c>
      <c r="AX63" s="34">
        <v>6.9069710439181795E-2</v>
      </c>
      <c r="AY63" s="34">
        <v>-8.8863722888766969E-2</v>
      </c>
      <c r="AZ63" s="34">
        <v>3.3854420337508018E-2</v>
      </c>
      <c r="BA63" s="34">
        <v>0.21434239332157767</v>
      </c>
      <c r="BB63" s="34">
        <v>9.3361085580237826E-2</v>
      </c>
      <c r="BC63" s="34">
        <v>0.14530896111618113</v>
      </c>
      <c r="BD63" s="34">
        <v>7.3318268354046687E-2</v>
      </c>
      <c r="BE63" s="34">
        <v>3.9292267642738916E-2</v>
      </c>
      <c r="BF63" s="34">
        <v>0.20151995707268189</v>
      </c>
      <c r="BG63" s="34">
        <v>5.6671280502114049E-2</v>
      </c>
      <c r="BH63" s="34">
        <v>9.6115353579769816E-2</v>
      </c>
      <c r="BI63" s="34">
        <v>0.26836206370725257</v>
      </c>
      <c r="BJ63" s="34">
        <v>0.10867054340106348</v>
      </c>
      <c r="BK63" s="34">
        <v>0.23664425382147167</v>
      </c>
      <c r="BL63" s="34">
        <v>7.1296059584510726E-2</v>
      </c>
      <c r="BM63" s="34">
        <v>9.1298416724945777E-2</v>
      </c>
      <c r="BN63" s="34">
        <v>2.3457176598217409E-2</v>
      </c>
      <c r="BO63" s="34">
        <v>-4.6486902043135485E-2</v>
      </c>
      <c r="BP63" s="34">
        <v>2.248094913314953E-2</v>
      </c>
      <c r="BQ63" s="34">
        <v>-6.3138326487443677E-2</v>
      </c>
      <c r="BR63" s="34">
        <v>6.9618150001517316E-3</v>
      </c>
      <c r="BS63" s="34">
        <v>-0.10064546602375274</v>
      </c>
      <c r="BT63" s="34">
        <v>-9.7953551961058628E-3</v>
      </c>
      <c r="BU63" s="34">
        <v>1.6793352597624309E-2</v>
      </c>
      <c r="BV63" s="34">
        <v>0.1117009972000209</v>
      </c>
      <c r="BW63" s="34">
        <v>0.11170099720002089</v>
      </c>
      <c r="BX63" s="34">
        <v>-1.7106102909846081E-3</v>
      </c>
      <c r="BY63" s="34">
        <v>2.1203413019236211E-2</v>
      </c>
      <c r="BZ63" s="34">
        <v>-1.1231600635450749E-2</v>
      </c>
      <c r="CA63" s="34">
        <v>0.30546288056096305</v>
      </c>
      <c r="CB63" s="34">
        <v>0.12978732785448024</v>
      </c>
      <c r="CC63" s="34">
        <v>3.5435810856117231E-2</v>
      </c>
      <c r="CD63" s="34">
        <v>4.1001529825506693E-2</v>
      </c>
      <c r="CE63" s="34">
        <v>1.6008046986752296E-2</v>
      </c>
      <c r="CF63" s="34">
        <v>-2.7983080309598785E-2</v>
      </c>
      <c r="CG63" s="34">
        <v>0.1523742240226347</v>
      </c>
      <c r="CH63" s="34">
        <v>7.4708918176542669E-2</v>
      </c>
      <c r="CI63" s="34">
        <v>-4.8921093326008899E-3</v>
      </c>
      <c r="CJ63" s="34">
        <v>5.4602035417750917E-2</v>
      </c>
      <c r="CK63" s="34">
        <v>-9.8212106197786073E-2</v>
      </c>
      <c r="CL63" s="34">
        <v>-5.9235388848125306E-2</v>
      </c>
      <c r="CM63" s="34">
        <v>0.23791208161873206</v>
      </c>
      <c r="CN63" s="34">
        <v>0.23791208161873201</v>
      </c>
      <c r="CO63" s="34">
        <v>0.19011291280049253</v>
      </c>
      <c r="CP63" s="34">
        <v>-4.5339083512687867E-2</v>
      </c>
      <c r="CQ63" s="34">
        <v>0.27876331044957786</v>
      </c>
      <c r="CR63" s="34">
        <v>-3.0614011334819106E-2</v>
      </c>
      <c r="CS63" s="34">
        <v>1.721357197742375E-2</v>
      </c>
      <c r="CT63" s="34">
        <v>7.5981253813834776E-2</v>
      </c>
      <c r="CU63" s="34">
        <v>-2.3454186938636389E-2</v>
      </c>
      <c r="CV63" s="34">
        <v>-1.7105279732328654E-2</v>
      </c>
      <c r="CW63" s="34">
        <v>-4.8722875978684438E-2</v>
      </c>
      <c r="CX63" s="34">
        <v>-8.7682746345821863E-2</v>
      </c>
      <c r="CY63" s="34">
        <v>5.2442356185060816E-2</v>
      </c>
      <c r="CZ63" s="34">
        <v>8.1917106765032013E-2</v>
      </c>
      <c r="DA63" s="34">
        <v>-7.2900424256508375E-3</v>
      </c>
      <c r="DB63" s="34">
        <v>4.166140267066641E-3</v>
      </c>
      <c r="DC63" s="34">
        <v>0.16240716810739472</v>
      </c>
      <c r="DD63" s="34"/>
      <c r="DE63" s="34">
        <v>6.0654629678753361E-3</v>
      </c>
      <c r="DF63" s="34">
        <v>0.10876770133991798</v>
      </c>
      <c r="DG63" s="34">
        <v>3.3646849798140893E-2</v>
      </c>
      <c r="DH63" s="34">
        <v>0.11709949770811511</v>
      </c>
      <c r="DI63" s="34">
        <v>-2.5918653520560508E-2</v>
      </c>
      <c r="DJ63" s="34">
        <v>-4.50632079710803E-2</v>
      </c>
      <c r="DK63" s="34">
        <v>3.2292122907051302E-2</v>
      </c>
      <c r="DL63" s="34">
        <v>0.1344134177490322</v>
      </c>
      <c r="DM63" s="34">
        <v>0.13516231744295495</v>
      </c>
      <c r="DN63" s="34">
        <v>0.12502971876446356</v>
      </c>
      <c r="DO63" s="34">
        <v>0.10704727213409571</v>
      </c>
      <c r="DP63" s="34">
        <v>0.13264600162327014</v>
      </c>
      <c r="DQ63" s="34">
        <v>1</v>
      </c>
      <c r="DR63" s="34">
        <v>-9.2354793301398549E-2</v>
      </c>
      <c r="DS63" s="34">
        <v>0.56651497882703405</v>
      </c>
      <c r="DT63" s="34">
        <v>9.0445853597320002E-3</v>
      </c>
      <c r="DU63" s="34">
        <v>0.18156412002962749</v>
      </c>
      <c r="DV63" s="34">
        <v>1.828457688146375E-2</v>
      </c>
      <c r="DW63" s="34">
        <v>0.27596971151536348</v>
      </c>
      <c r="DX63" s="34">
        <v>3.2759152530844597E-2</v>
      </c>
      <c r="DY63" s="34">
        <v>0.2798050158659296</v>
      </c>
      <c r="DZ63" s="34">
        <v>6.9824669980236551E-2</v>
      </c>
      <c r="EA63" s="34">
        <v>0.19742282739230643</v>
      </c>
      <c r="EB63" s="34">
        <v>5.8594518890192133E-2</v>
      </c>
      <c r="EC63" s="34">
        <v>8.6070997595990101E-2</v>
      </c>
      <c r="ED63" s="34">
        <v>9.7546587603908344E-2</v>
      </c>
      <c r="EE63" s="34">
        <v>0.10988225006054514</v>
      </c>
      <c r="EF63" s="34">
        <v>5.6110011310164742E-2</v>
      </c>
      <c r="EG63" s="34">
        <v>2.503437855868933E-2</v>
      </c>
      <c r="EH63" s="34">
        <v>5.1774844666805826E-2</v>
      </c>
      <c r="EI63" s="34">
        <v>0.29022347340415033</v>
      </c>
      <c r="EJ63" s="34">
        <v>0.23704093743764343</v>
      </c>
      <c r="EK63" s="34"/>
    </row>
    <row r="64" spans="1:141" x14ac:dyDescent="0.3">
      <c r="A64" s="34" t="s">
        <v>415</v>
      </c>
      <c r="B64" s="34">
        <v>-2.3845497620442541E-2</v>
      </c>
      <c r="C64" s="34">
        <v>-8.2839527523408032E-3</v>
      </c>
      <c r="D64" s="34">
        <v>0.37533996109852641</v>
      </c>
      <c r="E64" s="34">
        <v>0.43932363475359332</v>
      </c>
      <c r="F64" s="34">
        <v>0.43144386901424009</v>
      </c>
      <c r="G64" s="34">
        <v>0.29270903921340352</v>
      </c>
      <c r="H64" s="34">
        <v>0.29528545480586649</v>
      </c>
      <c r="I64" s="34">
        <v>-2.300904410432348E-2</v>
      </c>
      <c r="J64" s="34">
        <v>0.13116168462776318</v>
      </c>
      <c r="K64" s="34">
        <v>0.40146921523184159</v>
      </c>
      <c r="L64" s="34">
        <v>0.12193019069930766</v>
      </c>
      <c r="M64" s="34">
        <v>-9.1165038247657301E-2</v>
      </c>
      <c r="N64" s="34">
        <v>0.18698242313931374</v>
      </c>
      <c r="O64" s="34"/>
      <c r="P64" s="34">
        <v>0.24428061262636772</v>
      </c>
      <c r="Q64" s="34">
        <v>7.907939288547304E-2</v>
      </c>
      <c r="R64" s="34">
        <v>0.46627759902089161</v>
      </c>
      <c r="S64" s="34">
        <v>0.19537773193574398</v>
      </c>
      <c r="T64" s="34">
        <v>0.21443674232963028</v>
      </c>
      <c r="U64" s="34">
        <v>0.2264056401270329</v>
      </c>
      <c r="V64" s="34">
        <v>0.24212123746112441</v>
      </c>
      <c r="W64" s="34">
        <v>0.20638503063606911</v>
      </c>
      <c r="X64" s="34"/>
      <c r="Y64" s="34"/>
      <c r="Z64" s="34">
        <v>0.15237795531733533</v>
      </c>
      <c r="AA64" s="34">
        <v>0.19282528235220237</v>
      </c>
      <c r="AB64" s="34">
        <v>-0.16701595996477353</v>
      </c>
      <c r="AC64" s="34">
        <v>-6.680034707285086E-2</v>
      </c>
      <c r="AD64" s="34">
        <v>0.3487880466711229</v>
      </c>
      <c r="AE64" s="34"/>
      <c r="AF64" s="34">
        <v>0.15880596875288869</v>
      </c>
      <c r="AG64" s="34">
        <v>0.10078295709855756</v>
      </c>
      <c r="AH64" s="34">
        <v>-6.4328641314729901E-2</v>
      </c>
      <c r="AI64" s="34"/>
      <c r="AJ64" s="34">
        <v>-5.1403926447900428E-2</v>
      </c>
      <c r="AK64" s="34">
        <v>0.17238431156908141</v>
      </c>
      <c r="AL64" s="34">
        <v>0.20144108808688413</v>
      </c>
      <c r="AM64" s="34">
        <v>-3.5171142846513209E-2</v>
      </c>
      <c r="AN64" s="34">
        <v>0.1439633319208081</v>
      </c>
      <c r="AO64" s="34">
        <v>-4.9237351149704713E-2</v>
      </c>
      <c r="AP64" s="34">
        <v>0.36047460225053723</v>
      </c>
      <c r="AQ64" s="34"/>
      <c r="AR64" s="34">
        <v>8.7264811034579962E-2</v>
      </c>
      <c r="AS64" s="34"/>
      <c r="AT64" s="34">
        <v>0.12193260704345113</v>
      </c>
      <c r="AU64" s="34">
        <v>0.10551402417337219</v>
      </c>
      <c r="AV64" s="34">
        <v>8.9668065860491211E-2</v>
      </c>
      <c r="AW64" s="34">
        <v>-6.1472682575979048E-3</v>
      </c>
      <c r="AX64" s="34">
        <v>0.13531466666814637</v>
      </c>
      <c r="AY64" s="34">
        <v>7.9027253959783966E-2</v>
      </c>
      <c r="AZ64" s="34">
        <v>8.5391240979473024E-2</v>
      </c>
      <c r="BA64" s="34">
        <v>-0.12203485617489533</v>
      </c>
      <c r="BB64" s="34">
        <v>-0.22783340145439329</v>
      </c>
      <c r="BC64" s="34">
        <v>0.45343297915141817</v>
      </c>
      <c r="BD64" s="34">
        <v>0.13213144184704079</v>
      </c>
      <c r="BE64" s="34">
        <v>0.17251894167775189</v>
      </c>
      <c r="BF64" s="34"/>
      <c r="BG64" s="34">
        <v>5.5403149942073404E-2</v>
      </c>
      <c r="BH64" s="34">
        <v>4.384065533103304E-2</v>
      </c>
      <c r="BI64" s="34">
        <v>-0.12329348803525059</v>
      </c>
      <c r="BJ64" s="34">
        <v>3.5663016384795451E-2</v>
      </c>
      <c r="BK64" s="34">
        <v>0.23441385274106594</v>
      </c>
      <c r="BL64" s="34">
        <v>0.1351148276512911</v>
      </c>
      <c r="BM64" s="34">
        <v>-0.16156339887630186</v>
      </c>
      <c r="BN64" s="34">
        <v>1.0973454239844752E-2</v>
      </c>
      <c r="BO64" s="34">
        <v>0.17430223644488621</v>
      </c>
      <c r="BP64" s="34">
        <v>6.5583765867516927E-3</v>
      </c>
      <c r="BQ64" s="34">
        <v>0.21547967188642553</v>
      </c>
      <c r="BR64" s="34">
        <v>0.51596105447398577</v>
      </c>
      <c r="BS64" s="34"/>
      <c r="BT64" s="34">
        <v>-2.0549771085055801E-2</v>
      </c>
      <c r="BU64" s="34">
        <v>0.23268273554018024</v>
      </c>
      <c r="BV64" s="34">
        <v>1.7740458448649216E-2</v>
      </c>
      <c r="BW64" s="34">
        <v>1.7740458448649202E-2</v>
      </c>
      <c r="BX64" s="34">
        <v>0.28518292837905257</v>
      </c>
      <c r="BY64" s="34">
        <v>-0.15521905567186958</v>
      </c>
      <c r="BZ64" s="34">
        <v>-3.1031947134463091E-3</v>
      </c>
      <c r="CA64" s="34"/>
      <c r="CB64" s="34">
        <v>-0.11910525624404657</v>
      </c>
      <c r="CC64" s="34">
        <v>0.2492698592122469</v>
      </c>
      <c r="CD64" s="34">
        <v>0.12262020137018696</v>
      </c>
      <c r="CE64" s="34"/>
      <c r="CF64" s="34"/>
      <c r="CG64" s="34"/>
      <c r="CH64" s="34"/>
      <c r="CI64" s="34">
        <v>-9.0733151516358048E-3</v>
      </c>
      <c r="CJ64" s="34">
        <v>1</v>
      </c>
      <c r="CK64" s="34">
        <v>0.27465246752610317</v>
      </c>
      <c r="CL64" s="34">
        <v>0.34269262399522954</v>
      </c>
      <c r="CM64" s="34">
        <v>0.19412257541314362</v>
      </c>
      <c r="CN64" s="34"/>
      <c r="CO64" s="34">
        <v>0.425375002293855</v>
      </c>
      <c r="CP64" s="34">
        <v>0.33983578950083182</v>
      </c>
      <c r="CQ64" s="34"/>
      <c r="CR64" s="34">
        <v>0.2726744595102063</v>
      </c>
      <c r="CS64" s="34">
        <v>0.228595711377858</v>
      </c>
      <c r="CT64" s="34">
        <v>0.11342600541491719</v>
      </c>
      <c r="CU64" s="34">
        <v>0.27268886628678257</v>
      </c>
      <c r="CV64" s="34">
        <v>0.33252870792438088</v>
      </c>
      <c r="CW64" s="34"/>
      <c r="CX64" s="34">
        <v>0.29665405874075723</v>
      </c>
      <c r="CY64" s="34"/>
      <c r="CZ64" s="34">
        <v>0.20480812976733154</v>
      </c>
      <c r="DA64" s="34">
        <v>0.27883997196074267</v>
      </c>
      <c r="DB64" s="34">
        <v>0.10564006252196624</v>
      </c>
      <c r="DC64" s="34">
        <v>1.1208279201170414E-3</v>
      </c>
      <c r="DD64" s="34"/>
      <c r="DE64" s="34"/>
      <c r="DF64" s="34"/>
      <c r="DG64" s="34">
        <v>8.6995657217799088E-2</v>
      </c>
      <c r="DH64" s="34">
        <v>0.62805735274112184</v>
      </c>
      <c r="DI64" s="34"/>
      <c r="DJ64" s="34"/>
      <c r="DK64" s="34">
        <v>5.6671353605531591E-2</v>
      </c>
      <c r="DL64" s="34"/>
      <c r="DM64" s="34">
        <v>-3.8719312912416634E-2</v>
      </c>
      <c r="DN64" s="34"/>
      <c r="DO64" s="34">
        <v>3.961306204187472E-3</v>
      </c>
      <c r="DP64" s="34">
        <v>0.11353077292062076</v>
      </c>
      <c r="DQ64" s="34"/>
      <c r="DR64" s="34">
        <v>0.2073093444105798</v>
      </c>
      <c r="DS64" s="34">
        <v>9.775341021332716E-2</v>
      </c>
      <c r="DT64" s="34">
        <v>-0.17598389232643571</v>
      </c>
      <c r="DU64" s="34"/>
      <c r="DV64" s="34"/>
      <c r="DW64" s="34"/>
      <c r="DX64" s="34">
        <v>0.51780101029385606</v>
      </c>
      <c r="DY64" s="34">
        <v>-0.18394280969983567</v>
      </c>
      <c r="DZ64" s="34">
        <v>-2.3750493813674705E-2</v>
      </c>
      <c r="EA64" s="34"/>
      <c r="EB64" s="34"/>
      <c r="EC64" s="34">
        <v>0.56956093520117823</v>
      </c>
      <c r="ED64" s="34">
        <v>-8.63468406452223E-2</v>
      </c>
      <c r="EE64" s="34"/>
      <c r="EF64" s="34">
        <v>6.7195940282597386E-2</v>
      </c>
      <c r="EG64" s="34">
        <v>4.6106925566935859E-2</v>
      </c>
      <c r="EH64" s="34"/>
      <c r="EI64" s="34">
        <v>0.13368608886825856</v>
      </c>
      <c r="EJ64" s="34">
        <v>7.6552840118524756E-2</v>
      </c>
      <c r="EK64" s="34"/>
    </row>
    <row r="65" spans="1:141" x14ac:dyDescent="0.3">
      <c r="A65" s="34" t="s">
        <v>399</v>
      </c>
      <c r="B65" s="34">
        <v>2.1040155870785216E-2</v>
      </c>
      <c r="C65" s="34">
        <v>-8.1816528701921659E-3</v>
      </c>
      <c r="D65" s="34">
        <v>-0.13838717368951098</v>
      </c>
      <c r="E65" s="34">
        <v>-0.15786397143917061</v>
      </c>
      <c r="F65" s="34">
        <v>-0.12626861697260663</v>
      </c>
      <c r="G65" s="34"/>
      <c r="H65" s="34">
        <v>-6.5033531490405846E-2</v>
      </c>
      <c r="I65" s="34">
        <v>-4.7826936889898385E-3</v>
      </c>
      <c r="J65" s="34"/>
      <c r="K65" s="34">
        <v>-0.1434174622874978</v>
      </c>
      <c r="L65" s="34"/>
      <c r="M65" s="34"/>
      <c r="N65" s="34"/>
      <c r="O65" s="34"/>
      <c r="P65" s="34">
        <v>-8.0599994667235955E-2</v>
      </c>
      <c r="Q65" s="34"/>
      <c r="R65" s="34">
        <v>-0.2035365685071012</v>
      </c>
      <c r="S65" s="34">
        <v>-7.0000055328940415E-3</v>
      </c>
      <c r="T65" s="34">
        <v>-0.10031720630387295</v>
      </c>
      <c r="U65" s="34">
        <v>-6.5743192447167101E-2</v>
      </c>
      <c r="V65" s="34">
        <v>-7.6220930796692635E-2</v>
      </c>
      <c r="W65" s="34">
        <v>-8.6040486970129809E-2</v>
      </c>
      <c r="X65" s="34"/>
      <c r="Y65" s="34"/>
      <c r="Z65" s="34">
        <v>-0.11603535034377621</v>
      </c>
      <c r="AA65" s="34">
        <v>-0.23086647268769034</v>
      </c>
      <c r="AB65" s="34">
        <v>0.11951718949342897</v>
      </c>
      <c r="AC65" s="34">
        <v>-4.4411896474689148E-2</v>
      </c>
      <c r="AD65" s="34"/>
      <c r="AE65" s="34"/>
      <c r="AF65" s="34">
        <v>-0.10375275508211411</v>
      </c>
      <c r="AG65" s="34">
        <v>-0.12661722723539803</v>
      </c>
      <c r="AH65" s="34"/>
      <c r="AI65" s="34"/>
      <c r="AJ65" s="34">
        <v>-1.4598180715035431E-2</v>
      </c>
      <c r="AK65" s="34">
        <v>-0.11014164370889276</v>
      </c>
      <c r="AL65" s="34">
        <v>-6.2619823153247114E-2</v>
      </c>
      <c r="AM65" s="34">
        <v>-0.11660742481136392</v>
      </c>
      <c r="AN65" s="34">
        <v>-9.3835118535874049E-2</v>
      </c>
      <c r="AO65" s="34">
        <v>-2.5611355393982731E-2</v>
      </c>
      <c r="AP65" s="34"/>
      <c r="AQ65" s="34"/>
      <c r="AR65" s="34">
        <v>-0.14484073977853193</v>
      </c>
      <c r="AS65" s="34"/>
      <c r="AT65" s="34">
        <v>-0.13948807440882435</v>
      </c>
      <c r="AU65" s="34">
        <v>-0.14632031715548505</v>
      </c>
      <c r="AV65" s="34"/>
      <c r="AW65" s="34">
        <v>-4.1532946460127222E-2</v>
      </c>
      <c r="AX65" s="34">
        <v>-4.1933514189363585E-4</v>
      </c>
      <c r="AY65" s="34">
        <v>-4.0373082001584223E-2</v>
      </c>
      <c r="AZ65" s="34">
        <v>-0.14759026526571964</v>
      </c>
      <c r="BA65" s="34">
        <v>3.5616435309795788E-2</v>
      </c>
      <c r="BB65" s="34">
        <v>1.4007157521885595E-2</v>
      </c>
      <c r="BC65" s="34"/>
      <c r="BD65" s="34">
        <v>-0.16020056287000467</v>
      </c>
      <c r="BE65" s="34">
        <v>0.32723978492639222</v>
      </c>
      <c r="BF65" s="34"/>
      <c r="BG65" s="34">
        <v>-0.14275782829831743</v>
      </c>
      <c r="BH65" s="34">
        <v>-0.15577132486838985</v>
      </c>
      <c r="BI65" s="34">
        <v>0.14435643452692459</v>
      </c>
      <c r="BJ65" s="34">
        <v>-0.15865444676996562</v>
      </c>
      <c r="BK65" s="34">
        <v>-0.1302724860082338</v>
      </c>
      <c r="BL65" s="34">
        <v>-0.17639235021914965</v>
      </c>
      <c r="BM65" s="34">
        <v>1</v>
      </c>
      <c r="BN65" s="34">
        <v>6.8020336056397429E-2</v>
      </c>
      <c r="BO65" s="34">
        <v>-0.11534033919822954</v>
      </c>
      <c r="BP65" s="34">
        <v>-0.10603296277169516</v>
      </c>
      <c r="BQ65" s="34">
        <v>-3.2656214492985017E-2</v>
      </c>
      <c r="BR65" s="34">
        <v>-0.20037346843590206</v>
      </c>
      <c r="BS65" s="34"/>
      <c r="BT65" s="34">
        <v>-4.6045825841494921E-2</v>
      </c>
      <c r="BU65" s="34">
        <v>-2.2430294205679817E-2</v>
      </c>
      <c r="BV65" s="34">
        <v>-0.15413869856157952</v>
      </c>
      <c r="BW65" s="34">
        <v>-0.15413869856157969</v>
      </c>
      <c r="BX65" s="34">
        <v>-0.15184419619056824</v>
      </c>
      <c r="BY65" s="34">
        <v>0.10473530791324487</v>
      </c>
      <c r="BZ65" s="34">
        <v>-2.9079042751151547E-2</v>
      </c>
      <c r="CA65" s="34"/>
      <c r="CB65" s="34">
        <v>9.988544002432545E-2</v>
      </c>
      <c r="CC65" s="34">
        <v>-0.13771071956477879</v>
      </c>
      <c r="CD65" s="34">
        <v>-0.15094269523313675</v>
      </c>
      <c r="CE65" s="34"/>
      <c r="CF65" s="34"/>
      <c r="CG65" s="34"/>
      <c r="CH65" s="34"/>
      <c r="CI65" s="34">
        <v>-0.15259959141190998</v>
      </c>
      <c r="CJ65" s="34"/>
      <c r="CK65" s="34">
        <v>-0.16779416381838588</v>
      </c>
      <c r="CL65" s="34">
        <v>-0.12765961475825632</v>
      </c>
      <c r="CM65" s="34">
        <v>-9.6370070373794803E-2</v>
      </c>
      <c r="CN65" s="34"/>
      <c r="CO65" s="34"/>
      <c r="CP65" s="34">
        <v>-0.13426486071800503</v>
      </c>
      <c r="CQ65" s="34"/>
      <c r="CR65" s="34">
        <v>-0.13788464357302166</v>
      </c>
      <c r="CS65" s="34">
        <v>-5.4266977875700187E-2</v>
      </c>
      <c r="CT65" s="34">
        <v>-0.18493149032765016</v>
      </c>
      <c r="CU65" s="34">
        <v>-0.13835607313493342</v>
      </c>
      <c r="CV65" s="34">
        <v>-9.2282654123539642E-2</v>
      </c>
      <c r="CW65" s="34"/>
      <c r="CX65" s="34">
        <v>9.297651236755361E-2</v>
      </c>
      <c r="CY65" s="34"/>
      <c r="CZ65" s="34">
        <v>-6.667943621990316E-2</v>
      </c>
      <c r="DA65" s="34">
        <v>-0.12728268704589368</v>
      </c>
      <c r="DB65" s="34">
        <v>-5.1272596801593975E-2</v>
      </c>
      <c r="DC65" s="34">
        <v>-2.0918664026785421E-2</v>
      </c>
      <c r="DD65" s="34"/>
      <c r="DE65" s="34"/>
      <c r="DF65" s="34"/>
      <c r="DG65" s="34">
        <v>-3.8795800098215386E-2</v>
      </c>
      <c r="DH65" s="34"/>
      <c r="DI65" s="34"/>
      <c r="DJ65" s="34"/>
      <c r="DK65" s="34">
        <v>1.2758265133515354E-3</v>
      </c>
      <c r="DL65" s="34"/>
      <c r="DM65" s="34">
        <v>4.6149812565353034E-2</v>
      </c>
      <c r="DN65" s="34"/>
      <c r="DO65" s="34">
        <v>1.0203088439990144E-2</v>
      </c>
      <c r="DP65" s="34">
        <v>7.7817358238750162E-2</v>
      </c>
      <c r="DQ65" s="34"/>
      <c r="DR65" s="34">
        <v>-3.9901226075513753E-2</v>
      </c>
      <c r="DS65" s="34">
        <v>4.9899758089196271E-2</v>
      </c>
      <c r="DT65" s="34">
        <v>0.1235321972419728</v>
      </c>
      <c r="DU65" s="34"/>
      <c r="DV65" s="34"/>
      <c r="DW65" s="34"/>
      <c r="DX65" s="34"/>
      <c r="DY65" s="34">
        <v>9.3422346298460357E-2</v>
      </c>
      <c r="DZ65" s="34">
        <v>6.6131205924393338E-2</v>
      </c>
      <c r="EA65" s="34"/>
      <c r="EB65" s="34"/>
      <c r="EC65" s="34"/>
      <c r="ED65" s="34">
        <v>0.11424451117740242</v>
      </c>
      <c r="EE65" s="34"/>
      <c r="EF65" s="34">
        <v>-8.1726325755727594E-2</v>
      </c>
      <c r="EG65" s="34">
        <v>-3.4011950572102115E-2</v>
      </c>
      <c r="EH65" s="34"/>
      <c r="EI65" s="34">
        <v>-0.10590013813652123</v>
      </c>
      <c r="EJ65" s="34">
        <v>-5.6868177691962091E-2</v>
      </c>
      <c r="EK65" s="34"/>
    </row>
    <row r="66" spans="1:141" x14ac:dyDescent="0.3">
      <c r="A66" s="34" t="s">
        <v>435</v>
      </c>
      <c r="B66" s="34">
        <v>0.10927686741319706</v>
      </c>
      <c r="C66" s="34">
        <v>-2.8929234395102445E-3</v>
      </c>
      <c r="D66" s="34">
        <v>-0.22905156906891413</v>
      </c>
      <c r="E66" s="34">
        <v>9.5782341493277592E-2</v>
      </c>
      <c r="F66" s="34">
        <v>9.4742270831876613E-2</v>
      </c>
      <c r="G66" s="34">
        <v>-0.27286295460189586</v>
      </c>
      <c r="H66" s="34">
        <v>-0.26913399224238632</v>
      </c>
      <c r="I66" s="34">
        <v>0.10963025903923056</v>
      </c>
      <c r="J66" s="34">
        <v>3.6499111320636692E-2</v>
      </c>
      <c r="K66" s="34">
        <v>0.29872236614070957</v>
      </c>
      <c r="L66" s="34">
        <v>0.27420077466582482</v>
      </c>
      <c r="M66" s="34">
        <v>0.2397279292701367</v>
      </c>
      <c r="N66" s="34">
        <v>9.6970601543027765E-2</v>
      </c>
      <c r="O66" s="34"/>
      <c r="P66" s="34">
        <v>0.1510027087290032</v>
      </c>
      <c r="Q66" s="34">
        <v>-0.24627967006401785</v>
      </c>
      <c r="R66" s="34">
        <v>0.25679419494673572</v>
      </c>
      <c r="S66" s="34">
        <v>0.26609216151431631</v>
      </c>
      <c r="T66" s="34">
        <v>0.30362502677850028</v>
      </c>
      <c r="U66" s="34">
        <v>0.12549866235531676</v>
      </c>
      <c r="V66" s="34">
        <v>0.11764534898126704</v>
      </c>
      <c r="W66" s="34">
        <v>0.30476729255002172</v>
      </c>
      <c r="X66" s="34"/>
      <c r="Y66" s="34">
        <v>0.10955372213290453</v>
      </c>
      <c r="Z66" s="34">
        <v>0.3550739922050144</v>
      </c>
      <c r="AA66" s="34">
        <v>0.23543461415297712</v>
      </c>
      <c r="AB66" s="34">
        <v>-3.6077639513966135E-2</v>
      </c>
      <c r="AC66" s="34">
        <v>5.6624066459704317E-2</v>
      </c>
      <c r="AD66" s="34">
        <v>0.85470808012501531</v>
      </c>
      <c r="AE66" s="34">
        <v>0.11661828781093597</v>
      </c>
      <c r="AF66" s="34">
        <v>0.2951651161462473</v>
      </c>
      <c r="AG66" s="34">
        <v>2.2067799773772798E-2</v>
      </c>
      <c r="AH66" s="34">
        <v>0.20119701237575752</v>
      </c>
      <c r="AI66" s="34">
        <v>0.55591294474939723</v>
      </c>
      <c r="AJ66" s="34">
        <v>3.4482457649820122E-2</v>
      </c>
      <c r="AK66" s="34">
        <v>0.3752677413639724</v>
      </c>
      <c r="AL66" s="34">
        <v>0.22314742633442075</v>
      </c>
      <c r="AM66" s="34">
        <v>0.13327628391089014</v>
      </c>
      <c r="AN66" s="34">
        <v>0.25559799358577523</v>
      </c>
      <c r="AO66" s="34">
        <v>0.30378699444470697</v>
      </c>
      <c r="AP66" s="34">
        <v>0.7827187316471641</v>
      </c>
      <c r="AQ66" s="34"/>
      <c r="AR66" s="34">
        <v>0.29990702992469742</v>
      </c>
      <c r="AS66" s="34">
        <v>0.31363417800676141</v>
      </c>
      <c r="AT66" s="34">
        <v>0.50567937121607232</v>
      </c>
      <c r="AU66" s="34">
        <v>0.54127254989880358</v>
      </c>
      <c r="AV66" s="34">
        <v>0.44288570238018093</v>
      </c>
      <c r="AW66" s="34">
        <v>9.1718954754793358E-2</v>
      </c>
      <c r="AX66" s="34">
        <v>9.1747244166300021E-2</v>
      </c>
      <c r="AY66" s="34">
        <v>6.736996401751838E-2</v>
      </c>
      <c r="AZ66" s="34">
        <v>0.42232115659298974</v>
      </c>
      <c r="BA66" s="34">
        <v>5.0971256863877851E-2</v>
      </c>
      <c r="BB66" s="34">
        <v>-5.5521204023723757E-2</v>
      </c>
      <c r="BC66" s="34">
        <v>0.86687142116473337</v>
      </c>
      <c r="BD66" s="34">
        <v>0.55288268962058884</v>
      </c>
      <c r="BE66" s="34">
        <v>0.25060085967248924</v>
      </c>
      <c r="BF66" s="34">
        <v>0.94738038175337602</v>
      </c>
      <c r="BG66" s="34">
        <v>0.43684321252531955</v>
      </c>
      <c r="BH66" s="34">
        <v>0.59395147317050612</v>
      </c>
      <c r="BI66" s="34">
        <v>0.13463036150610103</v>
      </c>
      <c r="BJ66" s="34">
        <v>0.60206093955363171</v>
      </c>
      <c r="BK66" s="34">
        <v>0.97017137653234731</v>
      </c>
      <c r="BL66" s="34">
        <v>0.55807892564904404</v>
      </c>
      <c r="BM66" s="34">
        <v>-9.6370070373795275E-2</v>
      </c>
      <c r="BN66" s="34">
        <v>0.20192993644326535</v>
      </c>
      <c r="BO66" s="34">
        <v>0.334529750379019</v>
      </c>
      <c r="BP66" s="34">
        <v>-1.4516674324822501E-2</v>
      </c>
      <c r="BQ66" s="34">
        <v>3.9686932033962757E-2</v>
      </c>
      <c r="BR66" s="34">
        <v>0.40214151915517299</v>
      </c>
      <c r="BS66" s="34"/>
      <c r="BT66" s="34">
        <v>0.18436936179193253</v>
      </c>
      <c r="BU66" s="34">
        <v>0.4125647366694894</v>
      </c>
      <c r="BV66" s="34">
        <v>0.61879636770057278</v>
      </c>
      <c r="BW66" s="34">
        <v>0.61879636770057278</v>
      </c>
      <c r="BX66" s="34">
        <v>0.42632716035521506</v>
      </c>
      <c r="BY66" s="34">
        <v>-9.9771719903751707E-3</v>
      </c>
      <c r="BZ66" s="34">
        <v>0.27129937695061407</v>
      </c>
      <c r="CA66" s="34"/>
      <c r="CB66" s="34">
        <v>2.663321667177504E-3</v>
      </c>
      <c r="CC66" s="34">
        <v>0.42616387018421548</v>
      </c>
      <c r="CD66" s="34">
        <v>0.30551073687373875</v>
      </c>
      <c r="CE66" s="34">
        <v>0.25399581428995732</v>
      </c>
      <c r="CF66" s="34">
        <v>0.28888769321389307</v>
      </c>
      <c r="CG66" s="34"/>
      <c r="CH66" s="34">
        <v>-0.25379148043297101</v>
      </c>
      <c r="CI66" s="34">
        <v>0.10821402999089152</v>
      </c>
      <c r="CJ66" s="34">
        <v>0.19412257541314359</v>
      </c>
      <c r="CK66" s="34">
        <v>0.20392712506369681</v>
      </c>
      <c r="CL66" s="34">
        <v>0.26413322572241071</v>
      </c>
      <c r="CM66" s="34">
        <v>0.99999999999999989</v>
      </c>
      <c r="CN66" s="34">
        <v>1</v>
      </c>
      <c r="CO66" s="34">
        <v>0.8702266931993583</v>
      </c>
      <c r="CP66" s="34">
        <v>0.25010356157313013</v>
      </c>
      <c r="CQ66" s="34"/>
      <c r="CR66" s="34">
        <v>0.3712677132060152</v>
      </c>
      <c r="CS66" s="34">
        <v>5.652170941811744E-2</v>
      </c>
      <c r="CT66" s="34">
        <v>0.5409446100185672</v>
      </c>
      <c r="CU66" s="34">
        <v>0.37286963577501475</v>
      </c>
      <c r="CV66" s="34">
        <v>0.19563143411412703</v>
      </c>
      <c r="CW66" s="34">
        <v>-9.8635900196434215E-2</v>
      </c>
      <c r="CX66" s="34">
        <v>-7.1008662740242798E-2</v>
      </c>
      <c r="CY66" s="34">
        <v>0.34383927938978942</v>
      </c>
      <c r="CZ66" s="34">
        <v>0.24886597352604087</v>
      </c>
      <c r="DA66" s="34">
        <v>0.17881663387877483</v>
      </c>
      <c r="DB66" s="34">
        <v>0.10140646101534137</v>
      </c>
      <c r="DC66" s="34">
        <v>0.37979147554439474</v>
      </c>
      <c r="DD66" s="34"/>
      <c r="DE66" s="34">
        <v>0.44820485912266994</v>
      </c>
      <c r="DF66" s="34"/>
      <c r="DG66" s="34">
        <v>9.2042113487460261E-2</v>
      </c>
      <c r="DH66" s="34">
        <v>0.38756673606504116</v>
      </c>
      <c r="DI66" s="34">
        <v>-2.7766445230916027E-2</v>
      </c>
      <c r="DJ66" s="34">
        <v>3.943098359164933E-2</v>
      </c>
      <c r="DK66" s="34">
        <v>3.7165869331473818E-2</v>
      </c>
      <c r="DL66" s="34">
        <v>0.22400204662988485</v>
      </c>
      <c r="DM66" s="34">
        <v>3.6194196209862584E-2</v>
      </c>
      <c r="DN66" s="34"/>
      <c r="DO66" s="34">
        <v>3.3988140291195852E-2</v>
      </c>
      <c r="DP66" s="34">
        <v>0.12902591826044216</v>
      </c>
      <c r="DQ66" s="34"/>
      <c r="DR66" s="34">
        <v>0.13414784221020931</v>
      </c>
      <c r="DS66" s="34">
        <v>0.20518622001923359</v>
      </c>
      <c r="DT66" s="34">
        <v>2.2812349487012419E-2</v>
      </c>
      <c r="DU66" s="34"/>
      <c r="DV66" s="34">
        <v>-5.3788250062719214E-2</v>
      </c>
      <c r="DW66" s="34"/>
      <c r="DX66" s="34">
        <v>-0.19220234492453109</v>
      </c>
      <c r="DY66" s="34">
        <v>0.20341151155996892</v>
      </c>
      <c r="DZ66" s="34">
        <v>-3.2588464520570841E-2</v>
      </c>
      <c r="EA66" s="34">
        <v>0.35017089246136318</v>
      </c>
      <c r="EB66" s="34">
        <v>0.21952281011941077</v>
      </c>
      <c r="EC66" s="34">
        <v>0.22831207632154965</v>
      </c>
      <c r="ED66" s="34">
        <v>0.22441443353989818</v>
      </c>
      <c r="EE66" s="34">
        <v>-9.8876550816516195E-2</v>
      </c>
      <c r="EF66" s="34">
        <v>0.23018617526927607</v>
      </c>
      <c r="EG66" s="34">
        <v>5.711000855888089E-2</v>
      </c>
      <c r="EH66" s="34">
        <v>-0.11381856595068027</v>
      </c>
      <c r="EI66" s="34">
        <v>0.33959267322421377</v>
      </c>
      <c r="EJ66" s="34">
        <v>0.11184135970871728</v>
      </c>
      <c r="EK66" s="34"/>
    </row>
    <row r="67" spans="1:141" x14ac:dyDescent="0.3">
      <c r="A67" s="34" t="s">
        <v>387</v>
      </c>
      <c r="B67" s="34">
        <v>0.10927686741319717</v>
      </c>
      <c r="C67" s="34">
        <v>-2.8929234395102064E-3</v>
      </c>
      <c r="D67" s="34">
        <v>-0.22905156906891391</v>
      </c>
      <c r="E67" s="34"/>
      <c r="F67" s="34"/>
      <c r="G67" s="34"/>
      <c r="H67" s="34"/>
      <c r="I67" s="34">
        <v>0.10963025903923057</v>
      </c>
      <c r="J67" s="34"/>
      <c r="K67" s="34"/>
      <c r="L67" s="34"/>
      <c r="M67" s="34"/>
      <c r="N67" s="34"/>
      <c r="O67" s="34"/>
      <c r="P67" s="34">
        <v>0.15100270872900309</v>
      </c>
      <c r="Q67" s="34"/>
      <c r="R67" s="34"/>
      <c r="S67" s="34"/>
      <c r="T67" s="34">
        <v>0.30362502677850034</v>
      </c>
      <c r="U67" s="34">
        <v>0.12549866235531687</v>
      </c>
      <c r="V67" s="34">
        <v>0.11764534898126718</v>
      </c>
      <c r="W67" s="34">
        <v>0.30476729255002161</v>
      </c>
      <c r="X67" s="34"/>
      <c r="Y67" s="34"/>
      <c r="Z67" s="34">
        <v>0.35507399220501451</v>
      </c>
      <c r="AA67" s="34"/>
      <c r="AB67" s="34">
        <v>-3.6077639513966149E-2</v>
      </c>
      <c r="AC67" s="34">
        <v>5.6624066459704366E-2</v>
      </c>
      <c r="AD67" s="34"/>
      <c r="AE67" s="34"/>
      <c r="AF67" s="34">
        <v>0.2951651161462473</v>
      </c>
      <c r="AG67" s="34">
        <v>2.206779977377266E-2</v>
      </c>
      <c r="AH67" s="34"/>
      <c r="AI67" s="34"/>
      <c r="AJ67" s="34">
        <v>3.4482457649820046E-2</v>
      </c>
      <c r="AK67" s="34">
        <v>0.37526774136397201</v>
      </c>
      <c r="AL67" s="34">
        <v>0.22314742633442117</v>
      </c>
      <c r="AM67" s="34">
        <v>0.13327628391089011</v>
      </c>
      <c r="AN67" s="34">
        <v>0.2555979935857754</v>
      </c>
      <c r="AO67" s="34">
        <v>0.30378699444470703</v>
      </c>
      <c r="AP67" s="34"/>
      <c r="AQ67" s="34"/>
      <c r="AR67" s="34">
        <v>0.29990702992469753</v>
      </c>
      <c r="AS67" s="34"/>
      <c r="AT67" s="34">
        <v>0.50567937121607276</v>
      </c>
      <c r="AU67" s="34">
        <v>0.54127254989880358</v>
      </c>
      <c r="AV67" s="34"/>
      <c r="AW67" s="34">
        <v>9.1718954754793261E-2</v>
      </c>
      <c r="AX67" s="34">
        <v>9.1747244166300063E-2</v>
      </c>
      <c r="AY67" s="34">
        <v>6.7369964017518325E-2</v>
      </c>
      <c r="AZ67" s="34">
        <v>0.42232115659299002</v>
      </c>
      <c r="BA67" s="34">
        <v>5.0971256863877643E-2</v>
      </c>
      <c r="BB67" s="34">
        <v>-5.5521204023723882E-2</v>
      </c>
      <c r="BC67" s="34"/>
      <c r="BD67" s="34">
        <v>0.55288268962058895</v>
      </c>
      <c r="BE67" s="34">
        <v>0.25060085967248952</v>
      </c>
      <c r="BF67" s="34"/>
      <c r="BG67" s="34">
        <v>0.43684321252531971</v>
      </c>
      <c r="BH67" s="34">
        <v>0.59395147317050623</v>
      </c>
      <c r="BI67" s="34"/>
      <c r="BJ67" s="34">
        <v>0.60206093955363116</v>
      </c>
      <c r="BK67" s="34">
        <v>0.97017137653234653</v>
      </c>
      <c r="BL67" s="34">
        <v>0.5580789256490446</v>
      </c>
      <c r="BM67" s="34"/>
      <c r="BN67" s="34">
        <v>0.20192993644326523</v>
      </c>
      <c r="BO67" s="34">
        <v>0.33452975037901928</v>
      </c>
      <c r="BP67" s="34">
        <v>-1.4516674324822555E-2</v>
      </c>
      <c r="BQ67" s="34">
        <v>3.9686932033962924E-2</v>
      </c>
      <c r="BR67" s="34">
        <v>0.4021415191551736</v>
      </c>
      <c r="BS67" s="34"/>
      <c r="BT67" s="34">
        <v>0.18436936179193278</v>
      </c>
      <c r="BU67" s="34">
        <v>0.41256473666948928</v>
      </c>
      <c r="BV67" s="34">
        <v>0.61879636770057234</v>
      </c>
      <c r="BW67" s="34">
        <v>0.61879636770057267</v>
      </c>
      <c r="BX67" s="34">
        <v>0.42632716035521534</v>
      </c>
      <c r="BY67" s="34">
        <v>-9.9771719903750927E-3</v>
      </c>
      <c r="BZ67" s="34">
        <v>0.27129937695061418</v>
      </c>
      <c r="CA67" s="34"/>
      <c r="CB67" s="34">
        <v>2.6633216671775469E-3</v>
      </c>
      <c r="CC67" s="34">
        <v>0.4261638701842157</v>
      </c>
      <c r="CD67" s="34">
        <v>0.30551073687373875</v>
      </c>
      <c r="CE67" s="34"/>
      <c r="CF67" s="34"/>
      <c r="CG67" s="34"/>
      <c r="CH67" s="34"/>
      <c r="CI67" s="34">
        <v>0.10821402999089175</v>
      </c>
      <c r="CJ67" s="34"/>
      <c r="CK67" s="34">
        <v>0.2039271250636964</v>
      </c>
      <c r="CL67" s="34">
        <v>0.26413322572241082</v>
      </c>
      <c r="CM67" s="34">
        <v>1</v>
      </c>
      <c r="CN67" s="34"/>
      <c r="CO67" s="34"/>
      <c r="CP67" s="34">
        <v>0.25010356157313018</v>
      </c>
      <c r="CQ67" s="34"/>
      <c r="CR67" s="34">
        <v>0.37126771320601543</v>
      </c>
      <c r="CS67" s="34">
        <v>5.6521709418117495E-2</v>
      </c>
      <c r="CT67" s="34"/>
      <c r="CU67" s="34">
        <v>0.37286963577501508</v>
      </c>
      <c r="CV67" s="34">
        <v>0.19563143411412723</v>
      </c>
      <c r="CW67" s="34"/>
      <c r="CX67" s="34">
        <v>-7.1008662740242603E-2</v>
      </c>
      <c r="CY67" s="34"/>
      <c r="CZ67" s="34">
        <v>0.24886597352604081</v>
      </c>
      <c r="DA67" s="34">
        <v>0.17881663387877494</v>
      </c>
      <c r="DB67" s="34">
        <v>0.10140646101534134</v>
      </c>
      <c r="DC67" s="34">
        <v>0.37979147554439452</v>
      </c>
      <c r="DD67" s="34"/>
      <c r="DE67" s="34"/>
      <c r="DF67" s="34"/>
      <c r="DG67" s="34">
        <v>9.2042113487460248E-2</v>
      </c>
      <c r="DH67" s="34"/>
      <c r="DI67" s="34"/>
      <c r="DJ67" s="34"/>
      <c r="DK67" s="34">
        <v>3.7165869331473672E-2</v>
      </c>
      <c r="DL67" s="34"/>
      <c r="DM67" s="34">
        <v>3.619419620986266E-2</v>
      </c>
      <c r="DN67" s="34"/>
      <c r="DO67" s="34">
        <v>3.3988140291195866E-2</v>
      </c>
      <c r="DP67" s="34">
        <v>0.1290259182604421</v>
      </c>
      <c r="DQ67" s="34"/>
      <c r="DR67" s="34">
        <v>0.13414784221020939</v>
      </c>
      <c r="DS67" s="34">
        <v>0.20518622001923356</v>
      </c>
      <c r="DT67" s="34">
        <v>2.2812349487012138E-2</v>
      </c>
      <c r="DU67" s="34"/>
      <c r="DV67" s="34"/>
      <c r="DW67" s="34"/>
      <c r="DX67" s="34"/>
      <c r="DY67" s="34"/>
      <c r="DZ67" s="34">
        <v>-3.2588464520571271E-2</v>
      </c>
      <c r="EA67" s="34"/>
      <c r="EB67" s="34"/>
      <c r="EC67" s="34"/>
      <c r="ED67" s="34"/>
      <c r="EE67" s="34"/>
      <c r="EF67" s="34">
        <v>0.23018617526927615</v>
      </c>
      <c r="EG67" s="34">
        <v>5.7110008558880945E-2</v>
      </c>
      <c r="EH67" s="34"/>
      <c r="EI67" s="34">
        <v>0.33959267322421377</v>
      </c>
      <c r="EJ67" s="34">
        <v>0.11184135970871724</v>
      </c>
      <c r="EK67" s="34"/>
    </row>
    <row r="68" spans="1:141" x14ac:dyDescent="0.3">
      <c r="A68" s="34" t="s">
        <v>396</v>
      </c>
      <c r="B68" s="34">
        <v>1.8830404574815933E-2</v>
      </c>
      <c r="C68" s="34">
        <v>4.1268700692215898E-3</v>
      </c>
      <c r="D68" s="34">
        <v>-0.27854531182010289</v>
      </c>
      <c r="E68" s="34">
        <v>-0.24248717992134128</v>
      </c>
      <c r="F68" s="34">
        <v>-0.19111731152528613</v>
      </c>
      <c r="G68" s="34"/>
      <c r="H68" s="34">
        <v>-0.28886913309140744</v>
      </c>
      <c r="I68" s="34">
        <v>1.8721786138771113E-2</v>
      </c>
      <c r="J68" s="34"/>
      <c r="K68" s="34">
        <v>-0.23017417299488155</v>
      </c>
      <c r="L68" s="34"/>
      <c r="M68" s="34"/>
      <c r="N68" s="34"/>
      <c r="O68" s="34"/>
      <c r="P68" s="34">
        <v>-0.11998589593766139</v>
      </c>
      <c r="Q68" s="34"/>
      <c r="R68" s="34">
        <v>-3.5657461543624848E-2</v>
      </c>
      <c r="S68" s="34">
        <v>-5.1795101560556091E-2</v>
      </c>
      <c r="T68" s="34">
        <v>-9.5755636967385926E-2</v>
      </c>
      <c r="U68" s="34">
        <v>-0.10153390183625817</v>
      </c>
      <c r="V68" s="34">
        <v>-0.10965771504422343</v>
      </c>
      <c r="W68" s="34">
        <v>-7.4559486450413034E-2</v>
      </c>
      <c r="X68" s="34"/>
      <c r="Y68" s="34"/>
      <c r="Z68" s="34">
        <v>-2.09704580544736E-2</v>
      </c>
      <c r="AA68" s="34">
        <v>-0.12676249161458855</v>
      </c>
      <c r="AB68" s="34">
        <v>0.1374875386382314</v>
      </c>
      <c r="AC68" s="34">
        <v>4.6747556529090198E-2</v>
      </c>
      <c r="AD68" s="34"/>
      <c r="AE68" s="34"/>
      <c r="AF68" s="34">
        <v>-5.0138109120820923E-2</v>
      </c>
      <c r="AG68" s="34">
        <v>-0.10221691714394505</v>
      </c>
      <c r="AH68" s="34"/>
      <c r="AI68" s="34"/>
      <c r="AJ68" s="34">
        <v>5.1295829684268199E-2</v>
      </c>
      <c r="AK68" s="34">
        <v>-6.6311065960955304E-2</v>
      </c>
      <c r="AL68" s="34">
        <v>-2.6346284351682864E-2</v>
      </c>
      <c r="AM68" s="34">
        <v>-8.6144733243938842E-2</v>
      </c>
      <c r="AN68" s="34">
        <v>-3.403475478760902E-2</v>
      </c>
      <c r="AO68" s="34">
        <v>1.9267366166216944E-2</v>
      </c>
      <c r="AP68" s="34"/>
      <c r="AQ68" s="34"/>
      <c r="AR68" s="34">
        <v>2.6563073189908068E-2</v>
      </c>
      <c r="AS68" s="34"/>
      <c r="AT68" s="34">
        <v>-3.459814520085501E-2</v>
      </c>
      <c r="AU68" s="34">
        <v>-2.2078746243902544E-2</v>
      </c>
      <c r="AV68" s="34"/>
      <c r="AW68" s="34">
        <v>-0.12637757244757528</v>
      </c>
      <c r="AX68" s="34">
        <v>6.2107558743274881E-3</v>
      </c>
      <c r="AY68" s="34">
        <v>-1.0177177356312244E-3</v>
      </c>
      <c r="AZ68" s="34">
        <v>2.7348375634856273E-2</v>
      </c>
      <c r="BA68" s="34">
        <v>4.3764952778712306E-2</v>
      </c>
      <c r="BB68" s="34">
        <v>1.2481624371191595E-2</v>
      </c>
      <c r="BC68" s="34"/>
      <c r="BD68" s="34">
        <v>6.9062977268686924E-3</v>
      </c>
      <c r="BE68" s="34">
        <v>7.1245427510689296E-2</v>
      </c>
      <c r="BF68" s="34"/>
      <c r="BG68" s="34">
        <v>4.0907676914098148E-2</v>
      </c>
      <c r="BH68" s="34">
        <v>5.43727923583067E-2</v>
      </c>
      <c r="BI68" s="34">
        <v>1</v>
      </c>
      <c r="BJ68" s="34">
        <v>6.2297488752802992E-2</v>
      </c>
      <c r="BK68" s="34">
        <v>0.1624130563020062</v>
      </c>
      <c r="BL68" s="34">
        <v>-7.7017846994478743E-3</v>
      </c>
      <c r="BM68" s="34"/>
      <c r="BN68" s="34">
        <v>8.4481289777931831E-2</v>
      </c>
      <c r="BO68" s="34">
        <v>4.1467966927600713E-2</v>
      </c>
      <c r="BP68" s="34">
        <v>-8.0071344592960308E-2</v>
      </c>
      <c r="BQ68" s="34">
        <v>-0.27276395599585151</v>
      </c>
      <c r="BR68" s="34">
        <v>-4.3415121692636484E-2</v>
      </c>
      <c r="BS68" s="34"/>
      <c r="BT68" s="34">
        <v>8.9376490721655918E-2</v>
      </c>
      <c r="BU68" s="34">
        <v>1.1387112905214191E-3</v>
      </c>
      <c r="BV68" s="34">
        <v>3.5985385083162055E-2</v>
      </c>
      <c r="BW68" s="34">
        <v>3.598538508316193E-2</v>
      </c>
      <c r="BX68" s="34">
        <v>7.2833882040730623E-3</v>
      </c>
      <c r="BY68" s="34">
        <v>4.9894412205791501E-2</v>
      </c>
      <c r="BZ68" s="34">
        <v>-7.6233462149462574E-3</v>
      </c>
      <c r="CA68" s="34"/>
      <c r="CB68" s="34">
        <v>0.50532884287334079</v>
      </c>
      <c r="CC68" s="34">
        <v>-6.8976806933511861E-3</v>
      </c>
      <c r="CD68" s="34">
        <v>-5.6424627549723425E-2</v>
      </c>
      <c r="CE68" s="34"/>
      <c r="CF68" s="34"/>
      <c r="CG68" s="34"/>
      <c r="CH68" s="34"/>
      <c r="CI68" s="34">
        <v>-5.6511981772695091E-2</v>
      </c>
      <c r="CJ68" s="34"/>
      <c r="CK68" s="34">
        <v>-9.8082392269798785E-2</v>
      </c>
      <c r="CL68" s="34">
        <v>3.6271252368225218E-3</v>
      </c>
      <c r="CM68" s="34">
        <v>0.13463036150610116</v>
      </c>
      <c r="CN68" s="34"/>
      <c r="CO68" s="34"/>
      <c r="CP68" s="34">
        <v>-1.4248700234809508E-2</v>
      </c>
      <c r="CQ68" s="34"/>
      <c r="CR68" s="34">
        <v>-2.4929511606367177E-2</v>
      </c>
      <c r="CS68" s="34">
        <v>-5.4649185865152217E-2</v>
      </c>
      <c r="CT68" s="34">
        <v>0.11523670154559952</v>
      </c>
      <c r="CU68" s="34">
        <v>-3.4167576628475083E-2</v>
      </c>
      <c r="CV68" s="34">
        <v>-2.3621267061487077E-2</v>
      </c>
      <c r="CW68" s="34"/>
      <c r="CX68" s="34">
        <v>-2.9999758606407172E-2</v>
      </c>
      <c r="CY68" s="34"/>
      <c r="CZ68" s="34">
        <v>-7.964759545421125E-4</v>
      </c>
      <c r="DA68" s="34">
        <v>-5.1518531919376151E-2</v>
      </c>
      <c r="DB68" s="34">
        <v>-2.307913360568882E-2</v>
      </c>
      <c r="DC68" s="34">
        <v>8.0315949284567978E-2</v>
      </c>
      <c r="DD68" s="34"/>
      <c r="DE68" s="34"/>
      <c r="DF68" s="34"/>
      <c r="DG68" s="34">
        <v>-1.9902990710454656E-2</v>
      </c>
      <c r="DH68" s="34"/>
      <c r="DI68" s="34"/>
      <c r="DJ68" s="34"/>
      <c r="DK68" s="34">
        <v>5.6653178885319316E-2</v>
      </c>
      <c r="DL68" s="34"/>
      <c r="DM68" s="34">
        <v>0.2528210707472483</v>
      </c>
      <c r="DN68" s="34"/>
      <c r="DO68" s="34">
        <v>-4.0389441334893307E-3</v>
      </c>
      <c r="DP68" s="34">
        <v>6.263904549857463E-2</v>
      </c>
      <c r="DQ68" s="34"/>
      <c r="DR68" s="34">
        <v>-1.7141969643353308E-2</v>
      </c>
      <c r="DS68" s="34">
        <v>0.16953560312305921</v>
      </c>
      <c r="DT68" s="34">
        <v>9.5047989362814764E-2</v>
      </c>
      <c r="DU68" s="34"/>
      <c r="DV68" s="34"/>
      <c r="DW68" s="34"/>
      <c r="DX68" s="34"/>
      <c r="DY68" s="34"/>
      <c r="DZ68" s="34">
        <v>-4.0878657460709476E-2</v>
      </c>
      <c r="EA68" s="34"/>
      <c r="EB68" s="34"/>
      <c r="EC68" s="34"/>
      <c r="ED68" s="34"/>
      <c r="EE68" s="34"/>
      <c r="EF68" s="34">
        <v>1.869508134661834E-2</v>
      </c>
      <c r="EG68" s="34">
        <v>-1.5383628729262323E-4</v>
      </c>
      <c r="EH68" s="34"/>
      <c r="EI68" s="34">
        <v>3.706370227323575E-2</v>
      </c>
      <c r="EJ68" s="34">
        <v>8.2248225276478036E-3</v>
      </c>
      <c r="EK68" s="34"/>
    </row>
    <row r="69" spans="1:141" x14ac:dyDescent="0.3">
      <c r="A69" s="34" t="s">
        <v>274</v>
      </c>
      <c r="B69" s="34"/>
      <c r="C69" s="34">
        <v>5.474030652099237E-3</v>
      </c>
      <c r="D69" s="34"/>
      <c r="E69" s="34"/>
      <c r="F69" s="34"/>
      <c r="G69" s="34"/>
      <c r="H69" s="34"/>
      <c r="I69" s="34">
        <v>3.8025943087182652E-3</v>
      </c>
      <c r="J69" s="34"/>
      <c r="K69" s="34"/>
      <c r="L69" s="34"/>
      <c r="M69" s="34"/>
      <c r="N69" s="34"/>
      <c r="O69" s="34"/>
      <c r="P69" s="34">
        <v>-0.1749030839702409</v>
      </c>
      <c r="Q69" s="34"/>
      <c r="R69" s="34"/>
      <c r="S69" s="34"/>
      <c r="T69" s="34">
        <v>-0.1746445755629131</v>
      </c>
      <c r="U69" s="34"/>
      <c r="V69" s="34">
        <v>-0.2166508132523482</v>
      </c>
      <c r="W69" s="34">
        <v>-0.16193137560206028</v>
      </c>
      <c r="X69" s="34"/>
      <c r="Y69" s="34"/>
      <c r="Z69" s="34">
        <v>-3.4752516123504197E-2</v>
      </c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>
        <v>-0.15457369670706783</v>
      </c>
      <c r="AL69" s="34"/>
      <c r="AM69" s="34"/>
      <c r="AN69" s="34">
        <v>-0.22480858461250453</v>
      </c>
      <c r="AO69" s="34"/>
      <c r="AP69" s="34"/>
      <c r="AQ69" s="34"/>
      <c r="AR69" s="34"/>
      <c r="AS69" s="34"/>
      <c r="AT69" s="34"/>
      <c r="AU69" s="34"/>
      <c r="AV69" s="34"/>
      <c r="AW69" s="34">
        <v>7.1600852687760147E-2</v>
      </c>
      <c r="AX69" s="34"/>
      <c r="AY69" s="34"/>
      <c r="AZ69" s="34"/>
      <c r="BA69" s="34"/>
      <c r="BB69" s="34"/>
      <c r="BC69" s="34"/>
      <c r="BD69" s="34"/>
      <c r="BE69" s="34"/>
      <c r="BF69" s="34"/>
      <c r="BG69" s="34">
        <v>-0.11127114941178325</v>
      </c>
      <c r="BH69" s="34"/>
      <c r="BI69" s="34"/>
      <c r="BJ69" s="34">
        <v>-5.3060269314597459E-2</v>
      </c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>
        <v>-0.19736694882468309</v>
      </c>
      <c r="BV69" s="34">
        <v>-7.9990275271073982E-2</v>
      </c>
      <c r="BW69" s="34"/>
      <c r="BX69" s="34"/>
      <c r="BY69" s="34"/>
      <c r="BZ69" s="34"/>
      <c r="CA69" s="34"/>
      <c r="CB69" s="34">
        <v>1</v>
      </c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>
        <v>-0.33464994671807474</v>
      </c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>
        <v>-5.1357056633711977E-2</v>
      </c>
      <c r="EG69" s="34">
        <v>-2.8684390426104815E-2</v>
      </c>
      <c r="EH69" s="34"/>
      <c r="EI69" s="34"/>
      <c r="EJ69" s="34"/>
      <c r="EK69" s="34"/>
    </row>
    <row r="70" spans="1:141" x14ac:dyDescent="0.3">
      <c r="A70" s="34" t="s">
        <v>352</v>
      </c>
      <c r="B70" s="34"/>
      <c r="C70" s="34">
        <v>7.2910229650794862E-3</v>
      </c>
      <c r="D70" s="34"/>
      <c r="E70" s="34"/>
      <c r="F70" s="34"/>
      <c r="G70" s="34"/>
      <c r="H70" s="34"/>
      <c r="I70" s="34">
        <v>0.16348513742232695</v>
      </c>
      <c r="J70" s="34"/>
      <c r="K70" s="34"/>
      <c r="L70" s="34"/>
      <c r="M70" s="34"/>
      <c r="N70" s="34"/>
      <c r="O70" s="34"/>
      <c r="P70" s="34">
        <v>0.31167596261574493</v>
      </c>
      <c r="Q70" s="34"/>
      <c r="R70" s="34"/>
      <c r="S70" s="34"/>
      <c r="T70" s="34">
        <v>0.55280043186954864</v>
      </c>
      <c r="U70" s="34">
        <v>0.27825687598194626</v>
      </c>
      <c r="V70" s="34">
        <v>0.25282126851541648</v>
      </c>
      <c r="W70" s="34">
        <v>0.55722732757094251</v>
      </c>
      <c r="X70" s="34"/>
      <c r="Y70" s="34"/>
      <c r="Z70" s="34">
        <v>0.53916484508506224</v>
      </c>
      <c r="AA70" s="34"/>
      <c r="AB70" s="34">
        <v>-0.14261309001200773</v>
      </c>
      <c r="AC70" s="34">
        <v>0.12140385343102029</v>
      </c>
      <c r="AD70" s="34"/>
      <c r="AE70" s="34"/>
      <c r="AF70" s="34">
        <v>0.44692035802881314</v>
      </c>
      <c r="AG70" s="34">
        <v>0.12247531422969854</v>
      </c>
      <c r="AH70" s="34"/>
      <c r="AI70" s="34"/>
      <c r="AJ70" s="34"/>
      <c r="AK70" s="34">
        <v>0.68602837104537195</v>
      </c>
      <c r="AL70" s="34">
        <v>0.3099110752875916</v>
      </c>
      <c r="AM70" s="34">
        <v>0.31259137188483505</v>
      </c>
      <c r="AN70" s="34">
        <v>0.39962560133448782</v>
      </c>
      <c r="AO70" s="34">
        <v>0.35180660666032104</v>
      </c>
      <c r="AP70" s="34"/>
      <c r="AQ70" s="34"/>
      <c r="AR70" s="34">
        <v>0.51336942770688654</v>
      </c>
      <c r="AS70" s="34"/>
      <c r="AT70" s="34">
        <v>0.87098862435348778</v>
      </c>
      <c r="AU70" s="34">
        <v>0.91201301625378051</v>
      </c>
      <c r="AV70" s="34"/>
      <c r="AW70" s="34">
        <v>0.21720584471141205</v>
      </c>
      <c r="AX70" s="34"/>
      <c r="AY70" s="34"/>
      <c r="AZ70" s="34">
        <v>0.65457890363786053</v>
      </c>
      <c r="BA70" s="34"/>
      <c r="BB70" s="34"/>
      <c r="BC70" s="34"/>
      <c r="BD70" s="34">
        <v>0.94182249001032192</v>
      </c>
      <c r="BE70" s="34">
        <v>0.18140593877535038</v>
      </c>
      <c r="BF70" s="34"/>
      <c r="BG70" s="34">
        <v>0.7103980472960254</v>
      </c>
      <c r="BH70" s="34">
        <v>0.97350234373742817</v>
      </c>
      <c r="BI70" s="34"/>
      <c r="BJ70" s="34">
        <v>0.98199836300302612</v>
      </c>
      <c r="BK70" s="34"/>
      <c r="BL70" s="34">
        <v>0.94441718782759021</v>
      </c>
      <c r="BM70" s="34"/>
      <c r="BN70" s="34">
        <v>0.37657731274810274</v>
      </c>
      <c r="BO70" s="34">
        <v>0.5088941724499938</v>
      </c>
      <c r="BP70" s="34"/>
      <c r="BQ70" s="34">
        <v>0.11688006035605808</v>
      </c>
      <c r="BR70" s="34">
        <v>0.59696326645525211</v>
      </c>
      <c r="BS70" s="34"/>
      <c r="BT70" s="34">
        <v>5.1116808582480265E-2</v>
      </c>
      <c r="BU70" s="34">
        <v>0.60170688234878777</v>
      </c>
      <c r="BV70" s="34">
        <v>1</v>
      </c>
      <c r="BW70" s="34">
        <v>1</v>
      </c>
      <c r="BX70" s="34">
        <v>0.71586067413903398</v>
      </c>
      <c r="BY70" s="34">
        <v>-6.1520158150196853E-2</v>
      </c>
      <c r="BZ70" s="34">
        <v>0.13169013794097487</v>
      </c>
      <c r="CA70" s="34"/>
      <c r="CB70" s="34">
        <v>-7.9990275271074052E-2</v>
      </c>
      <c r="CC70" s="34">
        <v>0.77502908766196843</v>
      </c>
      <c r="CD70" s="34">
        <v>0.48575826002633055</v>
      </c>
      <c r="CE70" s="34"/>
      <c r="CF70" s="34"/>
      <c r="CG70" s="34"/>
      <c r="CH70" s="34"/>
      <c r="CI70" s="34">
        <v>0.26130609724962317</v>
      </c>
      <c r="CJ70" s="34"/>
      <c r="CK70" s="34">
        <v>0.3634243312042813</v>
      </c>
      <c r="CL70" s="34">
        <v>0.43803300577508658</v>
      </c>
      <c r="CM70" s="34"/>
      <c r="CN70" s="34"/>
      <c r="CO70" s="34"/>
      <c r="CP70" s="34">
        <v>0.43882673414940931</v>
      </c>
      <c r="CQ70" s="34"/>
      <c r="CR70" s="34">
        <v>0.65918441801723016</v>
      </c>
      <c r="CS70" s="34">
        <v>0.15652449231398605</v>
      </c>
      <c r="CT70" s="34"/>
      <c r="CU70" s="34">
        <v>0.66453971619393626</v>
      </c>
      <c r="CV70" s="34">
        <v>0.42011757117882831</v>
      </c>
      <c r="CW70" s="34"/>
      <c r="CX70" s="34"/>
      <c r="CY70" s="34"/>
      <c r="CZ70" s="34"/>
      <c r="DA70" s="34">
        <v>0.36998444479919923</v>
      </c>
      <c r="DB70" s="34"/>
      <c r="DC70" s="34"/>
      <c r="DD70" s="34"/>
      <c r="DE70" s="34"/>
      <c r="DF70" s="34"/>
      <c r="DG70" s="34"/>
      <c r="DH70" s="34"/>
      <c r="DI70" s="34"/>
      <c r="DJ70" s="34"/>
      <c r="DK70" s="34">
        <v>0.21476380889671698</v>
      </c>
      <c r="DL70" s="34"/>
      <c r="DM70" s="34">
        <v>-1.0389342663100309E-3</v>
      </c>
      <c r="DN70" s="34"/>
      <c r="DO70" s="34"/>
      <c r="DP70" s="34"/>
      <c r="DQ70" s="34"/>
      <c r="DR70" s="34">
        <v>0.35770897788565309</v>
      </c>
      <c r="DS70" s="34"/>
      <c r="DT70" s="34">
        <v>-0.13539003574875877</v>
      </c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>
        <v>0.37418991660940082</v>
      </c>
      <c r="EG70" s="34">
        <v>0.10751168557095482</v>
      </c>
      <c r="EH70" s="34"/>
      <c r="EI70" s="34"/>
      <c r="EJ70" s="34"/>
      <c r="EK70" s="34"/>
    </row>
    <row r="71" spans="1:141" x14ac:dyDescent="0.3">
      <c r="A71" s="34" t="s">
        <v>256</v>
      </c>
      <c r="B71" s="34"/>
      <c r="C71" s="34">
        <v>7.2910229650795209E-3</v>
      </c>
      <c r="D71" s="34"/>
      <c r="E71" s="34"/>
      <c r="F71" s="34"/>
      <c r="G71" s="34"/>
      <c r="H71" s="34"/>
      <c r="I71" s="34">
        <v>0.16348513742232693</v>
      </c>
      <c r="J71" s="34"/>
      <c r="K71" s="34"/>
      <c r="L71" s="34"/>
      <c r="M71" s="34"/>
      <c r="N71" s="34"/>
      <c r="O71" s="34"/>
      <c r="P71" s="34">
        <v>0.31167596261574498</v>
      </c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>
        <v>0.9819983630030259</v>
      </c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>
        <v>0.60170688234878822</v>
      </c>
      <c r="BV71" s="34">
        <v>1</v>
      </c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>
        <v>0.21476380889671656</v>
      </c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>
        <v>0.3741899166094011</v>
      </c>
      <c r="EG71" s="34">
        <v>0.10751168557095477</v>
      </c>
      <c r="EH71" s="34"/>
      <c r="EI71" s="34"/>
      <c r="EJ71" s="34"/>
      <c r="EK71" s="34"/>
    </row>
    <row r="72" spans="1:141" x14ac:dyDescent="0.3">
      <c r="A72" s="34" t="s">
        <v>448</v>
      </c>
      <c r="B72" s="34">
        <v>-0.16001587863678529</v>
      </c>
      <c r="C72" s="34">
        <v>2.1967190906245118E-2</v>
      </c>
      <c r="D72" s="34">
        <v>-0.28259764045684627</v>
      </c>
      <c r="E72" s="34">
        <v>-0.22106759817762991</v>
      </c>
      <c r="F72" s="34">
        <v>-0.21616893112679228</v>
      </c>
      <c r="G72" s="34">
        <v>-0.37410845078220445</v>
      </c>
      <c r="H72" s="34">
        <v>-0.3441725387380587</v>
      </c>
      <c r="I72" s="34">
        <v>-2.8796802303549876E-2</v>
      </c>
      <c r="J72" s="34">
        <v>8.8564610175728836E-2</v>
      </c>
      <c r="K72" s="34">
        <v>-0.26686726834210417</v>
      </c>
      <c r="L72" s="34">
        <v>8.3902644042942426E-2</v>
      </c>
      <c r="M72" s="34">
        <v>7.4366647380065196E-2</v>
      </c>
      <c r="N72" s="34">
        <v>-0.22646711218977617</v>
      </c>
      <c r="O72" s="34">
        <v>0.10555889897850279</v>
      </c>
      <c r="P72" s="34">
        <v>-0.12628741483419711</v>
      </c>
      <c r="Q72" s="34">
        <v>-0.3644395018586386</v>
      </c>
      <c r="R72" s="34">
        <v>-0.10500576060874939</v>
      </c>
      <c r="S72" s="34">
        <v>-2.9465585842613468E-2</v>
      </c>
      <c r="T72" s="34">
        <v>-8.0150061987040236E-2</v>
      </c>
      <c r="U72" s="34">
        <v>-0.15653521343304053</v>
      </c>
      <c r="V72" s="34">
        <v>-0.10697239107487876</v>
      </c>
      <c r="W72" s="34">
        <v>-7.9473649195105953E-2</v>
      </c>
      <c r="X72" s="34">
        <v>-0.1199992100533982</v>
      </c>
      <c r="Y72" s="34">
        <v>4.3064608402373264E-2</v>
      </c>
      <c r="Z72" s="34">
        <v>-5.0937410868042654E-2</v>
      </c>
      <c r="AA72" s="34">
        <v>0.20946879609558483</v>
      </c>
      <c r="AB72" s="34">
        <v>7.1880860726231594E-2</v>
      </c>
      <c r="AC72" s="34">
        <v>6.7177289972103871E-2</v>
      </c>
      <c r="AD72" s="34">
        <v>3.0238417493332063E-2</v>
      </c>
      <c r="AE72" s="34">
        <v>-0.12313151904840501</v>
      </c>
      <c r="AF72" s="34">
        <v>-7.1732631736281319E-2</v>
      </c>
      <c r="AG72" s="34">
        <v>-0.18971681488837022</v>
      </c>
      <c r="AH72" s="34">
        <v>-5.5408804048908147E-2</v>
      </c>
      <c r="AI72" s="34">
        <v>0.13789494546727754</v>
      </c>
      <c r="AJ72" s="34">
        <v>5.2119620633498023E-2</v>
      </c>
      <c r="AK72" s="34">
        <v>-8.2207705300623879E-2</v>
      </c>
      <c r="AL72" s="34">
        <v>4.9188502157152258E-2</v>
      </c>
      <c r="AM72" s="34">
        <v>-6.9437396343962149E-2</v>
      </c>
      <c r="AN72" s="34">
        <v>8.2062797078931174E-2</v>
      </c>
      <c r="AO72" s="34">
        <v>-0.14434035364208392</v>
      </c>
      <c r="AP72" s="34">
        <v>8.5743323411357805E-2</v>
      </c>
      <c r="AQ72" s="34">
        <v>4.2785184010381332E-2</v>
      </c>
      <c r="AR72" s="34">
        <v>9.2693025534025975E-2</v>
      </c>
      <c r="AS72" s="34">
        <v>-0.30144800892103113</v>
      </c>
      <c r="AT72" s="34">
        <v>5.4011961188796163E-2</v>
      </c>
      <c r="AU72" s="34">
        <v>3.1852594180579688E-2</v>
      </c>
      <c r="AV72" s="34">
        <v>0.16014835324837409</v>
      </c>
      <c r="AW72" s="34">
        <v>7.4186097053330152E-2</v>
      </c>
      <c r="AX72" s="34">
        <v>0.12830718190631502</v>
      </c>
      <c r="AY72" s="34">
        <v>4.2992077789939839E-2</v>
      </c>
      <c r="AZ72" s="34">
        <v>6.9530314618704264E-2</v>
      </c>
      <c r="BA72" s="34">
        <v>0.12481225175179032</v>
      </c>
      <c r="BB72" s="34">
        <v>-1.8483873606269938E-2</v>
      </c>
      <c r="BC72" s="34">
        <v>4.267285104391551E-3</v>
      </c>
      <c r="BD72" s="34">
        <v>-3.8796386663790244E-3</v>
      </c>
      <c r="BE72" s="34">
        <v>-2.5399955226722462E-2</v>
      </c>
      <c r="BF72" s="34">
        <v>0.1542476211779627</v>
      </c>
      <c r="BG72" s="34">
        <v>5.8857545500489529E-2</v>
      </c>
      <c r="BH72" s="34">
        <v>8.1361026523557756E-2</v>
      </c>
      <c r="BI72" s="34">
        <v>0.25319129810711322</v>
      </c>
      <c r="BJ72" s="34">
        <v>7.8752464367266503E-2</v>
      </c>
      <c r="BK72" s="34">
        <v>0.14844910878999246</v>
      </c>
      <c r="BL72" s="34">
        <v>1.1777454130928018E-2</v>
      </c>
      <c r="BM72" s="34">
        <v>0.11752834940819466</v>
      </c>
      <c r="BN72" s="34">
        <v>-8.363461262489133E-2</v>
      </c>
      <c r="BO72" s="34">
        <v>-4.3105359475491586E-2</v>
      </c>
      <c r="BP72" s="34">
        <v>0.12774516405176653</v>
      </c>
      <c r="BQ72" s="34">
        <v>-3.2011378643507893E-2</v>
      </c>
      <c r="BR72" s="34">
        <v>-9.6435518282219149E-2</v>
      </c>
      <c r="BS72" s="34">
        <v>0.14113111868959158</v>
      </c>
      <c r="BT72" s="34">
        <v>0.13954864552939925</v>
      </c>
      <c r="BU72" s="34">
        <v>-0.150636263728958</v>
      </c>
      <c r="BV72" s="34">
        <v>0.10009637238436223</v>
      </c>
      <c r="BW72" s="34">
        <v>0.10009637238436234</v>
      </c>
      <c r="BX72" s="34">
        <v>-8.0506198330260764E-2</v>
      </c>
      <c r="BY72" s="34">
        <v>0.14595576064367691</v>
      </c>
      <c r="BZ72" s="34">
        <v>0.19334452089794243</v>
      </c>
      <c r="CA72" s="34">
        <v>0.12046649882607079</v>
      </c>
      <c r="CB72" s="34">
        <v>0.22787535990248126</v>
      </c>
      <c r="CC72" s="34">
        <v>-9.7832891679368025E-2</v>
      </c>
      <c r="CD72" s="34">
        <v>4.7818247063339779E-3</v>
      </c>
      <c r="CE72" s="34">
        <v>0.27499977421655331</v>
      </c>
      <c r="CF72" s="34">
        <v>-7.668888860431114E-2</v>
      </c>
      <c r="CG72" s="34">
        <v>-3.3880082575524155E-2</v>
      </c>
      <c r="CH72" s="34">
        <v>6.8291793286245253E-2</v>
      </c>
      <c r="CI72" s="34">
        <v>8.2613557745489216E-2</v>
      </c>
      <c r="CJ72" s="34">
        <v>-3.9704799624646833E-3</v>
      </c>
      <c r="CK72" s="34">
        <v>-0.1054901058000982</v>
      </c>
      <c r="CL72" s="34">
        <v>-0.11503703077174647</v>
      </c>
      <c r="CM72" s="34">
        <v>0.18906024432194116</v>
      </c>
      <c r="CN72" s="34">
        <v>0.1890602443219413</v>
      </c>
      <c r="CO72" s="34">
        <v>7.3510896134685755E-2</v>
      </c>
      <c r="CP72" s="34">
        <v>-0.12347448927102249</v>
      </c>
      <c r="CQ72" s="34">
        <v>-3.4699735930738614E-2</v>
      </c>
      <c r="CR72" s="34">
        <v>-9.077894716354401E-2</v>
      </c>
      <c r="CS72" s="34">
        <v>2.1913163458114879E-2</v>
      </c>
      <c r="CT72" s="34">
        <v>0.19493849310404995</v>
      </c>
      <c r="CU72" s="34">
        <v>-8.3641807215684288E-2</v>
      </c>
      <c r="CV72" s="34">
        <v>-0.1770350610150255</v>
      </c>
      <c r="CW72" s="34">
        <v>2.0739518383768633E-2</v>
      </c>
      <c r="CX72" s="34">
        <v>-0.23493116190342594</v>
      </c>
      <c r="CY72" s="34">
        <v>-0.10406647738254279</v>
      </c>
      <c r="CZ72" s="34">
        <v>6.1344127706827983E-2</v>
      </c>
      <c r="DA72" s="34">
        <v>-0.12228327426743517</v>
      </c>
      <c r="DB72" s="34">
        <v>0.17015031689775842</v>
      </c>
      <c r="DC72" s="34">
        <v>0.12404338917220374</v>
      </c>
      <c r="DD72" s="34">
        <v>1</v>
      </c>
      <c r="DE72" s="34">
        <v>0.19419229940107341</v>
      </c>
      <c r="DF72" s="34">
        <v>0.15126154911640177</v>
      </c>
      <c r="DG72" s="34">
        <v>0.18476463325617684</v>
      </c>
      <c r="DH72" s="34">
        <v>-0.1447670024645909</v>
      </c>
      <c r="DI72" s="34">
        <v>-0.13983166731623159</v>
      </c>
      <c r="DJ72" s="34">
        <v>-7.5662213148618096E-2</v>
      </c>
      <c r="DK72" s="34">
        <v>-2.820643695757585E-2</v>
      </c>
      <c r="DL72" s="34">
        <v>0.27693917411987057</v>
      </c>
      <c r="DM72" s="34">
        <v>0.15878389074677299</v>
      </c>
      <c r="DN72" s="34">
        <v>0.38729021482798032</v>
      </c>
      <c r="DO72" s="34">
        <v>0.16431185976542342</v>
      </c>
      <c r="DP72" s="34">
        <v>0.6039142053207992</v>
      </c>
      <c r="DQ72" s="34">
        <v>0.26523734976040286</v>
      </c>
      <c r="DR72" s="34">
        <v>-0.12030422007688711</v>
      </c>
      <c r="DS72" s="34">
        <v>0.19272956402858768</v>
      </c>
      <c r="DT72" s="34">
        <v>0.17029221521310101</v>
      </c>
      <c r="DU72" s="34">
        <v>0.40076019173874994</v>
      </c>
      <c r="DV72" s="34">
        <v>-0.1330641443868647</v>
      </c>
      <c r="DW72" s="34">
        <v>0.29552221997320072</v>
      </c>
      <c r="DX72" s="34">
        <v>-0.21879072679382397</v>
      </c>
      <c r="DY72" s="34">
        <v>0.26108616662130046</v>
      </c>
      <c r="DZ72" s="34">
        <v>4.0851300481884664E-2</v>
      </c>
      <c r="EA72" s="34">
        <v>7.0722120772146915E-2</v>
      </c>
      <c r="EB72" s="34">
        <v>-6.3229225342562881E-2</v>
      </c>
      <c r="EC72" s="34">
        <v>-5.3031770621240447E-2</v>
      </c>
      <c r="ED72" s="34">
        <v>0.27732667630753155</v>
      </c>
      <c r="EE72" s="34">
        <v>-9.114451037068462E-2</v>
      </c>
      <c r="EF72" s="34">
        <v>3.6928465581769335E-2</v>
      </c>
      <c r="EG72" s="34">
        <v>4.1238860964484828E-2</v>
      </c>
      <c r="EH72" s="34">
        <v>-4.7950314102460249E-2</v>
      </c>
      <c r="EI72" s="34">
        <v>0.19864118379947818</v>
      </c>
      <c r="EJ72" s="34">
        <v>0.190168754278319</v>
      </c>
      <c r="EK72" s="34"/>
    </row>
    <row r="73" spans="1:141" x14ac:dyDescent="0.3">
      <c r="A73" s="34" t="s">
        <v>381</v>
      </c>
      <c r="B73" s="34"/>
      <c r="C73" s="34">
        <v>2.5749944201166976E-2</v>
      </c>
      <c r="D73" s="34">
        <v>-0.14209209551950899</v>
      </c>
      <c r="E73" s="34"/>
      <c r="F73" s="34"/>
      <c r="G73" s="34"/>
      <c r="H73" s="34"/>
      <c r="I73" s="34">
        <v>0.14076622943606806</v>
      </c>
      <c r="J73" s="34"/>
      <c r="K73" s="34"/>
      <c r="L73" s="34"/>
      <c r="M73" s="34"/>
      <c r="N73" s="34"/>
      <c r="O73" s="34"/>
      <c r="P73" s="34">
        <v>0.20155634418464796</v>
      </c>
      <c r="Q73" s="34"/>
      <c r="R73" s="34"/>
      <c r="S73" s="34"/>
      <c r="T73" s="34">
        <v>0.34051976327519812</v>
      </c>
      <c r="U73" s="34">
        <v>0.16886702718944804</v>
      </c>
      <c r="V73" s="34">
        <v>0.164117296717634</v>
      </c>
      <c r="W73" s="34">
        <v>0.33975840578473088</v>
      </c>
      <c r="X73" s="34"/>
      <c r="Y73" s="34"/>
      <c r="Z73" s="34">
        <v>0.4075550866566402</v>
      </c>
      <c r="AA73" s="34"/>
      <c r="AB73" s="34">
        <v>-6.4703774266204883E-2</v>
      </c>
      <c r="AC73" s="34">
        <v>5.6616778550048742E-2</v>
      </c>
      <c r="AD73" s="34"/>
      <c r="AE73" s="34"/>
      <c r="AF73" s="34">
        <v>0.33384333805423283</v>
      </c>
      <c r="AG73" s="34">
        <v>5.0043163872273595E-2</v>
      </c>
      <c r="AH73" s="34"/>
      <c r="AI73" s="34"/>
      <c r="AJ73" s="34">
        <v>4.1108672099227798E-2</v>
      </c>
      <c r="AK73" s="34">
        <v>0.39803943358771471</v>
      </c>
      <c r="AL73" s="34">
        <v>0.22635605886842375</v>
      </c>
      <c r="AM73" s="34">
        <v>9.8747550464387754E-2</v>
      </c>
      <c r="AN73" s="34">
        <v>0.2733970778361029</v>
      </c>
      <c r="AO73" s="34">
        <v>0.29321794250610528</v>
      </c>
      <c r="AP73" s="34"/>
      <c r="AQ73" s="34"/>
      <c r="AR73" s="34">
        <v>0.31213944737756183</v>
      </c>
      <c r="AS73" s="34"/>
      <c r="AT73" s="34">
        <v>0.5157610650000285</v>
      </c>
      <c r="AU73" s="34">
        <v>0.54343336743504578</v>
      </c>
      <c r="AV73" s="34"/>
      <c r="AW73" s="34">
        <v>8.6441624555053942E-2</v>
      </c>
      <c r="AX73" s="34">
        <v>9.5114789605567004E-2</v>
      </c>
      <c r="AY73" s="34">
        <v>6.3046956931788703E-2</v>
      </c>
      <c r="AZ73" s="34">
        <v>0.43781946293131435</v>
      </c>
      <c r="BA73" s="34">
        <v>3.5889314160824588E-2</v>
      </c>
      <c r="BB73" s="34">
        <v>-6.335263491701193E-2</v>
      </c>
      <c r="BC73" s="34"/>
      <c r="BD73" s="34">
        <v>0.55426980932550152</v>
      </c>
      <c r="BE73" s="34">
        <v>0.24494497569008278</v>
      </c>
      <c r="BF73" s="34"/>
      <c r="BG73" s="34">
        <v>0.45649405176852609</v>
      </c>
      <c r="BH73" s="34">
        <v>0.6024536540360601</v>
      </c>
      <c r="BI73" s="34"/>
      <c r="BJ73" s="34">
        <v>0.60760521681623492</v>
      </c>
      <c r="BK73" s="34">
        <v>1</v>
      </c>
      <c r="BL73" s="34">
        <v>0.554903904532704</v>
      </c>
      <c r="BM73" s="34"/>
      <c r="BN73" s="34">
        <v>0.1851323600341328</v>
      </c>
      <c r="BO73" s="34">
        <v>0.36233971741223348</v>
      </c>
      <c r="BP73" s="34">
        <v>-8.9299554338578366E-3</v>
      </c>
      <c r="BQ73" s="34">
        <v>5.4511562153858016E-2</v>
      </c>
      <c r="BR73" s="34">
        <v>0.43681499240466926</v>
      </c>
      <c r="BS73" s="34"/>
      <c r="BT73" s="34">
        <v>0.15865490641416236</v>
      </c>
      <c r="BU73" s="34">
        <v>0.43758883476377991</v>
      </c>
      <c r="BV73" s="34">
        <v>0.59809150466620697</v>
      </c>
      <c r="BW73" s="34">
        <v>0.59809150466620609</v>
      </c>
      <c r="BX73" s="34">
        <v>0.45359386214813219</v>
      </c>
      <c r="BY73" s="34">
        <v>-3.7767278031253376E-2</v>
      </c>
      <c r="BZ73" s="34">
        <v>0.20702658317864506</v>
      </c>
      <c r="CA73" s="34"/>
      <c r="CB73" s="34">
        <v>-2.9077612349003553E-3</v>
      </c>
      <c r="CC73" s="34">
        <v>0.44200861700922511</v>
      </c>
      <c r="CD73" s="34">
        <v>0.29790066644792762</v>
      </c>
      <c r="CE73" s="34"/>
      <c r="CF73" s="34"/>
      <c r="CG73" s="34"/>
      <c r="CH73" s="34"/>
      <c r="CI73" s="34">
        <v>0.10434940245648963</v>
      </c>
      <c r="CJ73" s="34"/>
      <c r="CK73" s="34">
        <v>0.19906434225538691</v>
      </c>
      <c r="CL73" s="34">
        <v>0.30462136359965425</v>
      </c>
      <c r="CM73" s="34"/>
      <c r="CN73" s="34"/>
      <c r="CO73" s="34"/>
      <c r="CP73" s="34">
        <v>0.28530732818407506</v>
      </c>
      <c r="CQ73" s="34"/>
      <c r="CR73" s="34">
        <v>0.39050486189543682</v>
      </c>
      <c r="CS73" s="34">
        <v>8.907790577501469E-2</v>
      </c>
      <c r="CT73" s="34"/>
      <c r="CU73" s="34">
        <v>0.39029353906396269</v>
      </c>
      <c r="CV73" s="34">
        <v>0.2251736445082117</v>
      </c>
      <c r="CW73" s="34"/>
      <c r="CX73" s="34"/>
      <c r="CY73" s="34"/>
      <c r="CZ73" s="34">
        <v>0.24414880038061565</v>
      </c>
      <c r="DA73" s="34">
        <v>0.1966615849634718</v>
      </c>
      <c r="DB73" s="34">
        <v>8.8764383153738399E-2</v>
      </c>
      <c r="DC73" s="34">
        <v>0.33434224664526069</v>
      </c>
      <c r="DD73" s="34"/>
      <c r="DE73" s="34"/>
      <c r="DF73" s="34"/>
      <c r="DG73" s="34">
        <v>8.0638691796703896E-2</v>
      </c>
      <c r="DH73" s="34"/>
      <c r="DI73" s="34"/>
      <c r="DJ73" s="34"/>
      <c r="DK73" s="34">
        <v>3.8222956535081044E-2</v>
      </c>
      <c r="DL73" s="34"/>
      <c r="DM73" s="34">
        <v>1.3462530690717768E-2</v>
      </c>
      <c r="DN73" s="34"/>
      <c r="DO73" s="34">
        <v>3.0002899802628186E-2</v>
      </c>
      <c r="DP73" s="34">
        <v>0.10568188875956822</v>
      </c>
      <c r="DQ73" s="34"/>
      <c r="DR73" s="34">
        <v>0.13187123433703168</v>
      </c>
      <c r="DS73" s="34">
        <v>0.19904511136985553</v>
      </c>
      <c r="DT73" s="34">
        <v>-2.546625708962862E-2</v>
      </c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>
        <v>0.21805537857087806</v>
      </c>
      <c r="EG73" s="34">
        <v>3.3672109163334595E-2</v>
      </c>
      <c r="EH73" s="34"/>
      <c r="EI73" s="34"/>
      <c r="EJ73" s="34"/>
      <c r="EK73" s="34"/>
    </row>
    <row r="74" spans="1:141" x14ac:dyDescent="0.3">
      <c r="A74" s="34" t="s">
        <v>434</v>
      </c>
      <c r="B74" s="34">
        <v>0.11558643110105943</v>
      </c>
      <c r="C74" s="34">
        <v>2.5984214134457489E-2</v>
      </c>
      <c r="D74" s="34">
        <v>-4.7894522988277032E-2</v>
      </c>
      <c r="E74" s="34">
        <v>-6.598447925768333E-3</v>
      </c>
      <c r="F74" s="34">
        <v>-3.2183287276857486E-2</v>
      </c>
      <c r="G74" s="34">
        <v>-0.12333391815561942</v>
      </c>
      <c r="H74" s="34">
        <v>-6.9731440399759995E-2</v>
      </c>
      <c r="I74" s="34">
        <v>2.5256468877736696E-2</v>
      </c>
      <c r="J74" s="34">
        <v>-3.3257354378786103E-2</v>
      </c>
      <c r="K74" s="34">
        <v>-8.3124479534459214E-2</v>
      </c>
      <c r="L74" s="34">
        <v>0.12256100974002535</v>
      </c>
      <c r="M74" s="34">
        <v>9.1181590480922045E-2</v>
      </c>
      <c r="N74" s="34">
        <v>-7.4339145900870832E-2</v>
      </c>
      <c r="O74" s="34"/>
      <c r="P74" s="34">
        <v>-8.4752031653878013E-2</v>
      </c>
      <c r="Q74" s="34">
        <v>-3.0448483340127737E-2</v>
      </c>
      <c r="R74" s="34">
        <v>2.5233626567152783E-4</v>
      </c>
      <c r="S74" s="34">
        <v>0.15429157819556846</v>
      </c>
      <c r="T74" s="34">
        <v>-6.1639658329660792E-2</v>
      </c>
      <c r="U74" s="34">
        <v>-0.1140071278865586</v>
      </c>
      <c r="V74" s="34">
        <v>-9.283480159656271E-2</v>
      </c>
      <c r="W74" s="34">
        <v>-7.4272826628220184E-2</v>
      </c>
      <c r="X74" s="34"/>
      <c r="Y74" s="34">
        <v>1</v>
      </c>
      <c r="Z74" s="34">
        <v>-1.7203058681287853E-2</v>
      </c>
      <c r="AA74" s="34">
        <v>0.20350817441985278</v>
      </c>
      <c r="AB74" s="34">
        <v>8.2894512857543609E-2</v>
      </c>
      <c r="AC74" s="34">
        <v>0.51627453678255908</v>
      </c>
      <c r="AD74" s="34">
        <v>8.1632343665415663E-2</v>
      </c>
      <c r="AE74" s="34">
        <v>1.3837946089697335E-2</v>
      </c>
      <c r="AF74" s="34">
        <v>-7.2777489457829053E-2</v>
      </c>
      <c r="AG74" s="34">
        <v>-3.884351575962372E-2</v>
      </c>
      <c r="AH74" s="34">
        <v>6.9415287121109448E-2</v>
      </c>
      <c r="AI74" s="34">
        <v>0.1506950161869309</v>
      </c>
      <c r="AJ74" s="34">
        <v>-3.3468103953733529E-2</v>
      </c>
      <c r="AK74" s="34">
        <v>-8.1696794109760357E-2</v>
      </c>
      <c r="AL74" s="34">
        <v>-5.5403872432287803E-2</v>
      </c>
      <c r="AM74" s="34">
        <v>1.8971702284611613E-3</v>
      </c>
      <c r="AN74" s="34">
        <v>4.047226131799881E-2</v>
      </c>
      <c r="AO74" s="34">
        <v>1.2465603568414478E-5</v>
      </c>
      <c r="AP74" s="34">
        <v>9.0872281438381372E-2</v>
      </c>
      <c r="AQ74" s="34"/>
      <c r="AR74" s="34">
        <v>-2.4154560121534472E-2</v>
      </c>
      <c r="AS74" s="34">
        <v>1.8555862092900815E-2</v>
      </c>
      <c r="AT74" s="34">
        <v>-1.8932250060345705E-2</v>
      </c>
      <c r="AU74" s="34">
        <v>-3.3967642324892746E-4</v>
      </c>
      <c r="AV74" s="34">
        <v>7.1284391772861083E-2</v>
      </c>
      <c r="AW74" s="34">
        <v>9.4351803738613529E-2</v>
      </c>
      <c r="AX74" s="34">
        <v>-6.5541946513562668E-3</v>
      </c>
      <c r="AY74" s="34">
        <v>1.24085293994832E-2</v>
      </c>
      <c r="AZ74" s="34">
        <v>-8.6133102732743327E-3</v>
      </c>
      <c r="BA74" s="34">
        <v>6.3952557719803613E-2</v>
      </c>
      <c r="BB74" s="34">
        <v>6.3178989217972881E-2</v>
      </c>
      <c r="BC74" s="34">
        <v>3.4282223085634625E-2</v>
      </c>
      <c r="BD74" s="34">
        <v>-8.520465207476834E-3</v>
      </c>
      <c r="BE74" s="34">
        <v>-7.4556858660923792E-2</v>
      </c>
      <c r="BF74" s="34">
        <v>8.4382536534309632E-2</v>
      </c>
      <c r="BG74" s="34">
        <v>4.4176878181486974E-2</v>
      </c>
      <c r="BH74" s="34">
        <v>3.5477542100044994E-2</v>
      </c>
      <c r="BI74" s="34">
        <v>3.3035270743310322E-2</v>
      </c>
      <c r="BJ74" s="34">
        <v>4.9146768295520289E-2</v>
      </c>
      <c r="BK74" s="34">
        <v>0.10879825076595506</v>
      </c>
      <c r="BL74" s="34">
        <v>-4.6567735755401723E-3</v>
      </c>
      <c r="BM74" s="34">
        <v>-8.2515009572128276E-2</v>
      </c>
      <c r="BN74" s="34">
        <v>-4.4939399739601517E-2</v>
      </c>
      <c r="BO74" s="34">
        <v>-3.554540762667175E-2</v>
      </c>
      <c r="BP74" s="34">
        <v>6.7752752676687372E-2</v>
      </c>
      <c r="BQ74" s="34">
        <v>3.6163977986925695E-3</v>
      </c>
      <c r="BR74" s="34">
        <v>-3.0365759942714704E-2</v>
      </c>
      <c r="BS74" s="34"/>
      <c r="BT74" s="34">
        <v>6.5595151371224972E-2</v>
      </c>
      <c r="BU74" s="34">
        <v>-0.16494209888456557</v>
      </c>
      <c r="BV74" s="34">
        <v>5.1237180165407244E-2</v>
      </c>
      <c r="BW74" s="34">
        <v>5.123718016540723E-2</v>
      </c>
      <c r="BX74" s="34">
        <v>-6.9468816995787636E-2</v>
      </c>
      <c r="BY74" s="34">
        <v>1.2536616058923457E-2</v>
      </c>
      <c r="BZ74" s="34">
        <v>6.9650154055508492E-2</v>
      </c>
      <c r="CA74" s="34"/>
      <c r="CB74" s="34">
        <v>6.135440721014266E-2</v>
      </c>
      <c r="CC74" s="34">
        <v>-7.7269327502657761E-2</v>
      </c>
      <c r="CD74" s="34">
        <v>-1.749048426857934E-2</v>
      </c>
      <c r="CE74" s="34">
        <v>0.15732891738763352</v>
      </c>
      <c r="CF74" s="34">
        <v>-2.0803686635077447E-2</v>
      </c>
      <c r="CG74" s="34"/>
      <c r="CH74" s="34">
        <v>-0.16659452563902249</v>
      </c>
      <c r="CI74" s="34">
        <v>0.1135535968304778</v>
      </c>
      <c r="CJ74" s="34">
        <v>-0.12931616373039101</v>
      </c>
      <c r="CK74" s="34">
        <v>-3.6460916277588282E-2</v>
      </c>
      <c r="CL74" s="34">
        <v>-0.10481128382387693</v>
      </c>
      <c r="CM74" s="34">
        <v>0.10955372213290467</v>
      </c>
      <c r="CN74" s="34"/>
      <c r="CO74" s="34">
        <v>5.2699370105638008E-2</v>
      </c>
      <c r="CP74" s="34">
        <v>-0.10883941269331834</v>
      </c>
      <c r="CQ74" s="34"/>
      <c r="CR74" s="34">
        <v>-8.8831197938169418E-2</v>
      </c>
      <c r="CS74" s="34">
        <v>-0.15919851163694043</v>
      </c>
      <c r="CT74" s="34">
        <v>0.1670465851810258</v>
      </c>
      <c r="CU74" s="34">
        <v>-8.9485641605126245E-2</v>
      </c>
      <c r="CV74" s="34">
        <v>-0.13786222448971369</v>
      </c>
      <c r="CW74" s="34">
        <v>0.16104137525767673</v>
      </c>
      <c r="CX74" s="34">
        <v>-0.3152663228377135</v>
      </c>
      <c r="CY74" s="34">
        <v>-8.8216454621775561E-2</v>
      </c>
      <c r="CZ74" s="34">
        <v>-4.0642116109278995E-2</v>
      </c>
      <c r="DA74" s="34">
        <v>-0.1002441246181016</v>
      </c>
      <c r="DB74" s="34">
        <v>-1.6846279081554238E-2</v>
      </c>
      <c r="DC74" s="34">
        <v>0.12192536037900778</v>
      </c>
      <c r="DD74" s="34"/>
      <c r="DE74" s="34">
        <v>0.11205846233225608</v>
      </c>
      <c r="DF74" s="34"/>
      <c r="DG74" s="34">
        <v>-1.7545205448761779E-2</v>
      </c>
      <c r="DH74" s="34">
        <v>-9.8952080400513343E-2</v>
      </c>
      <c r="DI74" s="34">
        <v>-0.14562399464523521</v>
      </c>
      <c r="DJ74" s="34">
        <v>1.0305187102502979E-2</v>
      </c>
      <c r="DK74" s="34">
        <v>-6.4513851757670396E-2</v>
      </c>
      <c r="DL74" s="34">
        <v>3.0123148032920818E-2</v>
      </c>
      <c r="DM74" s="34">
        <v>9.2864896732827884E-2</v>
      </c>
      <c r="DN74" s="34"/>
      <c r="DO74" s="34">
        <v>-1.3622085915382763E-2</v>
      </c>
      <c r="DP74" s="34">
        <v>-1.5881728353730806E-2</v>
      </c>
      <c r="DQ74" s="34"/>
      <c r="DR74" s="34">
        <v>-0.1496858399419379</v>
      </c>
      <c r="DS74" s="34">
        <v>7.5224918662654641E-2</v>
      </c>
      <c r="DT74" s="34">
        <v>0.22564461707828201</v>
      </c>
      <c r="DU74" s="34"/>
      <c r="DV74" s="34">
        <v>-0.1433742702621853</v>
      </c>
      <c r="DW74" s="34"/>
      <c r="DX74" s="34">
        <v>-0.17534444676922045</v>
      </c>
      <c r="DY74" s="34">
        <v>0.11807554944358095</v>
      </c>
      <c r="DZ74" s="34">
        <v>-0.16037509190774069</v>
      </c>
      <c r="EA74" s="34">
        <v>2.4716825180971416E-2</v>
      </c>
      <c r="EB74" s="34">
        <v>-8.5101850467355175E-2</v>
      </c>
      <c r="EC74" s="34">
        <v>-9.3153906676174444E-2</v>
      </c>
      <c r="ED74" s="34">
        <v>0.10903213577374217</v>
      </c>
      <c r="EE74" s="34">
        <v>-0.1090831821925901</v>
      </c>
      <c r="EF74" s="34">
        <v>8.6065298008246895E-3</v>
      </c>
      <c r="EG74" s="34">
        <v>-1.3760256361720596E-2</v>
      </c>
      <c r="EH74" s="34">
        <v>-8.1063092680385057E-2</v>
      </c>
      <c r="EI74" s="34">
        <v>-3.1541133705656386E-2</v>
      </c>
      <c r="EJ74" s="34">
        <v>-8.229991762485285E-2</v>
      </c>
      <c r="EK74" s="34"/>
    </row>
    <row r="75" spans="1:141" x14ac:dyDescent="0.3">
      <c r="A75" s="34" t="s">
        <v>437</v>
      </c>
      <c r="B75" s="34">
        <v>-4.7387867641336567E-2</v>
      </c>
      <c r="C75" s="34">
        <v>2.6433167778889863E-2</v>
      </c>
      <c r="D75" s="34">
        <v>5.7472075041516073E-2</v>
      </c>
      <c r="E75" s="34">
        <v>0.15212848250365982</v>
      </c>
      <c r="F75" s="34">
        <v>0.15179375657342808</v>
      </c>
      <c r="G75" s="34">
        <v>0.15817048446431459</v>
      </c>
      <c r="H75" s="34">
        <v>0.19930380017269725</v>
      </c>
      <c r="I75" s="34">
        <v>2.018406648071891E-2</v>
      </c>
      <c r="J75" s="34">
        <v>9.5374950853700277E-2</v>
      </c>
      <c r="K75" s="34">
        <v>0.24737483813100161</v>
      </c>
      <c r="L75" s="34">
        <v>0.15159428789289547</v>
      </c>
      <c r="M75" s="34">
        <v>-9.8577837602754431E-2</v>
      </c>
      <c r="N75" s="34">
        <v>9.1685794559866182E-2</v>
      </c>
      <c r="O75" s="34"/>
      <c r="P75" s="34">
        <v>0.1117277380364896</v>
      </c>
      <c r="Q75" s="34">
        <v>-5.2495812305132269E-2</v>
      </c>
      <c r="R75" s="34">
        <v>8.8947850036342826E-2</v>
      </c>
      <c r="S75" s="34">
        <v>0.38552200252592883</v>
      </c>
      <c r="T75" s="34">
        <v>0.14279635686227823</v>
      </c>
      <c r="U75" s="34">
        <v>0.15949397311437963</v>
      </c>
      <c r="V75" s="34">
        <v>0.15299714457683489</v>
      </c>
      <c r="W75" s="34">
        <v>0.13392661291732388</v>
      </c>
      <c r="X75" s="34"/>
      <c r="Y75" s="34">
        <v>-6.881295422480907E-2</v>
      </c>
      <c r="Z75" s="34">
        <v>0.11802659849157482</v>
      </c>
      <c r="AA75" s="34">
        <v>0.18615768275707906</v>
      </c>
      <c r="AB75" s="34">
        <v>-7.76322438699628E-2</v>
      </c>
      <c r="AC75" s="34">
        <v>-3.77895946349825E-2</v>
      </c>
      <c r="AD75" s="34">
        <v>0.30776579945658167</v>
      </c>
      <c r="AE75" s="34">
        <v>8.319860386239504E-2</v>
      </c>
      <c r="AF75" s="34">
        <v>0.11472130194338402</v>
      </c>
      <c r="AG75" s="34">
        <v>5.4363510725848274E-2</v>
      </c>
      <c r="AH75" s="34">
        <v>6.6934928680971714E-2</v>
      </c>
      <c r="AI75" s="34">
        <v>0.14937391287900753</v>
      </c>
      <c r="AJ75" s="34">
        <v>-6.6143437369302768E-2</v>
      </c>
      <c r="AK75" s="34">
        <v>0.16370615421404447</v>
      </c>
      <c r="AL75" s="34">
        <v>0.12501871535734263</v>
      </c>
      <c r="AM75" s="34">
        <v>0.10558087832754896</v>
      </c>
      <c r="AN75" s="34">
        <v>0.1724500816674035</v>
      </c>
      <c r="AO75" s="34">
        <v>0.1524506981223214</v>
      </c>
      <c r="AP75" s="34">
        <v>0.29931288944146445</v>
      </c>
      <c r="AQ75" s="34"/>
      <c r="AR75" s="34">
        <v>4.2051609710191194E-2</v>
      </c>
      <c r="AS75" s="34">
        <v>0.15400231708525</v>
      </c>
      <c r="AT75" s="34">
        <v>0.14155824310456722</v>
      </c>
      <c r="AU75" s="34">
        <v>0.16133094370012657</v>
      </c>
      <c r="AV75" s="34">
        <v>0.11265364889533054</v>
      </c>
      <c r="AW75" s="34">
        <v>9.2378955367154916E-2</v>
      </c>
      <c r="AX75" s="34">
        <v>7.1947584302607453E-4</v>
      </c>
      <c r="AY75" s="34">
        <v>-6.5392651145934566E-2</v>
      </c>
      <c r="AZ75" s="34">
        <v>6.025689551651521E-2</v>
      </c>
      <c r="BA75" s="34">
        <v>5.3399931801464663E-2</v>
      </c>
      <c r="BB75" s="34">
        <v>3.1689333043933919E-2</v>
      </c>
      <c r="BC75" s="34">
        <v>0.35020415435617691</v>
      </c>
      <c r="BD75" s="34">
        <v>0.18505149417697131</v>
      </c>
      <c r="BE75" s="34">
        <v>4.9348849830755902E-2</v>
      </c>
      <c r="BF75" s="34">
        <v>0.28247085128328986</v>
      </c>
      <c r="BG75" s="34">
        <v>-1.6394248962653866E-2</v>
      </c>
      <c r="BH75" s="34">
        <v>0.1534715275096975</v>
      </c>
      <c r="BI75" s="34">
        <v>-0.10672805458290417</v>
      </c>
      <c r="BJ75" s="34">
        <v>0.15873449805046744</v>
      </c>
      <c r="BK75" s="34">
        <v>0.28190884061033183</v>
      </c>
      <c r="BL75" s="34">
        <v>0.18910041981596748</v>
      </c>
      <c r="BM75" s="34">
        <v>-2.805362121964167E-2</v>
      </c>
      <c r="BN75" s="34">
        <v>1.7734289852677138E-2</v>
      </c>
      <c r="BO75" s="34">
        <v>0.16138702507375366</v>
      </c>
      <c r="BP75" s="34">
        <v>4.2667502556161051E-2</v>
      </c>
      <c r="BQ75" s="34">
        <v>7.7948837382981945E-2</v>
      </c>
      <c r="BR75" s="34">
        <v>0.22009533101979628</v>
      </c>
      <c r="BS75" s="34"/>
      <c r="BT75" s="34">
        <v>6.270232542599373E-2</v>
      </c>
      <c r="BU75" s="34">
        <v>0.10469843302821309</v>
      </c>
      <c r="BV75" s="34">
        <v>0.15100957482212246</v>
      </c>
      <c r="BW75" s="34">
        <v>0.15100957482212243</v>
      </c>
      <c r="BX75" s="34">
        <v>0.20930463277183126</v>
      </c>
      <c r="BY75" s="34">
        <v>-0.11887464132656814</v>
      </c>
      <c r="BZ75" s="34">
        <v>5.1225535376517653E-2</v>
      </c>
      <c r="CA75" s="34">
        <v>0.43839569283363794</v>
      </c>
      <c r="CB75" s="34">
        <v>-9.3611135849593866E-2</v>
      </c>
      <c r="CC75" s="34">
        <v>0.19258790943915527</v>
      </c>
      <c r="CD75" s="34">
        <v>0.15233601835845956</v>
      </c>
      <c r="CE75" s="34">
        <v>0.11275168213169059</v>
      </c>
      <c r="CF75" s="34">
        <v>0.21407195701657236</v>
      </c>
      <c r="CG75" s="34">
        <v>1</v>
      </c>
      <c r="CH75" s="34">
        <v>0.11642958527898216</v>
      </c>
      <c r="CI75" s="34">
        <v>2.4101164335039667E-2</v>
      </c>
      <c r="CJ75" s="34">
        <v>0.32405151333458287</v>
      </c>
      <c r="CK75" s="34">
        <v>0.15575994282313199</v>
      </c>
      <c r="CL75" s="34">
        <v>0.19007419534431602</v>
      </c>
      <c r="CM75" s="34">
        <v>0.26734479148027235</v>
      </c>
      <c r="CN75" s="34">
        <v>0.26734479148027229</v>
      </c>
      <c r="CO75" s="34">
        <v>0.34791903080665021</v>
      </c>
      <c r="CP75" s="34">
        <v>0.1891914327495208</v>
      </c>
      <c r="CQ75" s="34"/>
      <c r="CR75" s="34">
        <v>0.19406306032185835</v>
      </c>
      <c r="CS75" s="34">
        <v>0.14470066261677572</v>
      </c>
      <c r="CT75" s="34">
        <v>7.3147830934909295E-3</v>
      </c>
      <c r="CU75" s="34">
        <v>0.19063175632199739</v>
      </c>
      <c r="CV75" s="34">
        <v>0.16167079265049358</v>
      </c>
      <c r="CW75" s="34">
        <v>-8.7368417512537044E-2</v>
      </c>
      <c r="CX75" s="34">
        <v>-7.2381254592968514E-2</v>
      </c>
      <c r="CY75" s="34">
        <v>0.32666596634327372</v>
      </c>
      <c r="CZ75" s="34">
        <v>0.52580534465203888</v>
      </c>
      <c r="DA75" s="34">
        <v>0.15680039995515457</v>
      </c>
      <c r="DB75" s="34">
        <v>-0.10591713599949765</v>
      </c>
      <c r="DC75" s="34">
        <v>0.25115044491929445</v>
      </c>
      <c r="DD75" s="34"/>
      <c r="DE75" s="34">
        <v>9.9642479749074794E-2</v>
      </c>
      <c r="DF75" s="34"/>
      <c r="DG75" s="34">
        <v>-0.1120230453948339</v>
      </c>
      <c r="DH75" s="34">
        <v>0.33667634698817228</v>
      </c>
      <c r="DI75" s="34">
        <v>0.23837163503232922</v>
      </c>
      <c r="DJ75" s="34">
        <v>0.12783703055474041</v>
      </c>
      <c r="DK75" s="34">
        <v>-1.5787347469290555E-2</v>
      </c>
      <c r="DL75" s="34">
        <v>-0.14846172618109482</v>
      </c>
      <c r="DM75" s="34">
        <v>-4.2228322366721041E-2</v>
      </c>
      <c r="DN75" s="34"/>
      <c r="DO75" s="34">
        <v>-9.1700545811679579E-2</v>
      </c>
      <c r="DP75" s="34">
        <v>-0.11904632828471792</v>
      </c>
      <c r="DQ75" s="34"/>
      <c r="DR75" s="34">
        <v>6.2750190110659035E-2</v>
      </c>
      <c r="DS75" s="34">
        <v>0.10312291818030443</v>
      </c>
      <c r="DT75" s="34">
        <v>-0.13517131663911949</v>
      </c>
      <c r="DU75" s="34"/>
      <c r="DV75" s="34">
        <v>0.24456303115303479</v>
      </c>
      <c r="DW75" s="34"/>
      <c r="DX75" s="34">
        <v>0.19600054468986053</v>
      </c>
      <c r="DY75" s="34">
        <v>-6.1787463741599359E-2</v>
      </c>
      <c r="DZ75" s="34">
        <v>2.6385720641582969E-2</v>
      </c>
      <c r="EA75" s="34">
        <v>0.21022138130293797</v>
      </c>
      <c r="EB75" s="34">
        <v>0.30589915656907724</v>
      </c>
      <c r="EC75" s="34">
        <v>0.31966464200060785</v>
      </c>
      <c r="ED75" s="34">
        <v>-9.8131418304254342E-2</v>
      </c>
      <c r="EE75" s="34">
        <v>0.20770404202321952</v>
      </c>
      <c r="EF75" s="34">
        <v>7.969008508803728E-2</v>
      </c>
      <c r="EG75" s="34">
        <v>2.890206645826085E-2</v>
      </c>
      <c r="EH75" s="34">
        <v>9.9936258698104505E-2</v>
      </c>
      <c r="EI75" s="34">
        <v>0.17240937573929541</v>
      </c>
      <c r="EJ75" s="34">
        <v>0.12022535341181527</v>
      </c>
      <c r="EK75" s="34"/>
    </row>
    <row r="76" spans="1:141" x14ac:dyDescent="0.3">
      <c r="A76" s="34" t="s">
        <v>426</v>
      </c>
      <c r="B76" s="34">
        <v>0.15234701257502631</v>
      </c>
      <c r="C76" s="34">
        <v>2.7388959427193469E-2</v>
      </c>
      <c r="D76" s="34">
        <v>0.12718063978398006</v>
      </c>
      <c r="E76" s="34">
        <v>0.23763078442992114</v>
      </c>
      <c r="F76" s="34">
        <v>0.22899486082979775</v>
      </c>
      <c r="G76" s="34">
        <v>0.11906423965039925</v>
      </c>
      <c r="H76" s="34">
        <v>0.1554025367713335</v>
      </c>
      <c r="I76" s="34">
        <v>6.5830108723948053E-2</v>
      </c>
      <c r="J76" s="34">
        <v>8.5781415366537897E-2</v>
      </c>
      <c r="K76" s="34">
        <v>0.30588785060284474</v>
      </c>
      <c r="L76" s="34">
        <v>0.15538304859133387</v>
      </c>
      <c r="M76" s="34">
        <v>-2.7764966336871356E-3</v>
      </c>
      <c r="N76" s="34">
        <v>0.28408604235743951</v>
      </c>
      <c r="O76" s="34"/>
      <c r="P76" s="34">
        <v>0.10167239304968417</v>
      </c>
      <c r="Q76" s="34">
        <v>1.8028222214853531E-2</v>
      </c>
      <c r="R76" s="34">
        <v>0.16273987916186236</v>
      </c>
      <c r="S76" s="34">
        <v>0.26461868439203273</v>
      </c>
      <c r="T76" s="34">
        <v>0.13521290142298986</v>
      </c>
      <c r="U76" s="34">
        <v>0.12562244666538666</v>
      </c>
      <c r="V76" s="34">
        <v>8.6986080510403116E-2</v>
      </c>
      <c r="W76" s="34">
        <v>0.12818476368868359</v>
      </c>
      <c r="X76" s="34"/>
      <c r="Y76" s="34"/>
      <c r="Z76" s="34">
        <v>0.11709025670716347</v>
      </c>
      <c r="AA76" s="34">
        <v>0.16011414432041252</v>
      </c>
      <c r="AB76" s="34">
        <v>-4.000221229064102E-2</v>
      </c>
      <c r="AC76" s="34">
        <v>-3.1422033036158439E-2</v>
      </c>
      <c r="AD76" s="34">
        <v>0.40450769968046674</v>
      </c>
      <c r="AE76" s="34"/>
      <c r="AF76" s="34">
        <v>0.19724152728717056</v>
      </c>
      <c r="AG76" s="34">
        <v>4.0378021988608757E-2</v>
      </c>
      <c r="AH76" s="34">
        <v>0.18561410105200851</v>
      </c>
      <c r="AI76" s="34">
        <v>6.831992472890637E-2</v>
      </c>
      <c r="AJ76" s="34">
        <v>0.11445400716415782</v>
      </c>
      <c r="AK76" s="34">
        <v>0.16965826833124886</v>
      </c>
      <c r="AL76" s="34">
        <v>9.8592412611263225E-2</v>
      </c>
      <c r="AM76" s="34">
        <v>9.4510109692908587E-2</v>
      </c>
      <c r="AN76" s="34">
        <v>3.873573941404377E-2</v>
      </c>
      <c r="AO76" s="34">
        <v>0.56771416501041938</v>
      </c>
      <c r="AP76" s="34">
        <v>0.36417658409005638</v>
      </c>
      <c r="AQ76" s="34"/>
      <c r="AR76" s="34">
        <v>3.9149808566532829E-2</v>
      </c>
      <c r="AS76" s="34">
        <v>1</v>
      </c>
      <c r="AT76" s="34">
        <v>0.13188135976497045</v>
      </c>
      <c r="AU76" s="34">
        <v>0.16653273366545046</v>
      </c>
      <c r="AV76" s="34">
        <v>0.13936266041927109</v>
      </c>
      <c r="AW76" s="34">
        <v>6.4959853196868492E-2</v>
      </c>
      <c r="AX76" s="34">
        <v>-5.0788379576520763E-2</v>
      </c>
      <c r="AY76" s="34">
        <v>-4.9674391633108836E-3</v>
      </c>
      <c r="AZ76" s="34">
        <v>3.1739879862069671E-2</v>
      </c>
      <c r="BA76" s="34">
        <v>-5.2456278587453491E-2</v>
      </c>
      <c r="BB76" s="34">
        <v>-4.1331587927135394E-3</v>
      </c>
      <c r="BC76" s="34">
        <v>0.32118201834109933</v>
      </c>
      <c r="BD76" s="34">
        <v>0.15796395430616395</v>
      </c>
      <c r="BE76" s="34">
        <v>4.4026981320606284E-2</v>
      </c>
      <c r="BF76" s="34"/>
      <c r="BG76" s="34">
        <v>7.648602565660477E-2</v>
      </c>
      <c r="BH76" s="34">
        <v>0.15067051503841167</v>
      </c>
      <c r="BI76" s="34">
        <v>-4.0444935770048283E-2</v>
      </c>
      <c r="BJ76" s="34">
        <v>0.14416562049611253</v>
      </c>
      <c r="BK76" s="34">
        <v>0.29169561920341325</v>
      </c>
      <c r="BL76" s="34">
        <v>0.17350287482648952</v>
      </c>
      <c r="BM76" s="34">
        <v>-1.7853618164422934E-3</v>
      </c>
      <c r="BN76" s="34">
        <v>0.16255904455635983</v>
      </c>
      <c r="BO76" s="34">
        <v>0.14404986965755293</v>
      </c>
      <c r="BP76" s="34">
        <v>-0.14460933354756145</v>
      </c>
      <c r="BQ76" s="34">
        <v>2.3922836717506151E-2</v>
      </c>
      <c r="BR76" s="34">
        <v>0.13024718437484878</v>
      </c>
      <c r="BS76" s="34"/>
      <c r="BT76" s="34">
        <v>-5.504966388506506E-5</v>
      </c>
      <c r="BU76" s="34">
        <v>0.11854083502290079</v>
      </c>
      <c r="BV76" s="34">
        <v>0.15202641456861199</v>
      </c>
      <c r="BW76" s="34">
        <v>0.15202641456861216</v>
      </c>
      <c r="BX76" s="34">
        <v>0.16538229454923734</v>
      </c>
      <c r="BY76" s="34">
        <v>-0.11380601293967456</v>
      </c>
      <c r="BZ76" s="34">
        <v>5.8176724084910661E-2</v>
      </c>
      <c r="CA76" s="34"/>
      <c r="CB76" s="34">
        <v>-0.10016651114285631</v>
      </c>
      <c r="CC76" s="34">
        <v>0.17286102740083517</v>
      </c>
      <c r="CD76" s="34">
        <v>0.17657379003021947</v>
      </c>
      <c r="CE76" s="34">
        <v>8.1733121449732132E-2</v>
      </c>
      <c r="CF76" s="34">
        <v>0.14125996178916891</v>
      </c>
      <c r="CG76" s="34"/>
      <c r="CH76" s="34">
        <v>-0.27662028164890146</v>
      </c>
      <c r="CI76" s="34">
        <v>5.8565660365655324E-2</v>
      </c>
      <c r="CJ76" s="34">
        <v>2.3293815596641648E-2</v>
      </c>
      <c r="CK76" s="34">
        <v>0.15863300887787932</v>
      </c>
      <c r="CL76" s="34">
        <v>0.13931693660546796</v>
      </c>
      <c r="CM76" s="34">
        <v>0.31363417800676152</v>
      </c>
      <c r="CN76" s="34"/>
      <c r="CO76" s="34">
        <v>0.34597767485081909</v>
      </c>
      <c r="CP76" s="34">
        <v>0.15753390177166618</v>
      </c>
      <c r="CQ76" s="34"/>
      <c r="CR76" s="34">
        <v>0.14225008830317706</v>
      </c>
      <c r="CS76" s="34">
        <v>-0.10021502769465407</v>
      </c>
      <c r="CT76" s="34">
        <v>0.13752713405283065</v>
      </c>
      <c r="CU76" s="34">
        <v>0.13714695409650959</v>
      </c>
      <c r="CV76" s="34">
        <v>0.15398660693107469</v>
      </c>
      <c r="CW76" s="34"/>
      <c r="CX76" s="34">
        <v>-2.7680583015859451E-2</v>
      </c>
      <c r="CY76" s="34">
        <v>0.17775769506581277</v>
      </c>
      <c r="CZ76" s="34">
        <v>7.6725436057651947E-2</v>
      </c>
      <c r="DA76" s="34">
        <v>0.17250684676651498</v>
      </c>
      <c r="DB76" s="34">
        <v>-0.12352441992419094</v>
      </c>
      <c r="DC76" s="34">
        <v>2.0231972027331718E-2</v>
      </c>
      <c r="DD76" s="34"/>
      <c r="DE76" s="34">
        <v>0.11478542954900263</v>
      </c>
      <c r="DF76" s="34"/>
      <c r="DG76" s="34">
        <v>-0.14864632670146291</v>
      </c>
      <c r="DH76" s="34">
        <v>0.257644639093002</v>
      </c>
      <c r="DI76" s="34"/>
      <c r="DJ76" s="34">
        <v>0.21286103525947273</v>
      </c>
      <c r="DK76" s="34">
        <v>-2.1480876324692619E-2</v>
      </c>
      <c r="DL76" s="34">
        <v>-0.19025566138816835</v>
      </c>
      <c r="DM76" s="34">
        <v>-2.4842584374255475E-2</v>
      </c>
      <c r="DN76" s="34"/>
      <c r="DO76" s="34">
        <v>-0.17062413660506254</v>
      </c>
      <c r="DP76" s="34">
        <v>-0.2182428781674807</v>
      </c>
      <c r="DQ76" s="34"/>
      <c r="DR76" s="34">
        <v>6.7448079486268075E-2</v>
      </c>
      <c r="DS76" s="34">
        <v>-5.5926103353822781E-2</v>
      </c>
      <c r="DT76" s="34">
        <v>-0.11559985557591231</v>
      </c>
      <c r="DU76" s="34"/>
      <c r="DV76" s="34"/>
      <c r="DW76" s="34"/>
      <c r="DX76" s="34">
        <v>0.10093142014075955</v>
      </c>
      <c r="DY76" s="34">
        <v>-4.981786366835364E-2</v>
      </c>
      <c r="DZ76" s="34">
        <v>-0.10820910192358747</v>
      </c>
      <c r="EA76" s="34">
        <v>0.30521964912925653</v>
      </c>
      <c r="EB76" s="34">
        <v>0.12621060753914182</v>
      </c>
      <c r="EC76" s="34">
        <v>0.12343489046547593</v>
      </c>
      <c r="ED76" s="34">
        <v>-0.1268395141960067</v>
      </c>
      <c r="EE76" s="34"/>
      <c r="EF76" s="34">
        <v>6.5219467171309942E-3</v>
      </c>
      <c r="EG76" s="34">
        <v>-3.4374029560487698E-2</v>
      </c>
      <c r="EH76" s="34"/>
      <c r="EI76" s="34">
        <v>-3.8937257518792706E-2</v>
      </c>
      <c r="EJ76" s="34">
        <v>-0.10100191268533666</v>
      </c>
      <c r="EK76" s="34"/>
    </row>
    <row r="77" spans="1:141" x14ac:dyDescent="0.3">
      <c r="A77" s="34" t="s">
        <v>416</v>
      </c>
      <c r="B77" s="34">
        <v>-0.18225295158558694</v>
      </c>
      <c r="C77" s="34">
        <v>3.0037308015779488E-2</v>
      </c>
      <c r="D77" s="34">
        <v>0.10166302389462331</v>
      </c>
      <c r="E77" s="34">
        <v>1.9362267858567407E-2</v>
      </c>
      <c r="F77" s="34">
        <v>2.7271060779400654E-4</v>
      </c>
      <c r="G77" s="34">
        <v>0.14388428450027782</v>
      </c>
      <c r="H77" s="34">
        <v>0.11656133740972714</v>
      </c>
      <c r="I77" s="34">
        <v>-5.3975778390008868E-2</v>
      </c>
      <c r="J77" s="34">
        <v>0.12676063550009303</v>
      </c>
      <c r="K77" s="34">
        <v>5.4415066545658594E-3</v>
      </c>
      <c r="L77" s="34">
        <v>-0.18612838118653482</v>
      </c>
      <c r="M77" s="34">
        <v>-0.20382801829364677</v>
      </c>
      <c r="N77" s="34">
        <v>-5.9127725912029132E-2</v>
      </c>
      <c r="O77" s="34"/>
      <c r="P77" s="34">
        <v>1.5609021211403467E-2</v>
      </c>
      <c r="Q77" s="34">
        <v>7.2690380834572674E-2</v>
      </c>
      <c r="R77" s="34">
        <v>7.2732475132255133E-3</v>
      </c>
      <c r="S77" s="34">
        <v>-0.10549061513089002</v>
      </c>
      <c r="T77" s="34">
        <v>-1.6672649780540161E-2</v>
      </c>
      <c r="U77" s="34">
        <v>6.5721510086001647E-2</v>
      </c>
      <c r="V77" s="34">
        <v>4.7030728603113817E-2</v>
      </c>
      <c r="W77" s="34">
        <v>-2.87636805846774E-2</v>
      </c>
      <c r="X77" s="34"/>
      <c r="Y77" s="34"/>
      <c r="Z77" s="34">
        <v>-7.6825383564566849E-2</v>
      </c>
      <c r="AA77" s="34">
        <v>-0.27544516284332754</v>
      </c>
      <c r="AB77" s="34">
        <v>-8.4709284313554026E-2</v>
      </c>
      <c r="AC77" s="34">
        <v>2.5063500430119592E-2</v>
      </c>
      <c r="AD77" s="34">
        <v>-0.22404852462402888</v>
      </c>
      <c r="AE77" s="34"/>
      <c r="AF77" s="34">
        <v>-3.0002563888003028E-2</v>
      </c>
      <c r="AG77" s="34">
        <v>8.6110755286640389E-2</v>
      </c>
      <c r="AH77" s="34">
        <v>-0.114585404349185</v>
      </c>
      <c r="AI77" s="34"/>
      <c r="AJ77" s="34">
        <v>-7.8939821721082257E-2</v>
      </c>
      <c r="AK77" s="34">
        <v>-3.1382485437139395E-3</v>
      </c>
      <c r="AL77" s="34">
        <v>0.13732340126551409</v>
      </c>
      <c r="AM77" s="34">
        <v>5.2192779001424529E-2</v>
      </c>
      <c r="AN77" s="34">
        <v>-5.1921653365927314E-2</v>
      </c>
      <c r="AO77" s="34">
        <v>-0.1284266155710192</v>
      </c>
      <c r="AP77" s="34">
        <v>-0.1912714437233273</v>
      </c>
      <c r="AQ77" s="34"/>
      <c r="AR77" s="34">
        <v>-5.2449936596521141E-2</v>
      </c>
      <c r="AS77" s="34"/>
      <c r="AT77" s="34">
        <v>-8.712523922958991E-2</v>
      </c>
      <c r="AU77" s="34">
        <v>-9.5730533382591992E-2</v>
      </c>
      <c r="AV77" s="34">
        <v>-0.18782670304880314</v>
      </c>
      <c r="AW77" s="34">
        <v>-0.18110367632708702</v>
      </c>
      <c r="AX77" s="34">
        <v>-4.0797659061384351E-3</v>
      </c>
      <c r="AY77" s="34">
        <v>5.9411205707600542E-2</v>
      </c>
      <c r="AZ77" s="34">
        <v>-0.12028056657676889</v>
      </c>
      <c r="BA77" s="34">
        <v>3.1744281145048875E-2</v>
      </c>
      <c r="BB77" s="34">
        <v>2.1044954991264554E-2</v>
      </c>
      <c r="BC77" s="34">
        <v>-0.13302012835939442</v>
      </c>
      <c r="BD77" s="34">
        <v>-5.4600750587355543E-2</v>
      </c>
      <c r="BE77" s="34">
        <v>9.7210452620120416E-2</v>
      </c>
      <c r="BF77" s="34"/>
      <c r="BG77" s="34">
        <v>-0.13429435040610227</v>
      </c>
      <c r="BH77" s="34">
        <v>-0.11392541315156407</v>
      </c>
      <c r="BI77" s="34">
        <v>-9.0153070813301414E-2</v>
      </c>
      <c r="BJ77" s="34">
        <v>-0.12337388493966797</v>
      </c>
      <c r="BK77" s="34">
        <v>-0.23462396996543647</v>
      </c>
      <c r="BL77" s="34">
        <v>-8.6871105681591732E-2</v>
      </c>
      <c r="BM77" s="34">
        <v>5.0105830773239145E-3</v>
      </c>
      <c r="BN77" s="34">
        <v>-0.10643786539873493</v>
      </c>
      <c r="BO77" s="34">
        <v>-0.16289375166536496</v>
      </c>
      <c r="BP77" s="34">
        <v>7.6852155688100582E-2</v>
      </c>
      <c r="BQ77" s="34">
        <v>0.20255142400099499</v>
      </c>
      <c r="BR77" s="34">
        <v>-5.4956408778150745E-3</v>
      </c>
      <c r="BS77" s="34"/>
      <c r="BT77" s="34">
        <v>-8.1142598757123652E-2</v>
      </c>
      <c r="BU77" s="34">
        <v>0.10039986895308209</v>
      </c>
      <c r="BV77" s="34">
        <v>-0.12258200836350376</v>
      </c>
      <c r="BW77" s="34">
        <v>-0.12258200836350382</v>
      </c>
      <c r="BX77" s="34">
        <v>-3.6043471356484932E-2</v>
      </c>
      <c r="BY77" s="34">
        <v>-0.1889042764266326</v>
      </c>
      <c r="BZ77" s="34">
        <v>-5.7236392565063472E-2</v>
      </c>
      <c r="CA77" s="34"/>
      <c r="CB77" s="34">
        <v>-2.2500609534907672E-2</v>
      </c>
      <c r="CC77" s="34">
        <v>1.3348822876625616E-2</v>
      </c>
      <c r="CD77" s="34">
        <v>-7.6654149695758039E-2</v>
      </c>
      <c r="CE77" s="34"/>
      <c r="CF77" s="34"/>
      <c r="CG77" s="34"/>
      <c r="CH77" s="34">
        <v>1</v>
      </c>
      <c r="CI77" s="34">
        <v>-0.17720096351359124</v>
      </c>
      <c r="CJ77" s="34">
        <v>6.1328194361752027E-2</v>
      </c>
      <c r="CK77" s="34">
        <v>0.11439313536787263</v>
      </c>
      <c r="CL77" s="34">
        <v>-2.1504666886634424E-2</v>
      </c>
      <c r="CM77" s="34">
        <v>-0.25379148043297106</v>
      </c>
      <c r="CN77" s="34"/>
      <c r="CO77" s="34">
        <v>-0.18077734223766492</v>
      </c>
      <c r="CP77" s="34">
        <v>-1.1366989714395599E-2</v>
      </c>
      <c r="CQ77" s="34"/>
      <c r="CR77" s="34">
        <v>-2.1168331193040315E-2</v>
      </c>
      <c r="CS77" s="34">
        <v>0.55840542356765843</v>
      </c>
      <c r="CT77" s="34">
        <v>-0.21162287057227172</v>
      </c>
      <c r="CU77" s="34">
        <v>-1.2598528454881699E-2</v>
      </c>
      <c r="CV77" s="34">
        <v>7.8608501482179793E-2</v>
      </c>
      <c r="CW77" s="34"/>
      <c r="CX77" s="34">
        <v>0.19308153849101806</v>
      </c>
      <c r="CY77" s="34"/>
      <c r="CZ77" s="34">
        <v>1.2170046949029283E-2</v>
      </c>
      <c r="DA77" s="34">
        <v>1.2898112342379229E-2</v>
      </c>
      <c r="DB77" s="34">
        <v>0.15284084239262033</v>
      </c>
      <c r="DC77" s="34">
        <v>-0.12652639346798256</v>
      </c>
      <c r="DD77" s="34"/>
      <c r="DE77" s="34"/>
      <c r="DF77" s="34"/>
      <c r="DG77" s="34">
        <v>0.16778029412857884</v>
      </c>
      <c r="DH77" s="34">
        <v>9.6252125385985127E-2</v>
      </c>
      <c r="DI77" s="34"/>
      <c r="DJ77" s="34"/>
      <c r="DK77" s="34">
        <v>-3.3532076861921556E-2</v>
      </c>
      <c r="DL77" s="34"/>
      <c r="DM77" s="34">
        <v>3.4543552253706734E-2</v>
      </c>
      <c r="DN77" s="34"/>
      <c r="DO77" s="34">
        <v>0.15400589685095484</v>
      </c>
      <c r="DP77" s="34">
        <v>4.5987811125181556E-2</v>
      </c>
      <c r="DQ77" s="34"/>
      <c r="DR77" s="34">
        <v>6.0971420070339191E-2</v>
      </c>
      <c r="DS77" s="34">
        <v>7.2962992409084992E-2</v>
      </c>
      <c r="DT77" s="34">
        <v>-8.4652569254092841E-2</v>
      </c>
      <c r="DU77" s="34"/>
      <c r="DV77" s="34"/>
      <c r="DW77" s="34"/>
      <c r="DX77" s="34">
        <v>0.2548026783128351</v>
      </c>
      <c r="DY77" s="34">
        <v>-4.4219047711102702E-2</v>
      </c>
      <c r="DZ77" s="34">
        <v>-0.11348623954103655</v>
      </c>
      <c r="EA77" s="34"/>
      <c r="EB77" s="34"/>
      <c r="EC77" s="34">
        <v>0.12180446656756803</v>
      </c>
      <c r="ED77" s="34">
        <v>-0.16999013171834979</v>
      </c>
      <c r="EE77" s="34"/>
      <c r="EF77" s="34">
        <v>1.0194333280295459E-2</v>
      </c>
      <c r="EG77" s="34">
        <v>3.6037971493639229E-2</v>
      </c>
      <c r="EH77" s="34"/>
      <c r="EI77" s="34">
        <v>9.5781230767368497E-2</v>
      </c>
      <c r="EJ77" s="34">
        <v>0.15075804448523455</v>
      </c>
      <c r="EK77" s="34"/>
    </row>
    <row r="78" spans="1:141" x14ac:dyDescent="0.3">
      <c r="A78" s="34" t="s">
        <v>425</v>
      </c>
      <c r="B78" s="34">
        <v>0.25205003471107779</v>
      </c>
      <c r="C78" s="34">
        <v>3.7088865563366144E-2</v>
      </c>
      <c r="D78" s="34">
        <v>3.7347533124693938E-2</v>
      </c>
      <c r="E78" s="34">
        <v>0.21715384312009983</v>
      </c>
      <c r="F78" s="34">
        <v>0.22836596548265611</v>
      </c>
      <c r="G78" s="34">
        <v>-6.4926950775502854E-2</v>
      </c>
      <c r="H78" s="34">
        <v>-9.6651606502581491E-2</v>
      </c>
      <c r="I78" s="34">
        <v>6.997815527992933E-2</v>
      </c>
      <c r="J78" s="34">
        <v>-0.10349387179897419</v>
      </c>
      <c r="K78" s="34">
        <v>0.26109599450631293</v>
      </c>
      <c r="L78" s="34">
        <v>0.29505223404701852</v>
      </c>
      <c r="M78" s="34">
        <v>-2.2046676904307613E-2</v>
      </c>
      <c r="N78" s="34">
        <v>8.7322667605303453E-2</v>
      </c>
      <c r="O78" s="34"/>
      <c r="P78" s="34">
        <v>0.13790314325753691</v>
      </c>
      <c r="Q78" s="34">
        <v>-0.16590413513533067</v>
      </c>
      <c r="R78" s="34">
        <v>0.36226041879600768</v>
      </c>
      <c r="S78" s="34">
        <v>9.5051054630205301E-2</v>
      </c>
      <c r="T78" s="34">
        <v>0.17748548384489019</v>
      </c>
      <c r="U78" s="34">
        <v>5.1883944645469457E-2</v>
      </c>
      <c r="V78" s="34">
        <v>0.10413664099886318</v>
      </c>
      <c r="W78" s="34">
        <v>0.17477552579472486</v>
      </c>
      <c r="X78" s="34"/>
      <c r="Y78" s="34"/>
      <c r="Z78" s="34">
        <v>0.18331788915062822</v>
      </c>
      <c r="AA78" s="34">
        <v>0.44150811248190036</v>
      </c>
      <c r="AB78" s="34">
        <v>-0.14382744729099489</v>
      </c>
      <c r="AC78" s="34">
        <v>0.16683630543858552</v>
      </c>
      <c r="AD78" s="34">
        <v>0.53340370494317446</v>
      </c>
      <c r="AE78" s="34"/>
      <c r="AF78" s="34">
        <v>0.10210492303374337</v>
      </c>
      <c r="AG78" s="34">
        <v>-4.1565696615210842E-3</v>
      </c>
      <c r="AH78" s="34">
        <v>0.15332245826665861</v>
      </c>
      <c r="AI78" s="34">
        <v>1</v>
      </c>
      <c r="AJ78" s="34">
        <v>0.11680924165584429</v>
      </c>
      <c r="AK78" s="34">
        <v>0.13213025935444089</v>
      </c>
      <c r="AL78" s="34">
        <v>9.4200196251526661E-2</v>
      </c>
      <c r="AM78" s="34">
        <v>5.6266713760488481E-2</v>
      </c>
      <c r="AN78" s="34">
        <v>0.21585791019795347</v>
      </c>
      <c r="AO78" s="34">
        <v>0.13908880183750374</v>
      </c>
      <c r="AP78" s="34">
        <v>0.51941563298069471</v>
      </c>
      <c r="AQ78" s="34"/>
      <c r="AR78" s="34">
        <v>0.22656363736793905</v>
      </c>
      <c r="AS78" s="34"/>
      <c r="AT78" s="34">
        <v>0.23991487103992115</v>
      </c>
      <c r="AU78" s="34">
        <v>0.22704486866268478</v>
      </c>
      <c r="AV78" s="34">
        <v>0.43205732975036265</v>
      </c>
      <c r="AW78" s="34">
        <v>0.16190068712685673</v>
      </c>
      <c r="AX78" s="34">
        <v>0.25265322089983339</v>
      </c>
      <c r="AY78" s="34">
        <v>0.1461244546746418</v>
      </c>
      <c r="AZ78" s="34">
        <v>0.44109037553413544</v>
      </c>
      <c r="BA78" s="34">
        <v>3.3738966159075824E-2</v>
      </c>
      <c r="BB78" s="34">
        <v>-0.22048618584250596</v>
      </c>
      <c r="BC78" s="34">
        <v>0.55481894401067766</v>
      </c>
      <c r="BD78" s="34">
        <v>0.22233598470130989</v>
      </c>
      <c r="BE78" s="34">
        <v>0.1410082333426215</v>
      </c>
      <c r="BF78" s="34"/>
      <c r="BG78" s="34">
        <v>0.32216709521055342</v>
      </c>
      <c r="BH78" s="34">
        <v>0.21811143377337261</v>
      </c>
      <c r="BI78" s="34">
        <v>3.5433765621333164E-2</v>
      </c>
      <c r="BJ78" s="34">
        <v>0.22243142752088294</v>
      </c>
      <c r="BK78" s="34">
        <v>0.56311693116750017</v>
      </c>
      <c r="BL78" s="34">
        <v>0.24835396233673143</v>
      </c>
      <c r="BM78" s="34">
        <v>-0.16679282419512392</v>
      </c>
      <c r="BN78" s="34">
        <v>3.2433322796034614E-2</v>
      </c>
      <c r="BO78" s="34">
        <v>0.19138019336825243</v>
      </c>
      <c r="BP78" s="34">
        <v>5.7905712914166074E-2</v>
      </c>
      <c r="BQ78" s="34">
        <v>6.6551693346515756E-2</v>
      </c>
      <c r="BR78" s="34">
        <v>0.20956495474279338</v>
      </c>
      <c r="BS78" s="34"/>
      <c r="BT78" s="34">
        <v>0.19321000948947389</v>
      </c>
      <c r="BU78" s="34">
        <v>0.12942342824338715</v>
      </c>
      <c r="BV78" s="34">
        <v>0.23366719825979151</v>
      </c>
      <c r="BW78" s="34">
        <v>0.23366719825979176</v>
      </c>
      <c r="BX78" s="34">
        <v>0.19545204239001268</v>
      </c>
      <c r="BY78" s="34">
        <v>-7.5039341017707289E-2</v>
      </c>
      <c r="BZ78" s="34">
        <v>0.24064272147922627</v>
      </c>
      <c r="CA78" s="34"/>
      <c r="CB78" s="34">
        <v>-9.8375664667002025E-2</v>
      </c>
      <c r="CC78" s="34">
        <v>0.15959036748483046</v>
      </c>
      <c r="CD78" s="34">
        <v>0.22932590037102371</v>
      </c>
      <c r="CE78" s="34">
        <v>0.37811490668251369</v>
      </c>
      <c r="CF78" s="34">
        <v>0.35108255931621479</v>
      </c>
      <c r="CG78" s="34"/>
      <c r="CH78" s="34">
        <v>-0.27381212157744017</v>
      </c>
      <c r="CI78" s="34">
        <v>0.17173081174154187</v>
      </c>
      <c r="CJ78" s="34">
        <v>0.16642945173464346</v>
      </c>
      <c r="CK78" s="34">
        <v>9.8267157547328607E-2</v>
      </c>
      <c r="CL78" s="34">
        <v>0.14221552512206206</v>
      </c>
      <c r="CM78" s="34">
        <v>0.55591294474939723</v>
      </c>
      <c r="CN78" s="34"/>
      <c r="CO78" s="34">
        <v>0.51813874515536429</v>
      </c>
      <c r="CP78" s="34">
        <v>0.14587171879571287</v>
      </c>
      <c r="CQ78" s="34"/>
      <c r="CR78" s="34">
        <v>0.20104982259486495</v>
      </c>
      <c r="CS78" s="34">
        <v>-1.5319706899290199E-2</v>
      </c>
      <c r="CT78" s="34">
        <v>0.5569838684500662</v>
      </c>
      <c r="CU78" s="34">
        <v>0.20068783986050473</v>
      </c>
      <c r="CV78" s="34">
        <v>6.1523940677710422E-2</v>
      </c>
      <c r="CW78" s="34"/>
      <c r="CX78" s="34">
        <v>-0.10438948569889343</v>
      </c>
      <c r="CY78" s="34">
        <v>0.27572279082533052</v>
      </c>
      <c r="CZ78" s="34">
        <v>0.15505230709201709</v>
      </c>
      <c r="DA78" s="34">
        <v>0.13049547680764612</v>
      </c>
      <c r="DB78" s="34">
        <v>7.2898550870135456E-2</v>
      </c>
      <c r="DC78" s="34">
        <v>0.15747499941210094</v>
      </c>
      <c r="DD78" s="34"/>
      <c r="DE78" s="34">
        <v>0.35059653687815268</v>
      </c>
      <c r="DF78" s="34"/>
      <c r="DG78" s="34">
        <v>3.5884371177826682E-2</v>
      </c>
      <c r="DH78" s="34">
        <v>0.17902922792370096</v>
      </c>
      <c r="DI78" s="34"/>
      <c r="DJ78" s="34">
        <v>-0.14956203891516553</v>
      </c>
      <c r="DK78" s="34">
        <v>-1.5327829867085023E-3</v>
      </c>
      <c r="DL78" s="34">
        <v>-4.864328541928338E-2</v>
      </c>
      <c r="DM78" s="34">
        <v>-0.15774589792361199</v>
      </c>
      <c r="DN78" s="34"/>
      <c r="DO78" s="34">
        <v>-8.2692707653434797E-2</v>
      </c>
      <c r="DP78" s="34">
        <v>9.812619502024468E-2</v>
      </c>
      <c r="DQ78" s="34"/>
      <c r="DR78" s="34">
        <v>-4.5456230874471098E-3</v>
      </c>
      <c r="DS78" s="34">
        <v>5.1088172982692096E-2</v>
      </c>
      <c r="DT78" s="34">
        <v>-6.3225339373079101E-2</v>
      </c>
      <c r="DU78" s="34"/>
      <c r="DV78" s="34"/>
      <c r="DW78" s="34"/>
      <c r="DX78" s="34">
        <v>-0.2190871644300493</v>
      </c>
      <c r="DY78" s="34">
        <v>-0.13272369906708156</v>
      </c>
      <c r="DZ78" s="34">
        <v>-0.13373191982010679</v>
      </c>
      <c r="EA78" s="34">
        <v>0.12144072713454478</v>
      </c>
      <c r="EB78" s="34">
        <v>0.18743822133065732</v>
      </c>
      <c r="EC78" s="34">
        <v>0.18545801855815333</v>
      </c>
      <c r="ED78" s="34">
        <v>1.9469733846416291E-2</v>
      </c>
      <c r="EE78" s="34"/>
      <c r="EF78" s="34">
        <v>6.2238169215778912E-2</v>
      </c>
      <c r="EG78" s="34">
        <v>-1.0052359535104029E-2</v>
      </c>
      <c r="EH78" s="34"/>
      <c r="EI78" s="34">
        <v>3.1905689916566823E-2</v>
      </c>
      <c r="EJ78" s="34">
        <v>-0.11866677548739692</v>
      </c>
      <c r="EK78" s="34"/>
    </row>
    <row r="79" spans="1:141" x14ac:dyDescent="0.3">
      <c r="A79" s="34" t="s">
        <v>424</v>
      </c>
      <c r="B79" s="34">
        <v>1.0732941350251522E-2</v>
      </c>
      <c r="C79" s="34">
        <v>4.3192616047464494E-2</v>
      </c>
      <c r="D79" s="34">
        <v>5.1864713703952056E-2</v>
      </c>
      <c r="E79" s="34">
        <v>0.14064832777371397</v>
      </c>
      <c r="F79" s="34">
        <v>0.12588953158455549</v>
      </c>
      <c r="G79" s="34">
        <v>-1.0206759119742753E-2</v>
      </c>
      <c r="H79" s="34">
        <v>1.1419809930899685E-2</v>
      </c>
      <c r="I79" s="34">
        <v>5.855161447938996E-2</v>
      </c>
      <c r="J79" s="34">
        <v>-1.9378088038971436E-3</v>
      </c>
      <c r="K79" s="34">
        <v>0.1312092214173308</v>
      </c>
      <c r="L79" s="34">
        <v>0.28906038938288831</v>
      </c>
      <c r="M79" s="34">
        <v>-6.7850101983191094E-2</v>
      </c>
      <c r="N79" s="34">
        <v>6.4374973107530861E-2</v>
      </c>
      <c r="O79" s="34"/>
      <c r="P79" s="34">
        <v>9.5400862324632421E-2</v>
      </c>
      <c r="Q79" s="34">
        <v>-9.9796845335162199E-2</v>
      </c>
      <c r="R79" s="34">
        <v>0.14476788112423553</v>
      </c>
      <c r="S79" s="34">
        <v>0.16207149565480261</v>
      </c>
      <c r="T79" s="34">
        <v>0.1335604146077371</v>
      </c>
      <c r="U79" s="34">
        <v>6.9851171372664694E-2</v>
      </c>
      <c r="V79" s="34">
        <v>0.10184019521205505</v>
      </c>
      <c r="W79" s="34">
        <v>0.12110671827429809</v>
      </c>
      <c r="X79" s="34"/>
      <c r="Y79" s="34"/>
      <c r="Z79" s="34">
        <v>9.3527333517284331E-2</v>
      </c>
      <c r="AA79" s="34">
        <v>0.36633514402860712</v>
      </c>
      <c r="AB79" s="34">
        <v>-0.10460064624147951</v>
      </c>
      <c r="AC79" s="34">
        <v>9.4690165654294403E-2</v>
      </c>
      <c r="AD79" s="34">
        <v>0.28578072224182521</v>
      </c>
      <c r="AE79" s="34"/>
      <c r="AF79" s="34">
        <v>0.13022350188049814</v>
      </c>
      <c r="AG79" s="34">
        <v>9.5860947545998738E-3</v>
      </c>
      <c r="AH79" s="34">
        <v>0.28665427847657926</v>
      </c>
      <c r="AI79" s="34"/>
      <c r="AJ79" s="34">
        <v>2.4728254774199255E-2</v>
      </c>
      <c r="AK79" s="34">
        <v>0.12602982871217028</v>
      </c>
      <c r="AL79" s="34">
        <v>0.16825967327921965</v>
      </c>
      <c r="AM79" s="34">
        <v>0.19071953108032141</v>
      </c>
      <c r="AN79" s="34">
        <v>0.19037675945120458</v>
      </c>
      <c r="AO79" s="34">
        <v>6.9378261457118645E-2</v>
      </c>
      <c r="AP79" s="34">
        <v>0.33671024263246496</v>
      </c>
      <c r="AQ79" s="34"/>
      <c r="AR79" s="34">
        <v>0.16618678937032166</v>
      </c>
      <c r="AS79" s="34"/>
      <c r="AT79" s="34">
        <v>0.19809519637531126</v>
      </c>
      <c r="AU79" s="34">
        <v>0.19860307106747718</v>
      </c>
      <c r="AV79" s="34">
        <v>0.21629747933505708</v>
      </c>
      <c r="AW79" s="34">
        <v>0.19042579722423267</v>
      </c>
      <c r="AX79" s="34">
        <v>0.20737921300534148</v>
      </c>
      <c r="AY79" s="34">
        <v>4.6541730866841741E-2</v>
      </c>
      <c r="AZ79" s="34">
        <v>0.26242568144931727</v>
      </c>
      <c r="BA79" s="34">
        <v>2.2825808470570547E-2</v>
      </c>
      <c r="BB79" s="34">
        <v>-0.18222375368826785</v>
      </c>
      <c r="BC79" s="34">
        <v>0.22384442608093189</v>
      </c>
      <c r="BD79" s="34">
        <v>0.1536970150429727</v>
      </c>
      <c r="BE79" s="34">
        <v>-3.9247194188493262E-2</v>
      </c>
      <c r="BF79" s="34"/>
      <c r="BG79" s="34">
        <v>0.17484717680916684</v>
      </c>
      <c r="BH79" s="34">
        <v>0.18341476043227417</v>
      </c>
      <c r="BI79" s="34">
        <v>-0.11444131268603983</v>
      </c>
      <c r="BJ79" s="34">
        <v>0.17851621864778019</v>
      </c>
      <c r="BK79" s="34">
        <v>0.23258797116419877</v>
      </c>
      <c r="BL79" s="34">
        <v>0.19911045622934379</v>
      </c>
      <c r="BM79" s="34">
        <v>-0.27716736458654351</v>
      </c>
      <c r="BN79" s="34">
        <v>3.4281530858376055E-2</v>
      </c>
      <c r="BO79" s="34">
        <v>0.12218605364899704</v>
      </c>
      <c r="BP79" s="34">
        <v>3.6653582226708024E-2</v>
      </c>
      <c r="BQ79" s="34">
        <v>-3.6207422483691187E-2</v>
      </c>
      <c r="BR79" s="34">
        <v>6.6021529993244274E-2</v>
      </c>
      <c r="BS79" s="34"/>
      <c r="BT79" s="34">
        <v>0.15706831216238323</v>
      </c>
      <c r="BU79" s="34">
        <v>4.9584329412287569E-2</v>
      </c>
      <c r="BV79" s="34">
        <v>0.19474016579652506</v>
      </c>
      <c r="BW79" s="34">
        <v>0.19474016579652514</v>
      </c>
      <c r="BX79" s="34">
        <v>0.10454977581420732</v>
      </c>
      <c r="BY79" s="34">
        <v>-9.8533306128592166E-2</v>
      </c>
      <c r="BZ79" s="34">
        <v>0.16801262353652238</v>
      </c>
      <c r="CA79" s="34"/>
      <c r="CB79" s="34">
        <v>-6.385808148672073E-2</v>
      </c>
      <c r="CC79" s="34">
        <v>7.3567557261832645E-2</v>
      </c>
      <c r="CD79" s="34">
        <v>0.19054927206806974</v>
      </c>
      <c r="CE79" s="34">
        <v>1</v>
      </c>
      <c r="CF79" s="34">
        <v>0.20782512379650878</v>
      </c>
      <c r="CG79" s="34"/>
      <c r="CH79" s="34">
        <v>-0.13866052682542038</v>
      </c>
      <c r="CI79" s="34">
        <v>0.5224749430365786</v>
      </c>
      <c r="CJ79" s="34">
        <v>2.760139243841794E-2</v>
      </c>
      <c r="CK79" s="34">
        <v>0.11713785260417439</v>
      </c>
      <c r="CL79" s="34">
        <v>6.6135419136730975E-2</v>
      </c>
      <c r="CM79" s="34">
        <v>0.25399581428995732</v>
      </c>
      <c r="CN79" s="34"/>
      <c r="CO79" s="34">
        <v>0.33048681894059656</v>
      </c>
      <c r="CP79" s="34">
        <v>8.3770462924863801E-2</v>
      </c>
      <c r="CQ79" s="34"/>
      <c r="CR79" s="34">
        <v>0.10245954761040781</v>
      </c>
      <c r="CS79" s="34">
        <v>3.04239328308268E-2</v>
      </c>
      <c r="CT79" s="34">
        <v>0.3195043367625211</v>
      </c>
      <c r="CU79" s="34">
        <v>0.11494410894401751</v>
      </c>
      <c r="CV79" s="34">
        <v>-1.6158911048362715E-2</v>
      </c>
      <c r="CW79" s="34"/>
      <c r="CX79" s="34">
        <v>-7.8615644082178388E-2</v>
      </c>
      <c r="CY79" s="34">
        <v>0.1467105973571565</v>
      </c>
      <c r="CZ79" s="34">
        <v>0.15582411213493344</v>
      </c>
      <c r="DA79" s="34">
        <v>0.10932266465642214</v>
      </c>
      <c r="DB79" s="34">
        <v>0.10016653299421974</v>
      </c>
      <c r="DC79" s="34">
        <v>0.13909242037551076</v>
      </c>
      <c r="DD79" s="34"/>
      <c r="DE79" s="34">
        <v>0.23992530154335456</v>
      </c>
      <c r="DF79" s="34"/>
      <c r="DG79" s="34">
        <v>9.5904263449663657E-2</v>
      </c>
      <c r="DH79" s="34">
        <v>8.7425399099484172E-2</v>
      </c>
      <c r="DI79" s="34"/>
      <c r="DJ79" s="34">
        <v>8.9021975097065012E-2</v>
      </c>
      <c r="DK79" s="34">
        <v>-2.3307066349791249E-2</v>
      </c>
      <c r="DL79" s="34">
        <v>-1.1578831248223939E-2</v>
      </c>
      <c r="DM79" s="34">
        <v>-6.1511126625860446E-2</v>
      </c>
      <c r="DN79" s="34"/>
      <c r="DO79" s="34">
        <v>5.1216438175840213E-2</v>
      </c>
      <c r="DP79" s="34">
        <v>0.22780640552424969</v>
      </c>
      <c r="DQ79" s="34"/>
      <c r="DR79" s="34">
        <v>-5.7045156575771444E-2</v>
      </c>
      <c r="DS79" s="34">
        <v>1.2637873769526652E-2</v>
      </c>
      <c r="DT79" s="34">
        <v>-4.3479268528639634E-2</v>
      </c>
      <c r="DU79" s="34"/>
      <c r="DV79" s="34"/>
      <c r="DW79" s="34"/>
      <c r="DX79" s="34">
        <v>-5.2776531806882757E-2</v>
      </c>
      <c r="DY79" s="34">
        <v>-0.1590012904162045</v>
      </c>
      <c r="DZ79" s="34">
        <v>-0.14940899541894262</v>
      </c>
      <c r="EA79" s="34">
        <v>0.21489368150383581</v>
      </c>
      <c r="EB79" s="34">
        <v>0.16742109224990057</v>
      </c>
      <c r="EC79" s="34">
        <v>0.2063401788945505</v>
      </c>
      <c r="ED79" s="34">
        <v>1.9899628922189942E-2</v>
      </c>
      <c r="EE79" s="34"/>
      <c r="EF79" s="34">
        <v>3.9041062565998652E-2</v>
      </c>
      <c r="EG79" s="34">
        <v>-9.9496274906626311E-3</v>
      </c>
      <c r="EH79" s="34"/>
      <c r="EI79" s="34">
        <v>0.12294304654113947</v>
      </c>
      <c r="EJ79" s="34">
        <v>5.9286127879805542E-2</v>
      </c>
      <c r="EK79" s="34"/>
    </row>
    <row r="80" spans="1:141" x14ac:dyDescent="0.3">
      <c r="A80" s="34" t="s">
        <v>378</v>
      </c>
      <c r="B80" s="34"/>
      <c r="C80" s="34">
        <v>4.4065588095285033E-2</v>
      </c>
      <c r="D80" s="34"/>
      <c r="E80" s="34"/>
      <c r="F80" s="34"/>
      <c r="G80" s="34"/>
      <c r="H80" s="34"/>
      <c r="I80" s="34">
        <v>3.4661155720478912E-2</v>
      </c>
      <c r="J80" s="34"/>
      <c r="K80" s="34"/>
      <c r="L80" s="34"/>
      <c r="M80" s="34"/>
      <c r="N80" s="34"/>
      <c r="O80" s="34"/>
      <c r="P80" s="34">
        <v>2.2370506639543177E-2</v>
      </c>
      <c r="Q80" s="34"/>
      <c r="R80" s="34"/>
      <c r="S80" s="34"/>
      <c r="T80" s="34">
        <v>6.467127957990014E-2</v>
      </c>
      <c r="U80" s="34">
        <v>-6.1757413653431077E-2</v>
      </c>
      <c r="V80" s="34">
        <v>7.3887585486424826E-3</v>
      </c>
      <c r="W80" s="34">
        <v>7.0260252980360732E-2</v>
      </c>
      <c r="X80" s="34"/>
      <c r="Y80" s="34"/>
      <c r="Z80" s="34">
        <v>-3.9282027923590854E-2</v>
      </c>
      <c r="AA80" s="34"/>
      <c r="AB80" s="34">
        <v>-1.2333552857545152E-2</v>
      </c>
      <c r="AC80" s="34">
        <v>7.9250656168380312E-2</v>
      </c>
      <c r="AD80" s="34"/>
      <c r="AE80" s="34"/>
      <c r="AF80" s="34">
        <v>8.9511759450736725E-3</v>
      </c>
      <c r="AG80" s="34">
        <v>-7.479214349094554E-2</v>
      </c>
      <c r="AH80" s="34"/>
      <c r="AI80" s="34"/>
      <c r="AJ80" s="34">
        <v>-8.139779155439622E-2</v>
      </c>
      <c r="AK80" s="34">
        <v>2.7288743981594015E-2</v>
      </c>
      <c r="AL80" s="34">
        <v>0.15713541885729665</v>
      </c>
      <c r="AM80" s="34">
        <v>-4.8728518141871242E-2</v>
      </c>
      <c r="AN80" s="34">
        <v>0.16339234062859537</v>
      </c>
      <c r="AO80" s="34">
        <v>-0.23757371271575953</v>
      </c>
      <c r="AP80" s="34"/>
      <c r="AQ80" s="34"/>
      <c r="AR80" s="34">
        <v>0.24857498156319577</v>
      </c>
      <c r="AS80" s="34"/>
      <c r="AT80" s="34">
        <v>0.17796176217367479</v>
      </c>
      <c r="AU80" s="34">
        <v>0.13790978263763479</v>
      </c>
      <c r="AV80" s="34"/>
      <c r="AW80" s="34">
        <v>0.20657313806159791</v>
      </c>
      <c r="AX80" s="34">
        <v>0.15469263028409799</v>
      </c>
      <c r="AY80" s="34">
        <v>8.944411857934971E-2</v>
      </c>
      <c r="AZ80" s="34">
        <v>0.25214476902204552</v>
      </c>
      <c r="BA80" s="34">
        <v>4.3242588718007922E-2</v>
      </c>
      <c r="BB80" s="34">
        <v>-0.10992934956211273</v>
      </c>
      <c r="BC80" s="34"/>
      <c r="BD80" s="34">
        <v>7.1655254198876972E-2</v>
      </c>
      <c r="BE80" s="34">
        <v>0.25276489015592701</v>
      </c>
      <c r="BF80" s="34"/>
      <c r="BG80" s="34">
        <v>0.20586962092058811</v>
      </c>
      <c r="BH80" s="34">
        <v>0.13920519981433377</v>
      </c>
      <c r="BI80" s="34"/>
      <c r="BJ80" s="34">
        <v>0.13942141695665194</v>
      </c>
      <c r="BK80" s="34"/>
      <c r="BL80" s="34">
        <v>0.1019378810784934</v>
      </c>
      <c r="BM80" s="34"/>
      <c r="BN80" s="34">
        <v>2.3716552322626268E-2</v>
      </c>
      <c r="BO80" s="34">
        <v>-5.4947763057216235E-2</v>
      </c>
      <c r="BP80" s="34">
        <v>1.0666113830857745E-2</v>
      </c>
      <c r="BQ80" s="34">
        <v>6.9654955969021645E-2</v>
      </c>
      <c r="BR80" s="34">
        <v>7.5609109778697975E-2</v>
      </c>
      <c r="BS80" s="34"/>
      <c r="BT80" s="34">
        <v>-1.6214903496810117E-2</v>
      </c>
      <c r="BU80" s="34">
        <v>0.10964063575123092</v>
      </c>
      <c r="BV80" s="34">
        <v>0.15441610557429267</v>
      </c>
      <c r="BW80" s="34">
        <v>0.15441610557429289</v>
      </c>
      <c r="BX80" s="34">
        <v>2.495069744797017E-3</v>
      </c>
      <c r="BY80" s="34">
        <v>0.157343301234978</v>
      </c>
      <c r="BZ80" s="34">
        <v>-7.768732038013009E-3</v>
      </c>
      <c r="CA80" s="34"/>
      <c r="CB80" s="34">
        <v>4.7351516997508249E-3</v>
      </c>
      <c r="CC80" s="34">
        <v>1.4498599177504781E-2</v>
      </c>
      <c r="CD80" s="34">
        <v>8.0402254598335651E-2</v>
      </c>
      <c r="CE80" s="34"/>
      <c r="CF80" s="34"/>
      <c r="CG80" s="34"/>
      <c r="CH80" s="34"/>
      <c r="CI80" s="34">
        <v>0.14900607328754262</v>
      </c>
      <c r="CJ80" s="34"/>
      <c r="CK80" s="34">
        <v>1.4090615596126364E-2</v>
      </c>
      <c r="CL80" s="34">
        <v>-4.4520541665688355E-2</v>
      </c>
      <c r="CM80" s="34"/>
      <c r="CN80" s="34"/>
      <c r="CO80" s="34"/>
      <c r="CP80" s="34">
        <v>-3.1686292655435877E-2</v>
      </c>
      <c r="CQ80" s="34"/>
      <c r="CR80" s="34">
        <v>3.4535790968814657E-2</v>
      </c>
      <c r="CS80" s="34">
        <v>0.19130901130236663</v>
      </c>
      <c r="CT80" s="34"/>
      <c r="CU80" s="34">
        <v>4.4439029245607713E-2</v>
      </c>
      <c r="CV80" s="34">
        <v>-5.3383880726811717E-2</v>
      </c>
      <c r="CW80" s="34"/>
      <c r="CX80" s="34"/>
      <c r="CY80" s="34"/>
      <c r="CZ80" s="34">
        <v>4.7947474876236684E-2</v>
      </c>
      <c r="DA80" s="34">
        <v>1.8157644443957325E-3</v>
      </c>
      <c r="DB80" s="34">
        <v>0.35934984156254923</v>
      </c>
      <c r="DC80" s="34">
        <v>7.3500815850179826E-2</v>
      </c>
      <c r="DD80" s="34"/>
      <c r="DE80" s="34"/>
      <c r="DF80" s="34"/>
      <c r="DG80" s="34">
        <v>0.39615362914835833</v>
      </c>
      <c r="DH80" s="34"/>
      <c r="DI80" s="34"/>
      <c r="DJ80" s="34"/>
      <c r="DK80" s="34">
        <v>0.10611052003088001</v>
      </c>
      <c r="DL80" s="34"/>
      <c r="DM80" s="34">
        <v>6.7719244660953304E-2</v>
      </c>
      <c r="DN80" s="34"/>
      <c r="DO80" s="34">
        <v>0.36802890691130086</v>
      </c>
      <c r="DP80" s="34">
        <v>1</v>
      </c>
      <c r="DQ80" s="34"/>
      <c r="DR80" s="34">
        <v>5.092576935207449E-2</v>
      </c>
      <c r="DS80" s="34">
        <v>0.18240133942870454</v>
      </c>
      <c r="DT80" s="34">
        <v>5.6427885621056779E-2</v>
      </c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>
        <v>3.2949933659065032E-2</v>
      </c>
      <c r="EG80" s="34">
        <v>4.3625228099946588E-3</v>
      </c>
      <c r="EH80" s="34"/>
      <c r="EI80" s="34"/>
      <c r="EJ80" s="34"/>
      <c r="EK80" s="34"/>
    </row>
    <row r="81" spans="1:141" x14ac:dyDescent="0.3">
      <c r="A81" s="34" t="s">
        <v>430</v>
      </c>
      <c r="B81" s="34">
        <v>0.213959658597449</v>
      </c>
      <c r="C81" s="34">
        <v>4.8659374903998937E-2</v>
      </c>
      <c r="D81" s="34">
        <v>-0.11079419908594229</v>
      </c>
      <c r="E81" s="34">
        <v>0.20028628419837383</v>
      </c>
      <c r="F81" s="34">
        <v>0.18610615227842664</v>
      </c>
      <c r="G81" s="34">
        <v>-0.1754344922563873</v>
      </c>
      <c r="H81" s="34">
        <v>-0.16036390898811817</v>
      </c>
      <c r="I81" s="34">
        <v>0.15748267184195336</v>
      </c>
      <c r="J81" s="34">
        <v>6.4254656602708349E-2</v>
      </c>
      <c r="K81" s="34">
        <v>0.36331739810403119</v>
      </c>
      <c r="L81" s="34">
        <v>0.29829887575655806</v>
      </c>
      <c r="M81" s="34">
        <v>0.23580836283280712</v>
      </c>
      <c r="N81" s="34">
        <v>0.1899398298756288</v>
      </c>
      <c r="O81" s="34"/>
      <c r="P81" s="34">
        <v>0.23074765484899448</v>
      </c>
      <c r="Q81" s="34">
        <v>-0.23515508600585511</v>
      </c>
      <c r="R81" s="34">
        <v>0.37359231616015737</v>
      </c>
      <c r="S81" s="34">
        <v>0.32028304192705753</v>
      </c>
      <c r="T81" s="34">
        <v>0.3642713162652832</v>
      </c>
      <c r="U81" s="34">
        <v>0.19478112738872322</v>
      </c>
      <c r="V81" s="34">
        <v>0.19412500974939734</v>
      </c>
      <c r="W81" s="34">
        <v>0.35854667391978534</v>
      </c>
      <c r="X81" s="34"/>
      <c r="Y81" s="34"/>
      <c r="Z81" s="34">
        <v>0.4221856941355277</v>
      </c>
      <c r="AA81" s="34">
        <v>0.27406057280838003</v>
      </c>
      <c r="AB81" s="34">
        <v>-8.663789994538279E-2</v>
      </c>
      <c r="AC81" s="34">
        <v>5.4606339788178311E-2</v>
      </c>
      <c r="AD81" s="34">
        <v>0.86124524090416055</v>
      </c>
      <c r="AE81" s="34"/>
      <c r="AF81" s="34">
        <v>0.35486522212932925</v>
      </c>
      <c r="AG81" s="34">
        <v>6.4530455790399163E-2</v>
      </c>
      <c r="AH81" s="34">
        <v>0.15192005182375895</v>
      </c>
      <c r="AI81" s="34">
        <v>0.5545703603875255</v>
      </c>
      <c r="AJ81" s="34">
        <v>4.7880223395483909E-2</v>
      </c>
      <c r="AK81" s="34">
        <v>0.41447254891551177</v>
      </c>
      <c r="AL81" s="34">
        <v>0.25743367059408384</v>
      </c>
      <c r="AM81" s="34">
        <v>8.6671612471189124E-2</v>
      </c>
      <c r="AN81" s="34">
        <v>0.29041812339771311</v>
      </c>
      <c r="AO81" s="34">
        <v>0.30817408109590583</v>
      </c>
      <c r="AP81" s="34">
        <v>0.81019313375377577</v>
      </c>
      <c r="AQ81" s="34"/>
      <c r="AR81" s="34">
        <v>0.32367320685996809</v>
      </c>
      <c r="AS81" s="34">
        <v>0.3072405453614831</v>
      </c>
      <c r="AT81" s="34">
        <v>0.52775303515990835</v>
      </c>
      <c r="AU81" s="34">
        <v>0.54799228005175671</v>
      </c>
      <c r="AV81" s="34">
        <v>0.39226515371510912</v>
      </c>
      <c r="AW81" s="34">
        <v>9.7897865407760562E-2</v>
      </c>
      <c r="AX81" s="34">
        <v>0.11421808718216074</v>
      </c>
      <c r="AY81" s="34">
        <v>8.1293733061112095E-2</v>
      </c>
      <c r="AZ81" s="34">
        <v>0.43745815174651964</v>
      </c>
      <c r="BA81" s="34">
        <v>2.7792184550803383E-2</v>
      </c>
      <c r="BB81" s="34">
        <v>-8.9134805083736418E-2</v>
      </c>
      <c r="BC81" s="34">
        <v>0.85706611635249363</v>
      </c>
      <c r="BD81" s="34">
        <v>0.55394090272535979</v>
      </c>
      <c r="BE81" s="34">
        <v>0.26611783029868186</v>
      </c>
      <c r="BF81" s="34">
        <v>1</v>
      </c>
      <c r="BG81" s="34">
        <v>0.45931265817844769</v>
      </c>
      <c r="BH81" s="34">
        <v>0.61027873810015199</v>
      </c>
      <c r="BI81" s="34">
        <v>0.127028864963662</v>
      </c>
      <c r="BJ81" s="34">
        <v>0.60130785939790687</v>
      </c>
      <c r="BK81" s="34">
        <v>0.98333812894332073</v>
      </c>
      <c r="BL81" s="34">
        <v>0.55581010870671155</v>
      </c>
      <c r="BM81" s="34">
        <v>-0.1144940830561068</v>
      </c>
      <c r="BN81" s="34">
        <v>0.18178628042954728</v>
      </c>
      <c r="BO81" s="34">
        <v>0.35707264233056651</v>
      </c>
      <c r="BP81" s="34">
        <v>-1.2614526958430527E-2</v>
      </c>
      <c r="BQ81" s="34">
        <v>7.7181344866610962E-2</v>
      </c>
      <c r="BR81" s="34">
        <v>0.43602802081900915</v>
      </c>
      <c r="BS81" s="34"/>
      <c r="BT81" s="34">
        <v>0.14633081804263762</v>
      </c>
      <c r="BU81" s="34">
        <v>0.44157990788181906</v>
      </c>
      <c r="BV81" s="34">
        <v>0.58774976236103382</v>
      </c>
      <c r="BW81" s="34">
        <v>0.5877497623610346</v>
      </c>
      <c r="BX81" s="34">
        <v>0.45662738828448896</v>
      </c>
      <c r="BY81" s="34">
        <v>-4.5066239035590615E-2</v>
      </c>
      <c r="BZ81" s="34">
        <v>0.20326740746018124</v>
      </c>
      <c r="CA81" s="34"/>
      <c r="CB81" s="34">
        <v>-3.2231791342821836E-2</v>
      </c>
      <c r="CC81" s="34">
        <v>0.44963935940450872</v>
      </c>
      <c r="CD81" s="34">
        <v>0.30597446489364682</v>
      </c>
      <c r="CE81" s="34">
        <v>0.25186630883589545</v>
      </c>
      <c r="CF81" s="34">
        <v>0.3204154153044213</v>
      </c>
      <c r="CG81" s="34"/>
      <c r="CH81" s="34">
        <v>-0.19871441107625221</v>
      </c>
      <c r="CI81" s="34">
        <v>0.10714581446894646</v>
      </c>
      <c r="CJ81" s="34">
        <v>0.2399164301566501</v>
      </c>
      <c r="CK81" s="34">
        <v>0.19908156440567287</v>
      </c>
      <c r="CL81" s="34">
        <v>0.31106433545480994</v>
      </c>
      <c r="CM81" s="34">
        <v>0.94738038175337613</v>
      </c>
      <c r="CN81" s="34"/>
      <c r="CO81" s="34">
        <v>0.84855387753591827</v>
      </c>
      <c r="CP81" s="34">
        <v>0.29594942776289013</v>
      </c>
      <c r="CQ81" s="34"/>
      <c r="CR81" s="34">
        <v>0.39391748434224738</v>
      </c>
      <c r="CS81" s="34">
        <v>0.11685549171391627</v>
      </c>
      <c r="CT81" s="34">
        <v>0.53609304706489613</v>
      </c>
      <c r="CU81" s="34">
        <v>0.39402702675722479</v>
      </c>
      <c r="CV81" s="34">
        <v>0.24221210930418982</v>
      </c>
      <c r="CW81" s="34"/>
      <c r="CX81" s="34">
        <v>-2.0033121715455179E-2</v>
      </c>
      <c r="CY81" s="34">
        <v>0.38375212768695777</v>
      </c>
      <c r="CZ81" s="34">
        <v>0.26040255405330165</v>
      </c>
      <c r="DA81" s="34">
        <v>0.21488494045531278</v>
      </c>
      <c r="DB81" s="34">
        <v>0.10771559016961266</v>
      </c>
      <c r="DC81" s="34">
        <v>0.31131306700799999</v>
      </c>
      <c r="DD81" s="34"/>
      <c r="DE81" s="34">
        <v>0.36518224177584985</v>
      </c>
      <c r="DF81" s="34"/>
      <c r="DG81" s="34">
        <v>9.9389466741013621E-2</v>
      </c>
      <c r="DH81" s="34">
        <v>0.41355143057479482</v>
      </c>
      <c r="DI81" s="34">
        <v>3.1506291648118634E-2</v>
      </c>
      <c r="DJ81" s="34">
        <v>-5.576509919414609E-3</v>
      </c>
      <c r="DK81" s="34">
        <v>3.0446548293959139E-2</v>
      </c>
      <c r="DL81" s="34">
        <v>0.21200728210673747</v>
      </c>
      <c r="DM81" s="34">
        <v>-6.920363747947844E-3</v>
      </c>
      <c r="DN81" s="34"/>
      <c r="DO81" s="34">
        <v>4.1836577634911228E-2</v>
      </c>
      <c r="DP81" s="34">
        <v>0.11568892132468959</v>
      </c>
      <c r="DQ81" s="34"/>
      <c r="DR81" s="34">
        <v>0.14294995602898783</v>
      </c>
      <c r="DS81" s="34">
        <v>0.1732310370965012</v>
      </c>
      <c r="DT81" s="34">
        <v>-7.582846127601521E-2</v>
      </c>
      <c r="DU81" s="34"/>
      <c r="DV81" s="34">
        <v>-3.0200668299018795E-3</v>
      </c>
      <c r="DW81" s="34"/>
      <c r="DX81" s="34">
        <v>-0.1418863098008003</v>
      </c>
      <c r="DY81" s="34">
        <v>0.16908468738153579</v>
      </c>
      <c r="DZ81" s="34">
        <v>-3.1951653849342135E-2</v>
      </c>
      <c r="EA81" s="34">
        <v>0.31304035767077104</v>
      </c>
      <c r="EB81" s="34">
        <v>0.22859568127033345</v>
      </c>
      <c r="EC81" s="34">
        <v>0.23421231324326286</v>
      </c>
      <c r="ED81" s="34">
        <v>0.14738954015237699</v>
      </c>
      <c r="EE81" s="34">
        <v>-7.6877676370938119E-2</v>
      </c>
      <c r="EF81" s="34">
        <v>0.20252671715227391</v>
      </c>
      <c r="EG81" s="34">
        <v>1.8296050495937136E-2</v>
      </c>
      <c r="EH81" s="34"/>
      <c r="EI81" s="34">
        <v>0.27457785919779409</v>
      </c>
      <c r="EJ81" s="34">
        <v>2.4422776735824957E-2</v>
      </c>
      <c r="EK81" s="34"/>
    </row>
    <row r="82" spans="1:141" x14ac:dyDescent="0.3">
      <c r="A82" s="34" t="s">
        <v>334</v>
      </c>
      <c r="B82" s="34"/>
      <c r="C82" s="34">
        <v>5.2256685205530715E-2</v>
      </c>
      <c r="D82" s="34"/>
      <c r="E82" s="34"/>
      <c r="F82" s="34"/>
      <c r="G82" s="34"/>
      <c r="H82" s="34"/>
      <c r="I82" s="34">
        <v>0.10363226552188141</v>
      </c>
      <c r="J82" s="34"/>
      <c r="K82" s="34"/>
      <c r="L82" s="34"/>
      <c r="M82" s="34"/>
      <c r="N82" s="34"/>
      <c r="O82" s="34"/>
      <c r="P82" s="34">
        <v>0.32749523678293407</v>
      </c>
      <c r="Q82" s="34"/>
      <c r="R82" s="34"/>
      <c r="S82" s="34"/>
      <c r="T82" s="34">
        <v>0.38920721807245379</v>
      </c>
      <c r="U82" s="34">
        <v>0.28735117517850184</v>
      </c>
      <c r="V82" s="34">
        <v>0.29267370328950643</v>
      </c>
      <c r="W82" s="34">
        <v>0.37684458385294101</v>
      </c>
      <c r="X82" s="34"/>
      <c r="Y82" s="34"/>
      <c r="Z82" s="34">
        <v>0.26518374619345125</v>
      </c>
      <c r="AA82" s="34"/>
      <c r="AB82" s="34">
        <v>-0.14846040342817474</v>
      </c>
      <c r="AC82" s="34"/>
      <c r="AD82" s="34"/>
      <c r="AE82" s="34"/>
      <c r="AF82" s="34">
        <v>0.32499404456312919</v>
      </c>
      <c r="AG82" s="34">
        <v>0.23951658714571947</v>
      </c>
      <c r="AH82" s="34"/>
      <c r="AI82" s="34"/>
      <c r="AJ82" s="34"/>
      <c r="AK82" s="34">
        <v>0.38986526624300327</v>
      </c>
      <c r="AL82" s="34">
        <v>0.24706880019186819</v>
      </c>
      <c r="AM82" s="34">
        <v>0.35322336031254997</v>
      </c>
      <c r="AN82" s="34">
        <v>0.27050095902715027</v>
      </c>
      <c r="AO82" s="34">
        <v>1</v>
      </c>
      <c r="AP82" s="34"/>
      <c r="AQ82" s="34"/>
      <c r="AR82" s="34">
        <v>0.30673345106801275</v>
      </c>
      <c r="AS82" s="34"/>
      <c r="AT82" s="34">
        <v>0.36716832788528897</v>
      </c>
      <c r="AU82" s="34">
        <v>0.40734111627523162</v>
      </c>
      <c r="AV82" s="34"/>
      <c r="AW82" s="34">
        <v>4.6630009261879671E-2</v>
      </c>
      <c r="AX82" s="34"/>
      <c r="AY82" s="34"/>
      <c r="AZ82" s="34">
        <v>7.0268114169420956E-2</v>
      </c>
      <c r="BA82" s="34"/>
      <c r="BB82" s="34"/>
      <c r="BC82" s="34"/>
      <c r="BD82" s="34">
        <v>0.39004687495508783</v>
      </c>
      <c r="BE82" s="34">
        <v>0.20313199101086737</v>
      </c>
      <c r="BF82" s="34"/>
      <c r="BG82" s="34">
        <v>0.24676874553673428</v>
      </c>
      <c r="BH82" s="34"/>
      <c r="BI82" s="34"/>
      <c r="BJ82" s="34">
        <v>0.34684692697005487</v>
      </c>
      <c r="BK82" s="34"/>
      <c r="BL82" s="34">
        <v>0.41039402239938533</v>
      </c>
      <c r="BM82" s="34"/>
      <c r="BN82" s="34"/>
      <c r="BO82" s="34">
        <v>0.24489821643400531</v>
      </c>
      <c r="BP82" s="34"/>
      <c r="BQ82" s="34"/>
      <c r="BR82" s="34">
        <v>0.26323628920842429</v>
      </c>
      <c r="BS82" s="34"/>
      <c r="BT82" s="34">
        <v>-0.12207155297843308</v>
      </c>
      <c r="BU82" s="34">
        <v>0.24485001850225427</v>
      </c>
      <c r="BV82" s="34">
        <v>0.35180660666032076</v>
      </c>
      <c r="BW82" s="34"/>
      <c r="BX82" s="34">
        <v>0.34872987442604836</v>
      </c>
      <c r="BY82" s="34">
        <v>-0.32458004800768953</v>
      </c>
      <c r="BZ82" s="34">
        <v>4.8803760517249821E-2</v>
      </c>
      <c r="CA82" s="34"/>
      <c r="CB82" s="34">
        <v>1.1905241436783185E-3</v>
      </c>
      <c r="CC82" s="34">
        <v>0.40566519864644046</v>
      </c>
      <c r="CD82" s="34">
        <v>0.43453315484703253</v>
      </c>
      <c r="CE82" s="34"/>
      <c r="CF82" s="34"/>
      <c r="CG82" s="34"/>
      <c r="CH82" s="34"/>
      <c r="CI82" s="34">
        <v>-3.07213909212046E-2</v>
      </c>
      <c r="CJ82" s="34"/>
      <c r="CK82" s="34">
        <v>0.26990206393590332</v>
      </c>
      <c r="CL82" s="34"/>
      <c r="CM82" s="34"/>
      <c r="CN82" s="34"/>
      <c r="CO82" s="34"/>
      <c r="CP82" s="34"/>
      <c r="CQ82" s="34"/>
      <c r="CR82" s="34">
        <v>0.34621862783917584</v>
      </c>
      <c r="CS82" s="34">
        <v>-8.2507319298923729E-2</v>
      </c>
      <c r="CT82" s="34"/>
      <c r="CU82" s="34">
        <v>0.34251914309403114</v>
      </c>
      <c r="CV82" s="34">
        <v>0.3329964617552878</v>
      </c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>
        <v>-5.8562991423601905E-2</v>
      </c>
      <c r="DL82" s="34"/>
      <c r="DM82" s="34">
        <v>-0.15635577392636599</v>
      </c>
      <c r="DN82" s="34"/>
      <c r="DO82" s="34"/>
      <c r="DP82" s="34"/>
      <c r="DQ82" s="34"/>
      <c r="DR82" s="34"/>
      <c r="DS82" s="34"/>
      <c r="DT82" s="34">
        <v>-0.22111144734939958</v>
      </c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>
        <v>0.111355177344813</v>
      </c>
      <c r="EG82" s="34">
        <v>3.2118240962439554E-3</v>
      </c>
      <c r="EH82" s="34"/>
      <c r="EI82" s="34"/>
      <c r="EJ82" s="34"/>
      <c r="EK82" s="34"/>
    </row>
    <row r="83" spans="1:141" x14ac:dyDescent="0.3">
      <c r="A83" s="34" t="s">
        <v>364</v>
      </c>
      <c r="B83" s="34"/>
      <c r="C83" s="34">
        <v>5.2449890235518055E-2</v>
      </c>
      <c r="D83" s="34"/>
      <c r="E83" s="34"/>
      <c r="F83" s="34"/>
      <c r="G83" s="34"/>
      <c r="H83" s="34"/>
      <c r="I83" s="34">
        <v>7.6614354944603544E-2</v>
      </c>
      <c r="J83" s="34"/>
      <c r="K83" s="34"/>
      <c r="L83" s="34"/>
      <c r="M83" s="34"/>
      <c r="N83" s="34"/>
      <c r="O83" s="34"/>
      <c r="P83" s="34">
        <v>8.8171203650661376E-2</v>
      </c>
      <c r="Q83" s="34"/>
      <c r="R83" s="34"/>
      <c r="S83" s="34"/>
      <c r="T83" s="34">
        <v>0.14248090974059249</v>
      </c>
      <c r="U83" s="34">
        <v>0.10689935584819546</v>
      </c>
      <c r="V83" s="34">
        <v>0.17443881901457553</v>
      </c>
      <c r="W83" s="34">
        <v>0.15464722177827031</v>
      </c>
      <c r="X83" s="34"/>
      <c r="Y83" s="34"/>
      <c r="Z83" s="34">
        <v>3.7695117443566906E-2</v>
      </c>
      <c r="AA83" s="34"/>
      <c r="AB83" s="34">
        <v>5.4782904186421323E-2</v>
      </c>
      <c r="AC83" s="34">
        <v>0.21123109085223304</v>
      </c>
      <c r="AD83" s="34"/>
      <c r="AE83" s="34"/>
      <c r="AF83" s="34">
        <v>-3.1346413057665805E-3</v>
      </c>
      <c r="AG83" s="34">
        <v>8.8028640709682734E-2</v>
      </c>
      <c r="AH83" s="34"/>
      <c r="AI83" s="34"/>
      <c r="AJ83" s="34">
        <v>4.1120158371657771E-2</v>
      </c>
      <c r="AK83" s="34">
        <v>0.15613488675979581</v>
      </c>
      <c r="AL83" s="34">
        <v>0.12436938534483064</v>
      </c>
      <c r="AM83" s="34">
        <v>8.4299603804634679E-2</v>
      </c>
      <c r="AN83" s="34">
        <v>0.3360091660517357</v>
      </c>
      <c r="AO83" s="34">
        <v>0.23057507686261999</v>
      </c>
      <c r="AP83" s="34"/>
      <c r="AQ83" s="34"/>
      <c r="AR83" s="34">
        <v>0.24530298334809006</v>
      </c>
      <c r="AS83" s="34"/>
      <c r="AT83" s="34">
        <v>0.22952127542098635</v>
      </c>
      <c r="AU83" s="34">
        <v>0.21991899945539745</v>
      </c>
      <c r="AV83" s="34"/>
      <c r="AW83" s="34">
        <v>-4.1521474544215634E-2</v>
      </c>
      <c r="AX83" s="34">
        <v>0.35238264975826367</v>
      </c>
      <c r="AY83" s="34"/>
      <c r="AZ83" s="34">
        <v>0.14976701448779445</v>
      </c>
      <c r="BA83" s="34">
        <v>1</v>
      </c>
      <c r="BB83" s="34"/>
      <c r="BC83" s="34"/>
      <c r="BD83" s="34">
        <v>0.19165143071756474</v>
      </c>
      <c r="BE83" s="34">
        <v>0.19262532188183853</v>
      </c>
      <c r="BF83" s="34"/>
      <c r="BG83" s="34">
        <v>0.14312862467622281</v>
      </c>
      <c r="BH83" s="34">
        <v>0.19083943270154968</v>
      </c>
      <c r="BI83" s="34"/>
      <c r="BJ83" s="34">
        <v>0.20486838043847028</v>
      </c>
      <c r="BK83" s="34"/>
      <c r="BL83" s="34">
        <v>0.193844262423992</v>
      </c>
      <c r="BM83" s="34"/>
      <c r="BN83" s="34">
        <v>0.16219374948510731</v>
      </c>
      <c r="BO83" s="34">
        <v>6.1977699787278663E-2</v>
      </c>
      <c r="BP83" s="34">
        <v>-6.7925001748816785E-2</v>
      </c>
      <c r="BQ83" s="34">
        <v>-2.4625069903486427E-2</v>
      </c>
      <c r="BR83" s="34">
        <v>7.1467553406271311E-2</v>
      </c>
      <c r="BS83" s="34"/>
      <c r="BT83" s="34">
        <v>3.0516216909101831E-2</v>
      </c>
      <c r="BU83" s="34">
        <v>-1.2407859711009307E-2</v>
      </c>
      <c r="BV83" s="34">
        <v>0.23682811547603616</v>
      </c>
      <c r="BW83" s="34">
        <v>0.23682811547603633</v>
      </c>
      <c r="BX83" s="34">
        <v>0.11198372718998685</v>
      </c>
      <c r="BY83" s="34">
        <v>5.7671990428381338E-3</v>
      </c>
      <c r="BZ83" s="34">
        <v>1.4062960147604784E-2</v>
      </c>
      <c r="CA83" s="34"/>
      <c r="CB83" s="34">
        <v>-5.0773705889981223E-3</v>
      </c>
      <c r="CC83" s="34">
        <v>0.14715575452019192</v>
      </c>
      <c r="CD83" s="34">
        <v>0.14054024936700488</v>
      </c>
      <c r="CE83" s="34"/>
      <c r="CF83" s="34"/>
      <c r="CG83" s="34"/>
      <c r="CH83" s="34"/>
      <c r="CI83" s="34">
        <v>-7.1454788983200318E-2</v>
      </c>
      <c r="CJ83" s="34"/>
      <c r="CK83" s="34">
        <v>2.4935527652418413E-2</v>
      </c>
      <c r="CL83" s="34">
        <v>4.5919146949945519E-2</v>
      </c>
      <c r="CM83" s="34"/>
      <c r="CN83" s="34"/>
      <c r="CO83" s="34"/>
      <c r="CP83" s="34">
        <v>5.9086770729678356E-2</v>
      </c>
      <c r="CQ83" s="34"/>
      <c r="CR83" s="34">
        <v>8.8135393372427831E-2</v>
      </c>
      <c r="CS83" s="34">
        <v>-1.4527066872431499E-2</v>
      </c>
      <c r="CT83" s="34"/>
      <c r="CU83" s="34">
        <v>9.0840799810387549E-2</v>
      </c>
      <c r="CV83" s="34">
        <v>7.1014188141794804E-2</v>
      </c>
      <c r="CW83" s="34"/>
      <c r="CX83" s="34"/>
      <c r="CY83" s="34"/>
      <c r="CZ83" s="34">
        <v>0.14972385614800068</v>
      </c>
      <c r="DA83" s="34">
        <v>7.8722968378979824E-2</v>
      </c>
      <c r="DB83" s="34"/>
      <c r="DC83" s="34">
        <v>0.3608345528160708</v>
      </c>
      <c r="DD83" s="34"/>
      <c r="DE83" s="34"/>
      <c r="DF83" s="34"/>
      <c r="DG83" s="34"/>
      <c r="DH83" s="34"/>
      <c r="DI83" s="34"/>
      <c r="DJ83" s="34"/>
      <c r="DK83" s="34">
        <v>0.11699131481746616</v>
      </c>
      <c r="DL83" s="34"/>
      <c r="DM83" s="34">
        <v>-0.144753057191464</v>
      </c>
      <c r="DN83" s="34"/>
      <c r="DO83" s="34"/>
      <c r="DP83" s="34"/>
      <c r="DQ83" s="34"/>
      <c r="DR83" s="34">
        <v>7.4403428224535273E-2</v>
      </c>
      <c r="DS83" s="34"/>
      <c r="DT83" s="34">
        <v>-0.17658681808530258</v>
      </c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>
        <v>3.8453829779648972E-2</v>
      </c>
      <c r="EG83" s="34">
        <v>-1.2128167279936958E-2</v>
      </c>
      <c r="EH83" s="34"/>
      <c r="EI83" s="34"/>
      <c r="EJ83" s="34"/>
      <c r="EK83" s="34"/>
    </row>
    <row r="84" spans="1:141" x14ac:dyDescent="0.3">
      <c r="A84" s="34" t="s">
        <v>250</v>
      </c>
      <c r="B84" s="34"/>
      <c r="C84" s="34">
        <v>5.83823900543975E-2</v>
      </c>
      <c r="D84" s="34"/>
      <c r="E84" s="34"/>
      <c r="F84" s="34"/>
      <c r="G84" s="34"/>
      <c r="H84" s="34"/>
      <c r="I84" s="34">
        <v>0.13545787634872089</v>
      </c>
      <c r="J84" s="34"/>
      <c r="K84" s="34"/>
      <c r="L84" s="34"/>
      <c r="M84" s="34"/>
      <c r="N84" s="34"/>
      <c r="O84" s="34"/>
      <c r="P84" s="34">
        <v>0.50257289207740219</v>
      </c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>
        <v>0.63081942033465144</v>
      </c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>
        <v>1</v>
      </c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>
        <v>0.2670060810660167</v>
      </c>
      <c r="EG84" s="34"/>
      <c r="EH84" s="34"/>
      <c r="EI84" s="34"/>
      <c r="EJ84" s="34"/>
      <c r="EK84" s="34"/>
    </row>
    <row r="85" spans="1:141" x14ac:dyDescent="0.3">
      <c r="A85" s="34" t="s">
        <v>401</v>
      </c>
      <c r="B85" s="34">
        <v>0.25644904101550237</v>
      </c>
      <c r="C85" s="34">
        <v>6.0002242419446093E-2</v>
      </c>
      <c r="D85" s="34">
        <v>0.2638117511234121</v>
      </c>
      <c r="E85" s="34">
        <v>0.52866611576553324</v>
      </c>
      <c r="F85" s="34">
        <v>0.52550508109959626</v>
      </c>
      <c r="G85" s="34"/>
      <c r="H85" s="34">
        <v>0.26285099200314993</v>
      </c>
      <c r="I85" s="34">
        <v>0.1206748750407447</v>
      </c>
      <c r="J85" s="34"/>
      <c r="K85" s="34">
        <v>0.58937463075426688</v>
      </c>
      <c r="L85" s="34"/>
      <c r="M85" s="34"/>
      <c r="N85" s="34"/>
      <c r="O85" s="34"/>
      <c r="P85" s="34">
        <v>0.37841664863322483</v>
      </c>
      <c r="Q85" s="34"/>
      <c r="R85" s="34">
        <v>0.56648415144781006</v>
      </c>
      <c r="S85" s="34">
        <v>0.61915169694577665</v>
      </c>
      <c r="T85" s="34">
        <v>0.46061744086019896</v>
      </c>
      <c r="U85" s="34">
        <v>0.33936820281007957</v>
      </c>
      <c r="V85" s="34">
        <v>0.37788087629075318</v>
      </c>
      <c r="W85" s="34">
        <v>0.45453020456910365</v>
      </c>
      <c r="X85" s="34"/>
      <c r="Y85" s="34"/>
      <c r="Z85" s="34">
        <v>0.47458035141163035</v>
      </c>
      <c r="AA85" s="34">
        <v>0.37612735562159899</v>
      </c>
      <c r="AB85" s="34">
        <v>-0.23197603843131565</v>
      </c>
      <c r="AC85" s="34">
        <v>6.9310349982484781E-2</v>
      </c>
      <c r="AD85" s="34">
        <v>0.93389392307528141</v>
      </c>
      <c r="AE85" s="34"/>
      <c r="AF85" s="34">
        <v>0.40978527994042807</v>
      </c>
      <c r="AG85" s="34">
        <v>0.1024722612180425</v>
      </c>
      <c r="AH85" s="34"/>
      <c r="AI85" s="34"/>
      <c r="AJ85" s="34">
        <v>0.11355387829700885</v>
      </c>
      <c r="AK85" s="34">
        <v>0.47102219066247397</v>
      </c>
      <c r="AL85" s="34">
        <v>0.31797914079551071</v>
      </c>
      <c r="AM85" s="34">
        <v>0.14419218002378259</v>
      </c>
      <c r="AN85" s="34">
        <v>0.40184670859293192</v>
      </c>
      <c r="AO85" s="34">
        <v>0.38584600900704508</v>
      </c>
      <c r="AP85" s="34">
        <v>1</v>
      </c>
      <c r="AQ85" s="34"/>
      <c r="AR85" s="34">
        <v>0.3519052066270229</v>
      </c>
      <c r="AS85" s="34"/>
      <c r="AT85" s="34">
        <v>0.55082780424103173</v>
      </c>
      <c r="AU85" s="34">
        <v>0.53506311553588981</v>
      </c>
      <c r="AV85" s="34"/>
      <c r="AW85" s="34">
        <v>0.13575327967886333</v>
      </c>
      <c r="AX85" s="34">
        <v>0.13849418723216494</v>
      </c>
      <c r="AY85" s="34">
        <v>0.11616864919810953</v>
      </c>
      <c r="AZ85" s="34">
        <v>0.3473591729902194</v>
      </c>
      <c r="BA85" s="34">
        <v>3.8261646061484057E-2</v>
      </c>
      <c r="BB85" s="34">
        <v>-8.9380809730738989E-2</v>
      </c>
      <c r="BC85" s="34"/>
      <c r="BD85" s="34">
        <v>0.51060000158877739</v>
      </c>
      <c r="BE85" s="34">
        <v>0.25200911323137132</v>
      </c>
      <c r="BF85" s="34"/>
      <c r="BG85" s="34">
        <v>0.43377269057613488</v>
      </c>
      <c r="BH85" s="34">
        <v>0.4802718548725512</v>
      </c>
      <c r="BI85" s="34">
        <v>-1.911976830596376E-2</v>
      </c>
      <c r="BJ85" s="34">
        <v>0.47564865134239698</v>
      </c>
      <c r="BK85" s="34">
        <v>0.80061393532667757</v>
      </c>
      <c r="BL85" s="34">
        <v>0.5335672134071483</v>
      </c>
      <c r="BM85" s="34">
        <v>-0.14800152387922313</v>
      </c>
      <c r="BN85" s="34">
        <v>0.19833567246726944</v>
      </c>
      <c r="BO85" s="34">
        <v>0.40186872309939281</v>
      </c>
      <c r="BP85" s="34">
        <v>-5.9205028295761242E-2</v>
      </c>
      <c r="BQ85" s="34">
        <v>0.13526258231688693</v>
      </c>
      <c r="BR85" s="34">
        <v>0.47559582705571685</v>
      </c>
      <c r="BS85" s="34"/>
      <c r="BT85" s="34">
        <v>0.15056527647718085</v>
      </c>
      <c r="BU85" s="34">
        <v>0.42834849246079343</v>
      </c>
      <c r="BV85" s="34">
        <v>0.47610233964865728</v>
      </c>
      <c r="BW85" s="34">
        <v>0.47610233964865756</v>
      </c>
      <c r="BX85" s="34">
        <v>0.50292003517262696</v>
      </c>
      <c r="BY85" s="34">
        <v>-0.13469679242449997</v>
      </c>
      <c r="BZ85" s="34">
        <v>0.18237090638677467</v>
      </c>
      <c r="CA85" s="34"/>
      <c r="CB85" s="34">
        <v>-4.5563781829778383E-2</v>
      </c>
      <c r="CC85" s="34">
        <v>0.48859120037407316</v>
      </c>
      <c r="CD85" s="34">
        <v>0.39416399931917734</v>
      </c>
      <c r="CE85" s="34"/>
      <c r="CF85" s="34"/>
      <c r="CG85" s="34"/>
      <c r="CH85" s="34"/>
      <c r="CI85" s="34">
        <v>0.15093223757892904</v>
      </c>
      <c r="CJ85" s="34"/>
      <c r="CK85" s="34">
        <v>0.26822692536214926</v>
      </c>
      <c r="CL85" s="34">
        <v>0.41710482961480727</v>
      </c>
      <c r="CM85" s="34">
        <v>0.7827187316471641</v>
      </c>
      <c r="CN85" s="34"/>
      <c r="CO85" s="34"/>
      <c r="CP85" s="34">
        <v>0.42525429138760346</v>
      </c>
      <c r="CQ85" s="34"/>
      <c r="CR85" s="34">
        <v>0.47216469320882898</v>
      </c>
      <c r="CS85" s="34">
        <v>0.12764647543661517</v>
      </c>
      <c r="CT85" s="34">
        <v>0.5756705934497327</v>
      </c>
      <c r="CU85" s="34">
        <v>0.4694483224898332</v>
      </c>
      <c r="CV85" s="34">
        <v>0.37077495296983759</v>
      </c>
      <c r="CW85" s="34"/>
      <c r="CX85" s="34">
        <v>0.12564778638427668</v>
      </c>
      <c r="CY85" s="34"/>
      <c r="CZ85" s="34">
        <v>0.25672360142242412</v>
      </c>
      <c r="DA85" s="34">
        <v>0.37487501501641946</v>
      </c>
      <c r="DB85" s="34">
        <v>8.4494099723789948E-2</v>
      </c>
      <c r="DC85" s="34">
        <v>0.22362483698954636</v>
      </c>
      <c r="DD85" s="34"/>
      <c r="DE85" s="34"/>
      <c r="DF85" s="34"/>
      <c r="DG85" s="34">
        <v>5.2338617295631655E-2</v>
      </c>
      <c r="DH85" s="34"/>
      <c r="DI85" s="34"/>
      <c r="DJ85" s="34"/>
      <c r="DK85" s="34">
        <v>9.1922285132790289E-3</v>
      </c>
      <c r="DL85" s="34"/>
      <c r="DM85" s="34">
        <v>-0.1087579149673459</v>
      </c>
      <c r="DN85" s="34"/>
      <c r="DO85" s="34">
        <v>-5.7830317394437454E-2</v>
      </c>
      <c r="DP85" s="34">
        <v>4.5997933294786214E-2</v>
      </c>
      <c r="DQ85" s="34"/>
      <c r="DR85" s="34">
        <v>0.25889754462704134</v>
      </c>
      <c r="DS85" s="34">
        <v>0.10613395250200151</v>
      </c>
      <c r="DT85" s="34">
        <v>-0.23170994468738601</v>
      </c>
      <c r="DU85" s="34"/>
      <c r="DV85" s="34"/>
      <c r="DW85" s="34"/>
      <c r="DX85" s="34"/>
      <c r="DY85" s="34">
        <v>-0.10301836841645828</v>
      </c>
      <c r="DZ85" s="34">
        <v>-5.9799973216449386E-2</v>
      </c>
      <c r="EA85" s="34"/>
      <c r="EB85" s="34"/>
      <c r="EC85" s="34"/>
      <c r="ED85" s="34">
        <v>-9.1961387433113759E-2</v>
      </c>
      <c r="EE85" s="34"/>
      <c r="EF85" s="34">
        <v>0.1531651326992412</v>
      </c>
      <c r="EG85" s="34">
        <v>1.3868929050109301E-2</v>
      </c>
      <c r="EH85" s="34"/>
      <c r="EI85" s="34">
        <v>0.11434388717370647</v>
      </c>
      <c r="EJ85" s="34">
        <v>-7.8591823345336473E-2</v>
      </c>
      <c r="EK85" s="34"/>
    </row>
    <row r="86" spans="1:141" x14ac:dyDescent="0.3">
      <c r="A86" s="34" t="s">
        <v>412</v>
      </c>
      <c r="B86" s="34">
        <v>0.18385632140422609</v>
      </c>
      <c r="C86" s="34">
        <v>6.6228752424953324E-2</v>
      </c>
      <c r="D86" s="34">
        <v>0.14127602538103723</v>
      </c>
      <c r="E86" s="34">
        <v>0.42996889193429977</v>
      </c>
      <c r="F86" s="34">
        <v>0.44054460486440061</v>
      </c>
      <c r="G86" s="34">
        <v>5.0759408178677801E-2</v>
      </c>
      <c r="H86" s="34">
        <v>5.7472881484494968E-2</v>
      </c>
      <c r="I86" s="34">
        <v>0.14319757871825559</v>
      </c>
      <c r="J86" s="34">
        <v>0.20747648413669101</v>
      </c>
      <c r="K86" s="34">
        <v>0.55893875440605845</v>
      </c>
      <c r="L86" s="34">
        <v>0.3331341051814834</v>
      </c>
      <c r="M86" s="34">
        <v>5.9505867762637325E-2</v>
      </c>
      <c r="N86" s="34">
        <v>0.24664543904557207</v>
      </c>
      <c r="O86" s="34"/>
      <c r="P86" s="34">
        <v>0.36887077887922265</v>
      </c>
      <c r="Q86" s="34">
        <v>-6.3638976568358013E-2</v>
      </c>
      <c r="R86" s="34">
        <v>0.50689851638782668</v>
      </c>
      <c r="S86" s="34">
        <v>0.34759962365285957</v>
      </c>
      <c r="T86" s="34">
        <v>0.47744859428206499</v>
      </c>
      <c r="U86" s="34">
        <v>0.33515171993798465</v>
      </c>
      <c r="V86" s="34">
        <v>0.33187203945320087</v>
      </c>
      <c r="W86" s="34">
        <v>0.47934889202152675</v>
      </c>
      <c r="X86" s="34"/>
      <c r="Y86" s="34"/>
      <c r="Z86" s="34">
        <v>0.45391801434537199</v>
      </c>
      <c r="AA86" s="34">
        <v>0.26621174271775422</v>
      </c>
      <c r="AB86" s="34">
        <v>-0.23337144092308637</v>
      </c>
      <c r="AC86" s="34">
        <v>7.3693178551954661E-2</v>
      </c>
      <c r="AD86" s="34">
        <v>0.89956296857875706</v>
      </c>
      <c r="AE86" s="34"/>
      <c r="AF86" s="34">
        <v>0.41601734242267785</v>
      </c>
      <c r="AG86" s="34">
        <v>0.160559953996396</v>
      </c>
      <c r="AH86" s="34">
        <v>0.15715714017378754</v>
      </c>
      <c r="AI86" s="34"/>
      <c r="AJ86" s="34">
        <v>5.8116951032277486E-2</v>
      </c>
      <c r="AK86" s="34">
        <v>0.51396936939594284</v>
      </c>
      <c r="AL86" s="34">
        <v>0.38532636121432612</v>
      </c>
      <c r="AM86" s="34">
        <v>0.15248001964093233</v>
      </c>
      <c r="AN86" s="34">
        <v>0.33149667654014103</v>
      </c>
      <c r="AO86" s="34">
        <v>0.31219697208510178</v>
      </c>
      <c r="AP86" s="34">
        <v>0.844095507641484</v>
      </c>
      <c r="AQ86" s="34"/>
      <c r="AR86" s="34">
        <v>0.34548853759712722</v>
      </c>
      <c r="AS86" s="34"/>
      <c r="AT86" s="34">
        <v>0.56001459170680035</v>
      </c>
      <c r="AU86" s="34">
        <v>0.58482765501339184</v>
      </c>
      <c r="AV86" s="34">
        <v>0.35677866367715344</v>
      </c>
      <c r="AW86" s="34">
        <v>8.0692564204061373E-2</v>
      </c>
      <c r="AX86" s="34">
        <v>0.14397967609441192</v>
      </c>
      <c r="AY86" s="34">
        <v>9.5624273216555755E-2</v>
      </c>
      <c r="AZ86" s="34">
        <v>0.45126880620733767</v>
      </c>
      <c r="BA86" s="34">
        <v>1.2831974245607612E-2</v>
      </c>
      <c r="BB86" s="34">
        <v>-0.13270077172950534</v>
      </c>
      <c r="BC86" s="34">
        <v>1</v>
      </c>
      <c r="BD86" s="34">
        <v>0.62150619219344783</v>
      </c>
      <c r="BE86" s="34">
        <v>0.31350572407741756</v>
      </c>
      <c r="BF86" s="34"/>
      <c r="BG86" s="34">
        <v>0.44368955669414123</v>
      </c>
      <c r="BH86" s="34">
        <v>0.552928676449018</v>
      </c>
      <c r="BI86" s="34">
        <v>2.9808721016546875E-2</v>
      </c>
      <c r="BJ86" s="34">
        <v>0.55599725381786991</v>
      </c>
      <c r="BK86" s="34">
        <v>0.86497290524463089</v>
      </c>
      <c r="BL86" s="34">
        <v>0.61396011584637245</v>
      </c>
      <c r="BM86" s="34">
        <v>-0.16490099340471864</v>
      </c>
      <c r="BN86" s="34">
        <v>0.28379409226190017</v>
      </c>
      <c r="BO86" s="34">
        <v>0.4495746924853613</v>
      </c>
      <c r="BP86" s="34">
        <v>-0.1230652457114903</v>
      </c>
      <c r="BQ86" s="34">
        <v>0.2299746677169518</v>
      </c>
      <c r="BR86" s="34">
        <v>0.56814726660228188</v>
      </c>
      <c r="BS86" s="34"/>
      <c r="BT86" s="34">
        <v>0.13789725739103831</v>
      </c>
      <c r="BU86" s="34">
        <v>0.54301583313956381</v>
      </c>
      <c r="BV86" s="34">
        <v>0.56168181969516728</v>
      </c>
      <c r="BW86" s="34">
        <v>0.56168181969516706</v>
      </c>
      <c r="BX86" s="34">
        <v>0.59358975383700519</v>
      </c>
      <c r="BY86" s="34">
        <v>-0.17787983716887512</v>
      </c>
      <c r="BZ86" s="34">
        <v>0.21618060493401559</v>
      </c>
      <c r="CA86" s="34"/>
      <c r="CB86" s="34">
        <v>-0.11472429761638495</v>
      </c>
      <c r="CC86" s="34">
        <v>0.59366700086550539</v>
      </c>
      <c r="CD86" s="34">
        <v>0.34005023598584078</v>
      </c>
      <c r="CE86" s="34"/>
      <c r="CF86" s="34"/>
      <c r="CG86" s="34"/>
      <c r="CH86" s="34"/>
      <c r="CI86" s="34">
        <v>0.10576259900502737</v>
      </c>
      <c r="CJ86" s="34"/>
      <c r="CK86" s="34">
        <v>0.32157336385429663</v>
      </c>
      <c r="CL86" s="34">
        <v>0.47017939389424024</v>
      </c>
      <c r="CM86" s="34">
        <v>0.86687142116473415</v>
      </c>
      <c r="CN86" s="34"/>
      <c r="CO86" s="34">
        <v>0.94675612995316283</v>
      </c>
      <c r="CP86" s="34">
        <v>0.4615598833696723</v>
      </c>
      <c r="CQ86" s="34"/>
      <c r="CR86" s="34">
        <v>0.54241932608538868</v>
      </c>
      <c r="CS86" s="34">
        <v>0.1844246724329475</v>
      </c>
      <c r="CT86" s="34">
        <v>0.51695634943175461</v>
      </c>
      <c r="CU86" s="34">
        <v>0.53811916420486072</v>
      </c>
      <c r="CV86" s="34">
        <v>0.43844490785188978</v>
      </c>
      <c r="CW86" s="34"/>
      <c r="CX86" s="34">
        <v>0.11314028757327599</v>
      </c>
      <c r="CY86" s="34"/>
      <c r="CZ86" s="34">
        <v>0.29123176434079023</v>
      </c>
      <c r="DA86" s="34">
        <v>0.36822719388083885</v>
      </c>
      <c r="DB86" s="34">
        <v>8.3378971881560543E-2</v>
      </c>
      <c r="DC86" s="34">
        <v>0.302807145631039</v>
      </c>
      <c r="DD86" s="34"/>
      <c r="DE86" s="34"/>
      <c r="DF86" s="34"/>
      <c r="DG86" s="34">
        <v>5.5957680941657713E-2</v>
      </c>
      <c r="DH86" s="34"/>
      <c r="DI86" s="34"/>
      <c r="DJ86" s="34"/>
      <c r="DK86" s="34">
        <v>4.6090327153208446E-2</v>
      </c>
      <c r="DL86" s="34"/>
      <c r="DM86" s="34">
        <v>-7.2878239014904256E-2</v>
      </c>
      <c r="DN86" s="34"/>
      <c r="DO86" s="34">
        <v>-4.1820844002914144E-2</v>
      </c>
      <c r="DP86" s="34">
        <v>5.1327625635167531E-2</v>
      </c>
      <c r="DQ86" s="34"/>
      <c r="DR86" s="34">
        <v>0.29945256737224418</v>
      </c>
      <c r="DS86" s="34">
        <v>0.1533826541914422</v>
      </c>
      <c r="DT86" s="34">
        <v>-0.25214207765854191</v>
      </c>
      <c r="DU86" s="34"/>
      <c r="DV86" s="34"/>
      <c r="DW86" s="34"/>
      <c r="DX86" s="34">
        <v>0.2075588406382006</v>
      </c>
      <c r="DY86" s="34">
        <v>-2.4174006473011364E-2</v>
      </c>
      <c r="DZ86" s="34">
        <v>-8.7031619418457593E-2</v>
      </c>
      <c r="EA86" s="34"/>
      <c r="EB86" s="34"/>
      <c r="EC86" s="34"/>
      <c r="ED86" s="34">
        <v>-8.3854613003082307E-2</v>
      </c>
      <c r="EE86" s="34"/>
      <c r="EF86" s="34">
        <v>0.19036640154348961</v>
      </c>
      <c r="EG86" s="34">
        <v>1.7334036716675782E-2</v>
      </c>
      <c r="EH86" s="34"/>
      <c r="EI86" s="34">
        <v>0.22192781111031434</v>
      </c>
      <c r="EJ86" s="34">
        <v>1.0022076847498965E-2</v>
      </c>
      <c r="EK86" s="34"/>
    </row>
    <row r="87" spans="1:141" x14ac:dyDescent="0.3">
      <c r="A87" s="34" t="s">
        <v>300</v>
      </c>
      <c r="B87" s="34"/>
      <c r="C87" s="34">
        <v>7.3926868559603259E-2</v>
      </c>
      <c r="D87" s="34"/>
      <c r="E87" s="34"/>
      <c r="F87" s="34"/>
      <c r="G87" s="34"/>
      <c r="H87" s="34"/>
      <c r="I87" s="34">
        <v>0.16341072433621551</v>
      </c>
      <c r="J87" s="34"/>
      <c r="K87" s="34"/>
      <c r="L87" s="34"/>
      <c r="M87" s="34"/>
      <c r="N87" s="34"/>
      <c r="O87" s="34"/>
      <c r="P87" s="34">
        <v>0.22686064002038095</v>
      </c>
      <c r="Q87" s="34"/>
      <c r="R87" s="34"/>
      <c r="S87" s="34"/>
      <c r="T87" s="34">
        <v>0.29132608830202084</v>
      </c>
      <c r="U87" s="34">
        <v>0.13694808261402039</v>
      </c>
      <c r="V87" s="34">
        <v>0.16784669737905838</v>
      </c>
      <c r="W87" s="34">
        <v>0.27252032350070293</v>
      </c>
      <c r="X87" s="34"/>
      <c r="Y87" s="34"/>
      <c r="Z87" s="34">
        <v>0.14244958332449723</v>
      </c>
      <c r="AA87" s="34"/>
      <c r="AB87" s="34">
        <v>-4.6992790622531887E-2</v>
      </c>
      <c r="AC87" s="34"/>
      <c r="AD87" s="34"/>
      <c r="AE87" s="34"/>
      <c r="AF87" s="34">
        <v>0.28000409375234736</v>
      </c>
      <c r="AG87" s="34">
        <v>0.11999271366474132</v>
      </c>
      <c r="AH87" s="34"/>
      <c r="AI87" s="34"/>
      <c r="AJ87" s="34"/>
      <c r="AK87" s="34">
        <v>0.26010328005987204</v>
      </c>
      <c r="AL87" s="34">
        <v>0.13275332606614498</v>
      </c>
      <c r="AM87" s="34">
        <v>1</v>
      </c>
      <c r="AN87" s="34">
        <v>0.23031490110622496</v>
      </c>
      <c r="AO87" s="34"/>
      <c r="AP87" s="34"/>
      <c r="AQ87" s="34"/>
      <c r="AR87" s="34">
        <v>0.23375646199980257</v>
      </c>
      <c r="AS87" s="34"/>
      <c r="AT87" s="34">
        <v>0.33855692517383157</v>
      </c>
      <c r="AU87" s="34">
        <v>0.33363520405205255</v>
      </c>
      <c r="AV87" s="34"/>
      <c r="AW87" s="34">
        <v>8.3404362398943735E-2</v>
      </c>
      <c r="AX87" s="34"/>
      <c r="AY87" s="34"/>
      <c r="AZ87" s="34"/>
      <c r="BA87" s="34"/>
      <c r="BB87" s="34"/>
      <c r="BC87" s="34"/>
      <c r="BD87" s="34"/>
      <c r="BE87" s="34">
        <v>0.12197338488470122</v>
      </c>
      <c r="BF87" s="34"/>
      <c r="BG87" s="34">
        <v>0.22681537500238777</v>
      </c>
      <c r="BH87" s="34"/>
      <c r="BI87" s="34"/>
      <c r="BJ87" s="34">
        <v>0.3026627824988391</v>
      </c>
      <c r="BK87" s="34"/>
      <c r="BL87" s="34"/>
      <c r="BM87" s="34"/>
      <c r="BN87" s="34"/>
      <c r="BO87" s="34"/>
      <c r="BP87" s="34"/>
      <c r="BQ87" s="34"/>
      <c r="BR87" s="34"/>
      <c r="BS87" s="34"/>
      <c r="BT87" s="34">
        <v>-4.033318186115252E-2</v>
      </c>
      <c r="BU87" s="34">
        <v>0.19239104039119148</v>
      </c>
      <c r="BV87" s="34">
        <v>0.31259137188483499</v>
      </c>
      <c r="BW87" s="34"/>
      <c r="BX87" s="34"/>
      <c r="BY87" s="34"/>
      <c r="BZ87" s="34"/>
      <c r="CA87" s="34"/>
      <c r="CB87" s="34">
        <v>-4.7379544374628817E-2</v>
      </c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>
        <v>4.5498046891005735E-2</v>
      </c>
      <c r="DL87" s="34"/>
      <c r="DM87" s="34">
        <v>-0.15421624452866625</v>
      </c>
      <c r="DN87" s="34"/>
      <c r="DO87" s="34"/>
      <c r="DP87" s="34"/>
      <c r="DQ87" s="34"/>
      <c r="DR87" s="34"/>
      <c r="DS87" s="34"/>
      <c r="DT87" s="34">
        <v>-6.0282619441900366E-2</v>
      </c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>
        <v>4.081057495602735E-3</v>
      </c>
      <c r="EG87" s="34">
        <v>-8.2593825968164364E-2</v>
      </c>
      <c r="EH87" s="34"/>
      <c r="EI87" s="34"/>
      <c r="EJ87" s="34"/>
      <c r="EK87" s="34"/>
    </row>
    <row r="88" spans="1:141" x14ac:dyDescent="0.3">
      <c r="A88" s="34" t="s">
        <v>436</v>
      </c>
      <c r="B88" s="34">
        <v>8.1345526498161805E-2</v>
      </c>
      <c r="C88" s="34">
        <v>7.7174986908538398E-2</v>
      </c>
      <c r="D88" s="34">
        <v>-0.18475447823847727</v>
      </c>
      <c r="E88" s="34">
        <v>2.2930921774006578E-2</v>
      </c>
      <c r="F88" s="34">
        <v>3.1819175438390156E-2</v>
      </c>
      <c r="G88" s="34">
        <v>-0.16113125099897108</v>
      </c>
      <c r="H88" s="34">
        <v>-0.18909198321568382</v>
      </c>
      <c r="I88" s="34">
        <v>0.15293031518957778</v>
      </c>
      <c r="J88" s="34">
        <v>0.13036182158636328</v>
      </c>
      <c r="K88" s="34">
        <v>0.14211164858601952</v>
      </c>
      <c r="L88" s="34">
        <v>0.1080742236935915</v>
      </c>
      <c r="M88" s="34">
        <v>0.32248426104771061</v>
      </c>
      <c r="N88" s="34">
        <v>1.4030961300705094E-2</v>
      </c>
      <c r="O88" s="34"/>
      <c r="P88" s="34">
        <v>9.6251465310435005E-2</v>
      </c>
      <c r="Q88" s="34">
        <v>-0.15484824728989993</v>
      </c>
      <c r="R88" s="34">
        <v>4.7678955542971781E-2</v>
      </c>
      <c r="S88" s="34">
        <v>0.20382055618055406</v>
      </c>
      <c r="T88" s="34">
        <v>0.1884474812543811</v>
      </c>
      <c r="U88" s="34">
        <v>8.0141447133754665E-2</v>
      </c>
      <c r="V88" s="34">
        <v>4.7140967025976296E-2</v>
      </c>
      <c r="W88" s="34">
        <v>0.19794156342191166</v>
      </c>
      <c r="X88" s="34"/>
      <c r="Y88" s="34">
        <v>0.17558138835330939</v>
      </c>
      <c r="Z88" s="34">
        <v>0.24704265693185354</v>
      </c>
      <c r="AA88" s="34">
        <v>0.22604746549210969</v>
      </c>
      <c r="AB88" s="34">
        <v>0.13444809744429417</v>
      </c>
      <c r="AC88" s="34">
        <v>5.6365677920929808E-2</v>
      </c>
      <c r="AD88" s="34">
        <v>0.49360180642930418</v>
      </c>
      <c r="AE88" s="34">
        <v>0.16499596311896284</v>
      </c>
      <c r="AF88" s="34">
        <v>0.19149745653570491</v>
      </c>
      <c r="AG88" s="34">
        <v>4.7638363544710918E-3</v>
      </c>
      <c r="AH88" s="34">
        <v>0.141795569607882</v>
      </c>
      <c r="AI88" s="34">
        <v>0.30188916995220455</v>
      </c>
      <c r="AJ88" s="34">
        <v>3.3059652617045979E-2</v>
      </c>
      <c r="AK88" s="34">
        <v>0.21340227265579156</v>
      </c>
      <c r="AL88" s="34">
        <v>0.1821697389951813</v>
      </c>
      <c r="AM88" s="34">
        <v>5.6009977829656839E-2</v>
      </c>
      <c r="AN88" s="34">
        <v>0.12264221304649491</v>
      </c>
      <c r="AO88" s="34">
        <v>0.11188488899956413</v>
      </c>
      <c r="AP88" s="34">
        <v>0.39878058816366452</v>
      </c>
      <c r="AQ88" s="34"/>
      <c r="AR88" s="34">
        <v>9.6372085867095697E-2</v>
      </c>
      <c r="AS88" s="34">
        <v>9.2657302413019713E-2</v>
      </c>
      <c r="AT88" s="34">
        <v>0.24550963567253312</v>
      </c>
      <c r="AU88" s="34">
        <v>0.30850184317299401</v>
      </c>
      <c r="AV88" s="34">
        <v>0.27092484268684375</v>
      </c>
      <c r="AW88" s="34">
        <v>0.14567125314285892</v>
      </c>
      <c r="AX88" s="34">
        <v>2.5345134034270713E-2</v>
      </c>
      <c r="AY88" s="34">
        <v>5.388794924574997E-3</v>
      </c>
      <c r="AZ88" s="34">
        <v>0.2183956678871273</v>
      </c>
      <c r="BA88" s="34">
        <v>0.17063851805456601</v>
      </c>
      <c r="BB88" s="34">
        <v>9.1162970117582759E-2</v>
      </c>
      <c r="BC88" s="34">
        <v>0.53454218595461778</v>
      </c>
      <c r="BD88" s="34">
        <v>0.32542607795552903</v>
      </c>
      <c r="BE88" s="34">
        <v>0.12845053557883293</v>
      </c>
      <c r="BF88" s="34">
        <v>0.55731315249822178</v>
      </c>
      <c r="BG88" s="34">
        <v>8.3745860346706072E-2</v>
      </c>
      <c r="BH88" s="34">
        <v>0.35210260093457774</v>
      </c>
      <c r="BI88" s="34">
        <v>0.15441386815207395</v>
      </c>
      <c r="BJ88" s="34">
        <v>0.36934793944893435</v>
      </c>
      <c r="BK88" s="34">
        <v>0.59888499481766655</v>
      </c>
      <c r="BL88" s="34">
        <v>0.30105466776577716</v>
      </c>
      <c r="BM88" s="34">
        <v>8.6753646677749624E-2</v>
      </c>
      <c r="BN88" s="34">
        <v>0.23951581612961675</v>
      </c>
      <c r="BO88" s="34">
        <v>0.21022081853779051</v>
      </c>
      <c r="BP88" s="34">
        <v>-9.9176005223924571E-2</v>
      </c>
      <c r="BQ88" s="34">
        <v>-3.4050633745503572E-2</v>
      </c>
      <c r="BR88" s="34">
        <v>0.22157859234388153</v>
      </c>
      <c r="BS88" s="34"/>
      <c r="BT88" s="34">
        <v>0.16338714950957989</v>
      </c>
      <c r="BU88" s="34">
        <v>0.22759772114506668</v>
      </c>
      <c r="BV88" s="34">
        <v>0.36310315441347274</v>
      </c>
      <c r="BW88" s="34">
        <v>0.36310315441347302</v>
      </c>
      <c r="BX88" s="34">
        <v>0.2355835003524816</v>
      </c>
      <c r="BY88" s="34">
        <v>-5.3789948779539498E-3</v>
      </c>
      <c r="BZ88" s="34">
        <v>0.19699575418145046</v>
      </c>
      <c r="CA88" s="34">
        <v>1</v>
      </c>
      <c r="CB88" s="34">
        <v>5.718251399940931E-2</v>
      </c>
      <c r="CC88" s="34">
        <v>0.2187385537049677</v>
      </c>
      <c r="CD88" s="34">
        <v>6.7798705533545528E-2</v>
      </c>
      <c r="CE88" s="34">
        <v>8.8390532790307369E-2</v>
      </c>
      <c r="CF88" s="34">
        <v>0.17651812222145535</v>
      </c>
      <c r="CG88" s="34"/>
      <c r="CH88" s="34">
        <v>-0.19003091996087068</v>
      </c>
      <c r="CI88" s="34">
        <v>3.0004151949844138E-3</v>
      </c>
      <c r="CJ88" s="34">
        <v>0.1346967099588644</v>
      </c>
      <c r="CK88" s="34">
        <v>0.11355193696444776</v>
      </c>
      <c r="CL88" s="34">
        <v>0.12863854080178999</v>
      </c>
      <c r="CM88" s="34">
        <v>0.62562533942086063</v>
      </c>
      <c r="CN88" s="34">
        <v>0.62562533942086107</v>
      </c>
      <c r="CO88" s="34">
        <v>0.52380562044846013</v>
      </c>
      <c r="CP88" s="34">
        <v>8.9921156886481141E-2</v>
      </c>
      <c r="CQ88" s="34"/>
      <c r="CR88" s="34">
        <v>0.16837439205854246</v>
      </c>
      <c r="CS88" s="34">
        <v>-2.1538676684547262E-2</v>
      </c>
      <c r="CT88" s="34">
        <v>5.8204563988708456E-2</v>
      </c>
      <c r="CU88" s="34">
        <v>0.16494520768151807</v>
      </c>
      <c r="CV88" s="34">
        <v>4.9165586307380063E-2</v>
      </c>
      <c r="CW88" s="34">
        <v>-0.15115865609415025</v>
      </c>
      <c r="CX88" s="34">
        <v>-9.7959976434286736E-2</v>
      </c>
      <c r="CY88" s="34">
        <v>0.19899810978427018</v>
      </c>
      <c r="CZ88" s="34">
        <v>0.22901247115510723</v>
      </c>
      <c r="DA88" s="34">
        <v>-1.0233479191969763E-2</v>
      </c>
      <c r="DB88" s="34">
        <v>4.231879157660396E-3</v>
      </c>
      <c r="DC88" s="34">
        <v>0.54732263070224407</v>
      </c>
      <c r="DD88" s="34"/>
      <c r="DE88" s="34">
        <v>0.34188410370588096</v>
      </c>
      <c r="DF88" s="34"/>
      <c r="DG88" s="34">
        <v>4.0933590942912402E-3</v>
      </c>
      <c r="DH88" s="34">
        <v>0.21407051606938574</v>
      </c>
      <c r="DI88" s="34">
        <v>-3.6216972435875384E-2</v>
      </c>
      <c r="DJ88" s="34">
        <v>0.10759308727957018</v>
      </c>
      <c r="DK88" s="34">
        <v>-5.3663699952525403E-3</v>
      </c>
      <c r="DL88" s="34">
        <v>0.11007061891196696</v>
      </c>
      <c r="DM88" s="34">
        <v>9.5858484218641196E-2</v>
      </c>
      <c r="DN88" s="34"/>
      <c r="DO88" s="34">
        <v>2.3108148375611021E-3</v>
      </c>
      <c r="DP88" s="34">
        <v>3.5450243700223462E-2</v>
      </c>
      <c r="DQ88" s="34"/>
      <c r="DR88" s="34">
        <v>-1.3892429142807557E-2</v>
      </c>
      <c r="DS88" s="34">
        <v>0.22149666600683754</v>
      </c>
      <c r="DT88" s="34">
        <v>3.4251723489519048E-2</v>
      </c>
      <c r="DU88" s="34"/>
      <c r="DV88" s="34">
        <v>-6.513374071277904E-2</v>
      </c>
      <c r="DW88" s="34"/>
      <c r="DX88" s="34">
        <v>-0.15565786032945547</v>
      </c>
      <c r="DY88" s="34">
        <v>0.20336573699862079</v>
      </c>
      <c r="DZ88" s="34">
        <v>6.5579718308401827E-2</v>
      </c>
      <c r="EA88" s="34">
        <v>0.1889965808906863</v>
      </c>
      <c r="EB88" s="34">
        <v>0.13703002514161994</v>
      </c>
      <c r="EC88" s="34">
        <v>0.14346485663014966</v>
      </c>
      <c r="ED88" s="34">
        <v>0.17555173796359655</v>
      </c>
      <c r="EE88" s="34">
        <v>-0.11413734280527961</v>
      </c>
      <c r="EF88" s="34">
        <v>6.1504058503973301E-2</v>
      </c>
      <c r="EG88" s="34">
        <v>-5.1527854123210128E-2</v>
      </c>
      <c r="EH88" s="34">
        <v>-5.3632958554102245E-2</v>
      </c>
      <c r="EI88" s="34">
        <v>0.19996147844321818</v>
      </c>
      <c r="EJ88" s="34">
        <v>6.1134083212567518E-2</v>
      </c>
      <c r="EK88" s="34"/>
    </row>
    <row r="89" spans="1:141" x14ac:dyDescent="0.3">
      <c r="A89" s="34" t="s">
        <v>306</v>
      </c>
      <c r="B89" s="34"/>
      <c r="C89" s="34">
        <v>8.3230016860884201E-2</v>
      </c>
      <c r="D89" s="34"/>
      <c r="E89" s="34"/>
      <c r="F89" s="34"/>
      <c r="G89" s="34"/>
      <c r="H89" s="34"/>
      <c r="I89" s="34">
        <v>0.21867426356043868</v>
      </c>
      <c r="J89" s="34"/>
      <c r="K89" s="34"/>
      <c r="L89" s="34"/>
      <c r="M89" s="34"/>
      <c r="N89" s="34"/>
      <c r="O89" s="34"/>
      <c r="P89" s="34">
        <v>0.49593260025571317</v>
      </c>
      <c r="Q89" s="34"/>
      <c r="R89" s="34"/>
      <c r="S89" s="34"/>
      <c r="T89" s="34">
        <v>0.69848347183302795</v>
      </c>
      <c r="U89" s="34">
        <v>0.47276113290056165</v>
      </c>
      <c r="V89" s="34">
        <v>0.42148791510715961</v>
      </c>
      <c r="W89" s="34">
        <v>0.70555886411636382</v>
      </c>
      <c r="X89" s="34"/>
      <c r="Y89" s="34"/>
      <c r="Z89" s="34">
        <v>0.65228819324400589</v>
      </c>
      <c r="AA89" s="34"/>
      <c r="AB89" s="34">
        <v>-0.27456253134192099</v>
      </c>
      <c r="AC89" s="34"/>
      <c r="AD89" s="34"/>
      <c r="AE89" s="34"/>
      <c r="AF89" s="34">
        <v>0.56232491321979394</v>
      </c>
      <c r="AG89" s="34">
        <v>0.23460181638328875</v>
      </c>
      <c r="AH89" s="34"/>
      <c r="AI89" s="34"/>
      <c r="AJ89" s="34"/>
      <c r="AK89" s="34">
        <v>0.81148361319829365</v>
      </c>
      <c r="AL89" s="34">
        <v>0.4198543723291403</v>
      </c>
      <c r="AM89" s="34">
        <v>0.29194899310838224</v>
      </c>
      <c r="AN89" s="34">
        <v>0.41393784096290021</v>
      </c>
      <c r="AO89" s="34"/>
      <c r="AP89" s="34"/>
      <c r="AQ89" s="34"/>
      <c r="AR89" s="34">
        <v>0.53047872232323845</v>
      </c>
      <c r="AS89" s="34"/>
      <c r="AT89" s="34">
        <v>0.89215336937961109</v>
      </c>
      <c r="AU89" s="34">
        <v>0.93861496617562445</v>
      </c>
      <c r="AV89" s="34"/>
      <c r="AW89" s="34">
        <v>0.24032411547537691</v>
      </c>
      <c r="AX89" s="34"/>
      <c r="AY89" s="34"/>
      <c r="AZ89" s="34"/>
      <c r="BA89" s="34"/>
      <c r="BB89" s="34"/>
      <c r="BC89" s="34"/>
      <c r="BD89" s="34">
        <v>1</v>
      </c>
      <c r="BE89" s="34">
        <v>0.20413784565526685</v>
      </c>
      <c r="BF89" s="34"/>
      <c r="BG89" s="34">
        <v>0.67545016522706025</v>
      </c>
      <c r="BH89" s="34"/>
      <c r="BI89" s="34"/>
      <c r="BJ89" s="34">
        <v>0.94457641077089938</v>
      </c>
      <c r="BK89" s="34"/>
      <c r="BL89" s="34">
        <v>0.97095448876486345</v>
      </c>
      <c r="BM89" s="34"/>
      <c r="BN89" s="34"/>
      <c r="BO89" s="34"/>
      <c r="BP89" s="34"/>
      <c r="BQ89" s="34"/>
      <c r="BR89" s="34"/>
      <c r="BS89" s="34"/>
      <c r="BT89" s="34">
        <v>1.1318600392723017E-2</v>
      </c>
      <c r="BU89" s="34">
        <v>0.72007721273375025</v>
      </c>
      <c r="BV89" s="34">
        <v>0.94182249001032092</v>
      </c>
      <c r="BW89" s="34"/>
      <c r="BX89" s="34"/>
      <c r="BY89" s="34"/>
      <c r="BZ89" s="34"/>
      <c r="CA89" s="34"/>
      <c r="CB89" s="34">
        <v>-0.12006273538151749</v>
      </c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>
        <v>0.61057899755395417</v>
      </c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>
        <v>0.2072002370407896</v>
      </c>
      <c r="DL89" s="34"/>
      <c r="DM89" s="34">
        <v>-8.4966586079825782E-2</v>
      </c>
      <c r="DN89" s="34"/>
      <c r="DO89" s="34"/>
      <c r="DP89" s="34"/>
      <c r="DQ89" s="34"/>
      <c r="DR89" s="34"/>
      <c r="DS89" s="34"/>
      <c r="DT89" s="34">
        <v>-0.30074637072662302</v>
      </c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>
        <v>0.31453900459502249</v>
      </c>
      <c r="EG89" s="34">
        <v>4.6235124331323159E-2</v>
      </c>
      <c r="EH89" s="34"/>
      <c r="EI89" s="34"/>
      <c r="EJ89" s="34"/>
      <c r="EK89" s="34"/>
    </row>
    <row r="90" spans="1:141" x14ac:dyDescent="0.3">
      <c r="A90" s="34" t="s">
        <v>280</v>
      </c>
      <c r="B90" s="34"/>
      <c r="C90" s="34">
        <v>8.6226104321606184E-2</v>
      </c>
      <c r="D90" s="34"/>
      <c r="E90" s="34"/>
      <c r="F90" s="34"/>
      <c r="G90" s="34"/>
      <c r="H90" s="34"/>
      <c r="I90" s="34">
        <v>0.10511252792555177</v>
      </c>
      <c r="J90" s="34"/>
      <c r="K90" s="34"/>
      <c r="L90" s="34"/>
      <c r="M90" s="34"/>
      <c r="N90" s="34"/>
      <c r="O90" s="34"/>
      <c r="P90" s="34">
        <v>0.18491813323507686</v>
      </c>
      <c r="Q90" s="34"/>
      <c r="R90" s="34"/>
      <c r="S90" s="34"/>
      <c r="T90" s="34">
        <v>0.21972772534020119</v>
      </c>
      <c r="U90" s="34"/>
      <c r="V90" s="34">
        <v>0.2615017192318666</v>
      </c>
      <c r="W90" s="34">
        <v>0.21393516224811363</v>
      </c>
      <c r="X90" s="34"/>
      <c r="Y90" s="34"/>
      <c r="Z90" s="34">
        <v>-0.13495946704973483</v>
      </c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>
        <v>0.24559174182213203</v>
      </c>
      <c r="AL90" s="34"/>
      <c r="AM90" s="34"/>
      <c r="AN90" s="34">
        <v>0.27888234684309809</v>
      </c>
      <c r="AO90" s="34"/>
      <c r="AP90" s="34"/>
      <c r="AQ90" s="34"/>
      <c r="AR90" s="34"/>
      <c r="AS90" s="34"/>
      <c r="AT90" s="34"/>
      <c r="AU90" s="34"/>
      <c r="AV90" s="34"/>
      <c r="AW90" s="34">
        <v>-0.17351280658849455</v>
      </c>
      <c r="AX90" s="34"/>
      <c r="AY90" s="34"/>
      <c r="AZ90" s="34"/>
      <c r="BA90" s="34"/>
      <c r="BB90" s="34"/>
      <c r="BC90" s="34"/>
      <c r="BD90" s="34"/>
      <c r="BE90" s="34">
        <v>1</v>
      </c>
      <c r="BF90" s="34"/>
      <c r="BG90" s="34">
        <v>0.17681358147678072</v>
      </c>
      <c r="BH90" s="34"/>
      <c r="BI90" s="34"/>
      <c r="BJ90" s="34">
        <v>0.16662134475482551</v>
      </c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>
        <v>0.42138720373157512</v>
      </c>
      <c r="BV90" s="34">
        <v>0.18140593877535049</v>
      </c>
      <c r="BW90" s="34"/>
      <c r="BX90" s="34"/>
      <c r="BY90" s="34"/>
      <c r="BZ90" s="34"/>
      <c r="CA90" s="34"/>
      <c r="CB90" s="34">
        <v>-0.14022086948309942</v>
      </c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>
        <v>0.29511667238982298</v>
      </c>
      <c r="DL90" s="34"/>
      <c r="DM90" s="34">
        <v>0.10843246625394619</v>
      </c>
      <c r="DN90" s="34"/>
      <c r="DO90" s="34"/>
      <c r="DP90" s="34"/>
      <c r="DQ90" s="34"/>
      <c r="DR90" s="34"/>
      <c r="DS90" s="34"/>
      <c r="DT90" s="34">
        <v>-3.615391383397841E-2</v>
      </c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>
        <v>4.664751209696557E-2</v>
      </c>
      <c r="EG90" s="34">
        <v>-3.1459232884487182E-2</v>
      </c>
      <c r="EH90" s="34"/>
      <c r="EI90" s="34"/>
      <c r="EJ90" s="34"/>
      <c r="EK90" s="34"/>
    </row>
    <row r="91" spans="1:141" x14ac:dyDescent="0.3">
      <c r="A91" s="34" t="s">
        <v>407</v>
      </c>
      <c r="B91" s="34">
        <v>8.9307409251253009E-2</v>
      </c>
      <c r="C91" s="34">
        <v>8.6343966665454838E-2</v>
      </c>
      <c r="D91" s="34">
        <v>-6.7581889254124325E-2</v>
      </c>
      <c r="E91" s="34">
        <v>7.4825175411384948E-2</v>
      </c>
      <c r="F91" s="34">
        <v>5.6297267014910189E-2</v>
      </c>
      <c r="G91" s="34">
        <v>-0.16056672978794465</v>
      </c>
      <c r="H91" s="34">
        <v>-0.12467253373732221</v>
      </c>
      <c r="I91" s="34">
        <v>6.9869618365891478E-2</v>
      </c>
      <c r="J91" s="34">
        <v>2.5747203253561309E-3</v>
      </c>
      <c r="K91" s="34">
        <v>6.6214881865266487E-2</v>
      </c>
      <c r="L91" s="34"/>
      <c r="M91" s="34">
        <v>0.23470278126789193</v>
      </c>
      <c r="N91" s="34">
        <v>6.4739359260438209E-2</v>
      </c>
      <c r="O91" s="34"/>
      <c r="P91" s="34">
        <v>-1.3628877980661251E-2</v>
      </c>
      <c r="Q91" s="34">
        <v>-0.25055254663655901</v>
      </c>
      <c r="R91" s="34">
        <v>0.17374734098183323</v>
      </c>
      <c r="S91" s="34">
        <v>0.20054023958997746</v>
      </c>
      <c r="T91" s="34">
        <v>1.8510911575988085E-2</v>
      </c>
      <c r="U91" s="34">
        <v>-4.0292147689049602E-2</v>
      </c>
      <c r="V91" s="34">
        <v>-1.9910944729940545E-2</v>
      </c>
      <c r="W91" s="34">
        <v>1.5840572882415225E-2</v>
      </c>
      <c r="X91" s="34"/>
      <c r="Y91" s="34"/>
      <c r="Z91" s="34">
        <v>0.10467261484362253</v>
      </c>
      <c r="AA91" s="34">
        <v>0.2759568558250437</v>
      </c>
      <c r="AB91" s="34">
        <v>0.19722221206471305</v>
      </c>
      <c r="AC91" s="34">
        <v>3.28532697139787E-2</v>
      </c>
      <c r="AD91" s="34">
        <v>0.38856895067185554</v>
      </c>
      <c r="AE91" s="34"/>
      <c r="AF91" s="34">
        <v>1.5219105314342519E-2</v>
      </c>
      <c r="AG91" s="34">
        <v>-0.13143572039729348</v>
      </c>
      <c r="AH91" s="34"/>
      <c r="AI91" s="34"/>
      <c r="AJ91" s="34">
        <v>8.9639811683190643E-2</v>
      </c>
      <c r="AK91" s="34">
        <v>4.9094851887363702E-3</v>
      </c>
      <c r="AL91" s="34">
        <v>2.8892298975355377E-2</v>
      </c>
      <c r="AM91" s="34">
        <v>8.3522528481855436E-3</v>
      </c>
      <c r="AN91" s="34">
        <v>8.5708382553560072E-2</v>
      </c>
      <c r="AO91" s="34">
        <v>8.0418727705267118E-2</v>
      </c>
      <c r="AP91" s="34">
        <v>0.40996372831491951</v>
      </c>
      <c r="AQ91" s="34"/>
      <c r="AR91" s="34">
        <v>6.5542027160715027E-2</v>
      </c>
      <c r="AS91" s="34"/>
      <c r="AT91" s="34">
        <v>9.1499415567925693E-2</v>
      </c>
      <c r="AU91" s="34">
        <v>8.7466676181763917E-2</v>
      </c>
      <c r="AV91" s="34">
        <v>1</v>
      </c>
      <c r="AW91" s="34">
        <v>0.12971057521252463</v>
      </c>
      <c r="AX91" s="34">
        <v>0.1200520443939133</v>
      </c>
      <c r="AY91" s="34">
        <v>0.10516542733648508</v>
      </c>
      <c r="AZ91" s="34">
        <v>0.14821721925356857</v>
      </c>
      <c r="BA91" s="34">
        <v>-4.2850610188695834E-2</v>
      </c>
      <c r="BB91" s="34">
        <v>-0.14682869734553008</v>
      </c>
      <c r="BC91" s="34"/>
      <c r="BD91" s="34">
        <v>5.2690064411350948E-2</v>
      </c>
      <c r="BE91" s="34">
        <v>2.8468012566297253E-2</v>
      </c>
      <c r="BF91" s="34"/>
      <c r="BG91" s="34">
        <v>0.1113070417047609</v>
      </c>
      <c r="BH91" s="34">
        <v>9.526462379782713E-2</v>
      </c>
      <c r="BI91" s="34">
        <v>0.16367065489838159</v>
      </c>
      <c r="BJ91" s="34">
        <v>0.10639262250593194</v>
      </c>
      <c r="BK91" s="34">
        <v>0.41257068224302784</v>
      </c>
      <c r="BL91" s="34">
        <v>6.7414098336963296E-2</v>
      </c>
      <c r="BM91" s="34">
        <v>-6.6728646846939299E-2</v>
      </c>
      <c r="BN91" s="34">
        <v>-1.9694062990530319E-2</v>
      </c>
      <c r="BO91" s="34">
        <v>5.198783835091679E-2</v>
      </c>
      <c r="BP91" s="34">
        <v>5.1857497232943722E-2</v>
      </c>
      <c r="BQ91" s="34">
        <v>-9.3812511674956731E-2</v>
      </c>
      <c r="BR91" s="34">
        <v>5.5302418704987338E-2</v>
      </c>
      <c r="BS91" s="34"/>
      <c r="BT91" s="34">
        <v>0.44246583561591535</v>
      </c>
      <c r="BU91" s="34">
        <v>1.5048332885421548E-2</v>
      </c>
      <c r="BV91" s="34">
        <v>0.1156940145017096</v>
      </c>
      <c r="BW91" s="34">
        <v>0.11569401450170956</v>
      </c>
      <c r="BX91" s="34">
        <v>8.3679340062984622E-3</v>
      </c>
      <c r="BY91" s="34">
        <v>0.11921990503817481</v>
      </c>
      <c r="BZ91" s="34">
        <v>0.27891149832077866</v>
      </c>
      <c r="CA91" s="34"/>
      <c r="CB91" s="34">
        <v>8.7406803209928371E-2</v>
      </c>
      <c r="CC91" s="34">
        <v>-2.6556748100063865E-2</v>
      </c>
      <c r="CD91" s="34">
        <v>5.2101045738094834E-2</v>
      </c>
      <c r="CE91" s="34"/>
      <c r="CF91" s="34"/>
      <c r="CG91" s="34"/>
      <c r="CH91" s="34"/>
      <c r="CI91" s="34">
        <v>4.8618706931369195E-2</v>
      </c>
      <c r="CJ91" s="34"/>
      <c r="CK91" s="34">
        <v>-7.6941994673354497E-2</v>
      </c>
      <c r="CL91" s="34">
        <v>-1.7499815316514542E-2</v>
      </c>
      <c r="CM91" s="34">
        <v>0.44288570238018099</v>
      </c>
      <c r="CN91" s="34"/>
      <c r="CO91" s="34"/>
      <c r="CP91" s="34">
        <v>-3.1760316945632784E-2</v>
      </c>
      <c r="CQ91" s="34"/>
      <c r="CR91" s="34">
        <v>-2.1407960793957129E-2</v>
      </c>
      <c r="CS91" s="34">
        <v>-0.14861858840203329</v>
      </c>
      <c r="CT91" s="34">
        <v>0.35913615247007513</v>
      </c>
      <c r="CU91" s="34">
        <v>-2.8377876914635256E-2</v>
      </c>
      <c r="CV91" s="34">
        <v>-0.10102148384547648</v>
      </c>
      <c r="CW91" s="34"/>
      <c r="CX91" s="34">
        <v>-4.8867120211426897E-2</v>
      </c>
      <c r="CY91" s="34"/>
      <c r="CZ91" s="34">
        <v>6.9052902550717041E-2</v>
      </c>
      <c r="DA91" s="34">
        <v>-5.821154613966284E-2</v>
      </c>
      <c r="DB91" s="34">
        <v>1.2840053461801721E-2</v>
      </c>
      <c r="DC91" s="34">
        <v>0.11006904414853358</v>
      </c>
      <c r="DD91" s="34"/>
      <c r="DE91" s="34"/>
      <c r="DF91" s="34"/>
      <c r="DG91" s="34">
        <v>-2.7499327450761508E-2</v>
      </c>
      <c r="DH91" s="34"/>
      <c r="DI91" s="34"/>
      <c r="DJ91" s="34"/>
      <c r="DK91" s="34">
        <v>1.946913209116545E-2</v>
      </c>
      <c r="DL91" s="34"/>
      <c r="DM91" s="34">
        <v>-4.0659589107910961E-2</v>
      </c>
      <c r="DN91" s="34"/>
      <c r="DO91" s="34">
        <v>-0.13420510745285225</v>
      </c>
      <c r="DP91" s="34">
        <v>9.1877418432167443E-2</v>
      </c>
      <c r="DQ91" s="34"/>
      <c r="DR91" s="34">
        <v>-0.12108942422586129</v>
      </c>
      <c r="DS91" s="34">
        <v>7.4030689219496418E-2</v>
      </c>
      <c r="DT91" s="34">
        <v>-9.3936337226622462E-3</v>
      </c>
      <c r="DU91" s="34"/>
      <c r="DV91" s="34"/>
      <c r="DW91" s="34"/>
      <c r="DX91" s="34"/>
      <c r="DY91" s="34">
        <v>2.2508542917507989E-2</v>
      </c>
      <c r="DZ91" s="34">
        <v>-1.4039687994627204E-2</v>
      </c>
      <c r="EA91" s="34"/>
      <c r="EB91" s="34"/>
      <c r="EC91" s="34"/>
      <c r="ED91" s="34">
        <v>3.2908614762739274E-3</v>
      </c>
      <c r="EE91" s="34"/>
      <c r="EF91" s="34">
        <v>-3.720875387182556E-2</v>
      </c>
      <c r="EG91" s="34">
        <v>-5.7167738844329137E-2</v>
      </c>
      <c r="EH91" s="34"/>
      <c r="EI91" s="34">
        <v>7.5450353215906665E-2</v>
      </c>
      <c r="EJ91" s="34">
        <v>-1.0088583011914754E-2</v>
      </c>
      <c r="EK91" s="34"/>
    </row>
    <row r="92" spans="1:141" x14ac:dyDescent="0.3">
      <c r="A92" s="34" t="s">
        <v>441</v>
      </c>
      <c r="B92" s="34">
        <v>0.1177205769578661</v>
      </c>
      <c r="C92" s="34">
        <v>8.9124045182341127E-2</v>
      </c>
      <c r="D92" s="34">
        <v>-8.9676829953472578E-2</v>
      </c>
      <c r="E92" s="34">
        <v>-5.2914893621397084E-2</v>
      </c>
      <c r="F92" s="34">
        <v>-2.1917423164956831E-2</v>
      </c>
      <c r="G92" s="34">
        <v>-2.6908825207574406E-2</v>
      </c>
      <c r="H92" s="34">
        <v>-2.6582611300109808E-2</v>
      </c>
      <c r="I92" s="34">
        <v>0.13470091719711069</v>
      </c>
      <c r="J92" s="34">
        <v>0.15044189141849446</v>
      </c>
      <c r="K92" s="34">
        <v>-1.5678203603681343E-2</v>
      </c>
      <c r="L92" s="34">
        <v>4.4487926220490692E-2</v>
      </c>
      <c r="M92" s="34">
        <v>0.14426147056289468</v>
      </c>
      <c r="N92" s="34">
        <v>-0.21247278614503323</v>
      </c>
      <c r="O92" s="34">
        <v>0.2300379903780374</v>
      </c>
      <c r="P92" s="34">
        <v>2.3602346222816716E-2</v>
      </c>
      <c r="Q92" s="34">
        <v>-6.9394352031967631E-3</v>
      </c>
      <c r="R92" s="34">
        <v>-0.14363800278151256</v>
      </c>
      <c r="S92" s="34">
        <v>0.11864396388681638</v>
      </c>
      <c r="T92" s="34">
        <v>4.7952629989729344E-2</v>
      </c>
      <c r="U92" s="34">
        <v>4.5658006090704667E-2</v>
      </c>
      <c r="V92" s="34">
        <v>1.8085288848333891E-2</v>
      </c>
      <c r="W92" s="34">
        <v>6.2649044855717345E-2</v>
      </c>
      <c r="X92" s="34">
        <v>3.2226763193981829E-2</v>
      </c>
      <c r="Y92" s="34">
        <v>7.0942454866026239E-2</v>
      </c>
      <c r="Z92" s="34">
        <v>1.5168361638987446E-2</v>
      </c>
      <c r="AA92" s="34">
        <v>4.0074366966379671E-2</v>
      </c>
      <c r="AB92" s="34">
        <v>8.8930188682935618E-2</v>
      </c>
      <c r="AC92" s="34">
        <v>3.1827839902223887E-3</v>
      </c>
      <c r="AD92" s="34">
        <v>5.2514417918835134E-2</v>
      </c>
      <c r="AE92" s="34">
        <v>0.23421634843489056</v>
      </c>
      <c r="AF92" s="34">
        <v>-3.0858084270262803E-2</v>
      </c>
      <c r="AG92" s="34">
        <v>1.2191797460328987E-2</v>
      </c>
      <c r="AH92" s="34">
        <v>6.1843994527879281E-2</v>
      </c>
      <c r="AI92" s="34">
        <v>-4.6821254754671138E-2</v>
      </c>
      <c r="AJ92" s="34">
        <v>4.2830111245559938E-2</v>
      </c>
      <c r="AK92" s="34">
        <v>5.8949412165847502E-2</v>
      </c>
      <c r="AL92" s="34">
        <v>0.13003329570119201</v>
      </c>
      <c r="AM92" s="34">
        <v>3.6043180279160057E-2</v>
      </c>
      <c r="AN92" s="34">
        <v>2.8318745504538594E-2</v>
      </c>
      <c r="AO92" s="34">
        <v>0.13686392255857541</v>
      </c>
      <c r="AP92" s="34">
        <v>1.6097514636272563E-2</v>
      </c>
      <c r="AQ92" s="34">
        <v>1</v>
      </c>
      <c r="AR92" s="34">
        <v>8.7178666795132323E-2</v>
      </c>
      <c r="AS92" s="34">
        <v>0.10949932571550591</v>
      </c>
      <c r="AT92" s="34">
        <v>1.7482694263987617E-2</v>
      </c>
      <c r="AU92" s="34">
        <v>6.3256494818318854E-2</v>
      </c>
      <c r="AV92" s="34">
        <v>-1.0945527043273026E-2</v>
      </c>
      <c r="AW92" s="34">
        <v>-1.291102507311404E-2</v>
      </c>
      <c r="AX92" s="34">
        <v>0.14185394890565192</v>
      </c>
      <c r="AY92" s="34">
        <v>-7.7536607032007709E-2</v>
      </c>
      <c r="AZ92" s="34">
        <v>-2.7291516672068177E-2</v>
      </c>
      <c r="BA92" s="34">
        <v>0.57063676151457732</v>
      </c>
      <c r="BB92" s="34">
        <v>0.24499764170826405</v>
      </c>
      <c r="BC92" s="34">
        <v>5.5727015053227517E-2</v>
      </c>
      <c r="BD92" s="34">
        <v>6.6826113845823709E-2</v>
      </c>
      <c r="BE92" s="34">
        <v>0.10208738460829694</v>
      </c>
      <c r="BF92" s="34">
        <v>6.6922925842843276E-2</v>
      </c>
      <c r="BG92" s="34">
        <v>-4.1403839102774655E-3</v>
      </c>
      <c r="BH92" s="34">
        <v>7.1766701624809678E-2</v>
      </c>
      <c r="BI92" s="34">
        <v>7.1413605272384439E-2</v>
      </c>
      <c r="BJ92" s="34">
        <v>7.490685460683455E-2</v>
      </c>
      <c r="BK92" s="34">
        <v>8.0339292097068818E-2</v>
      </c>
      <c r="BL92" s="34">
        <v>4.6449635538997877E-2</v>
      </c>
      <c r="BM92" s="34">
        <v>0.15992036418029187</v>
      </c>
      <c r="BN92" s="34">
        <v>0.21384264501383096</v>
      </c>
      <c r="BO92" s="34">
        <v>-4.8789356197577488E-2</v>
      </c>
      <c r="BP92" s="34">
        <v>-0.19217830510155487</v>
      </c>
      <c r="BQ92" s="34">
        <v>-4.1908633540429695E-2</v>
      </c>
      <c r="BR92" s="34">
        <v>-3.5907436871242689E-3</v>
      </c>
      <c r="BS92" s="34"/>
      <c r="BT92" s="34">
        <v>4.403935481908923E-2</v>
      </c>
      <c r="BU92" s="34">
        <v>-4.2336231595060621E-2</v>
      </c>
      <c r="BV92" s="34">
        <v>8.1555349809597638E-2</v>
      </c>
      <c r="BW92" s="34">
        <v>8.1555349809597819E-2</v>
      </c>
      <c r="BX92" s="34">
        <v>-7.9104248800142135E-3</v>
      </c>
      <c r="BY92" s="34">
        <v>9.7355378066544124E-3</v>
      </c>
      <c r="BZ92" s="34">
        <v>7.3269867522698668E-3</v>
      </c>
      <c r="CA92" s="34">
        <v>0.3556742113260678</v>
      </c>
      <c r="CB92" s="34">
        <v>2.8055030253932179E-2</v>
      </c>
      <c r="CC92" s="34">
        <v>4.0230338050841689E-2</v>
      </c>
      <c r="CD92" s="34">
        <v>-3.9902689624257762E-2</v>
      </c>
      <c r="CE92" s="34">
        <v>-4.1904353578344558E-2</v>
      </c>
      <c r="CF92" s="34">
        <v>-0.17352288144517972</v>
      </c>
      <c r="CG92" s="34">
        <v>2.8274322085535923E-2</v>
      </c>
      <c r="CH92" s="34">
        <v>-9.9485575597654682E-2</v>
      </c>
      <c r="CI92" s="34">
        <v>-5.5910139234034643E-2</v>
      </c>
      <c r="CJ92" s="34">
        <v>-0.10613646993166286</v>
      </c>
      <c r="CK92" s="34">
        <v>-3.5955199883210637E-2</v>
      </c>
      <c r="CL92" s="34">
        <v>-6.5863317625528883E-2</v>
      </c>
      <c r="CM92" s="34">
        <v>0.10597643417133146</v>
      </c>
      <c r="CN92" s="34">
        <v>0.10597643417133164</v>
      </c>
      <c r="CO92" s="34">
        <v>2.3284516987043438E-2</v>
      </c>
      <c r="CP92" s="34">
        <v>-6.2666036152377494E-2</v>
      </c>
      <c r="CQ92" s="34"/>
      <c r="CR92" s="34">
        <v>-4.6421320076212455E-2</v>
      </c>
      <c r="CS92" s="34">
        <v>-8.6548204637251422E-2</v>
      </c>
      <c r="CT92" s="34">
        <v>-1.0345808203669087E-2</v>
      </c>
      <c r="CU92" s="34">
        <v>-4.2911421684914762E-2</v>
      </c>
      <c r="CV92" s="34">
        <v>-5.2759794296425508E-3</v>
      </c>
      <c r="CW92" s="34">
        <v>-4.6445265858392856E-2</v>
      </c>
      <c r="CX92" s="34">
        <v>-0.21338244789047373</v>
      </c>
      <c r="CY92" s="34">
        <v>-0.13302037296532843</v>
      </c>
      <c r="CZ92" s="34">
        <v>-1.4587250456186567E-2</v>
      </c>
      <c r="DA92" s="34">
        <v>-4.550813685915446E-2</v>
      </c>
      <c r="DB92" s="34">
        <v>-3.593085744206153E-2</v>
      </c>
      <c r="DC92" s="34">
        <v>0.23218347280859419</v>
      </c>
      <c r="DD92" s="34"/>
      <c r="DE92" s="34">
        <v>-3.115978501806118E-2</v>
      </c>
      <c r="DF92" s="34">
        <v>-0.18238372186671395</v>
      </c>
      <c r="DG92" s="34">
        <v>-1.6261292212068894E-2</v>
      </c>
      <c r="DH92" s="34">
        <v>-3.4211898867745831E-2</v>
      </c>
      <c r="DI92" s="34">
        <v>-0.20423907951489023</v>
      </c>
      <c r="DJ92" s="34">
        <v>-6.4590690899185829E-2</v>
      </c>
      <c r="DK92" s="34">
        <v>-1.303819024671201E-2</v>
      </c>
      <c r="DL92" s="34">
        <v>-4.0204783561119256E-2</v>
      </c>
      <c r="DM92" s="34">
        <v>-3.9593365004677618E-2</v>
      </c>
      <c r="DN92" s="34"/>
      <c r="DO92" s="34">
        <v>4.5801797895023519E-2</v>
      </c>
      <c r="DP92" s="34">
        <v>-5.8753811075136067E-2</v>
      </c>
      <c r="DQ92" s="34"/>
      <c r="DR92" s="34">
        <v>-6.7644029011792034E-2</v>
      </c>
      <c r="DS92" s="34">
        <v>0.18483226431054209</v>
      </c>
      <c r="DT92" s="34">
        <v>-4.9546083343175097E-2</v>
      </c>
      <c r="DU92" s="34"/>
      <c r="DV92" s="34">
        <v>-0.18801298820755513</v>
      </c>
      <c r="DW92" s="34"/>
      <c r="DX92" s="34">
        <v>-0.10284953776045083</v>
      </c>
      <c r="DY92" s="34">
        <v>-2.3288706321547822E-2</v>
      </c>
      <c r="DZ92" s="34">
        <v>0.13359376168002671</v>
      </c>
      <c r="EA92" s="34">
        <v>-4.9390391252715944E-2</v>
      </c>
      <c r="EB92" s="34">
        <v>-0.17414891103270466</v>
      </c>
      <c r="EC92" s="34">
        <v>-0.15382251533463756</v>
      </c>
      <c r="ED92" s="34">
        <v>-2.808433302601672E-2</v>
      </c>
      <c r="EE92" s="34">
        <v>-0.11440772644325174</v>
      </c>
      <c r="EF92" s="34">
        <v>-7.2624652364340306E-2</v>
      </c>
      <c r="EG92" s="34">
        <v>-0.11246991472141148</v>
      </c>
      <c r="EH92" s="34">
        <v>-0.15978401508383039</v>
      </c>
      <c r="EI92" s="34">
        <v>-5.5970207419986331E-2</v>
      </c>
      <c r="EJ92" s="34">
        <v>-9.1788889071694829E-2</v>
      </c>
      <c r="EK92" s="34"/>
    </row>
    <row r="93" spans="1:141" x14ac:dyDescent="0.3">
      <c r="A93" s="34" t="s">
        <v>403</v>
      </c>
      <c r="B93" s="34">
        <v>0.31364820591083054</v>
      </c>
      <c r="C93" s="34">
        <v>9.9221493982707035E-2</v>
      </c>
      <c r="D93" s="34">
        <v>0.58586275233674645</v>
      </c>
      <c r="E93" s="34">
        <v>0.62497854788632545</v>
      </c>
      <c r="F93" s="34">
        <v>0.60762736419710284</v>
      </c>
      <c r="G93" s="34">
        <v>0.58642698929329262</v>
      </c>
      <c r="H93" s="34">
        <v>0.56893388855363947</v>
      </c>
      <c r="I93" s="34">
        <v>9.5896384457753017E-2</v>
      </c>
      <c r="J93" s="34"/>
      <c r="K93" s="34">
        <v>0.63504934963368631</v>
      </c>
      <c r="L93" s="34"/>
      <c r="M93" s="34"/>
      <c r="N93" s="34">
        <v>1</v>
      </c>
      <c r="O93" s="34"/>
      <c r="P93" s="34">
        <v>0.27693262307246425</v>
      </c>
      <c r="Q93" s="34"/>
      <c r="R93" s="34">
        <v>0.4929547730814513</v>
      </c>
      <c r="S93" s="34">
        <v>0.27767377808479898</v>
      </c>
      <c r="T93" s="34">
        <v>0.2292618630485522</v>
      </c>
      <c r="U93" s="34">
        <v>0.28473495578247421</v>
      </c>
      <c r="V93" s="34">
        <v>0.29137274289976922</v>
      </c>
      <c r="W93" s="34">
        <v>0.21480795428754196</v>
      </c>
      <c r="X93" s="34"/>
      <c r="Y93" s="34"/>
      <c r="Z93" s="34">
        <v>0.13294005034942863</v>
      </c>
      <c r="AA93" s="34">
        <v>0.1055051302451116</v>
      </c>
      <c r="AB93" s="34">
        <v>-0.16204347305419001</v>
      </c>
      <c r="AC93" s="34">
        <v>1.6064329312528235E-2</v>
      </c>
      <c r="AD93" s="34">
        <v>0.40628715958440853</v>
      </c>
      <c r="AE93" s="34"/>
      <c r="AF93" s="34">
        <v>0.4351569931049985</v>
      </c>
      <c r="AG93" s="34">
        <v>0.32409633380306935</v>
      </c>
      <c r="AH93" s="34"/>
      <c r="AI93" s="34"/>
      <c r="AJ93" s="34">
        <v>0.15125598929980361</v>
      </c>
      <c r="AK93" s="34">
        <v>0.2020428102571018</v>
      </c>
      <c r="AL93" s="34">
        <v>0.1707427287372619</v>
      </c>
      <c r="AM93" s="34">
        <v>2.6612486413273448E-2</v>
      </c>
      <c r="AN93" s="34">
        <v>0.13389246544801614</v>
      </c>
      <c r="AO93" s="34">
        <v>0.17830180382831645</v>
      </c>
      <c r="AP93" s="34">
        <v>0.3482008009525433</v>
      </c>
      <c r="AQ93" s="34"/>
      <c r="AR93" s="34">
        <v>8.6447913632192175E-2</v>
      </c>
      <c r="AS93" s="34"/>
      <c r="AT93" s="34">
        <v>9.7271814498304618E-2</v>
      </c>
      <c r="AU93" s="34">
        <v>9.2428715497187661E-2</v>
      </c>
      <c r="AV93" s="34"/>
      <c r="AW93" s="34">
        <v>-5.8201667762641983E-2</v>
      </c>
      <c r="AX93" s="34">
        <v>1.622069322267462E-2</v>
      </c>
      <c r="AY93" s="34">
        <v>6.7535419972086327E-2</v>
      </c>
      <c r="AZ93" s="34">
        <v>3.8660535818619703E-2</v>
      </c>
      <c r="BA93" s="34">
        <v>-0.11701749333575871</v>
      </c>
      <c r="BB93" s="34">
        <v>-7.4524992936068207E-2</v>
      </c>
      <c r="BC93" s="34"/>
      <c r="BD93" s="34">
        <v>3.4685097077420006E-2</v>
      </c>
      <c r="BE93" s="34">
        <v>0.18123841735335147</v>
      </c>
      <c r="BF93" s="34"/>
      <c r="BG93" s="34">
        <v>3.3859784355996E-2</v>
      </c>
      <c r="BH93" s="34">
        <v>2.7789582071422944E-4</v>
      </c>
      <c r="BI93" s="34">
        <v>-3.3285720247334206E-2</v>
      </c>
      <c r="BJ93" s="34">
        <v>-2.7545094456549396E-3</v>
      </c>
      <c r="BK93" s="34">
        <v>0.1732555587352437</v>
      </c>
      <c r="BL93" s="34">
        <v>4.8563813934907392E-2</v>
      </c>
      <c r="BM93" s="34">
        <v>-8.7496505168255218E-2</v>
      </c>
      <c r="BN93" s="34">
        <v>-5.2454568657038868E-2</v>
      </c>
      <c r="BO93" s="34">
        <v>8.0863505403461475E-2</v>
      </c>
      <c r="BP93" s="34">
        <v>3.5506728440987824E-2</v>
      </c>
      <c r="BQ93" s="34">
        <v>1.872146568893019E-2</v>
      </c>
      <c r="BR93" s="34">
        <v>0.13146727256169216</v>
      </c>
      <c r="BS93" s="34"/>
      <c r="BT93" s="34">
        <v>-8.9509869387734413E-4</v>
      </c>
      <c r="BU93" s="34">
        <v>0.18896975526066398</v>
      </c>
      <c r="BV93" s="34">
        <v>-3.0801503245806751E-2</v>
      </c>
      <c r="BW93" s="34">
        <v>-3.0801503245806803E-2</v>
      </c>
      <c r="BX93" s="34">
        <v>0.10490164714750111</v>
      </c>
      <c r="BY93" s="34">
        <v>-0.19970531091604296</v>
      </c>
      <c r="BZ93" s="34">
        <v>-0.17262234277084371</v>
      </c>
      <c r="CA93" s="34"/>
      <c r="CB93" s="34">
        <v>-1.2820033018944734E-2</v>
      </c>
      <c r="CC93" s="34">
        <v>9.1952755188875301E-2</v>
      </c>
      <c r="CD93" s="34">
        <v>0.16393122910171889</v>
      </c>
      <c r="CE93" s="34"/>
      <c r="CF93" s="34"/>
      <c r="CG93" s="34"/>
      <c r="CH93" s="34"/>
      <c r="CI93" s="34">
        <v>-0.11106444810672556</v>
      </c>
      <c r="CJ93" s="34"/>
      <c r="CK93" s="34">
        <v>0.23156846223283117</v>
      </c>
      <c r="CL93" s="34">
        <v>0.14252876467052758</v>
      </c>
      <c r="CM93" s="34">
        <v>9.6970601543027973E-2</v>
      </c>
      <c r="CN93" s="34"/>
      <c r="CO93" s="34"/>
      <c r="CP93" s="34">
        <v>0.1568607731859378</v>
      </c>
      <c r="CQ93" s="34"/>
      <c r="CR93" s="34">
        <v>0.12073527325601659</v>
      </c>
      <c r="CS93" s="34">
        <v>6.9084700387785539E-2</v>
      </c>
      <c r="CT93" s="34">
        <v>-5.8206956439494667E-2</v>
      </c>
      <c r="CU93" s="34">
        <v>0.11635799126875496</v>
      </c>
      <c r="CV93" s="34">
        <v>0.1436867121947544</v>
      </c>
      <c r="CW93" s="34"/>
      <c r="CX93" s="34">
        <v>0.35320917246551298</v>
      </c>
      <c r="CY93" s="34"/>
      <c r="CZ93" s="34">
        <v>2.6620485038632382E-3</v>
      </c>
      <c r="DA93" s="34">
        <v>0.16334395581889558</v>
      </c>
      <c r="DB93" s="34">
        <v>4.660875707521251E-2</v>
      </c>
      <c r="DC93" s="34">
        <v>-0.13960556500450602</v>
      </c>
      <c r="DD93" s="34"/>
      <c r="DE93" s="34"/>
      <c r="DF93" s="34"/>
      <c r="DG93" s="34">
        <v>2.6566291773082562E-2</v>
      </c>
      <c r="DH93" s="34"/>
      <c r="DI93" s="34"/>
      <c r="DJ93" s="34"/>
      <c r="DK93" s="34">
        <v>-3.2389044842549071E-2</v>
      </c>
      <c r="DL93" s="34"/>
      <c r="DM93" s="34">
        <v>-0.10572454926343453</v>
      </c>
      <c r="DN93" s="34"/>
      <c r="DO93" s="34">
        <v>-4.0053865628042362E-2</v>
      </c>
      <c r="DP93" s="34">
        <v>-0.11517704402959336</v>
      </c>
      <c r="DQ93" s="34"/>
      <c r="DR93" s="34">
        <v>0.12181103327797055</v>
      </c>
      <c r="DS93" s="34">
        <v>-2.0351406174295351E-2</v>
      </c>
      <c r="DT93" s="34">
        <v>-0.27911950241856731</v>
      </c>
      <c r="DU93" s="34"/>
      <c r="DV93" s="34"/>
      <c r="DW93" s="34"/>
      <c r="DX93" s="34"/>
      <c r="DY93" s="34">
        <v>-0.24803494223880676</v>
      </c>
      <c r="DZ93" s="34">
        <v>-7.5441653416471452E-2</v>
      </c>
      <c r="EA93" s="34"/>
      <c r="EB93" s="34"/>
      <c r="EC93" s="34"/>
      <c r="ED93" s="34">
        <v>-0.33170917830020491</v>
      </c>
      <c r="EE93" s="34"/>
      <c r="EF93" s="34">
        <v>-7.3480546291887647E-2</v>
      </c>
      <c r="EG93" s="34">
        <v>-8.8385400454324387E-2</v>
      </c>
      <c r="EH93" s="34"/>
      <c r="EI93" s="34">
        <v>-0.21072406492722839</v>
      </c>
      <c r="EJ93" s="34">
        <v>-0.27931446645156743</v>
      </c>
      <c r="EK93" s="34"/>
    </row>
    <row r="94" spans="1:141" x14ac:dyDescent="0.3">
      <c r="A94" s="34" t="s">
        <v>391</v>
      </c>
      <c r="B94" s="34">
        <v>0.24977666746802721</v>
      </c>
      <c r="C94" s="34">
        <v>0.10118686213197825</v>
      </c>
      <c r="D94" s="34">
        <v>0.27057188958282946</v>
      </c>
      <c r="E94" s="34"/>
      <c r="F94" s="34"/>
      <c r="G94" s="34"/>
      <c r="H94" s="34"/>
      <c r="I94" s="34">
        <v>0.13850631219194559</v>
      </c>
      <c r="J94" s="34"/>
      <c r="K94" s="34">
        <v>0.23318663215540045</v>
      </c>
      <c r="L94" s="34"/>
      <c r="M94" s="34"/>
      <c r="N94" s="34"/>
      <c r="O94" s="34"/>
      <c r="P94" s="34">
        <v>0.24138270639529485</v>
      </c>
      <c r="Q94" s="34"/>
      <c r="R94" s="34">
        <v>0.36430097883240437</v>
      </c>
      <c r="S94" s="34">
        <v>0.18020434992297313</v>
      </c>
      <c r="T94" s="34">
        <v>0.25756114334965496</v>
      </c>
      <c r="U94" s="34">
        <v>0.13040879972050329</v>
      </c>
      <c r="V94" s="34">
        <v>0.13994772026502306</v>
      </c>
      <c r="W94" s="34">
        <v>0.2408448585716437</v>
      </c>
      <c r="X94" s="34"/>
      <c r="Y94" s="34"/>
      <c r="Z94" s="34">
        <v>0.25927600095234421</v>
      </c>
      <c r="AA94" s="34">
        <v>1</v>
      </c>
      <c r="AB94" s="34">
        <v>-0.10352309797097409</v>
      </c>
      <c r="AC94" s="34">
        <v>0.1166416379015368</v>
      </c>
      <c r="AD94" s="34"/>
      <c r="AE94" s="34"/>
      <c r="AF94" s="34">
        <v>0.18222706381723019</v>
      </c>
      <c r="AG94" s="34">
        <v>7.9264294592967369E-2</v>
      </c>
      <c r="AH94" s="34"/>
      <c r="AI94" s="34"/>
      <c r="AJ94" s="34">
        <v>0.11958720458027004</v>
      </c>
      <c r="AK94" s="34">
        <v>0.17157368016762697</v>
      </c>
      <c r="AL94" s="34">
        <v>0.1547053815046639</v>
      </c>
      <c r="AM94" s="34">
        <v>6.4850750010243582E-2</v>
      </c>
      <c r="AN94" s="34">
        <v>0.15762383249580239</v>
      </c>
      <c r="AO94" s="34">
        <v>0.10788594803878204</v>
      </c>
      <c r="AP94" s="34"/>
      <c r="AQ94" s="34"/>
      <c r="AR94" s="34">
        <v>0.17335891696179959</v>
      </c>
      <c r="AS94" s="34"/>
      <c r="AT94" s="34">
        <v>0.20555204811123712</v>
      </c>
      <c r="AU94" s="34">
        <v>0.22172301257479729</v>
      </c>
      <c r="AV94" s="34"/>
      <c r="AW94" s="34">
        <v>0.47642102686080701</v>
      </c>
      <c r="AX94" s="34">
        <v>0.14229166334175444</v>
      </c>
      <c r="AY94" s="34">
        <v>8.0222398759527535E-3</v>
      </c>
      <c r="AZ94" s="34">
        <v>0.20679907890798208</v>
      </c>
      <c r="BA94" s="34">
        <v>4.69169693445129E-2</v>
      </c>
      <c r="BB94" s="34">
        <v>-0.12605826458217553</v>
      </c>
      <c r="BC94" s="34"/>
      <c r="BD94" s="34">
        <v>0.19488064617404161</v>
      </c>
      <c r="BE94" s="34">
        <v>-9.9000987277880204E-2</v>
      </c>
      <c r="BF94" s="34"/>
      <c r="BG94" s="34">
        <v>0.19460933288181909</v>
      </c>
      <c r="BH94" s="34">
        <v>0.20415472468224666</v>
      </c>
      <c r="BI94" s="34"/>
      <c r="BJ94" s="34">
        <v>0.20100274022156867</v>
      </c>
      <c r="BK94" s="34">
        <v>0.25653996474514529</v>
      </c>
      <c r="BL94" s="34">
        <v>0.21038905133231767</v>
      </c>
      <c r="BM94" s="34"/>
      <c r="BN94" s="34">
        <v>-1.4179139625122588E-2</v>
      </c>
      <c r="BO94" s="34">
        <v>0.15007051431985213</v>
      </c>
      <c r="BP94" s="34">
        <v>7.5804558623348936E-2</v>
      </c>
      <c r="BQ94" s="34">
        <v>4.0420201463891872E-2</v>
      </c>
      <c r="BR94" s="34">
        <v>0.19970549082464456</v>
      </c>
      <c r="BS94" s="34"/>
      <c r="BT94" s="34">
        <v>9.9969555877597538E-2</v>
      </c>
      <c r="BU94" s="34">
        <v>3.147013267036864E-2</v>
      </c>
      <c r="BV94" s="34">
        <v>0.1822752900325888</v>
      </c>
      <c r="BW94" s="34">
        <v>0.1822752900325888</v>
      </c>
      <c r="BX94" s="34">
        <v>0.18213178101120325</v>
      </c>
      <c r="BY94" s="34">
        <v>-5.3897434727843301E-2</v>
      </c>
      <c r="BZ94" s="34">
        <v>5.2384072189319633E-2</v>
      </c>
      <c r="CA94" s="34"/>
      <c r="CB94" s="34">
        <v>-7.6292285574674476E-2</v>
      </c>
      <c r="CC94" s="34">
        <v>0.17639004884607407</v>
      </c>
      <c r="CD94" s="34">
        <v>0.13323382058609062</v>
      </c>
      <c r="CE94" s="34"/>
      <c r="CF94" s="34"/>
      <c r="CG94" s="34"/>
      <c r="CH94" s="34"/>
      <c r="CI94" s="34">
        <v>0.20638018882664269</v>
      </c>
      <c r="CJ94" s="34"/>
      <c r="CK94" s="34">
        <v>0.17578271571573331</v>
      </c>
      <c r="CL94" s="34">
        <v>0.14446172216729902</v>
      </c>
      <c r="CM94" s="34">
        <v>0.2354346141529774</v>
      </c>
      <c r="CN94" s="34"/>
      <c r="CO94" s="34"/>
      <c r="CP94" s="34">
        <v>0.15105162228062444</v>
      </c>
      <c r="CQ94" s="34"/>
      <c r="CR94" s="34">
        <v>0.17949578467717606</v>
      </c>
      <c r="CS94" s="34">
        <v>-3.8679109732038711E-2</v>
      </c>
      <c r="CT94" s="34"/>
      <c r="CU94" s="34">
        <v>0.17284988900954609</v>
      </c>
      <c r="CV94" s="34">
        <v>0.12799302022845188</v>
      </c>
      <c r="CW94" s="34"/>
      <c r="CX94" s="34">
        <v>-0.12817913615102938</v>
      </c>
      <c r="CY94" s="34"/>
      <c r="CZ94" s="34">
        <v>0.1404362465648788</v>
      </c>
      <c r="DA94" s="34">
        <v>0.14133481246574345</v>
      </c>
      <c r="DB94" s="34">
        <v>3.3123346851743389E-2</v>
      </c>
      <c r="DC94" s="34">
        <v>0.14068029303865159</v>
      </c>
      <c r="DD94" s="34"/>
      <c r="DE94" s="34"/>
      <c r="DF94" s="34"/>
      <c r="DG94" s="34">
        <v>2.5750512610508893E-2</v>
      </c>
      <c r="DH94" s="34"/>
      <c r="DI94" s="34"/>
      <c r="DJ94" s="34"/>
      <c r="DK94" s="34">
        <v>-1.1286662076331399E-2</v>
      </c>
      <c r="DL94" s="34"/>
      <c r="DM94" s="34">
        <v>-9.9158686966185849E-2</v>
      </c>
      <c r="DN94" s="34"/>
      <c r="DO94" s="34">
        <v>-4.1594366205644643E-3</v>
      </c>
      <c r="DP94" s="34">
        <v>0.16935417245559375</v>
      </c>
      <c r="DQ94" s="34"/>
      <c r="DR94" s="34">
        <v>9.0815997241580723E-2</v>
      </c>
      <c r="DS94" s="34">
        <v>5.8015531379375124E-2</v>
      </c>
      <c r="DT94" s="34">
        <v>-0.12412929209983199</v>
      </c>
      <c r="DU94" s="34"/>
      <c r="DV94" s="34"/>
      <c r="DW94" s="34"/>
      <c r="DX94" s="34"/>
      <c r="DY94" s="34"/>
      <c r="DZ94" s="34">
        <v>-8.2137239967231365E-2</v>
      </c>
      <c r="EA94" s="34"/>
      <c r="EB94" s="34"/>
      <c r="EC94" s="34"/>
      <c r="ED94" s="34"/>
      <c r="EE94" s="34"/>
      <c r="EF94" s="34">
        <v>-3.011999567545837E-2</v>
      </c>
      <c r="EG94" s="34">
        <v>-9.1047792325067545E-2</v>
      </c>
      <c r="EH94" s="34"/>
      <c r="EI94" s="34">
        <v>-0.12284162345950871</v>
      </c>
      <c r="EJ94" s="34">
        <v>-0.19335863471731035</v>
      </c>
      <c r="EK94" s="34"/>
    </row>
    <row r="95" spans="1:141" x14ac:dyDescent="0.3">
      <c r="A95" s="34" t="s">
        <v>389</v>
      </c>
      <c r="B95" s="34">
        <v>0.2942634947666965</v>
      </c>
      <c r="C95" s="34">
        <v>0.10149964431725204</v>
      </c>
      <c r="D95" s="34">
        <v>0.65850394583734306</v>
      </c>
      <c r="E95" s="34"/>
      <c r="F95" s="34"/>
      <c r="G95" s="34"/>
      <c r="H95" s="34"/>
      <c r="I95" s="34">
        <v>9.5201224287968261E-2</v>
      </c>
      <c r="J95" s="34"/>
      <c r="K95" s="34">
        <v>0.66369879333262771</v>
      </c>
      <c r="L95" s="34"/>
      <c r="M95" s="34"/>
      <c r="N95" s="34"/>
      <c r="O95" s="34"/>
      <c r="P95" s="34">
        <v>0.44689494985220318</v>
      </c>
      <c r="Q95" s="34"/>
      <c r="R95" s="34">
        <v>1</v>
      </c>
      <c r="S95" s="34"/>
      <c r="T95" s="34">
        <v>0.39675006300608484</v>
      </c>
      <c r="U95" s="34">
        <v>0.39699915420174559</v>
      </c>
      <c r="V95" s="34">
        <v>0.39721326401609369</v>
      </c>
      <c r="W95" s="34">
        <v>0.38654847589442626</v>
      </c>
      <c r="X95" s="34"/>
      <c r="Y95" s="34"/>
      <c r="Z95" s="34">
        <v>0.4789401420262247</v>
      </c>
      <c r="AA95" s="34"/>
      <c r="AB95" s="34">
        <v>-0.38837367610954537</v>
      </c>
      <c r="AC95" s="34">
        <v>3.9321078058311622E-2</v>
      </c>
      <c r="AD95" s="34"/>
      <c r="AE95" s="34"/>
      <c r="AF95" s="34">
        <v>0.36505709479188381</v>
      </c>
      <c r="AG95" s="34">
        <v>0.23118372145731544</v>
      </c>
      <c r="AH95" s="34"/>
      <c r="AI95" s="34"/>
      <c r="AJ95" s="34">
        <v>0.11457582288328104</v>
      </c>
      <c r="AK95" s="34">
        <v>0.33027605385580627</v>
      </c>
      <c r="AL95" s="34">
        <v>0.23217174184848988</v>
      </c>
      <c r="AM95" s="34">
        <v>-4.7667885673756009E-2</v>
      </c>
      <c r="AN95" s="34">
        <v>0.17605218664597758</v>
      </c>
      <c r="AO95" s="34">
        <v>0.15353201700373909</v>
      </c>
      <c r="AP95" s="34"/>
      <c r="AQ95" s="34"/>
      <c r="AR95" s="34">
        <v>7.7266636407984854E-2</v>
      </c>
      <c r="AS95" s="34"/>
      <c r="AT95" s="34">
        <v>0.20995226483287016</v>
      </c>
      <c r="AU95" s="34">
        <v>0.20478461573405035</v>
      </c>
      <c r="AV95" s="34"/>
      <c r="AW95" s="34">
        <v>5.6629783153229335E-2</v>
      </c>
      <c r="AX95" s="34">
        <v>0.12844088495637271</v>
      </c>
      <c r="AY95" s="34">
        <v>0.12479253051197321</v>
      </c>
      <c r="AZ95" s="34">
        <v>0.17788353825239064</v>
      </c>
      <c r="BA95" s="34">
        <v>-0.1459353202354205</v>
      </c>
      <c r="BB95" s="34">
        <v>-0.21628852070274696</v>
      </c>
      <c r="BC95" s="34"/>
      <c r="BD95" s="34">
        <v>0.19549142949518852</v>
      </c>
      <c r="BE95" s="34">
        <v>0.13152632460707775</v>
      </c>
      <c r="BF95" s="34"/>
      <c r="BG95" s="34">
        <v>0.17703536754065169</v>
      </c>
      <c r="BH95" s="34">
        <v>9.2733459660292672E-2</v>
      </c>
      <c r="BI95" s="34"/>
      <c r="BJ95" s="34">
        <v>8.1070081837747984E-2</v>
      </c>
      <c r="BK95" s="34">
        <v>0.34535514596812861</v>
      </c>
      <c r="BL95" s="34">
        <v>0.20089345275096004</v>
      </c>
      <c r="BM95" s="34"/>
      <c r="BN95" s="34">
        <v>8.6380005805120855E-2</v>
      </c>
      <c r="BO95" s="34">
        <v>0.28977638801122324</v>
      </c>
      <c r="BP95" s="34">
        <v>-7.7204571592754692E-2</v>
      </c>
      <c r="BQ95" s="34">
        <v>0.26826088134636261</v>
      </c>
      <c r="BR95" s="34">
        <v>0.37081182505060606</v>
      </c>
      <c r="BS95" s="34"/>
      <c r="BT95" s="34">
        <v>-3.3312390620149346E-2</v>
      </c>
      <c r="BU95" s="34">
        <v>0.31578715972807908</v>
      </c>
      <c r="BV95" s="34">
        <v>4.5719376855413239E-2</v>
      </c>
      <c r="BW95" s="34">
        <v>4.5719376855413218E-2</v>
      </c>
      <c r="BX95" s="34">
        <v>0.34828835736174363</v>
      </c>
      <c r="BY95" s="34">
        <v>-0.26585363487729319</v>
      </c>
      <c r="BZ95" s="34">
        <v>-3.2838284831395738E-3</v>
      </c>
      <c r="CA95" s="34"/>
      <c r="CB95" s="34">
        <v>-0.12764399805673191</v>
      </c>
      <c r="CC95" s="34">
        <v>0.30614653667286323</v>
      </c>
      <c r="CD95" s="34">
        <v>0.20971469219231581</v>
      </c>
      <c r="CE95" s="34"/>
      <c r="CF95" s="34"/>
      <c r="CG95" s="34"/>
      <c r="CH95" s="34"/>
      <c r="CI95" s="34">
        <v>2.5661693077006453E-2</v>
      </c>
      <c r="CJ95" s="34"/>
      <c r="CK95" s="34">
        <v>0.25945795304379976</v>
      </c>
      <c r="CL95" s="34">
        <v>0.3965284316201288</v>
      </c>
      <c r="CM95" s="34">
        <v>0.256794194946736</v>
      </c>
      <c r="CN95" s="34"/>
      <c r="CO95" s="34"/>
      <c r="CP95" s="34">
        <v>0.40071082759725446</v>
      </c>
      <c r="CQ95" s="34"/>
      <c r="CR95" s="34">
        <v>0.34403461450905143</v>
      </c>
      <c r="CS95" s="34">
        <v>0.1890339265216352</v>
      </c>
      <c r="CT95" s="34"/>
      <c r="CU95" s="34">
        <v>0.33863972416708255</v>
      </c>
      <c r="CV95" s="34">
        <v>0.3734921478017294</v>
      </c>
      <c r="CW95" s="34"/>
      <c r="CX95" s="34">
        <v>0.34893801353885623</v>
      </c>
      <c r="CY95" s="34"/>
      <c r="CZ95" s="34">
        <v>6.0246634854823317E-2</v>
      </c>
      <c r="DA95" s="34">
        <v>0.34550035423864978</v>
      </c>
      <c r="DB95" s="34">
        <v>5.8133516082540505E-2</v>
      </c>
      <c r="DC95" s="34">
        <v>-0.13280193787741162</v>
      </c>
      <c r="DD95" s="34"/>
      <c r="DE95" s="34"/>
      <c r="DF95" s="34"/>
      <c r="DG95" s="34">
        <v>2.3810052184964191E-2</v>
      </c>
      <c r="DH95" s="34"/>
      <c r="DI95" s="34"/>
      <c r="DJ95" s="34"/>
      <c r="DK95" s="34">
        <v>-2.3247479805241941E-2</v>
      </c>
      <c r="DL95" s="34"/>
      <c r="DM95" s="34">
        <v>-0.16577186719282894</v>
      </c>
      <c r="DN95" s="34"/>
      <c r="DO95" s="34">
        <v>-8.294625574718667E-2</v>
      </c>
      <c r="DP95" s="34">
        <v>-5.0332327673925023E-2</v>
      </c>
      <c r="DQ95" s="34"/>
      <c r="DR95" s="34">
        <v>0.20377993919720216</v>
      </c>
      <c r="DS95" s="34">
        <v>2.0450366833856731E-2</v>
      </c>
      <c r="DT95" s="34">
        <v>-0.40092809358673809</v>
      </c>
      <c r="DU95" s="34"/>
      <c r="DV95" s="34"/>
      <c r="DW95" s="34"/>
      <c r="DX95" s="34"/>
      <c r="DY95" s="34"/>
      <c r="DZ95" s="34">
        <v>-0.17406324200188733</v>
      </c>
      <c r="EA95" s="34"/>
      <c r="EB95" s="34"/>
      <c r="EC95" s="34"/>
      <c r="ED95" s="34"/>
      <c r="EE95" s="34"/>
      <c r="EF95" s="34">
        <v>-1.170170633327614E-2</v>
      </c>
      <c r="EG95" s="34">
        <v>-5.9108223582999199E-2</v>
      </c>
      <c r="EH95" s="34"/>
      <c r="EI95" s="34">
        <v>-0.12277011852740134</v>
      </c>
      <c r="EJ95" s="34">
        <v>-0.22191107296061724</v>
      </c>
      <c r="EK95" s="34"/>
    </row>
    <row r="96" spans="1:141" x14ac:dyDescent="0.3">
      <c r="A96" s="34" t="s">
        <v>244</v>
      </c>
      <c r="B96" s="34"/>
      <c r="C96" s="34">
        <v>0.10742447121091897</v>
      </c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>
        <v>0.40794663933277281</v>
      </c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>
        <v>1</v>
      </c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4"/>
      <c r="EA96" s="34"/>
      <c r="EB96" s="34"/>
      <c r="EC96" s="34"/>
      <c r="ED96" s="34"/>
      <c r="EE96" s="34"/>
      <c r="EF96" s="34"/>
      <c r="EG96" s="34"/>
      <c r="EH96" s="34"/>
      <c r="EI96" s="34"/>
      <c r="EJ96" s="34"/>
      <c r="EK96" s="34"/>
    </row>
    <row r="97" spans="1:141" x14ac:dyDescent="0.3">
      <c r="A97" s="34" t="s">
        <v>405</v>
      </c>
      <c r="B97" s="34">
        <v>0.30989849478735709</v>
      </c>
      <c r="C97" s="34">
        <v>0.11571772146841705</v>
      </c>
      <c r="D97" s="34">
        <v>-0.18944780115921345</v>
      </c>
      <c r="E97" s="34">
        <v>-0.11089626522086865</v>
      </c>
      <c r="F97" s="34">
        <v>-9.9759269228934258E-2</v>
      </c>
      <c r="G97" s="34">
        <v>-0.15296009303823416</v>
      </c>
      <c r="H97" s="34">
        <v>-0.17455163542102162</v>
      </c>
      <c r="I97" s="34">
        <v>0.15335444944817822</v>
      </c>
      <c r="J97" s="34"/>
      <c r="K97" s="34">
        <v>-9.3647851264506574E-2</v>
      </c>
      <c r="L97" s="34"/>
      <c r="M97" s="34">
        <v>1</v>
      </c>
      <c r="N97" s="34">
        <v>-4.1434875385407459E-2</v>
      </c>
      <c r="O97" s="34"/>
      <c r="P97" s="34">
        <v>-1.0303850437587041E-2</v>
      </c>
      <c r="Q97" s="34">
        <v>-0.13828637842799099</v>
      </c>
      <c r="R97" s="34">
        <v>-8.2212041692003954E-2</v>
      </c>
      <c r="S97" s="34">
        <v>0.10139421055095849</v>
      </c>
      <c r="T97" s="34">
        <v>1.5059703002023184E-2</v>
      </c>
      <c r="U97" s="34">
        <v>-7.8254024302507483E-2</v>
      </c>
      <c r="V97" s="34">
        <v>-7.9391285984408852E-2</v>
      </c>
      <c r="W97" s="34">
        <v>2.6626462417662911E-2</v>
      </c>
      <c r="X97" s="34"/>
      <c r="Y97" s="34"/>
      <c r="Z97" s="34">
        <v>0.18829190114359495</v>
      </c>
      <c r="AA97" s="34">
        <v>8.4311361562138219E-3</v>
      </c>
      <c r="AB97" s="34">
        <v>0.62252768345590914</v>
      </c>
      <c r="AC97" s="34">
        <v>-2.2365409149153265E-2</v>
      </c>
      <c r="AD97" s="34">
        <v>0.14925138356818399</v>
      </c>
      <c r="AE97" s="34"/>
      <c r="AF97" s="34">
        <v>-2.2263641899843544E-2</v>
      </c>
      <c r="AG97" s="34">
        <v>-0.15108150076652482</v>
      </c>
      <c r="AH97" s="34"/>
      <c r="AI97" s="34"/>
      <c r="AJ97" s="34">
        <v>-2.6795200983865952E-2</v>
      </c>
      <c r="AK97" s="34">
        <v>-3.7908280109216666E-2</v>
      </c>
      <c r="AL97" s="34">
        <v>-9.255161062760997E-2</v>
      </c>
      <c r="AM97" s="34">
        <v>-5.1547757410467909E-2</v>
      </c>
      <c r="AN97" s="34">
        <v>2.513908754660274E-2</v>
      </c>
      <c r="AO97" s="34">
        <v>-6.7716846535400499E-2</v>
      </c>
      <c r="AP97" s="34">
        <v>9.7960698197850499E-2</v>
      </c>
      <c r="AQ97" s="34"/>
      <c r="AR97" s="34">
        <v>2.0932365003478032E-3</v>
      </c>
      <c r="AS97" s="34"/>
      <c r="AT97" s="34">
        <v>3.9568181092853996E-2</v>
      </c>
      <c r="AU97" s="34">
        <v>5.5885774863645057E-2</v>
      </c>
      <c r="AV97" s="34"/>
      <c r="AW97" s="34">
        <v>8.2205273117035654E-2</v>
      </c>
      <c r="AX97" s="34">
        <v>1.8530937965948457E-2</v>
      </c>
      <c r="AY97" s="34">
        <v>5.0465591815597073E-3</v>
      </c>
      <c r="AZ97" s="34">
        <v>2.751990865089218E-2</v>
      </c>
      <c r="BA97" s="34">
        <v>5.059736105833134E-2</v>
      </c>
      <c r="BB97" s="34">
        <v>2.9258146119948536E-2</v>
      </c>
      <c r="BC97" s="34"/>
      <c r="BD97" s="34">
        <v>1.5824303524015648E-2</v>
      </c>
      <c r="BE97" s="34">
        <v>-5.2862057201642498E-2</v>
      </c>
      <c r="BF97" s="34"/>
      <c r="BG97" s="34">
        <v>3.6007668571423498E-2</v>
      </c>
      <c r="BH97" s="34">
        <v>0.11391740784740308</v>
      </c>
      <c r="BI97" s="34">
        <v>0.15690789160836929</v>
      </c>
      <c r="BJ97" s="34">
        <v>0.11216742697287629</v>
      </c>
      <c r="BK97" s="34">
        <v>0.2567217324209517</v>
      </c>
      <c r="BL97" s="34">
        <v>1.8675281637665745E-2</v>
      </c>
      <c r="BM97" s="34">
        <v>0.21870388726884976</v>
      </c>
      <c r="BN97" s="34">
        <v>9.1631698415260643E-2</v>
      </c>
      <c r="BO97" s="34">
        <v>7.1336066643480869E-2</v>
      </c>
      <c r="BP97" s="34">
        <v>-7.1749870468463359E-2</v>
      </c>
      <c r="BQ97" s="34">
        <v>-0.16936832180830019</v>
      </c>
      <c r="BR97" s="34">
        <v>-7.4438614187955263E-2</v>
      </c>
      <c r="BS97" s="34"/>
      <c r="BT97" s="34">
        <v>0.1342915367096843</v>
      </c>
      <c r="BU97" s="34">
        <v>-0.10471662118720926</v>
      </c>
      <c r="BV97" s="34">
        <v>9.2724570368292042E-2</v>
      </c>
      <c r="BW97" s="34">
        <v>9.2724570368291945E-2</v>
      </c>
      <c r="BX97" s="34">
        <v>-4.2622294317178379E-2</v>
      </c>
      <c r="BY97" s="34">
        <v>0.24449367773924172</v>
      </c>
      <c r="BZ97" s="34">
        <v>0.183743460917969</v>
      </c>
      <c r="CA97" s="34"/>
      <c r="CB97" s="34">
        <v>0.15489398978212759</v>
      </c>
      <c r="CC97" s="34">
        <v>-0.10778802505782682</v>
      </c>
      <c r="CD97" s="34">
        <v>-5.3021573208809826E-2</v>
      </c>
      <c r="CE97" s="34"/>
      <c r="CF97" s="34"/>
      <c r="CG97" s="34"/>
      <c r="CH97" s="34"/>
      <c r="CI97" s="34">
        <v>1.904688190088491E-2</v>
      </c>
      <c r="CJ97" s="34"/>
      <c r="CK97" s="34">
        <v>-0.19946464216827031</v>
      </c>
      <c r="CL97" s="34">
        <v>-6.765449840037048E-2</v>
      </c>
      <c r="CM97" s="34">
        <v>0.23972792927013714</v>
      </c>
      <c r="CN97" s="34"/>
      <c r="CO97" s="34"/>
      <c r="CP97" s="34">
        <v>-0.11318270852438887</v>
      </c>
      <c r="CQ97" s="34"/>
      <c r="CR97" s="34">
        <v>-0.10327298416773414</v>
      </c>
      <c r="CS97" s="34">
        <v>-0.19477286209206726</v>
      </c>
      <c r="CT97" s="34">
        <v>-4.4714947802664946E-2</v>
      </c>
      <c r="CU97" s="34">
        <v>-0.10938453354386816</v>
      </c>
      <c r="CV97" s="34">
        <v>-0.21532772075868079</v>
      </c>
      <c r="CW97" s="34"/>
      <c r="CX97" s="34">
        <v>-9.5933456963723462E-2</v>
      </c>
      <c r="CY97" s="34"/>
      <c r="CZ97" s="34">
        <v>-0.1375142283695282</v>
      </c>
      <c r="DA97" s="34">
        <v>-0.19573525714994267</v>
      </c>
      <c r="DB97" s="34">
        <v>-2.7197300806604489E-2</v>
      </c>
      <c r="DC97" s="34">
        <v>0.11518138662911628</v>
      </c>
      <c r="DD97" s="34"/>
      <c r="DE97" s="34"/>
      <c r="DF97" s="34"/>
      <c r="DG97" s="34">
        <v>-3.1984184106780944E-2</v>
      </c>
      <c r="DH97" s="34"/>
      <c r="DI97" s="34"/>
      <c r="DJ97" s="34"/>
      <c r="DK97" s="34">
        <v>-0.11267848327489809</v>
      </c>
      <c r="DL97" s="34"/>
      <c r="DM97" s="34">
        <v>-1.9797549915385758E-2</v>
      </c>
      <c r="DN97" s="34"/>
      <c r="DO97" s="34">
        <v>-3.4934250446867092E-2</v>
      </c>
      <c r="DP97" s="34">
        <v>1.5789192275365651E-2</v>
      </c>
      <c r="DQ97" s="34"/>
      <c r="DR97" s="34">
        <v>-0.24344837955321325</v>
      </c>
      <c r="DS97" s="34">
        <v>-2.4530849562751641E-2</v>
      </c>
      <c r="DT97" s="34">
        <v>7.9142768460383844E-2</v>
      </c>
      <c r="DU97" s="34"/>
      <c r="DV97" s="34"/>
      <c r="DW97" s="34"/>
      <c r="DX97" s="34"/>
      <c r="DY97" s="34">
        <v>0.18595912355471492</v>
      </c>
      <c r="DZ97" s="34">
        <v>6.4976531573924245E-2</v>
      </c>
      <c r="EA97" s="34"/>
      <c r="EB97" s="34"/>
      <c r="EC97" s="34"/>
      <c r="ED97" s="34">
        <v>0.18954289864372326</v>
      </c>
      <c r="EE97" s="34"/>
      <c r="EF97" s="34">
        <v>-0.12092614204091286</v>
      </c>
      <c r="EG97" s="34">
        <v>-0.1434116954477109</v>
      </c>
      <c r="EH97" s="34"/>
      <c r="EI97" s="34">
        <v>-0.19700767623700671</v>
      </c>
      <c r="EJ97" s="34">
        <v>-0.26563780654680719</v>
      </c>
      <c r="EK97" s="34"/>
    </row>
    <row r="98" spans="1:141" x14ac:dyDescent="0.3">
      <c r="A98" s="34" t="s">
        <v>342</v>
      </c>
      <c r="B98" s="34"/>
      <c r="C98" s="34">
        <v>0.11647702100235213</v>
      </c>
      <c r="D98" s="34"/>
      <c r="E98" s="34"/>
      <c r="F98" s="34"/>
      <c r="G98" s="34"/>
      <c r="H98" s="34"/>
      <c r="I98" s="34">
        <v>0.28010857472324441</v>
      </c>
      <c r="J98" s="34"/>
      <c r="K98" s="34"/>
      <c r="L98" s="34"/>
      <c r="M98" s="34"/>
      <c r="N98" s="34"/>
      <c r="O98" s="34"/>
      <c r="P98" s="34">
        <v>0.42517814792974601</v>
      </c>
      <c r="Q98" s="34"/>
      <c r="R98" s="34"/>
      <c r="S98" s="34"/>
      <c r="T98" s="34">
        <v>0.64516280417063865</v>
      </c>
      <c r="U98" s="34">
        <v>0.38023195466875576</v>
      </c>
      <c r="V98" s="34">
        <v>0.36001336540697082</v>
      </c>
      <c r="W98" s="34">
        <v>0.64786832177033526</v>
      </c>
      <c r="X98" s="34"/>
      <c r="Y98" s="34"/>
      <c r="Z98" s="34">
        <v>0.6130076690584344</v>
      </c>
      <c r="AA98" s="34"/>
      <c r="AB98" s="34">
        <v>-0.14582783037159211</v>
      </c>
      <c r="AC98" s="34"/>
      <c r="AD98" s="34"/>
      <c r="AE98" s="34"/>
      <c r="AF98" s="34">
        <v>0.54242265015480884</v>
      </c>
      <c r="AG98" s="34">
        <v>0.16389415362908985</v>
      </c>
      <c r="AH98" s="34"/>
      <c r="AI98" s="34"/>
      <c r="AJ98" s="34"/>
      <c r="AK98" s="34">
        <v>0.75143346530687427</v>
      </c>
      <c r="AL98" s="34">
        <v>0.36027658645872235</v>
      </c>
      <c r="AM98" s="34">
        <v>0.29867439728735795</v>
      </c>
      <c r="AN98" s="34">
        <v>0.45061241828041992</v>
      </c>
      <c r="AO98" s="34">
        <v>0.35011639101908959</v>
      </c>
      <c r="AP98" s="34"/>
      <c r="AQ98" s="34"/>
      <c r="AR98" s="34">
        <v>0.55573766976921835</v>
      </c>
      <c r="AS98" s="34"/>
      <c r="AT98" s="34">
        <v>0.89839157555535643</v>
      </c>
      <c r="AU98" s="34">
        <v>0.93928720415040967</v>
      </c>
      <c r="AV98" s="34"/>
      <c r="AW98" s="34">
        <v>0.25075990892470701</v>
      </c>
      <c r="AX98" s="34"/>
      <c r="AY98" s="34"/>
      <c r="AZ98" s="34">
        <v>0.6767961493186242</v>
      </c>
      <c r="BA98" s="34"/>
      <c r="BB98" s="34"/>
      <c r="BC98" s="34"/>
      <c r="BD98" s="34">
        <v>0.94280810439620744</v>
      </c>
      <c r="BE98" s="34">
        <v>0.16970611641015437</v>
      </c>
      <c r="BF98" s="34"/>
      <c r="BG98" s="34">
        <v>0.6899573490364016</v>
      </c>
      <c r="BH98" s="34">
        <v>1</v>
      </c>
      <c r="BI98" s="34"/>
      <c r="BJ98" s="34">
        <v>0.9932807687597428</v>
      </c>
      <c r="BK98" s="34"/>
      <c r="BL98" s="34">
        <v>0.93434610001338847</v>
      </c>
      <c r="BM98" s="34"/>
      <c r="BN98" s="34"/>
      <c r="BO98" s="34">
        <v>0.5016487575178592</v>
      </c>
      <c r="BP98" s="34"/>
      <c r="BQ98" s="34"/>
      <c r="BR98" s="34">
        <v>0.59692590844862969</v>
      </c>
      <c r="BS98" s="34"/>
      <c r="BT98" s="34">
        <v>4.8385244309723185E-2</v>
      </c>
      <c r="BU98" s="34">
        <v>0.62564735891700929</v>
      </c>
      <c r="BV98" s="34">
        <v>0.97350234373742817</v>
      </c>
      <c r="BW98" s="34"/>
      <c r="BX98" s="34">
        <v>0.71234949687474658</v>
      </c>
      <c r="BY98" s="34">
        <v>-8.7486570537699287E-2</v>
      </c>
      <c r="BZ98" s="34">
        <v>6.7057358999978514E-2</v>
      </c>
      <c r="CA98" s="34"/>
      <c r="CB98" s="34">
        <v>-7.0526167346117025E-2</v>
      </c>
      <c r="CC98" s="34">
        <v>0.7725690717721807</v>
      </c>
      <c r="CD98" s="34">
        <v>0.44844902824681365</v>
      </c>
      <c r="CE98" s="34"/>
      <c r="CF98" s="34"/>
      <c r="CG98" s="34"/>
      <c r="CH98" s="34"/>
      <c r="CI98" s="34">
        <v>0.2585391396327375</v>
      </c>
      <c r="CJ98" s="34"/>
      <c r="CK98" s="34">
        <v>0.34255648635207808</v>
      </c>
      <c r="CL98" s="34">
        <v>0.43349969763049834</v>
      </c>
      <c r="CM98" s="34"/>
      <c r="CN98" s="34"/>
      <c r="CO98" s="34"/>
      <c r="CP98" s="34">
        <v>0.42828164033042665</v>
      </c>
      <c r="CQ98" s="34"/>
      <c r="CR98" s="34">
        <v>0.64141138342754878</v>
      </c>
      <c r="CS98" s="34">
        <v>0.17525158059047236</v>
      </c>
      <c r="CT98" s="34"/>
      <c r="CU98" s="34">
        <v>0.64532535831454096</v>
      </c>
      <c r="CV98" s="34">
        <v>0.41682900334320871</v>
      </c>
      <c r="CW98" s="34"/>
      <c r="CX98" s="34"/>
      <c r="CY98" s="34"/>
      <c r="CZ98" s="34"/>
      <c r="DA98" s="34">
        <v>0.34783077475352514</v>
      </c>
      <c r="DB98" s="34"/>
      <c r="DC98" s="34"/>
      <c r="DD98" s="34"/>
      <c r="DE98" s="34"/>
      <c r="DF98" s="34"/>
      <c r="DG98" s="34"/>
      <c r="DH98" s="34"/>
      <c r="DI98" s="34"/>
      <c r="DJ98" s="34"/>
      <c r="DK98" s="34">
        <v>0.18108419843704038</v>
      </c>
      <c r="DL98" s="34"/>
      <c r="DM98" s="34">
        <v>-4.4338718970125632E-2</v>
      </c>
      <c r="DN98" s="34"/>
      <c r="DO98" s="34"/>
      <c r="DP98" s="34"/>
      <c r="DQ98" s="34"/>
      <c r="DR98" s="34"/>
      <c r="DS98" s="34"/>
      <c r="DT98" s="34">
        <v>-0.19899032372997394</v>
      </c>
      <c r="DU98" s="34"/>
      <c r="DV98" s="34"/>
      <c r="DW98" s="34"/>
      <c r="DX98" s="34"/>
      <c r="DY98" s="34"/>
      <c r="DZ98" s="34"/>
      <c r="EA98" s="34"/>
      <c r="EB98" s="34"/>
      <c r="EC98" s="34"/>
      <c r="ED98" s="34"/>
      <c r="EE98" s="34"/>
      <c r="EF98" s="34">
        <v>0.27586762262351161</v>
      </c>
      <c r="EG98" s="34">
        <v>-5.3503667291671855E-3</v>
      </c>
      <c r="EH98" s="34"/>
      <c r="EI98" s="34"/>
      <c r="EJ98" s="34"/>
      <c r="EK98" s="34"/>
    </row>
    <row r="99" spans="1:141" x14ac:dyDescent="0.3">
      <c r="A99" s="34" t="s">
        <v>409</v>
      </c>
      <c r="B99" s="34">
        <v>0.25256023340696654</v>
      </c>
      <c r="C99" s="34">
        <v>0.11654086436384589</v>
      </c>
      <c r="D99" s="34">
        <v>1.5129827299859783E-2</v>
      </c>
      <c r="E99" s="34">
        <v>9.0945745296955968E-2</v>
      </c>
      <c r="F99" s="34">
        <v>6.3585313569793606E-2</v>
      </c>
      <c r="G99" s="34">
        <v>-1.0274803625552333E-2</v>
      </c>
      <c r="H99" s="34">
        <v>2.3560180257060449E-2</v>
      </c>
      <c r="I99" s="34">
        <v>0.19855179992824784</v>
      </c>
      <c r="J99" s="34">
        <v>-9.0038934373499149E-2</v>
      </c>
      <c r="K99" s="34">
        <v>8.6327545051904528E-2</v>
      </c>
      <c r="L99" s="34">
        <v>0.15567514717803782</v>
      </c>
      <c r="M99" s="34">
        <v>8.7749370984429267E-2</v>
      </c>
      <c r="N99" s="34">
        <v>7.0243317201863525E-2</v>
      </c>
      <c r="O99" s="34"/>
      <c r="P99" s="34">
        <v>8.9875410834372768E-2</v>
      </c>
      <c r="Q99" s="34">
        <v>-0.12746172086755392</v>
      </c>
      <c r="R99" s="34">
        <v>-5.1224721311874222E-2</v>
      </c>
      <c r="S99" s="34">
        <v>0.20085381115477252</v>
      </c>
      <c r="T99" s="34">
        <v>0.14347319144108134</v>
      </c>
      <c r="U99" s="34">
        <v>5.7356848865835072E-2</v>
      </c>
      <c r="V99" s="34">
        <v>7.4373027397841435E-2</v>
      </c>
      <c r="W99" s="34">
        <v>0.13621675977261641</v>
      </c>
      <c r="X99" s="34"/>
      <c r="Y99" s="34"/>
      <c r="Z99" s="34">
        <v>8.9683260679402285E-2</v>
      </c>
      <c r="AA99" s="34">
        <v>0.18873754895253125</v>
      </c>
      <c r="AB99" s="34">
        <v>7.8507497901624104E-2</v>
      </c>
      <c r="AC99" s="34">
        <v>2.2327930052810294E-2</v>
      </c>
      <c r="AD99" s="34">
        <v>0.22296438623615544</v>
      </c>
      <c r="AE99" s="34"/>
      <c r="AF99" s="34">
        <v>0.13607219966816486</v>
      </c>
      <c r="AG99" s="34">
        <v>-4.3939903173274793E-2</v>
      </c>
      <c r="AH99" s="34">
        <v>1</v>
      </c>
      <c r="AI99" s="34"/>
      <c r="AJ99" s="34">
        <v>8.5695863525130117E-2</v>
      </c>
      <c r="AK99" s="34">
        <v>0.1370267431079773</v>
      </c>
      <c r="AL99" s="34">
        <v>-3.1955539275605245E-2</v>
      </c>
      <c r="AM99" s="34">
        <v>0.66106847971437388</v>
      </c>
      <c r="AN99" s="34">
        <v>0.15819587473016533</v>
      </c>
      <c r="AO99" s="34">
        <v>0.21092465321371642</v>
      </c>
      <c r="AP99" s="34">
        <v>0.2178133116803608</v>
      </c>
      <c r="AQ99" s="34"/>
      <c r="AR99" s="34">
        <v>0.11876797924892549</v>
      </c>
      <c r="AS99" s="34"/>
      <c r="AT99" s="34">
        <v>0.20631047499496485</v>
      </c>
      <c r="AU99" s="34">
        <v>0.20734990645886103</v>
      </c>
      <c r="AV99" s="34">
        <v>0.22830395876370424</v>
      </c>
      <c r="AW99" s="34">
        <v>0.12973024748034948</v>
      </c>
      <c r="AX99" s="34">
        <v>8.7139467757238395E-2</v>
      </c>
      <c r="AY99" s="34">
        <v>-5.4662296071480682E-2</v>
      </c>
      <c r="AZ99" s="34">
        <v>0.14651217128547048</v>
      </c>
      <c r="BA99" s="34">
        <v>7.0125788151814528E-2</v>
      </c>
      <c r="BB99" s="34">
        <v>-5.4888746502238961E-2</v>
      </c>
      <c r="BC99" s="34"/>
      <c r="BD99" s="34">
        <v>0.17525155450542951</v>
      </c>
      <c r="BE99" s="34">
        <v>6.7702437868260135E-2</v>
      </c>
      <c r="BF99" s="34"/>
      <c r="BG99" s="34">
        <v>0.13551788669624909</v>
      </c>
      <c r="BH99" s="34">
        <v>0.20691691534838413</v>
      </c>
      <c r="BI99" s="34">
        <v>-4.4243377811203258E-2</v>
      </c>
      <c r="BJ99" s="34">
        <v>0.21408575265123558</v>
      </c>
      <c r="BK99" s="34">
        <v>0.17111588078453013</v>
      </c>
      <c r="BL99" s="34">
        <v>0.18716302970557033</v>
      </c>
      <c r="BM99" s="34">
        <v>-4.3809282886498255E-2</v>
      </c>
      <c r="BN99" s="34">
        <v>-4.5707039226368035E-3</v>
      </c>
      <c r="BO99" s="34">
        <v>1.0120467790317847E-2</v>
      </c>
      <c r="BP99" s="34">
        <v>7.7775356874581605E-2</v>
      </c>
      <c r="BQ99" s="34">
        <v>-0.13127420792810665</v>
      </c>
      <c r="BR99" s="34">
        <v>4.1076106153996018E-2</v>
      </c>
      <c r="BS99" s="34"/>
      <c r="BT99" s="34">
        <v>0.14871264733214765</v>
      </c>
      <c r="BU99" s="34">
        <v>6.3318104456355315E-2</v>
      </c>
      <c r="BV99" s="34">
        <v>0.21219719739298604</v>
      </c>
      <c r="BW99" s="34">
        <v>0.21219719739298643</v>
      </c>
      <c r="BX99" s="34">
        <v>3.6946054251798595E-2</v>
      </c>
      <c r="BY99" s="34">
        <v>1.3365758129882388E-2</v>
      </c>
      <c r="BZ99" s="34">
        <v>0.13558855091224176</v>
      </c>
      <c r="CA99" s="34"/>
      <c r="CB99" s="34">
        <v>1.0699883792122377E-2</v>
      </c>
      <c r="CC99" s="34">
        <v>7.1499449701633341E-2</v>
      </c>
      <c r="CD99" s="34">
        <v>0.11462629406000474</v>
      </c>
      <c r="CE99" s="34"/>
      <c r="CF99" s="34"/>
      <c r="CG99" s="34"/>
      <c r="CH99" s="34"/>
      <c r="CI99" s="34">
        <v>0.165851769467913</v>
      </c>
      <c r="CJ99" s="34"/>
      <c r="CK99" s="34">
        <v>-1.7452482060448412E-2</v>
      </c>
      <c r="CL99" s="34">
        <v>-5.8521170646491573E-2</v>
      </c>
      <c r="CM99" s="34">
        <v>0.20119701237575749</v>
      </c>
      <c r="CN99" s="34"/>
      <c r="CO99" s="34"/>
      <c r="CP99" s="34">
        <v>-4.3985887844813769E-2</v>
      </c>
      <c r="CQ99" s="34"/>
      <c r="CR99" s="34">
        <v>1.1535275183250832E-2</v>
      </c>
      <c r="CS99" s="34">
        <v>-0.153448564721546</v>
      </c>
      <c r="CT99" s="34">
        <v>2.9345544351445662E-2</v>
      </c>
      <c r="CU99" s="34">
        <v>2.2452688385398909E-2</v>
      </c>
      <c r="CV99" s="34">
        <v>-5.4565222337415585E-2</v>
      </c>
      <c r="CW99" s="34"/>
      <c r="CX99" s="34">
        <v>-0.1395249731016095</v>
      </c>
      <c r="CY99" s="34"/>
      <c r="CZ99" s="34">
        <v>5.7749639048797506E-2</v>
      </c>
      <c r="DA99" s="34">
        <v>-4.7403868654655743E-3</v>
      </c>
      <c r="DB99" s="34">
        <v>-8.4221079194719897E-2</v>
      </c>
      <c r="DC99" s="34">
        <v>0.1594072324018074</v>
      </c>
      <c r="DD99" s="34"/>
      <c r="DE99" s="34"/>
      <c r="DF99" s="34"/>
      <c r="DG99" s="34">
        <v>-9.6010268254531253E-2</v>
      </c>
      <c r="DH99" s="34"/>
      <c r="DI99" s="34"/>
      <c r="DJ99" s="34"/>
      <c r="DK99" s="34">
        <v>5.0818553762823383E-2</v>
      </c>
      <c r="DL99" s="34"/>
      <c r="DM99" s="34">
        <v>-0.125539573828886</v>
      </c>
      <c r="DN99" s="34"/>
      <c r="DO99" s="34">
        <v>-9.7446141718283641E-2</v>
      </c>
      <c r="DP99" s="34">
        <v>-4.4599129690320441E-2</v>
      </c>
      <c r="DQ99" s="34"/>
      <c r="DR99" s="34">
        <v>-2.767369791745726E-2</v>
      </c>
      <c r="DS99" s="34">
        <v>-5.1377036402601189E-2</v>
      </c>
      <c r="DT99" s="34">
        <v>4.5983544618346424E-3</v>
      </c>
      <c r="DU99" s="34"/>
      <c r="DV99" s="34"/>
      <c r="DW99" s="34"/>
      <c r="DX99" s="34"/>
      <c r="DY99" s="34">
        <v>-0.14895931072223043</v>
      </c>
      <c r="DZ99" s="34">
        <v>4.7514555782743285E-3</v>
      </c>
      <c r="EA99" s="34"/>
      <c r="EB99" s="34"/>
      <c r="EC99" s="34"/>
      <c r="ED99" s="34">
        <v>4.8462360971220537E-2</v>
      </c>
      <c r="EE99" s="34"/>
      <c r="EF99" s="34">
        <v>-7.1893136397038773E-2</v>
      </c>
      <c r="EG99" s="34">
        <v>-0.13519860928339877</v>
      </c>
      <c r="EH99" s="34"/>
      <c r="EI99" s="34">
        <v>-0.17228316768805552</v>
      </c>
      <c r="EJ99" s="34">
        <v>-0.21458737054666163</v>
      </c>
      <c r="EK99" s="34"/>
    </row>
    <row r="100" spans="1:141" x14ac:dyDescent="0.3">
      <c r="A100" s="34" t="s">
        <v>404</v>
      </c>
      <c r="B100" s="34">
        <v>0.18549145599438008</v>
      </c>
      <c r="C100" s="34">
        <v>0.12132611221713757</v>
      </c>
      <c r="D100" s="34">
        <v>0.38355178763001485</v>
      </c>
      <c r="E100" s="34">
        <v>0.30242011006693953</v>
      </c>
      <c r="F100" s="34">
        <v>0.29705430717872466</v>
      </c>
      <c r="G100" s="34">
        <v>0.41089901987056837</v>
      </c>
      <c r="H100" s="34">
        <v>0.34160440699667827</v>
      </c>
      <c r="I100" s="34">
        <v>5.4770981345025123E-2</v>
      </c>
      <c r="J100" s="34"/>
      <c r="K100" s="34">
        <v>0.27960770034309951</v>
      </c>
      <c r="L100" s="34"/>
      <c r="M100" s="34"/>
      <c r="N100" s="34">
        <v>0.29124911602104758</v>
      </c>
      <c r="O100" s="34"/>
      <c r="P100" s="34">
        <v>0.12593016578435692</v>
      </c>
      <c r="Q100" s="34">
        <v>1</v>
      </c>
      <c r="R100" s="34">
        <v>7.958393246640125E-6</v>
      </c>
      <c r="S100" s="34">
        <v>-7.9246665941162642E-2</v>
      </c>
      <c r="T100" s="34">
        <v>7.0125463949493136E-2</v>
      </c>
      <c r="U100" s="34">
        <v>0.13258237436304529</v>
      </c>
      <c r="V100" s="34">
        <v>0.11637532952657702</v>
      </c>
      <c r="W100" s="34">
        <v>6.7740240320039918E-2</v>
      </c>
      <c r="X100" s="34"/>
      <c r="Y100" s="34"/>
      <c r="Z100" s="34">
        <v>-0.13093721838015482</v>
      </c>
      <c r="AA100" s="34">
        <v>-3.8792973563996254E-2</v>
      </c>
      <c r="AB100" s="34">
        <v>-7.6817620547045037E-2</v>
      </c>
      <c r="AC100" s="34">
        <v>1.9943588576498035E-2</v>
      </c>
      <c r="AD100" s="34">
        <v>-6.5529218668462119E-2</v>
      </c>
      <c r="AE100" s="34"/>
      <c r="AF100" s="34">
        <v>7.1728745601973329E-2</v>
      </c>
      <c r="AG100" s="34">
        <v>0.56519962806416035</v>
      </c>
      <c r="AH100" s="34"/>
      <c r="AI100" s="34"/>
      <c r="AJ100" s="34">
        <v>-1.3031548201022486E-2</v>
      </c>
      <c r="AK100" s="34">
        <v>4.7114665882760302E-2</v>
      </c>
      <c r="AL100" s="34">
        <v>0.12728169299440958</v>
      </c>
      <c r="AM100" s="34">
        <v>-3.2259198921215634E-2</v>
      </c>
      <c r="AN100" s="34">
        <v>-3.8673428298263993E-2</v>
      </c>
      <c r="AO100" s="34">
        <v>3.456828491948763E-2</v>
      </c>
      <c r="AP100" s="34">
        <v>-0.16519825605620056</v>
      </c>
      <c r="AQ100" s="34"/>
      <c r="AR100" s="34">
        <v>3.7472641752637599E-2</v>
      </c>
      <c r="AS100" s="34"/>
      <c r="AT100" s="34">
        <v>-7.2945329553018398E-2</v>
      </c>
      <c r="AU100" s="34">
        <v>-6.1953575568085305E-2</v>
      </c>
      <c r="AV100" s="34"/>
      <c r="AW100" s="34">
        <v>-9.4571502829502371E-2</v>
      </c>
      <c r="AX100" s="34">
        <v>-3.5382819477983593E-2</v>
      </c>
      <c r="AY100" s="34">
        <v>8.2816580427031258E-2</v>
      </c>
      <c r="AZ100" s="34">
        <v>-9.845703909584215E-2</v>
      </c>
      <c r="BA100" s="34">
        <v>1.2692813476544861E-3</v>
      </c>
      <c r="BB100" s="34">
        <v>3.4469468466076333E-2</v>
      </c>
      <c r="BC100" s="34"/>
      <c r="BD100" s="34">
        <v>-4.9364517453197157E-2</v>
      </c>
      <c r="BE100" s="34">
        <v>6.8097635360242992E-2</v>
      </c>
      <c r="BF100" s="34"/>
      <c r="BG100" s="34">
        <v>-7.4300737942341016E-2</v>
      </c>
      <c r="BH100" s="34">
        <v>-0.14423413876680827</v>
      </c>
      <c r="BI100" s="34">
        <v>-0.30744794062677933</v>
      </c>
      <c r="BJ100" s="34">
        <v>-0.14397502973315901</v>
      </c>
      <c r="BK100" s="34">
        <v>-0.2411911098901193</v>
      </c>
      <c r="BL100" s="34">
        <v>-7.1846328380932106E-2</v>
      </c>
      <c r="BM100" s="34">
        <v>-0.11079693138103534</v>
      </c>
      <c r="BN100" s="34">
        <v>4.1229988578756302E-2</v>
      </c>
      <c r="BO100" s="34">
        <v>-5.3159438101498854E-2</v>
      </c>
      <c r="BP100" s="34">
        <v>-9.6301356256186216E-2</v>
      </c>
      <c r="BQ100" s="34">
        <v>0.20740304899845488</v>
      </c>
      <c r="BR100" s="34">
        <v>5.0096343110241193E-2</v>
      </c>
      <c r="BS100" s="34"/>
      <c r="BT100" s="34">
        <v>-0.14946817163674295</v>
      </c>
      <c r="BU100" s="34">
        <v>2.567011017841626E-2</v>
      </c>
      <c r="BV100" s="34">
        <v>-0.13822511965555198</v>
      </c>
      <c r="BW100" s="34">
        <v>-0.13822511965555209</v>
      </c>
      <c r="BX100" s="34">
        <v>-8.9513513829816149E-3</v>
      </c>
      <c r="BY100" s="34">
        <v>-0.21021426273908844</v>
      </c>
      <c r="BZ100" s="34">
        <v>-0.2377130876740727</v>
      </c>
      <c r="CA100" s="34"/>
      <c r="CB100" s="34">
        <v>-0.24607086133067768</v>
      </c>
      <c r="CC100" s="34">
        <v>1.6238324783029133E-2</v>
      </c>
      <c r="CD100" s="34">
        <v>-4.8277725724295832E-2</v>
      </c>
      <c r="CE100" s="34"/>
      <c r="CF100" s="34"/>
      <c r="CG100" s="34"/>
      <c r="CH100" s="34"/>
      <c r="CI100" s="34">
        <v>-0.10153547338262514</v>
      </c>
      <c r="CJ100" s="34"/>
      <c r="CK100" s="34">
        <v>0.16691908404019895</v>
      </c>
      <c r="CL100" s="34">
        <v>1.3172794391488499E-2</v>
      </c>
      <c r="CM100" s="34">
        <v>-0.24627967006401813</v>
      </c>
      <c r="CN100" s="34"/>
      <c r="CO100" s="34"/>
      <c r="CP100" s="34">
        <v>1.868201896743248E-2</v>
      </c>
      <c r="CQ100" s="34"/>
      <c r="CR100" s="34">
        <v>-1.2277567801072522E-2</v>
      </c>
      <c r="CS100" s="34">
        <v>2.5173858709563242E-2</v>
      </c>
      <c r="CT100" s="34">
        <v>-0.23071321227209396</v>
      </c>
      <c r="CU100" s="34">
        <v>-2.2922948599566756E-2</v>
      </c>
      <c r="CV100" s="34">
        <v>8.1691247369576989E-2</v>
      </c>
      <c r="CW100" s="34"/>
      <c r="CX100" s="34">
        <v>0.13921381311324008</v>
      </c>
      <c r="CY100" s="34"/>
      <c r="CZ100" s="34">
        <v>-8.6277135310928385E-2</v>
      </c>
      <c r="DA100" s="34">
        <v>2.7869266047357042E-2</v>
      </c>
      <c r="DB100" s="34">
        <v>4.4922511597037786E-2</v>
      </c>
      <c r="DC100" s="34">
        <v>-0.10474902318286471</v>
      </c>
      <c r="DD100" s="34"/>
      <c r="DE100" s="34"/>
      <c r="DF100" s="34"/>
      <c r="DG100" s="34">
        <v>2.9391350346835057E-2</v>
      </c>
      <c r="DH100" s="34"/>
      <c r="DI100" s="34"/>
      <c r="DJ100" s="34"/>
      <c r="DK100" s="34">
        <v>-0.13588822948214324</v>
      </c>
      <c r="DL100" s="34"/>
      <c r="DM100" s="34">
        <v>-0.10003348679572235</v>
      </c>
      <c r="DN100" s="34"/>
      <c r="DO100" s="34">
        <v>-2.5210861232345332E-2</v>
      </c>
      <c r="DP100" s="34">
        <v>-0.20295019980089266</v>
      </c>
      <c r="DQ100" s="34"/>
      <c r="DR100" s="34">
        <v>2.3169292334179907E-2</v>
      </c>
      <c r="DS100" s="34">
        <v>-0.10458340386485517</v>
      </c>
      <c r="DT100" s="34">
        <v>-0.10813498165058785</v>
      </c>
      <c r="DU100" s="34"/>
      <c r="DV100" s="34"/>
      <c r="DW100" s="34"/>
      <c r="DX100" s="34"/>
      <c r="DY100" s="34">
        <v>-0.26833962790629901</v>
      </c>
      <c r="DZ100" s="34">
        <v>-0.23114983020950278</v>
      </c>
      <c r="EA100" s="34"/>
      <c r="EB100" s="34"/>
      <c r="EC100" s="34"/>
      <c r="ED100" s="34">
        <v>-0.20990319641026237</v>
      </c>
      <c r="EE100" s="34"/>
      <c r="EF100" s="34">
        <v>-0.10694807559240876</v>
      </c>
      <c r="EG100" s="34">
        <v>-8.7428418963206078E-2</v>
      </c>
      <c r="EH100" s="34"/>
      <c r="EI100" s="34">
        <v>-0.26924605577523042</v>
      </c>
      <c r="EJ100" s="34">
        <v>-0.2432935595461915</v>
      </c>
      <c r="EK100" s="34"/>
    </row>
    <row r="101" spans="1:141" x14ac:dyDescent="0.3">
      <c r="A101" s="34" t="s">
        <v>400</v>
      </c>
      <c r="B101" s="34">
        <v>0.34799946811460769</v>
      </c>
      <c r="C101" s="34">
        <v>0.12494527897645659</v>
      </c>
      <c r="D101" s="34">
        <v>0.26528777117730207</v>
      </c>
      <c r="E101" s="34">
        <v>0.55469480621962153</v>
      </c>
      <c r="F101" s="34">
        <v>0.55905699753907057</v>
      </c>
      <c r="G101" s="34"/>
      <c r="H101" s="34">
        <v>0.25282426701982491</v>
      </c>
      <c r="I101" s="34">
        <v>0.21571460420541358</v>
      </c>
      <c r="J101" s="34"/>
      <c r="K101" s="34">
        <v>0.69155072730636935</v>
      </c>
      <c r="L101" s="34"/>
      <c r="M101" s="34"/>
      <c r="N101" s="34"/>
      <c r="O101" s="34"/>
      <c r="P101" s="34">
        <v>0.40925296739671857</v>
      </c>
      <c r="Q101" s="34"/>
      <c r="R101" s="34">
        <v>0.55717215132749576</v>
      </c>
      <c r="S101" s="34">
        <v>0.53361557533104476</v>
      </c>
      <c r="T101" s="34">
        <v>0.50811281103955652</v>
      </c>
      <c r="U101" s="34">
        <v>0.37953842783872255</v>
      </c>
      <c r="V101" s="34">
        <v>0.39265990900284131</v>
      </c>
      <c r="W101" s="34">
        <v>0.50588759857550547</v>
      </c>
      <c r="X101" s="34"/>
      <c r="Y101" s="34"/>
      <c r="Z101" s="34">
        <v>0.49424137294676662</v>
      </c>
      <c r="AA101" s="34">
        <v>0.36122443999080822</v>
      </c>
      <c r="AB101" s="34">
        <v>-0.19083881718019802</v>
      </c>
      <c r="AC101" s="34">
        <v>7.0722506828534482E-2</v>
      </c>
      <c r="AD101" s="34">
        <v>1</v>
      </c>
      <c r="AE101" s="34"/>
      <c r="AF101" s="34">
        <v>0.467546387056192</v>
      </c>
      <c r="AG101" s="34">
        <v>0.1801634236040309</v>
      </c>
      <c r="AH101" s="34"/>
      <c r="AI101" s="34"/>
      <c r="AJ101" s="34">
        <v>9.9386746272516036E-2</v>
      </c>
      <c r="AK101" s="34">
        <v>0.53624679324292723</v>
      </c>
      <c r="AL101" s="34">
        <v>0.36977735985418442</v>
      </c>
      <c r="AM101" s="34">
        <v>0.17107469205552972</v>
      </c>
      <c r="AN101" s="34">
        <v>0.39044155802090408</v>
      </c>
      <c r="AO101" s="34">
        <v>0.38501955939875737</v>
      </c>
      <c r="AP101" s="34"/>
      <c r="AQ101" s="34"/>
      <c r="AR101" s="34">
        <v>0.34304524320978497</v>
      </c>
      <c r="AS101" s="34"/>
      <c r="AT101" s="34">
        <v>0.5711536663399307</v>
      </c>
      <c r="AU101" s="34">
        <v>0.60055478091170666</v>
      </c>
      <c r="AV101" s="34"/>
      <c r="AW101" s="34">
        <v>0.13302094032265149</v>
      </c>
      <c r="AX101" s="34">
        <v>0.11888303992129541</v>
      </c>
      <c r="AY101" s="34">
        <v>7.5752608374242178E-2</v>
      </c>
      <c r="AZ101" s="34">
        <v>0.40763357298858915</v>
      </c>
      <c r="BA101" s="34">
        <v>2.6801080066847938E-2</v>
      </c>
      <c r="BB101" s="34">
        <v>-8.4729127331963125E-2</v>
      </c>
      <c r="BC101" s="34"/>
      <c r="BD101" s="34">
        <v>0.56840248030938567</v>
      </c>
      <c r="BE101" s="34">
        <v>0.27239055860424621</v>
      </c>
      <c r="BF101" s="34"/>
      <c r="BG101" s="34">
        <v>0.39847767842255638</v>
      </c>
      <c r="BH101" s="34">
        <v>0.54519240367018262</v>
      </c>
      <c r="BI101" s="34">
        <v>-1.3131923165129041E-2</v>
      </c>
      <c r="BJ101" s="34">
        <v>0.54844689371984667</v>
      </c>
      <c r="BK101" s="34">
        <v>0.86837272623896344</v>
      </c>
      <c r="BL101" s="34">
        <v>0.57410673550749036</v>
      </c>
      <c r="BM101" s="34">
        <v>-0.14384335471234169</v>
      </c>
      <c r="BN101" s="34">
        <v>0.25002152826355389</v>
      </c>
      <c r="BO101" s="34">
        <v>0.4032232325665841</v>
      </c>
      <c r="BP101" s="34">
        <v>-9.8104175388203513E-2</v>
      </c>
      <c r="BQ101" s="34">
        <v>0.14028941348725874</v>
      </c>
      <c r="BR101" s="34">
        <v>0.50018040562675026</v>
      </c>
      <c r="BS101" s="34"/>
      <c r="BT101" s="34">
        <v>0.14558955605019602</v>
      </c>
      <c r="BU101" s="34">
        <v>0.48476832441397022</v>
      </c>
      <c r="BV101" s="34">
        <v>0.54533683841730674</v>
      </c>
      <c r="BW101" s="34">
        <v>0.54533683841730662</v>
      </c>
      <c r="BX101" s="34">
        <v>0.51358344760714347</v>
      </c>
      <c r="BY101" s="34">
        <v>-0.14987237116349003</v>
      </c>
      <c r="BZ101" s="34">
        <v>0.1497713604335886</v>
      </c>
      <c r="CA101" s="34"/>
      <c r="CB101" s="34">
        <v>-9.0346556297959374E-2</v>
      </c>
      <c r="CC101" s="34">
        <v>0.50239506200790329</v>
      </c>
      <c r="CD101" s="34">
        <v>0.35666474155243577</v>
      </c>
      <c r="CE101" s="34"/>
      <c r="CF101" s="34"/>
      <c r="CG101" s="34"/>
      <c r="CH101" s="34"/>
      <c r="CI101" s="34">
        <v>0.11182976681753748</v>
      </c>
      <c r="CJ101" s="34"/>
      <c r="CK101" s="34">
        <v>0.32102397057097404</v>
      </c>
      <c r="CL101" s="34">
        <v>0.38877400063962875</v>
      </c>
      <c r="CM101" s="34">
        <v>0.85470808012501587</v>
      </c>
      <c r="CN101" s="34"/>
      <c r="CO101" s="34"/>
      <c r="CP101" s="34">
        <v>0.38034804136706279</v>
      </c>
      <c r="CQ101" s="34"/>
      <c r="CR101" s="34">
        <v>0.4590995340612859</v>
      </c>
      <c r="CS101" s="34">
        <v>0.12762741482329054</v>
      </c>
      <c r="CT101" s="34">
        <v>0.44722124967225191</v>
      </c>
      <c r="CU101" s="34">
        <v>0.45524307030484473</v>
      </c>
      <c r="CV101" s="34">
        <v>0.32656702641406565</v>
      </c>
      <c r="CW101" s="34"/>
      <c r="CX101" s="34">
        <v>9.1618864603594419E-2</v>
      </c>
      <c r="CY101" s="34"/>
      <c r="CZ101" s="34">
        <v>0.25530689722675348</v>
      </c>
      <c r="DA101" s="34">
        <v>0.30050916623200186</v>
      </c>
      <c r="DB101" s="34">
        <v>6.2011825860839427E-2</v>
      </c>
      <c r="DC101" s="34">
        <v>0.26511904040121992</v>
      </c>
      <c r="DD101" s="34"/>
      <c r="DE101" s="34"/>
      <c r="DF101" s="34"/>
      <c r="DG101" s="34">
        <v>3.9803408681474063E-2</v>
      </c>
      <c r="DH101" s="34"/>
      <c r="DI101" s="34"/>
      <c r="DJ101" s="34"/>
      <c r="DK101" s="34">
        <v>9.0652333827065425E-3</v>
      </c>
      <c r="DL101" s="34"/>
      <c r="DM101" s="34">
        <v>-0.13714443926648703</v>
      </c>
      <c r="DN101" s="34"/>
      <c r="DO101" s="34">
        <v>-3.7521652588883424E-2</v>
      </c>
      <c r="DP101" s="34">
        <v>3.0655751831113534E-2</v>
      </c>
      <c r="DQ101" s="34"/>
      <c r="DR101" s="34">
        <v>0.20447551766568117</v>
      </c>
      <c r="DS101" s="34">
        <v>0.11349473947578244</v>
      </c>
      <c r="DT101" s="34">
        <v>-0.22148843322263218</v>
      </c>
      <c r="DU101" s="34"/>
      <c r="DV101" s="34"/>
      <c r="DW101" s="34"/>
      <c r="DX101" s="34"/>
      <c r="DY101" s="34">
        <v>-9.8617584451436952E-2</v>
      </c>
      <c r="DZ101" s="34">
        <v>-6.170961471075171E-2</v>
      </c>
      <c r="EA101" s="34"/>
      <c r="EB101" s="34"/>
      <c r="EC101" s="34"/>
      <c r="ED101" s="34">
        <v>-6.0109187014376696E-2</v>
      </c>
      <c r="EE101" s="34"/>
      <c r="EF101" s="34">
        <v>0.10339536625749526</v>
      </c>
      <c r="EG101" s="34">
        <v>-6.3960216907327894E-2</v>
      </c>
      <c r="EH101" s="34"/>
      <c r="EI101" s="34">
        <v>5.9793333824403792E-2</v>
      </c>
      <c r="EJ101" s="34">
        <v>-0.15638307993078596</v>
      </c>
      <c r="EK101" s="34"/>
    </row>
    <row r="102" spans="1:141" x14ac:dyDescent="0.3">
      <c r="A102" s="34" t="s">
        <v>390</v>
      </c>
      <c r="B102" s="34">
        <v>0.35087926303848022</v>
      </c>
      <c r="C102" s="34">
        <v>0.13243746073945681</v>
      </c>
      <c r="D102" s="34">
        <v>0.38588029876638885</v>
      </c>
      <c r="E102" s="34"/>
      <c r="F102" s="34"/>
      <c r="G102" s="34"/>
      <c r="H102" s="34"/>
      <c r="I102" s="34">
        <v>0.15942493367535093</v>
      </c>
      <c r="J102" s="34"/>
      <c r="K102" s="34">
        <v>0.30946511884096239</v>
      </c>
      <c r="L102" s="34"/>
      <c r="M102" s="34"/>
      <c r="N102" s="34"/>
      <c r="O102" s="34"/>
      <c r="P102" s="34">
        <v>0.24521781083104402</v>
      </c>
      <c r="Q102" s="34"/>
      <c r="R102" s="34">
        <v>0.31529415765290641</v>
      </c>
      <c r="S102" s="34">
        <v>1</v>
      </c>
      <c r="T102" s="34">
        <v>0.25641831029821843</v>
      </c>
      <c r="U102" s="34">
        <v>0.18063334842874343</v>
      </c>
      <c r="V102" s="34">
        <v>0.30827775085236447</v>
      </c>
      <c r="W102" s="34">
        <v>0.24914101690744814</v>
      </c>
      <c r="X102" s="34"/>
      <c r="Y102" s="34"/>
      <c r="Z102" s="34">
        <v>0.25911559638274201</v>
      </c>
      <c r="AA102" s="34"/>
      <c r="AB102" s="34">
        <v>-9.1125341095526155E-2</v>
      </c>
      <c r="AC102" s="34">
        <v>2.8057960256966927E-2</v>
      </c>
      <c r="AD102" s="34"/>
      <c r="AE102" s="34"/>
      <c r="AF102" s="34">
        <v>0.1896326529410213</v>
      </c>
      <c r="AG102" s="34">
        <v>3.2412141006308826E-3</v>
      </c>
      <c r="AH102" s="34"/>
      <c r="AI102" s="34"/>
      <c r="AJ102" s="34">
        <v>0.15348003489223469</v>
      </c>
      <c r="AK102" s="34">
        <v>0.18581321209925419</v>
      </c>
      <c r="AL102" s="34">
        <v>0.13948961788464329</v>
      </c>
      <c r="AM102" s="34">
        <v>0.12288696470306057</v>
      </c>
      <c r="AN102" s="34">
        <v>0.42776172107087868</v>
      </c>
      <c r="AO102" s="34">
        <v>0.27982804900681568</v>
      </c>
      <c r="AP102" s="34"/>
      <c r="AQ102" s="34"/>
      <c r="AR102" s="34">
        <v>0.20522141618802658</v>
      </c>
      <c r="AS102" s="34"/>
      <c r="AT102" s="34">
        <v>0.24796835386121635</v>
      </c>
      <c r="AU102" s="34">
        <v>0.23236740939646297</v>
      </c>
      <c r="AV102" s="34"/>
      <c r="AW102" s="34">
        <v>3.887836098505941E-2</v>
      </c>
      <c r="AX102" s="34">
        <v>5.6337558495133444E-2</v>
      </c>
      <c r="AY102" s="34">
        <v>-2.4758102494229856E-2</v>
      </c>
      <c r="AZ102" s="34">
        <v>-8.5994243836547239E-3</v>
      </c>
      <c r="BA102" s="34">
        <v>0.10599867205506534</v>
      </c>
      <c r="BB102" s="34">
        <v>6.3207500042481934E-2</v>
      </c>
      <c r="BC102" s="34"/>
      <c r="BD102" s="34">
        <v>0.17719954192101528</v>
      </c>
      <c r="BE102" s="34">
        <v>6.1369046948717421E-2</v>
      </c>
      <c r="BF102" s="34"/>
      <c r="BG102" s="34">
        <v>9.9906311891213323E-2</v>
      </c>
      <c r="BH102" s="34">
        <v>0.16304167376169301</v>
      </c>
      <c r="BI102" s="34"/>
      <c r="BJ102" s="34">
        <v>0.16585766956877473</v>
      </c>
      <c r="BK102" s="34">
        <v>0.31631943940417012</v>
      </c>
      <c r="BL102" s="34">
        <v>0.1952047329722586</v>
      </c>
      <c r="BM102" s="34"/>
      <c r="BN102" s="34">
        <v>7.9236159344738006E-3</v>
      </c>
      <c r="BO102" s="34">
        <v>0.16812698402351731</v>
      </c>
      <c r="BP102" s="34">
        <v>3.5154189293335289E-2</v>
      </c>
      <c r="BQ102" s="34">
        <v>5.2852628261085159E-2</v>
      </c>
      <c r="BR102" s="34">
        <v>0.161681213175244</v>
      </c>
      <c r="BS102" s="34"/>
      <c r="BT102" s="34">
        <v>0.11861242465035123</v>
      </c>
      <c r="BU102" s="34">
        <v>8.040221768783859E-2</v>
      </c>
      <c r="BV102" s="34">
        <v>0.14552580938256071</v>
      </c>
      <c r="BW102" s="34">
        <v>0.14552580938256074</v>
      </c>
      <c r="BX102" s="34">
        <v>0.18220538804179418</v>
      </c>
      <c r="BY102" s="34">
        <v>-3.3927936443020279E-2</v>
      </c>
      <c r="BZ102" s="34">
        <v>6.9653055823889073E-2</v>
      </c>
      <c r="CA102" s="34"/>
      <c r="CB102" s="34">
        <v>5.1652007260329848E-2</v>
      </c>
      <c r="CC102" s="34">
        <v>0.16661060798203159</v>
      </c>
      <c r="CD102" s="34">
        <v>0.18522697415439587</v>
      </c>
      <c r="CE102" s="34"/>
      <c r="CF102" s="34"/>
      <c r="CG102" s="34"/>
      <c r="CH102" s="34"/>
      <c r="CI102" s="34">
        <v>4.8491936800924146E-2</v>
      </c>
      <c r="CJ102" s="34"/>
      <c r="CK102" s="34">
        <v>5.2709715269968677E-2</v>
      </c>
      <c r="CL102" s="34">
        <v>0.1624216941197949</v>
      </c>
      <c r="CM102" s="34">
        <v>0.26609216151431647</v>
      </c>
      <c r="CN102" s="34"/>
      <c r="CO102" s="34"/>
      <c r="CP102" s="34">
        <v>0.16738821750275318</v>
      </c>
      <c r="CQ102" s="34"/>
      <c r="CR102" s="34">
        <v>0.13655886150181729</v>
      </c>
      <c r="CS102" s="34">
        <v>-1.8362501449559115E-2</v>
      </c>
      <c r="CT102" s="34"/>
      <c r="CU102" s="34">
        <v>0.13201076700952877</v>
      </c>
      <c r="CV102" s="34">
        <v>0.12793743351013953</v>
      </c>
      <c r="CW102" s="34"/>
      <c r="CX102" s="34">
        <v>-1.4897276795968415E-2</v>
      </c>
      <c r="CY102" s="34"/>
      <c r="CZ102" s="34">
        <v>0.20108484971917046</v>
      </c>
      <c r="DA102" s="34">
        <v>0.1514503546756906</v>
      </c>
      <c r="DB102" s="34">
        <v>-0.11663609315593938</v>
      </c>
      <c r="DC102" s="34">
        <v>0.1067776936479268</v>
      </c>
      <c r="DD102" s="34"/>
      <c r="DE102" s="34"/>
      <c r="DF102" s="34"/>
      <c r="DG102" s="34">
        <v>-0.13425790668092391</v>
      </c>
      <c r="DH102" s="34"/>
      <c r="DI102" s="34"/>
      <c r="DJ102" s="34"/>
      <c r="DK102" s="34">
        <v>-0.11863666214914802</v>
      </c>
      <c r="DL102" s="34"/>
      <c r="DM102" s="34">
        <v>-0.12901757020912452</v>
      </c>
      <c r="DN102" s="34"/>
      <c r="DO102" s="34">
        <v>-0.13953307582869173</v>
      </c>
      <c r="DP102" s="34">
        <v>-0.14384349810889244</v>
      </c>
      <c r="DQ102" s="34"/>
      <c r="DR102" s="34">
        <v>4.0378283692989431E-2</v>
      </c>
      <c r="DS102" s="34">
        <v>3.0932581482537878E-2</v>
      </c>
      <c r="DT102" s="34">
        <v>-0.226201872437785</v>
      </c>
      <c r="DU102" s="34"/>
      <c r="DV102" s="34"/>
      <c r="DW102" s="34"/>
      <c r="DX102" s="34"/>
      <c r="DY102" s="34"/>
      <c r="DZ102" s="34">
        <v>-3.0609519960906332E-2</v>
      </c>
      <c r="EA102" s="34"/>
      <c r="EB102" s="34"/>
      <c r="EC102" s="34"/>
      <c r="ED102" s="34"/>
      <c r="EE102" s="34"/>
      <c r="EF102" s="34">
        <v>-6.2094733509791798E-2</v>
      </c>
      <c r="EG102" s="34">
        <v>-0.11600991483954617</v>
      </c>
      <c r="EH102" s="34"/>
      <c r="EI102" s="34">
        <v>-0.19455879634276646</v>
      </c>
      <c r="EJ102" s="34">
        <v>-0.28136448835383182</v>
      </c>
      <c r="EK102" s="34"/>
    </row>
    <row r="103" spans="1:141" x14ac:dyDescent="0.3">
      <c r="A103" s="34" t="s">
        <v>439</v>
      </c>
      <c r="B103" s="34">
        <v>0.25296508056784955</v>
      </c>
      <c r="C103" s="34">
        <v>0.13509517967280024</v>
      </c>
      <c r="D103" s="34">
        <v>0.12543402016880695</v>
      </c>
      <c r="E103" s="34">
        <v>0.15446058006374444</v>
      </c>
      <c r="F103" s="34">
        <v>0.19832086835149762</v>
      </c>
      <c r="G103" s="34">
        <v>2.9720245288447716E-2</v>
      </c>
      <c r="H103" s="34">
        <v>0.13815042471604072</v>
      </c>
      <c r="I103" s="34">
        <v>0.1617798327030073</v>
      </c>
      <c r="J103" s="34">
        <v>0.12539707507364461</v>
      </c>
      <c r="K103" s="34">
        <v>8.623542426256342E-2</v>
      </c>
      <c r="L103" s="34">
        <v>6.100223806454904E-2</v>
      </c>
      <c r="M103" s="34">
        <v>-8.8736111931605938E-2</v>
      </c>
      <c r="N103" s="34">
        <v>0.23029497663380064</v>
      </c>
      <c r="O103" s="34"/>
      <c r="P103" s="34">
        <v>4.6655302014691334E-2</v>
      </c>
      <c r="Q103" s="34">
        <v>-2.7789375054990597E-2</v>
      </c>
      <c r="R103" s="34">
        <v>0.16034123780420317</v>
      </c>
      <c r="S103" s="34">
        <v>0.25935667346030145</v>
      </c>
      <c r="T103" s="34">
        <v>4.0980718966326136E-2</v>
      </c>
      <c r="U103" s="34">
        <v>2.1555798768906703E-2</v>
      </c>
      <c r="V103" s="34">
        <v>8.3146613645802295E-2</v>
      </c>
      <c r="W103" s="34">
        <v>5.7556727249452065E-2</v>
      </c>
      <c r="X103" s="34">
        <v>1</v>
      </c>
      <c r="Y103" s="34">
        <v>3.9728827747604972E-2</v>
      </c>
      <c r="Z103" s="34">
        <v>1.9493818437269137E-2</v>
      </c>
      <c r="AA103" s="34">
        <v>2.2862393679607632E-2</v>
      </c>
      <c r="AB103" s="34">
        <v>-1.5923270283833519E-2</v>
      </c>
      <c r="AC103" s="34">
        <v>0.12727005170899364</v>
      </c>
      <c r="AD103" s="34">
        <v>0.1668271458832645</v>
      </c>
      <c r="AE103" s="34">
        <v>0.11835664244498961</v>
      </c>
      <c r="AF103" s="34">
        <v>8.3428200143511114E-2</v>
      </c>
      <c r="AG103" s="34">
        <v>8.2360933875338903E-3</v>
      </c>
      <c r="AH103" s="34">
        <v>0.1025641032113417</v>
      </c>
      <c r="AI103" s="34">
        <v>0.16047245143621347</v>
      </c>
      <c r="AJ103" s="34">
        <v>0.57994994622305829</v>
      </c>
      <c r="AK103" s="34">
        <v>1.4996822187545385E-2</v>
      </c>
      <c r="AL103" s="34">
        <v>6.6635091807661834E-2</v>
      </c>
      <c r="AM103" s="34">
        <v>1.1386858925620223E-2</v>
      </c>
      <c r="AN103" s="34">
        <v>0.13992620632838068</v>
      </c>
      <c r="AO103" s="34">
        <v>0.13668747468068207</v>
      </c>
      <c r="AP103" s="34">
        <v>0.18421501463063225</v>
      </c>
      <c r="AQ103" s="34"/>
      <c r="AR103" s="34">
        <v>1.7984689505778112E-2</v>
      </c>
      <c r="AS103" s="34">
        <v>0.21994447009577037</v>
      </c>
      <c r="AT103" s="34">
        <v>3.8771572576951303E-2</v>
      </c>
      <c r="AU103" s="34">
        <v>2.9202471260952989E-2</v>
      </c>
      <c r="AV103" s="34">
        <v>4.477332565882175E-2</v>
      </c>
      <c r="AW103" s="34">
        <v>-9.9015768042759425E-2</v>
      </c>
      <c r="AX103" s="34">
        <v>3.7659853143019499E-2</v>
      </c>
      <c r="AY103" s="34">
        <v>-0.1701390590847478</v>
      </c>
      <c r="AZ103" s="34">
        <v>1.0396605250096261E-2</v>
      </c>
      <c r="BA103" s="34">
        <v>7.8464152138751925E-3</v>
      </c>
      <c r="BB103" s="34">
        <v>-6.4510934433561354E-3</v>
      </c>
      <c r="BC103" s="34">
        <v>0.12250834327556827</v>
      </c>
      <c r="BD103" s="34">
        <v>-7.6118501462327827E-3</v>
      </c>
      <c r="BE103" s="34">
        <v>6.3246100105323971E-2</v>
      </c>
      <c r="BF103" s="34">
        <v>0.10542603763836124</v>
      </c>
      <c r="BG103" s="34">
        <v>-5.2619591202167628E-3</v>
      </c>
      <c r="BH103" s="34">
        <v>9.9096719851223987E-3</v>
      </c>
      <c r="BI103" s="34">
        <v>8.7031748311356461E-2</v>
      </c>
      <c r="BJ103" s="34">
        <v>1.4064295534407434E-2</v>
      </c>
      <c r="BK103" s="34">
        <v>0.10641637589265034</v>
      </c>
      <c r="BL103" s="34">
        <v>-1.0641624248855411E-2</v>
      </c>
      <c r="BM103" s="34">
        <v>2.1229246580691436E-2</v>
      </c>
      <c r="BN103" s="34">
        <v>7.0998664595738989E-2</v>
      </c>
      <c r="BO103" s="34">
        <v>-8.5552474924660865E-2</v>
      </c>
      <c r="BP103" s="34">
        <v>-6.2906656276079873E-2</v>
      </c>
      <c r="BQ103" s="34">
        <v>-4.2423574341651761E-2</v>
      </c>
      <c r="BR103" s="34">
        <v>-6.4055597323077404E-2</v>
      </c>
      <c r="BS103" s="34"/>
      <c r="BT103" s="34">
        <v>1.831193044635936E-2</v>
      </c>
      <c r="BU103" s="34">
        <v>-2.7840386337560454E-2</v>
      </c>
      <c r="BV103" s="34">
        <v>-3.5115435726970851E-4</v>
      </c>
      <c r="BW103" s="34">
        <v>-3.5115435726981584E-4</v>
      </c>
      <c r="BX103" s="34">
        <v>-6.8345954878020643E-2</v>
      </c>
      <c r="BY103" s="34">
        <v>2.3185401750007703E-2</v>
      </c>
      <c r="BZ103" s="34">
        <v>-2.610670312294187E-2</v>
      </c>
      <c r="CA103" s="34">
        <v>1.7105308827705383E-2</v>
      </c>
      <c r="CB103" s="34">
        <v>1.353867331659522E-2</v>
      </c>
      <c r="CC103" s="34">
        <v>-2.681926045548845E-2</v>
      </c>
      <c r="CD103" s="34">
        <v>3.4540158297694919E-2</v>
      </c>
      <c r="CE103" s="34">
        <v>-6.3157981601617522E-2</v>
      </c>
      <c r="CF103" s="34">
        <v>1.0279112824228293E-2</v>
      </c>
      <c r="CG103" s="34">
        <v>-2.4572907428154181E-3</v>
      </c>
      <c r="CH103" s="34">
        <v>-0.16707281577909092</v>
      </c>
      <c r="CI103" s="34">
        <v>-0.18545425485471886</v>
      </c>
      <c r="CJ103" s="34">
        <v>-3.5478658709352434E-2</v>
      </c>
      <c r="CK103" s="34">
        <v>-9.2357099596282105E-2</v>
      </c>
      <c r="CL103" s="34">
        <v>-9.7707354422754036E-2</v>
      </c>
      <c r="CM103" s="34">
        <v>8.888569892663363E-2</v>
      </c>
      <c r="CN103" s="34">
        <v>8.8885698926633575E-2</v>
      </c>
      <c r="CO103" s="34">
        <v>9.4279906151820372E-2</v>
      </c>
      <c r="CP103" s="34">
        <v>-8.0526504225273965E-2</v>
      </c>
      <c r="CQ103" s="34"/>
      <c r="CR103" s="34">
        <v>-9.4139843055377648E-2</v>
      </c>
      <c r="CS103" s="34">
        <v>-0.11379667463680042</v>
      </c>
      <c r="CT103" s="34">
        <v>6.9176795011191117E-2</v>
      </c>
      <c r="CU103" s="34">
        <v>-9.6802970422385101E-2</v>
      </c>
      <c r="CV103" s="34">
        <v>-4.0683349095191147E-2</v>
      </c>
      <c r="CW103" s="34">
        <v>-7.4679474656176442E-2</v>
      </c>
      <c r="CX103" s="34">
        <v>3.1740737165173968E-4</v>
      </c>
      <c r="CY103" s="34">
        <v>1.9030283919461686E-2</v>
      </c>
      <c r="CZ103" s="34">
        <v>2.4189010832361829E-2</v>
      </c>
      <c r="DA103" s="34">
        <v>-2.9547226233563557E-2</v>
      </c>
      <c r="DB103" s="34">
        <v>-0.1850541915036841</v>
      </c>
      <c r="DC103" s="34">
        <v>-3.8726410874546938E-2</v>
      </c>
      <c r="DD103" s="34"/>
      <c r="DE103" s="34">
        <v>8.0625705864904737E-2</v>
      </c>
      <c r="DF103" s="34">
        <v>-5.7342224673265468E-2</v>
      </c>
      <c r="DG103" s="34">
        <v>-0.16832179964398075</v>
      </c>
      <c r="DH103" s="34">
        <v>6.8070741485777561E-2</v>
      </c>
      <c r="DI103" s="34">
        <v>-3.7144374050984197E-2</v>
      </c>
      <c r="DJ103" s="34">
        <v>-0.13995157917071083</v>
      </c>
      <c r="DK103" s="34">
        <v>4.6598013652795318E-2</v>
      </c>
      <c r="DL103" s="34">
        <v>-3.3055688065191276E-2</v>
      </c>
      <c r="DM103" s="34">
        <v>6.0247534066221797E-2</v>
      </c>
      <c r="DN103" s="34"/>
      <c r="DO103" s="34">
        <v>-6.3284846512187798E-2</v>
      </c>
      <c r="DP103" s="34">
        <v>-0.1643889073408536</v>
      </c>
      <c r="DQ103" s="34"/>
      <c r="DR103" s="34">
        <v>-2.6243669067743211E-2</v>
      </c>
      <c r="DS103" s="34">
        <v>2.7339144668820849E-2</v>
      </c>
      <c r="DT103" s="34">
        <v>-6.3706944994274553E-2</v>
      </c>
      <c r="DU103" s="34"/>
      <c r="DV103" s="34">
        <v>-3.2412635050971077E-2</v>
      </c>
      <c r="DW103" s="34"/>
      <c r="DX103" s="34">
        <v>-4.6812073755430157E-3</v>
      </c>
      <c r="DY103" s="34">
        <v>7.9773085755619425E-3</v>
      </c>
      <c r="DZ103" s="34">
        <v>4.7871073453432313E-2</v>
      </c>
      <c r="EA103" s="34">
        <v>2.0759561149186333E-2</v>
      </c>
      <c r="EB103" s="34">
        <v>-4.9509466838607762E-2</v>
      </c>
      <c r="EC103" s="34">
        <v>-4.4670324919591699E-2</v>
      </c>
      <c r="ED103" s="34">
        <v>-0.102445033279821</v>
      </c>
      <c r="EE103" s="34">
        <v>-1.5550593173730708E-2</v>
      </c>
      <c r="EF103" s="34">
        <v>-0.13958201781904669</v>
      </c>
      <c r="EG103" s="34">
        <v>-0.15738287230324086</v>
      </c>
      <c r="EH103" s="34">
        <v>-4.4763089269306375E-2</v>
      </c>
      <c r="EI103" s="34">
        <v>-0.20157613954522041</v>
      </c>
      <c r="EJ103" s="34">
        <v>-0.23899194437928753</v>
      </c>
      <c r="EK103" s="34"/>
    </row>
    <row r="104" spans="1:141" x14ac:dyDescent="0.3">
      <c r="A104" s="34" t="s">
        <v>440</v>
      </c>
      <c r="B104" s="34">
        <v>0.28218381976625995</v>
      </c>
      <c r="C104" s="34">
        <v>0.14856406774959408</v>
      </c>
      <c r="D104" s="34">
        <v>0.18963474828420102</v>
      </c>
      <c r="E104" s="34">
        <v>0.19090866552401442</v>
      </c>
      <c r="F104" s="34">
        <v>0.18048532106271603</v>
      </c>
      <c r="G104" s="34">
        <v>2.3123429229287003E-2</v>
      </c>
      <c r="H104" s="34">
        <v>0.10247989394470974</v>
      </c>
      <c r="I104" s="34">
        <v>8.8322448804868281E-2</v>
      </c>
      <c r="J104" s="34">
        <v>1.0841368110231576E-2</v>
      </c>
      <c r="K104" s="34">
        <v>-8.4832394777059391E-3</v>
      </c>
      <c r="L104" s="34">
        <v>0.1868953971234503</v>
      </c>
      <c r="M104" s="34">
        <v>4.0161782731094782E-2</v>
      </c>
      <c r="N104" s="34">
        <v>-2.2034692711568923E-2</v>
      </c>
      <c r="O104" s="34">
        <v>1</v>
      </c>
      <c r="P104" s="34">
        <v>-9.5886934237348568E-3</v>
      </c>
      <c r="Q104" s="34">
        <v>-9.3042334385879041E-2</v>
      </c>
      <c r="R104" s="34">
        <v>5.183639115945169E-2</v>
      </c>
      <c r="S104" s="34">
        <v>0.20919768995800142</v>
      </c>
      <c r="T104" s="34">
        <v>-5.7144170735774782E-2</v>
      </c>
      <c r="U104" s="34">
        <v>-6.1746611980362243E-2</v>
      </c>
      <c r="V104" s="34">
        <v>-6.3797146614199681E-3</v>
      </c>
      <c r="W104" s="34">
        <v>-6.7174265719375972E-2</v>
      </c>
      <c r="X104" s="34">
        <v>7.0674626566741242E-2</v>
      </c>
      <c r="Y104" s="34">
        <v>3.4928052579722098E-2</v>
      </c>
      <c r="Z104" s="34">
        <v>-0.1019437753263204</v>
      </c>
      <c r="AA104" s="34">
        <v>0.19294390286571594</v>
      </c>
      <c r="AB104" s="34">
        <v>3.6810406058520179E-2</v>
      </c>
      <c r="AC104" s="34">
        <v>-3.0357197941318404E-2</v>
      </c>
      <c r="AD104" s="34">
        <v>4.2523003736111266E-2</v>
      </c>
      <c r="AE104" s="34">
        <v>3.7466116160021018E-2</v>
      </c>
      <c r="AF104" s="34">
        <v>-9.7450779218672748E-2</v>
      </c>
      <c r="AG104" s="34">
        <v>-9.4400174040593102E-2</v>
      </c>
      <c r="AH104" s="34">
        <v>0.10962397786893856</v>
      </c>
      <c r="AI104" s="34">
        <v>0.16007074317189085</v>
      </c>
      <c r="AJ104" s="34">
        <v>8.285556545084867E-2</v>
      </c>
      <c r="AK104" s="34">
        <v>-0.13774686362167529</v>
      </c>
      <c r="AL104" s="34">
        <v>-2.1582049839482778E-3</v>
      </c>
      <c r="AM104" s="34">
        <v>3.6883131845383797E-2</v>
      </c>
      <c r="AN104" s="34">
        <v>3.8302120467917436E-2</v>
      </c>
      <c r="AO104" s="34">
        <v>6.0920937683612932E-2</v>
      </c>
      <c r="AP104" s="34">
        <v>6.6941525039573943E-2</v>
      </c>
      <c r="AQ104" s="34"/>
      <c r="AR104" s="34">
        <v>-2.7024494098176578E-2</v>
      </c>
      <c r="AS104" s="34">
        <v>4.8106606861676407E-2</v>
      </c>
      <c r="AT104" s="34">
        <v>-0.14828272091688849</v>
      </c>
      <c r="AU104" s="34">
        <v>-0.14720724528782483</v>
      </c>
      <c r="AV104" s="34">
        <v>0.25096301871849841</v>
      </c>
      <c r="AW104" s="34">
        <v>-2.2293041894333225E-2</v>
      </c>
      <c r="AX104" s="34">
        <v>0.3878942105992334</v>
      </c>
      <c r="AY104" s="34">
        <v>0.13330873391985174</v>
      </c>
      <c r="AZ104" s="34">
        <v>-0.16052951945724284</v>
      </c>
      <c r="BA104" s="34">
        <v>6.3140087894625621E-2</v>
      </c>
      <c r="BB104" s="34">
        <v>-0.32250666202436923</v>
      </c>
      <c r="BC104" s="34">
        <v>-5.6512627080039391E-3</v>
      </c>
      <c r="BD104" s="34">
        <v>-0.18866652940483206</v>
      </c>
      <c r="BE104" s="34">
        <v>-5.9178738971908069E-2</v>
      </c>
      <c r="BF104" s="34">
        <v>-3.140792938361099E-5</v>
      </c>
      <c r="BG104" s="34">
        <v>-0.10102466603054114</v>
      </c>
      <c r="BH104" s="34">
        <v>-0.18033154175731814</v>
      </c>
      <c r="BI104" s="34">
        <v>-6.4171649737083669E-2</v>
      </c>
      <c r="BJ104" s="34">
        <v>-0.17982557334967647</v>
      </c>
      <c r="BK104" s="34">
        <v>-1.08587174117544E-2</v>
      </c>
      <c r="BL104" s="34">
        <v>-0.17984854310307541</v>
      </c>
      <c r="BM104" s="34">
        <v>-2.6277233649432841E-3</v>
      </c>
      <c r="BN104" s="34">
        <v>-9.9481288251042382E-2</v>
      </c>
      <c r="BO104" s="34">
        <v>-0.11504334100933654</v>
      </c>
      <c r="BP104" s="34">
        <v>6.4482494726914821E-2</v>
      </c>
      <c r="BQ104" s="34">
        <v>-6.2573016425961506E-3</v>
      </c>
      <c r="BR104" s="34">
        <v>-0.20685928345236188</v>
      </c>
      <c r="BS104" s="34"/>
      <c r="BT104" s="34">
        <v>0.10395613167746259</v>
      </c>
      <c r="BU104" s="34">
        <v>-0.20697362718129378</v>
      </c>
      <c r="BV104" s="34">
        <v>-0.18059636215209751</v>
      </c>
      <c r="BW104" s="34">
        <v>-0.18059636215209734</v>
      </c>
      <c r="BX104" s="34">
        <v>-0.18174617615129493</v>
      </c>
      <c r="BY104" s="34">
        <v>7.9878161408230619E-2</v>
      </c>
      <c r="BZ104" s="34">
        <v>0.11533376089782006</v>
      </c>
      <c r="CA104" s="34">
        <v>5.4375540141876989E-2</v>
      </c>
      <c r="CB104" s="34">
        <v>-1.3011514561419295E-2</v>
      </c>
      <c r="CC104" s="34">
        <v>-0.19377100152947327</v>
      </c>
      <c r="CD104" s="34">
        <v>-9.5987210556005925E-2</v>
      </c>
      <c r="CE104" s="34">
        <v>0.21809742437971438</v>
      </c>
      <c r="CF104" s="34">
        <v>4.2591377664342948E-2</v>
      </c>
      <c r="CG104" s="34">
        <v>-4.667280258905223E-2</v>
      </c>
      <c r="CH104" s="34">
        <v>-5.7125656734736949E-2</v>
      </c>
      <c r="CI104" s="34">
        <v>-6.5645089826538459E-5</v>
      </c>
      <c r="CJ104" s="34">
        <v>-5.0041849116825722E-2</v>
      </c>
      <c r="CK104" s="34">
        <v>-6.5727365091962156E-2</v>
      </c>
      <c r="CL104" s="34">
        <v>-0.1475630970518412</v>
      </c>
      <c r="CM104" s="34">
        <v>-2.2086015637530078E-2</v>
      </c>
      <c r="CN104" s="34">
        <v>-2.2086015637530012E-2</v>
      </c>
      <c r="CO104" s="34">
        <v>-2.1784905599393594E-2</v>
      </c>
      <c r="CP104" s="34">
        <v>-0.14779748629537051</v>
      </c>
      <c r="CQ104" s="34"/>
      <c r="CR104" s="34">
        <v>-0.18832562449843832</v>
      </c>
      <c r="CS104" s="34">
        <v>-6.3865901011372905E-2</v>
      </c>
      <c r="CT104" s="34">
        <v>0.16305907724023916</v>
      </c>
      <c r="CU104" s="34">
        <v>-0.18028768169149292</v>
      </c>
      <c r="CV104" s="34">
        <v>-0.15371681683568211</v>
      </c>
      <c r="CW104" s="34">
        <v>-1.7825648867552588E-2</v>
      </c>
      <c r="CX104" s="34">
        <v>-0.19668108036094584</v>
      </c>
      <c r="CY104" s="34">
        <v>-2.1952513189551156E-2</v>
      </c>
      <c r="CZ104" s="34">
        <v>-9.8691076704199993E-2</v>
      </c>
      <c r="DA104" s="34">
        <v>-0.12453840159285962</v>
      </c>
      <c r="DB104" s="34">
        <v>-2.5580654964412943E-2</v>
      </c>
      <c r="DC104" s="34">
        <v>-5.1125280935759097E-2</v>
      </c>
      <c r="DD104" s="34"/>
      <c r="DE104" s="34">
        <v>9.7288603454340775E-2</v>
      </c>
      <c r="DF104" s="34">
        <v>-2.843567607317864E-2</v>
      </c>
      <c r="DG104" s="34">
        <v>-7.3067942421463764E-2</v>
      </c>
      <c r="DH104" s="34">
        <v>-7.2869615696390042E-2</v>
      </c>
      <c r="DI104" s="34">
        <v>-2.0325774280259747E-2</v>
      </c>
      <c r="DJ104" s="34">
        <v>-0.17753521481583956</v>
      </c>
      <c r="DK104" s="34">
        <v>-0.14307020457911671</v>
      </c>
      <c r="DL104" s="34">
        <v>-3.7160298966600371E-2</v>
      </c>
      <c r="DM104" s="34">
        <v>-0.1042934374231733</v>
      </c>
      <c r="DN104" s="34"/>
      <c r="DO104" s="34">
        <v>-0.18491976361483284</v>
      </c>
      <c r="DP104" s="34">
        <v>-3.9902693078092626E-2</v>
      </c>
      <c r="DQ104" s="34"/>
      <c r="DR104" s="34">
        <v>-0.17037522328605362</v>
      </c>
      <c r="DS104" s="34">
        <v>-0.1286486648064645</v>
      </c>
      <c r="DT104" s="34">
        <v>-0.13850497225373784</v>
      </c>
      <c r="DU104" s="34"/>
      <c r="DV104" s="34">
        <v>-4.0869248617802056E-2</v>
      </c>
      <c r="DW104" s="34"/>
      <c r="DX104" s="34">
        <v>-8.6501578873714721E-2</v>
      </c>
      <c r="DY104" s="34">
        <v>-0.20621560438058881</v>
      </c>
      <c r="DZ104" s="34">
        <v>-0.12441543477068688</v>
      </c>
      <c r="EA104" s="34">
        <v>-8.7805420540715204E-2</v>
      </c>
      <c r="EB104" s="34">
        <v>-8.0327359359894115E-2</v>
      </c>
      <c r="EC104" s="34">
        <v>-5.6183461641405689E-2</v>
      </c>
      <c r="ED104" s="34">
        <v>-0.2963241027674311</v>
      </c>
      <c r="EE104" s="34">
        <v>-7.6792679344448347E-2</v>
      </c>
      <c r="EF104" s="34">
        <v>-0.15504269646970684</v>
      </c>
      <c r="EG104" s="34">
        <v>-0.12765677174603507</v>
      </c>
      <c r="EH104" s="34">
        <v>-0.14448855868757893</v>
      </c>
      <c r="EI104" s="34">
        <v>-0.19522600541574894</v>
      </c>
      <c r="EJ104" s="34">
        <v>-0.24283130822610782</v>
      </c>
      <c r="EK104" s="34"/>
    </row>
    <row r="105" spans="1:141" x14ac:dyDescent="0.3">
      <c r="A105" s="34" t="s">
        <v>292</v>
      </c>
      <c r="B105" s="34"/>
      <c r="C105" s="34">
        <v>0.1570052551546493</v>
      </c>
      <c r="D105" s="34"/>
      <c r="E105" s="34"/>
      <c r="F105" s="34"/>
      <c r="G105" s="34"/>
      <c r="H105" s="34"/>
      <c r="I105" s="34">
        <v>0.13790604894625136</v>
      </c>
      <c r="J105" s="34"/>
      <c r="K105" s="34"/>
      <c r="L105" s="34"/>
      <c r="M105" s="34"/>
      <c r="N105" s="34"/>
      <c r="O105" s="34"/>
      <c r="P105" s="34">
        <v>-0.28174950384057224</v>
      </c>
      <c r="Q105" s="34"/>
      <c r="R105" s="34"/>
      <c r="S105" s="34"/>
      <c r="T105" s="34">
        <v>-0.28472151453921057</v>
      </c>
      <c r="U105" s="34">
        <v>-0.22656294702853075</v>
      </c>
      <c r="V105" s="34">
        <v>-0.20000658659992759</v>
      </c>
      <c r="W105" s="34">
        <v>-0.27496051979469199</v>
      </c>
      <c r="X105" s="34"/>
      <c r="Y105" s="34"/>
      <c r="Z105" s="34">
        <v>-0.35128955824666241</v>
      </c>
      <c r="AA105" s="34"/>
      <c r="AB105" s="34">
        <v>1</v>
      </c>
      <c r="AC105" s="34"/>
      <c r="AD105" s="34"/>
      <c r="AE105" s="34"/>
      <c r="AF105" s="34">
        <v>-0.25993981156537505</v>
      </c>
      <c r="AG105" s="34">
        <v>-0.16466908972890273</v>
      </c>
      <c r="AH105" s="34"/>
      <c r="AI105" s="34"/>
      <c r="AJ105" s="34"/>
      <c r="AK105" s="34">
        <v>-0.29154260220759359</v>
      </c>
      <c r="AL105" s="34"/>
      <c r="AM105" s="34"/>
      <c r="AN105" s="34">
        <v>6.4160068744778679E-3</v>
      </c>
      <c r="AO105" s="34"/>
      <c r="AP105" s="34"/>
      <c r="AQ105" s="34"/>
      <c r="AR105" s="34"/>
      <c r="AS105" s="34"/>
      <c r="AT105" s="34">
        <v>-0.21797558197153305</v>
      </c>
      <c r="AU105" s="34">
        <v>-0.20539531626285271</v>
      </c>
      <c r="AV105" s="34"/>
      <c r="AW105" s="34">
        <v>-4.3806650878832031E-2</v>
      </c>
      <c r="AX105" s="34"/>
      <c r="AY105" s="34"/>
      <c r="AZ105" s="34"/>
      <c r="BA105" s="34"/>
      <c r="BB105" s="34"/>
      <c r="BC105" s="34"/>
      <c r="BD105" s="34"/>
      <c r="BE105" s="34">
        <v>6.8539918919896074E-3</v>
      </c>
      <c r="BF105" s="34"/>
      <c r="BG105" s="34">
        <v>-0.28608739741028988</v>
      </c>
      <c r="BH105" s="34"/>
      <c r="BI105" s="34"/>
      <c r="BJ105" s="34">
        <v>-0.13987537062423594</v>
      </c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>
        <v>-0.34962527983535546</v>
      </c>
      <c r="BV105" s="34">
        <v>-0.14261309001200762</v>
      </c>
      <c r="BW105" s="34"/>
      <c r="BX105" s="34"/>
      <c r="BY105" s="34"/>
      <c r="BZ105" s="34"/>
      <c r="CA105" s="34"/>
      <c r="CB105" s="34">
        <v>7.3049530051918291E-2</v>
      </c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>
        <v>7.5673750766022299E-2</v>
      </c>
      <c r="DL105" s="34"/>
      <c r="DM105" s="34">
        <v>0.10740740984489633</v>
      </c>
      <c r="DN105" s="34"/>
      <c r="DO105" s="34"/>
      <c r="DP105" s="34"/>
      <c r="DQ105" s="34"/>
      <c r="DR105" s="34"/>
      <c r="DS105" s="34"/>
      <c r="DT105" s="34">
        <v>0.25527238554992598</v>
      </c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>
        <v>-0.26570537361640589</v>
      </c>
      <c r="EG105" s="34">
        <v>-0.21056390580162646</v>
      </c>
      <c r="EH105" s="34"/>
      <c r="EI105" s="34"/>
      <c r="EJ105" s="34"/>
      <c r="EK105" s="34"/>
    </row>
    <row r="106" spans="1:141" x14ac:dyDescent="0.3">
      <c r="A106" s="34" t="s">
        <v>433</v>
      </c>
      <c r="B106" s="34">
        <v>0.16359486517266494</v>
      </c>
      <c r="C106" s="34">
        <v>0.16516239300841101</v>
      </c>
      <c r="D106" s="34">
        <v>0.28059754328375425</v>
      </c>
      <c r="E106" s="34">
        <v>0.32646553999681516</v>
      </c>
      <c r="F106" s="34">
        <v>0.40784578139382788</v>
      </c>
      <c r="G106" s="34">
        <v>0.24344439338539681</v>
      </c>
      <c r="H106" s="34">
        <v>0.21585607889166811</v>
      </c>
      <c r="I106" s="34">
        <v>0.14325987144593719</v>
      </c>
      <c r="J106" s="34">
        <v>0.28580581856563225</v>
      </c>
      <c r="K106" s="34">
        <v>0.33972155431792417</v>
      </c>
      <c r="L106" s="34">
        <v>0.2140894124720954</v>
      </c>
      <c r="M106" s="34">
        <v>5.8224518183995246E-2</v>
      </c>
      <c r="N106" s="34">
        <v>7.4652246904385197E-2</v>
      </c>
      <c r="O106" s="34"/>
      <c r="P106" s="34">
        <v>0.31701504319414503</v>
      </c>
      <c r="Q106" s="34">
        <v>0.18263378708340827</v>
      </c>
      <c r="R106" s="34">
        <v>0.25657501816939537</v>
      </c>
      <c r="S106" s="34">
        <v>7.0695119094610959E-2</v>
      </c>
      <c r="T106" s="34">
        <v>0.30137050701820728</v>
      </c>
      <c r="U106" s="34">
        <v>0.25702299261246786</v>
      </c>
      <c r="V106" s="34">
        <v>0.26941050999257737</v>
      </c>
      <c r="W106" s="34">
        <v>0.3262907719976228</v>
      </c>
      <c r="X106" s="34"/>
      <c r="Y106" s="34"/>
      <c r="Z106" s="34">
        <v>0.21861843806011827</v>
      </c>
      <c r="AA106" s="34">
        <v>0.1452189985658969</v>
      </c>
      <c r="AB106" s="34">
        <v>-7.9314788337918912E-2</v>
      </c>
      <c r="AC106" s="34">
        <v>3.9425161020221339E-2</v>
      </c>
      <c r="AD106" s="34">
        <v>0.27480219053963961</v>
      </c>
      <c r="AE106" s="34">
        <v>1</v>
      </c>
      <c r="AF106" s="34">
        <v>0.17035850777251785</v>
      </c>
      <c r="AG106" s="34">
        <v>0.19732260838338375</v>
      </c>
      <c r="AH106" s="34">
        <v>-0.12895195772160825</v>
      </c>
      <c r="AI106" s="34">
        <v>0.12825688927421067</v>
      </c>
      <c r="AJ106" s="34">
        <v>2.8611364949534878E-2</v>
      </c>
      <c r="AK106" s="34">
        <v>0.24648412301423867</v>
      </c>
      <c r="AL106" s="34">
        <v>0.31775923781939941</v>
      </c>
      <c r="AM106" s="34">
        <v>-5.1351420925208969E-4</v>
      </c>
      <c r="AN106" s="34">
        <v>0.16383223168508332</v>
      </c>
      <c r="AO106" s="34">
        <v>0.21718080613429905</v>
      </c>
      <c r="AP106" s="34">
        <v>0.20782763723995884</v>
      </c>
      <c r="AQ106" s="34"/>
      <c r="AR106" s="34">
        <v>0.18428653574220571</v>
      </c>
      <c r="AS106" s="34">
        <v>0.26001189729154295</v>
      </c>
      <c r="AT106" s="34">
        <v>0.17610798058236038</v>
      </c>
      <c r="AU106" s="34">
        <v>0.20526792059293544</v>
      </c>
      <c r="AV106" s="34">
        <v>-3.9159213127029954E-2</v>
      </c>
      <c r="AW106" s="34">
        <v>0.13595870092787951</v>
      </c>
      <c r="AX106" s="34">
        <v>0.10582116490518724</v>
      </c>
      <c r="AY106" s="34">
        <v>-2.6221773007844663E-2</v>
      </c>
      <c r="AZ106" s="34">
        <v>0.13487079049443257</v>
      </c>
      <c r="BA106" s="34">
        <v>8.9789252653037402E-2</v>
      </c>
      <c r="BB106" s="34">
        <v>-6.810090369912887E-2</v>
      </c>
      <c r="BC106" s="34">
        <v>0.29492448138237537</v>
      </c>
      <c r="BD106" s="34">
        <v>0.18915675815446048</v>
      </c>
      <c r="BE106" s="34">
        <v>8.8900110634543256E-2</v>
      </c>
      <c r="BF106" s="34">
        <v>0.1081155721421825</v>
      </c>
      <c r="BG106" s="34">
        <v>0.12871531475282713</v>
      </c>
      <c r="BH106" s="34">
        <v>9.9867641307900087E-2</v>
      </c>
      <c r="BI106" s="34">
        <v>7.6076069270679822E-2</v>
      </c>
      <c r="BJ106" s="34">
        <v>9.6268201327106714E-2</v>
      </c>
      <c r="BK106" s="34">
        <v>0.111246859460013</v>
      </c>
      <c r="BL106" s="34">
        <v>0.16595094824529177</v>
      </c>
      <c r="BM106" s="34">
        <v>5.5857917894942752E-2</v>
      </c>
      <c r="BN106" s="34">
        <v>0.62482593093491146</v>
      </c>
      <c r="BO106" s="34">
        <v>0.22387926834186736</v>
      </c>
      <c r="BP106" s="34">
        <v>-0.65726163472860322</v>
      </c>
      <c r="BQ106" s="34">
        <v>0.20193086896204332</v>
      </c>
      <c r="BR106" s="34">
        <v>0.18463715374261497</v>
      </c>
      <c r="BS106" s="34"/>
      <c r="BT106" s="34">
        <v>-2.7630594513444E-2</v>
      </c>
      <c r="BU106" s="34">
        <v>0.1782730548272127</v>
      </c>
      <c r="BV106" s="34">
        <v>8.9996474261732878E-2</v>
      </c>
      <c r="BW106" s="34">
        <v>8.9996474261732559E-2</v>
      </c>
      <c r="BX106" s="34">
        <v>0.25254789249625154</v>
      </c>
      <c r="BY106" s="34">
        <v>-0.15947315616358124</v>
      </c>
      <c r="BZ106" s="34">
        <v>1.2243986787449887E-2</v>
      </c>
      <c r="CA106" s="34"/>
      <c r="CB106" s="34">
        <v>-7.8639200866084349E-2</v>
      </c>
      <c r="CC106" s="34">
        <v>0.24577936255257302</v>
      </c>
      <c r="CD106" s="34">
        <v>3.8337432678939222E-2</v>
      </c>
      <c r="CE106" s="34">
        <v>6.0472782743046828E-2</v>
      </c>
      <c r="CF106" s="34">
        <v>0.2512714194888267</v>
      </c>
      <c r="CG106" s="34"/>
      <c r="CH106" s="34">
        <v>-0.12133607037210872</v>
      </c>
      <c r="CI106" s="34">
        <v>5.8586936802790035E-2</v>
      </c>
      <c r="CJ106" s="34">
        <v>0.14349915880387951</v>
      </c>
      <c r="CK106" s="34">
        <v>0.11595366913932716</v>
      </c>
      <c r="CL106" s="34">
        <v>0.24929441948277917</v>
      </c>
      <c r="CM106" s="34">
        <v>0.11661828781093617</v>
      </c>
      <c r="CN106" s="34"/>
      <c r="CO106" s="34">
        <v>0.21298188356821807</v>
      </c>
      <c r="CP106" s="34">
        <v>0.24112685046971061</v>
      </c>
      <c r="CQ106" s="34"/>
      <c r="CR106" s="34">
        <v>0.20103517636601992</v>
      </c>
      <c r="CS106" s="34">
        <v>-1.5188172536418534E-3</v>
      </c>
      <c r="CT106" s="34">
        <v>0.14486507665074033</v>
      </c>
      <c r="CU106" s="34">
        <v>0.18829550292088498</v>
      </c>
      <c r="CV106" s="34">
        <v>0.25876899898283806</v>
      </c>
      <c r="CW106" s="34">
        <v>0.15542242356716995</v>
      </c>
      <c r="CX106" s="34">
        <v>6.1013292246398454E-2</v>
      </c>
      <c r="CY106" s="34">
        <v>0.32088650140467895</v>
      </c>
      <c r="CZ106" s="34">
        <v>9.1214170620130347E-2</v>
      </c>
      <c r="DA106" s="34">
        <v>0.18425789901730757</v>
      </c>
      <c r="DB106" s="34">
        <v>-8.5679579651820534E-2</v>
      </c>
      <c r="DC106" s="34">
        <v>3.0514314387068669E-2</v>
      </c>
      <c r="DD106" s="34"/>
      <c r="DE106" s="34">
        <v>4.1462080763362566E-2</v>
      </c>
      <c r="DF106" s="34"/>
      <c r="DG106" s="34">
        <v>-8.9260060905638233E-2</v>
      </c>
      <c r="DH106" s="34">
        <v>0.37470935164839658</v>
      </c>
      <c r="DI106" s="34">
        <v>0.24278747796634637</v>
      </c>
      <c r="DJ106" s="34">
        <v>5.336205721085998E-2</v>
      </c>
      <c r="DK106" s="34">
        <v>-9.6779259449372365E-2</v>
      </c>
      <c r="DL106" s="34">
        <v>-0.18758723288598272</v>
      </c>
      <c r="DM106" s="34">
        <v>-8.5313614827442513E-2</v>
      </c>
      <c r="DN106" s="34"/>
      <c r="DO106" s="34">
        <v>-6.9372597796790933E-2</v>
      </c>
      <c r="DP106" s="34">
        <v>-4.5489835844902855E-2</v>
      </c>
      <c r="DQ106" s="34"/>
      <c r="DR106" s="34">
        <v>4.0528373555922197E-2</v>
      </c>
      <c r="DS106" s="34">
        <v>-8.5219076940410057E-3</v>
      </c>
      <c r="DT106" s="34">
        <v>-0.25006152205359578</v>
      </c>
      <c r="DU106" s="34"/>
      <c r="DV106" s="34">
        <v>0.22201795178303591</v>
      </c>
      <c r="DW106" s="34"/>
      <c r="DX106" s="34">
        <v>0.2821779804216788</v>
      </c>
      <c r="DY106" s="34">
        <v>1.5157289211812803E-2</v>
      </c>
      <c r="DZ106" s="34">
        <v>-0.17487161182176211</v>
      </c>
      <c r="EA106" s="34">
        <v>-7.5839898234513495E-2</v>
      </c>
      <c r="EB106" s="34">
        <v>0.22300852450906092</v>
      </c>
      <c r="EC106" s="34">
        <v>0.2092200895640543</v>
      </c>
      <c r="ED106" s="34">
        <v>-0.1754482133015354</v>
      </c>
      <c r="EE106" s="34">
        <v>0.13162990090228016</v>
      </c>
      <c r="EF106" s="34">
        <v>-7.6605106661860614E-2</v>
      </c>
      <c r="EG106" s="34">
        <v>-0.11770124401505346</v>
      </c>
      <c r="EH106" s="34">
        <v>-6.4206049312561811E-2</v>
      </c>
      <c r="EI106" s="34">
        <v>-8.4832357593594476E-2</v>
      </c>
      <c r="EJ106" s="34">
        <v>-0.13415828391040643</v>
      </c>
      <c r="EK106" s="34"/>
    </row>
    <row r="107" spans="1:141" x14ac:dyDescent="0.3">
      <c r="A107" s="34" t="s">
        <v>356</v>
      </c>
      <c r="B107" s="34"/>
      <c r="C107" s="34">
        <v>0.17441188493804299</v>
      </c>
      <c r="D107" s="34"/>
      <c r="E107" s="34"/>
      <c r="F107" s="34"/>
      <c r="G107" s="34"/>
      <c r="H107" s="34"/>
      <c r="I107" s="34">
        <v>0.24228221307168399</v>
      </c>
      <c r="J107" s="34"/>
      <c r="K107" s="34"/>
      <c r="L107" s="34"/>
      <c r="M107" s="34"/>
      <c r="N107" s="34"/>
      <c r="O107" s="34"/>
      <c r="P107" s="34">
        <v>0.20846800280960362</v>
      </c>
      <c r="Q107" s="34"/>
      <c r="R107" s="34"/>
      <c r="S107" s="34"/>
      <c r="T107" s="34">
        <v>0.27806075554389187</v>
      </c>
      <c r="U107" s="34">
        <v>0.31653003117721362</v>
      </c>
      <c r="V107" s="34">
        <v>0.36867488067862791</v>
      </c>
      <c r="W107" s="34">
        <v>0.29344909243859618</v>
      </c>
      <c r="X107" s="34"/>
      <c r="Y107" s="34"/>
      <c r="Z107" s="34">
        <v>0.12349610631171541</v>
      </c>
      <c r="AA107" s="34"/>
      <c r="AB107" s="34">
        <v>-4.7003429507631082E-2</v>
      </c>
      <c r="AC107" s="34">
        <v>0.10707246188188475</v>
      </c>
      <c r="AD107" s="34"/>
      <c r="AE107" s="34"/>
      <c r="AF107" s="34">
        <v>0.15766620282920371</v>
      </c>
      <c r="AG107" s="34">
        <v>5.5622952409139829E-2</v>
      </c>
      <c r="AH107" s="34"/>
      <c r="AI107" s="34"/>
      <c r="AJ107" s="34"/>
      <c r="AK107" s="34">
        <v>0.34862154954647961</v>
      </c>
      <c r="AL107" s="34">
        <v>0.26640827448547127</v>
      </c>
      <c r="AM107" s="34">
        <v>-3.2796104625786499E-2</v>
      </c>
      <c r="AN107" s="34">
        <v>0.47141788290225234</v>
      </c>
      <c r="AO107" s="34">
        <v>6.0306311180155434E-2</v>
      </c>
      <c r="AP107" s="34"/>
      <c r="AQ107" s="34"/>
      <c r="AR107" s="34">
        <v>0.25713627185707699</v>
      </c>
      <c r="AS107" s="34"/>
      <c r="AT107" s="34">
        <v>0.33370559447269976</v>
      </c>
      <c r="AU107" s="34">
        <v>0.38062643468239271</v>
      </c>
      <c r="AV107" s="34"/>
      <c r="AW107" s="34">
        <v>0.23784420436561562</v>
      </c>
      <c r="AX107" s="34"/>
      <c r="AY107" s="34"/>
      <c r="AZ107" s="34">
        <v>0.26264654754927402</v>
      </c>
      <c r="BA107" s="34"/>
      <c r="BB107" s="34"/>
      <c r="BC107" s="34"/>
      <c r="BD107" s="34">
        <v>0.36901064737382944</v>
      </c>
      <c r="BE107" s="34">
        <v>0.17085719816772388</v>
      </c>
      <c r="BF107" s="34"/>
      <c r="BG107" s="34">
        <v>1.6735052029411563E-3</v>
      </c>
      <c r="BH107" s="34">
        <v>0.3366364918886765</v>
      </c>
      <c r="BI107" s="34"/>
      <c r="BJ107" s="34">
        <v>0.34345823329838071</v>
      </c>
      <c r="BK107" s="34"/>
      <c r="BL107" s="34">
        <v>0.31847874690664074</v>
      </c>
      <c r="BM107" s="34"/>
      <c r="BN107" s="34">
        <v>0.33248094573919301</v>
      </c>
      <c r="BO107" s="34">
        <v>8.9590632939715156E-2</v>
      </c>
      <c r="BP107" s="34"/>
      <c r="BQ107" s="34">
        <v>3.0784444864765947E-2</v>
      </c>
      <c r="BR107" s="34">
        <v>0.2541565711685087</v>
      </c>
      <c r="BS107" s="34"/>
      <c r="BT107" s="34">
        <v>0.2215339794140978</v>
      </c>
      <c r="BU107" s="34">
        <v>0.177997331760997</v>
      </c>
      <c r="BV107" s="34">
        <v>0.32767691880607003</v>
      </c>
      <c r="BW107" s="34">
        <v>0.32767691880607025</v>
      </c>
      <c r="BX107" s="34">
        <v>0.2402768045732592</v>
      </c>
      <c r="BY107" s="34">
        <v>-0.16895944842525745</v>
      </c>
      <c r="BZ107" s="34">
        <v>-3.3628106186344715E-2</v>
      </c>
      <c r="CA107" s="34"/>
      <c r="CB107" s="34">
        <v>-0.11192252039754054</v>
      </c>
      <c r="CC107" s="34">
        <v>0.30495751237826585</v>
      </c>
      <c r="CD107" s="34">
        <v>2.7633846579772563E-2</v>
      </c>
      <c r="CE107" s="34"/>
      <c r="CF107" s="34"/>
      <c r="CG107" s="34"/>
      <c r="CH107" s="34"/>
      <c r="CI107" s="34">
        <v>-3.4005444753474418E-2</v>
      </c>
      <c r="CJ107" s="34"/>
      <c r="CK107" s="34">
        <v>0.25250701612789284</v>
      </c>
      <c r="CL107" s="34">
        <v>0.11933446157146733</v>
      </c>
      <c r="CM107" s="34"/>
      <c r="CN107" s="34"/>
      <c r="CO107" s="34"/>
      <c r="CP107" s="34">
        <v>0.10203408087010689</v>
      </c>
      <c r="CQ107" s="34"/>
      <c r="CR107" s="34">
        <v>0.20626124362773704</v>
      </c>
      <c r="CS107" s="34">
        <v>0.19293376519497882</v>
      </c>
      <c r="CT107" s="34"/>
      <c r="CU107" s="34">
        <v>0.2072647642018699</v>
      </c>
      <c r="CV107" s="34">
        <v>0.17619455778749377</v>
      </c>
      <c r="CW107" s="34"/>
      <c r="CX107" s="34"/>
      <c r="CY107" s="34"/>
      <c r="CZ107" s="34">
        <v>1</v>
      </c>
      <c r="DA107" s="34">
        <v>4.7330098656463364E-2</v>
      </c>
      <c r="DB107" s="34"/>
      <c r="DC107" s="34">
        <v>0.61909401599789582</v>
      </c>
      <c r="DD107" s="34"/>
      <c r="DE107" s="34"/>
      <c r="DF107" s="34"/>
      <c r="DG107" s="34"/>
      <c r="DH107" s="34"/>
      <c r="DI107" s="34"/>
      <c r="DJ107" s="34"/>
      <c r="DK107" s="34">
        <v>7.1871946011825907E-2</v>
      </c>
      <c r="DL107" s="34"/>
      <c r="DM107" s="34">
        <v>-0.14223794775011633</v>
      </c>
      <c r="DN107" s="34"/>
      <c r="DO107" s="34"/>
      <c r="DP107" s="34"/>
      <c r="DQ107" s="34"/>
      <c r="DR107" s="34">
        <v>8.5205075480512246E-2</v>
      </c>
      <c r="DS107" s="34"/>
      <c r="DT107" s="34">
        <v>-0.14733470512064839</v>
      </c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>
        <v>-4.1590439449761284E-2</v>
      </c>
      <c r="EG107" s="34">
        <v>-0.14378507833223195</v>
      </c>
      <c r="EH107" s="34"/>
      <c r="EI107" s="34"/>
      <c r="EJ107" s="34"/>
      <c r="EK107" s="34"/>
    </row>
    <row r="108" spans="1:141" x14ac:dyDescent="0.3">
      <c r="A108" s="34" t="s">
        <v>408</v>
      </c>
      <c r="B108" s="34">
        <v>0.34441429852012645</v>
      </c>
      <c r="C108" s="34">
        <v>0.19075637936882928</v>
      </c>
      <c r="D108" s="34">
        <v>0.23160710773138785</v>
      </c>
      <c r="E108" s="34">
        <v>0.32715571356569806</v>
      </c>
      <c r="F108" s="34">
        <v>0.32755640491162147</v>
      </c>
      <c r="G108" s="34">
        <v>7.9953279669492075E-2</v>
      </c>
      <c r="H108" s="34">
        <v>0.22181045306819297</v>
      </c>
      <c r="I108" s="34">
        <v>0.17240621053120833</v>
      </c>
      <c r="J108" s="34">
        <v>0.13464048535799214</v>
      </c>
      <c r="K108" s="34">
        <v>0.22483699954193476</v>
      </c>
      <c r="L108" s="34">
        <v>1</v>
      </c>
      <c r="M108" s="34">
        <v>0.13346000516607207</v>
      </c>
      <c r="N108" s="34">
        <v>0.11625643653464302</v>
      </c>
      <c r="O108" s="34"/>
      <c r="P108" s="34">
        <v>0.22360809719636845</v>
      </c>
      <c r="Q108" s="34">
        <v>-1.4978289623396404E-2</v>
      </c>
      <c r="R108" s="34">
        <v>0.16818542326471461</v>
      </c>
      <c r="S108" s="34">
        <v>0.45910890403040433</v>
      </c>
      <c r="T108" s="34">
        <v>0.22036994177722452</v>
      </c>
      <c r="U108" s="34">
        <v>0.17351536985663341</v>
      </c>
      <c r="V108" s="34">
        <v>0.21657015195769674</v>
      </c>
      <c r="W108" s="34">
        <v>0.21036043207939401</v>
      </c>
      <c r="X108" s="34"/>
      <c r="Y108" s="34"/>
      <c r="Z108" s="34">
        <v>0.17650470566733018</v>
      </c>
      <c r="AA108" s="34">
        <v>0.21748125311426303</v>
      </c>
      <c r="AB108" s="34">
        <v>-1.7309270544789972E-2</v>
      </c>
      <c r="AC108" s="34">
        <v>0.11862600788812613</v>
      </c>
      <c r="AD108" s="34">
        <v>0.4043298042252173</v>
      </c>
      <c r="AE108" s="34"/>
      <c r="AF108" s="34">
        <v>0.11876852733283397</v>
      </c>
      <c r="AG108" s="34">
        <v>1.7329987670302822E-2</v>
      </c>
      <c r="AH108" s="34"/>
      <c r="AI108" s="34"/>
      <c r="AJ108" s="34">
        <v>3.3732529846082687E-2</v>
      </c>
      <c r="AK108" s="34">
        <v>0.16388989209367477</v>
      </c>
      <c r="AL108" s="34">
        <v>0.15053500498018396</v>
      </c>
      <c r="AM108" s="34">
        <v>8.4850233314313156E-2</v>
      </c>
      <c r="AN108" s="34">
        <v>0.23260105422419883</v>
      </c>
      <c r="AO108" s="34">
        <v>0.15361683289273198</v>
      </c>
      <c r="AP108" s="34">
        <v>0.45933783830119157</v>
      </c>
      <c r="AQ108" s="34"/>
      <c r="AR108" s="34">
        <v>0.4526055058750903</v>
      </c>
      <c r="AS108" s="34"/>
      <c r="AT108" s="34">
        <v>0.18939431001011189</v>
      </c>
      <c r="AU108" s="34">
        <v>0.17667602221112669</v>
      </c>
      <c r="AV108" s="34">
        <v>0.15053934591347159</v>
      </c>
      <c r="AW108" s="34">
        <v>8.7357932537407965E-2</v>
      </c>
      <c r="AX108" s="34">
        <v>9.0617817512609181E-2</v>
      </c>
      <c r="AY108" s="34">
        <v>7.6549135217046311E-3</v>
      </c>
      <c r="AZ108" s="34">
        <v>0.14497511425797568</v>
      </c>
      <c r="BA108" s="34">
        <v>-0.10455160616968932</v>
      </c>
      <c r="BB108" s="34">
        <v>-0.14260491087796859</v>
      </c>
      <c r="BC108" s="34"/>
      <c r="BD108" s="34">
        <v>0.14754171757439932</v>
      </c>
      <c r="BE108" s="34">
        <v>2.1029432247584103E-2</v>
      </c>
      <c r="BF108" s="34"/>
      <c r="BG108" s="34">
        <v>0.2013144531159532</v>
      </c>
      <c r="BH108" s="34">
        <v>0.11431883005270933</v>
      </c>
      <c r="BI108" s="34">
        <v>3.6177978018972795E-2</v>
      </c>
      <c r="BJ108" s="34">
        <v>0.11506461856171347</v>
      </c>
      <c r="BK108" s="34">
        <v>0.29229964190477109</v>
      </c>
      <c r="BL108" s="34">
        <v>0.16375060857897494</v>
      </c>
      <c r="BM108" s="34">
        <v>-0.14538879047236039</v>
      </c>
      <c r="BN108" s="34">
        <v>9.9495402643503081E-2</v>
      </c>
      <c r="BO108" s="34">
        <v>0.1511164522623811</v>
      </c>
      <c r="BP108" s="34">
        <v>-7.23143197491838E-2</v>
      </c>
      <c r="BQ108" s="34">
        <v>-7.8314783905739496E-2</v>
      </c>
      <c r="BR108" s="34">
        <v>0.14696703198509656</v>
      </c>
      <c r="BS108" s="34"/>
      <c r="BT108" s="34">
        <v>0.10592248900193801</v>
      </c>
      <c r="BU108" s="34">
        <v>3.3705147486227077E-2</v>
      </c>
      <c r="BV108" s="34">
        <v>0.10843625544960479</v>
      </c>
      <c r="BW108" s="34">
        <v>0.10843625544960474</v>
      </c>
      <c r="BX108" s="34">
        <v>0.14869961343033539</v>
      </c>
      <c r="BY108" s="34">
        <v>-2.0276774695225958E-2</v>
      </c>
      <c r="BZ108" s="34">
        <v>4.6511645065212465E-2</v>
      </c>
      <c r="CA108" s="34"/>
      <c r="CB108" s="34">
        <v>-7.7060612816854841E-3</v>
      </c>
      <c r="CC108" s="34">
        <v>0.12577893396439271</v>
      </c>
      <c r="CD108" s="34">
        <v>0.12614712181819371</v>
      </c>
      <c r="CE108" s="34"/>
      <c r="CF108" s="34"/>
      <c r="CG108" s="34"/>
      <c r="CH108" s="34"/>
      <c r="CI108" s="34">
        <v>0.18611297482588399</v>
      </c>
      <c r="CJ108" s="34"/>
      <c r="CK108" s="34">
        <v>-2.0617759040897181E-2</v>
      </c>
      <c r="CL108" s="34">
        <v>0.12748116742119797</v>
      </c>
      <c r="CM108" s="34">
        <v>0.27420077466582471</v>
      </c>
      <c r="CN108" s="34"/>
      <c r="CO108" s="34"/>
      <c r="CP108" s="34">
        <v>0.13061185790160768</v>
      </c>
      <c r="CQ108" s="34"/>
      <c r="CR108" s="34">
        <v>0.11428620795619124</v>
      </c>
      <c r="CS108" s="34">
        <v>-6.602132251310959E-2</v>
      </c>
      <c r="CT108" s="34">
        <v>0.41525370719644422</v>
      </c>
      <c r="CU108" s="34">
        <v>0.11648566082857077</v>
      </c>
      <c r="CV108" s="34">
        <v>8.3743518470144176E-2</v>
      </c>
      <c r="CW108" s="34"/>
      <c r="CX108" s="34">
        <v>-7.4955944344190076E-2</v>
      </c>
      <c r="CY108" s="34"/>
      <c r="CZ108" s="34">
        <v>0.16075791842964768</v>
      </c>
      <c r="DA108" s="34">
        <v>0.11652761355052654</v>
      </c>
      <c r="DB108" s="34">
        <v>-1.3134566070863824E-2</v>
      </c>
      <c r="DC108" s="34">
        <v>8.0726992579341073E-2</v>
      </c>
      <c r="DD108" s="34"/>
      <c r="DE108" s="34"/>
      <c r="DF108" s="34"/>
      <c r="DG108" s="34">
        <v>-2.4242964088459995E-2</v>
      </c>
      <c r="DH108" s="34"/>
      <c r="DI108" s="34"/>
      <c r="DJ108" s="34"/>
      <c r="DK108" s="34">
        <v>-0.18231836731760542</v>
      </c>
      <c r="DL108" s="34"/>
      <c r="DM108" s="34">
        <v>-0.19126798531266029</v>
      </c>
      <c r="DN108" s="34"/>
      <c r="DO108" s="34">
        <v>-4.7989703740250016E-2</v>
      </c>
      <c r="DP108" s="34">
        <v>-4.7159960093479419E-2</v>
      </c>
      <c r="DQ108" s="34"/>
      <c r="DR108" s="34">
        <v>-2.1585233667299242E-2</v>
      </c>
      <c r="DS108" s="34">
        <v>-0.1178302252890932</v>
      </c>
      <c r="DT108" s="34">
        <v>-0.15397036764200547</v>
      </c>
      <c r="DU108" s="34"/>
      <c r="DV108" s="34"/>
      <c r="DW108" s="34"/>
      <c r="DX108" s="34"/>
      <c r="DY108" s="34">
        <v>-0.22537085246025512</v>
      </c>
      <c r="DZ108" s="34">
        <v>-0.29946433094555008</v>
      </c>
      <c r="EA108" s="34"/>
      <c r="EB108" s="34"/>
      <c r="EC108" s="34"/>
      <c r="ED108" s="34">
        <v>-0.14671479550957936</v>
      </c>
      <c r="EE108" s="34"/>
      <c r="EF108" s="34">
        <v>-0.11060581903453763</v>
      </c>
      <c r="EG108" s="34">
        <v>-0.15033985450618711</v>
      </c>
      <c r="EH108" s="34"/>
      <c r="EI108" s="34">
        <v>-0.19095562003924926</v>
      </c>
      <c r="EJ108" s="34">
        <v>-0.27954268538347277</v>
      </c>
      <c r="EK108" s="34"/>
    </row>
    <row r="109" spans="1:141" x14ac:dyDescent="0.3">
      <c r="A109" s="34" t="s">
        <v>406</v>
      </c>
      <c r="B109" s="34">
        <v>0.26794335027277338</v>
      </c>
      <c r="C109" s="34">
        <v>0.19530339437206043</v>
      </c>
      <c r="D109" s="34">
        <v>0.37404461788572757</v>
      </c>
      <c r="E109" s="34">
        <v>0.39093272266889573</v>
      </c>
      <c r="F109" s="34">
        <v>0.39804077273143329</v>
      </c>
      <c r="G109" s="34">
        <v>0.39068647670769657</v>
      </c>
      <c r="H109" s="34">
        <v>0.37924881567741364</v>
      </c>
      <c r="I109" s="34">
        <v>0.13697403806710495</v>
      </c>
      <c r="J109" s="34">
        <v>1</v>
      </c>
      <c r="K109" s="34">
        <v>0.38181811955433631</v>
      </c>
      <c r="L109" s="34"/>
      <c r="M109" s="34">
        <v>3.0367165376898098E-2</v>
      </c>
      <c r="N109" s="34">
        <v>0.23640334836012675</v>
      </c>
      <c r="O109" s="34"/>
      <c r="P109" s="34">
        <v>0.18772574717039942</v>
      </c>
      <c r="Q109" s="34">
        <v>0.20639171500589867</v>
      </c>
      <c r="R109" s="34">
        <v>0.14282357830800563</v>
      </c>
      <c r="S109" s="34">
        <v>0.20810592686989951</v>
      </c>
      <c r="T109" s="34">
        <v>0.18399327102245974</v>
      </c>
      <c r="U109" s="34">
        <v>0.21328095509728576</v>
      </c>
      <c r="V109" s="34">
        <v>0.20618918029717764</v>
      </c>
      <c r="W109" s="34">
        <v>0.1848651920375291</v>
      </c>
      <c r="X109" s="34"/>
      <c r="Y109" s="34"/>
      <c r="Z109" s="34">
        <v>8.1700105091442751E-2</v>
      </c>
      <c r="AA109" s="34">
        <v>9.9734933044765967E-2</v>
      </c>
      <c r="AB109" s="34">
        <v>-1.1062183087942381E-2</v>
      </c>
      <c r="AC109" s="34">
        <v>1.5627958967219663E-2</v>
      </c>
      <c r="AD109" s="34">
        <v>0.23626480849598167</v>
      </c>
      <c r="AE109" s="34"/>
      <c r="AF109" s="34">
        <v>0.16282207683633723</v>
      </c>
      <c r="AG109" s="34">
        <v>0.14722689964439103</v>
      </c>
      <c r="AH109" s="34"/>
      <c r="AI109" s="34"/>
      <c r="AJ109" s="34">
        <v>6.0485115990293707E-2</v>
      </c>
      <c r="AK109" s="34">
        <v>0.18769197544760932</v>
      </c>
      <c r="AL109" s="34">
        <v>0.56960106461309234</v>
      </c>
      <c r="AM109" s="34">
        <v>-1.5233753161261739E-2</v>
      </c>
      <c r="AN109" s="34">
        <v>0.11872605553580104</v>
      </c>
      <c r="AO109" s="34">
        <v>4.993168182995774E-2</v>
      </c>
      <c r="AP109" s="34">
        <v>0.19848217251668401</v>
      </c>
      <c r="AQ109" s="34"/>
      <c r="AR109" s="34">
        <v>5.1654231020837091E-2</v>
      </c>
      <c r="AS109" s="34"/>
      <c r="AT109" s="34">
        <v>0.1257084255013235</v>
      </c>
      <c r="AU109" s="34">
        <v>0.13921805311401805</v>
      </c>
      <c r="AV109" s="34"/>
      <c r="AW109" s="34">
        <v>-1.6366315078200203E-2</v>
      </c>
      <c r="AX109" s="34">
        <v>-4.1753633058095159E-2</v>
      </c>
      <c r="AY109" s="34">
        <v>5.5048124360008773E-3</v>
      </c>
      <c r="AZ109" s="34">
        <v>-4.461392117969392E-2</v>
      </c>
      <c r="BA109" s="34">
        <v>6.7931103290177208E-2</v>
      </c>
      <c r="BB109" s="34">
        <v>0.11034490405572159</v>
      </c>
      <c r="BC109" s="34"/>
      <c r="BD109" s="34">
        <v>0.13019967360267684</v>
      </c>
      <c r="BE109" s="34">
        <v>0.1146874933501508</v>
      </c>
      <c r="BF109" s="34"/>
      <c r="BG109" s="34">
        <v>-5.739164574963284E-2</v>
      </c>
      <c r="BH109" s="34">
        <v>7.5962513151732566E-2</v>
      </c>
      <c r="BI109" s="34">
        <v>-0.11403642734955347</v>
      </c>
      <c r="BJ109" s="34">
        <v>6.8898273403755414E-2</v>
      </c>
      <c r="BK109" s="34">
        <v>3.6076205788899723E-2</v>
      </c>
      <c r="BL109" s="34">
        <v>0.12255415871316651</v>
      </c>
      <c r="BM109" s="34">
        <v>7.3406450483193053E-2</v>
      </c>
      <c r="BN109" s="34">
        <v>8.6855287229589823E-2</v>
      </c>
      <c r="BO109" s="34">
        <v>2.9991583111387353E-2</v>
      </c>
      <c r="BP109" s="34">
        <v>-7.578731435679098E-2</v>
      </c>
      <c r="BQ109" s="34">
        <v>0.15456760006397696</v>
      </c>
      <c r="BR109" s="34">
        <v>0.10088768114782427</v>
      </c>
      <c r="BS109" s="34"/>
      <c r="BT109" s="34">
        <v>1.1894211785315868E-2</v>
      </c>
      <c r="BU109" s="34">
        <v>0.13406717639873572</v>
      </c>
      <c r="BV109" s="34">
        <v>6.7404307733179208E-2</v>
      </c>
      <c r="BW109" s="34">
        <v>6.7404307733179E-2</v>
      </c>
      <c r="BX109" s="34">
        <v>0.10551557672222425</v>
      </c>
      <c r="BY109" s="34">
        <v>-0.11101355066850414</v>
      </c>
      <c r="BZ109" s="34">
        <v>2.5497684321850476E-2</v>
      </c>
      <c r="CA109" s="34"/>
      <c r="CB109" s="34">
        <v>-0.12069770361289466</v>
      </c>
      <c r="CC109" s="34">
        <v>0.14057137580890097</v>
      </c>
      <c r="CD109" s="34">
        <v>9.2884789517212282E-2</v>
      </c>
      <c r="CE109" s="34"/>
      <c r="CF109" s="34"/>
      <c r="CG109" s="34"/>
      <c r="CH109" s="34"/>
      <c r="CI109" s="34">
        <v>-8.1942936294961161E-2</v>
      </c>
      <c r="CJ109" s="34"/>
      <c r="CK109" s="34">
        <v>0.12793784687254461</v>
      </c>
      <c r="CL109" s="34">
        <v>6.6127065188897355E-2</v>
      </c>
      <c r="CM109" s="34">
        <v>3.6499111320637032E-2</v>
      </c>
      <c r="CN109" s="34"/>
      <c r="CO109" s="34"/>
      <c r="CP109" s="34">
        <v>8.0125324067341575E-2</v>
      </c>
      <c r="CQ109" s="34"/>
      <c r="CR109" s="34">
        <v>7.7963269282288181E-2</v>
      </c>
      <c r="CS109" s="34">
        <v>0.12199682941184561</v>
      </c>
      <c r="CT109" s="34">
        <v>-0.15781972685779713</v>
      </c>
      <c r="CU109" s="34">
        <v>6.5908159766929306E-2</v>
      </c>
      <c r="CV109" s="34">
        <v>0.11815636812902888</v>
      </c>
      <c r="CW109" s="34"/>
      <c r="CX109" s="34">
        <v>8.656509765957239E-2</v>
      </c>
      <c r="CY109" s="34"/>
      <c r="CZ109" s="34">
        <v>1.1826139138299644E-2</v>
      </c>
      <c r="DA109" s="34">
        <v>9.8215149210972338E-2</v>
      </c>
      <c r="DB109" s="34">
        <v>4.0187148677511128E-3</v>
      </c>
      <c r="DC109" s="34">
        <v>3.6957479966964607E-2</v>
      </c>
      <c r="DD109" s="34"/>
      <c r="DE109" s="34"/>
      <c r="DF109" s="34"/>
      <c r="DG109" s="34">
        <v>-2.5013528929116861E-3</v>
      </c>
      <c r="DH109" s="34"/>
      <c r="DI109" s="34"/>
      <c r="DJ109" s="34"/>
      <c r="DK109" s="34">
        <v>7.624242775967513E-2</v>
      </c>
      <c r="DL109" s="34"/>
      <c r="DM109" s="34">
        <v>-0.11283119386189437</v>
      </c>
      <c r="DN109" s="34"/>
      <c r="DO109" s="34">
        <v>-2.0405409670183696E-2</v>
      </c>
      <c r="DP109" s="34">
        <v>5.4351393342047437E-2</v>
      </c>
      <c r="DQ109" s="34"/>
      <c r="DR109" s="34">
        <v>1.8058456289632534E-2</v>
      </c>
      <c r="DS109" s="34">
        <v>1.4014588188211692E-2</v>
      </c>
      <c r="DT109" s="34">
        <v>-0.18651786392020064</v>
      </c>
      <c r="DU109" s="34"/>
      <c r="DV109" s="34"/>
      <c r="DW109" s="34"/>
      <c r="DX109" s="34"/>
      <c r="DY109" s="34">
        <v>-0.17705171068232012</v>
      </c>
      <c r="DZ109" s="34">
        <v>3.320677749542858E-2</v>
      </c>
      <c r="EA109" s="34"/>
      <c r="EB109" s="34"/>
      <c r="EC109" s="34"/>
      <c r="ED109" s="34">
        <v>-0.26065001986089287</v>
      </c>
      <c r="EE109" s="34"/>
      <c r="EF109" s="34">
        <v>-0.12332954445586479</v>
      </c>
      <c r="EG109" s="34">
        <v>-0.14069350584838453</v>
      </c>
      <c r="EH109" s="34"/>
      <c r="EI109" s="34">
        <v>-0.31258686737101854</v>
      </c>
      <c r="EJ109" s="34">
        <v>-0.31106095926984945</v>
      </c>
      <c r="EK109" s="34"/>
    </row>
    <row r="110" spans="1:141" x14ac:dyDescent="0.3">
      <c r="A110" s="34" t="s">
        <v>296</v>
      </c>
      <c r="B110" s="34"/>
      <c r="C110" s="34">
        <v>0.19636028822701021</v>
      </c>
      <c r="D110" s="34"/>
      <c r="E110" s="34"/>
      <c r="F110" s="34"/>
      <c r="G110" s="34"/>
      <c r="H110" s="34"/>
      <c r="I110" s="34">
        <v>0.19499699005096546</v>
      </c>
      <c r="J110" s="34"/>
      <c r="K110" s="34"/>
      <c r="L110" s="34"/>
      <c r="M110" s="34"/>
      <c r="N110" s="34"/>
      <c r="O110" s="34"/>
      <c r="P110" s="34">
        <v>-5.0189562416352369E-2</v>
      </c>
      <c r="Q110" s="34"/>
      <c r="R110" s="34"/>
      <c r="S110" s="34"/>
      <c r="T110" s="34">
        <v>-2.7785985810032381E-2</v>
      </c>
      <c r="U110" s="34">
        <v>-4.9836332383464896E-2</v>
      </c>
      <c r="V110" s="34">
        <v>-2.4711168706686635E-2</v>
      </c>
      <c r="W110" s="34">
        <v>-2.2660712301759235E-2</v>
      </c>
      <c r="X110" s="34"/>
      <c r="Y110" s="34"/>
      <c r="Z110" s="34">
        <v>1.4228362199007879E-2</v>
      </c>
      <c r="AA110" s="34"/>
      <c r="AB110" s="34">
        <v>0.1924960215219621</v>
      </c>
      <c r="AC110" s="34"/>
      <c r="AD110" s="34"/>
      <c r="AE110" s="34"/>
      <c r="AF110" s="34">
        <v>-0.11766201011306737</v>
      </c>
      <c r="AG110" s="34">
        <v>-0.18096090995157438</v>
      </c>
      <c r="AH110" s="34"/>
      <c r="AI110" s="34"/>
      <c r="AJ110" s="34"/>
      <c r="AK110" s="34">
        <v>-3.7018661957132312E-2</v>
      </c>
      <c r="AL110" s="34">
        <v>-4.1136584018151193E-2</v>
      </c>
      <c r="AM110" s="34"/>
      <c r="AN110" s="34">
        <v>9.0030688873888029E-2</v>
      </c>
      <c r="AO110" s="34"/>
      <c r="AP110" s="34"/>
      <c r="AQ110" s="34"/>
      <c r="AR110" s="34"/>
      <c r="AS110" s="34"/>
      <c r="AT110" s="34">
        <v>-3.2386685386655949E-2</v>
      </c>
      <c r="AU110" s="34">
        <v>2.4035612865396665E-2</v>
      </c>
      <c r="AV110" s="34"/>
      <c r="AW110" s="34">
        <v>9.4254989439906844E-2</v>
      </c>
      <c r="AX110" s="34"/>
      <c r="AY110" s="34"/>
      <c r="AZ110" s="34"/>
      <c r="BA110" s="34"/>
      <c r="BB110" s="34"/>
      <c r="BC110" s="34"/>
      <c r="BD110" s="34"/>
      <c r="BE110" s="34">
        <v>-6.1639797205240453E-2</v>
      </c>
      <c r="BF110" s="34"/>
      <c r="BG110" s="34">
        <v>-8.9627707706864138E-2</v>
      </c>
      <c r="BH110" s="34"/>
      <c r="BI110" s="34"/>
      <c r="BJ110" s="34">
        <v>4.3335263108211335E-2</v>
      </c>
      <c r="BK110" s="34"/>
      <c r="BL110" s="34"/>
      <c r="BM110" s="34"/>
      <c r="BN110" s="34"/>
      <c r="BO110" s="34"/>
      <c r="BP110" s="34"/>
      <c r="BQ110" s="34"/>
      <c r="BR110" s="34"/>
      <c r="BS110" s="34"/>
      <c r="BT110" s="34">
        <v>1</v>
      </c>
      <c r="BU110" s="34">
        <v>-0.13596722226326996</v>
      </c>
      <c r="BV110" s="34">
        <v>5.1116808582480258E-2</v>
      </c>
      <c r="BW110" s="34"/>
      <c r="BX110" s="34"/>
      <c r="BY110" s="34"/>
      <c r="BZ110" s="34"/>
      <c r="CA110" s="34"/>
      <c r="CB110" s="34">
        <v>0.21963680481131134</v>
      </c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>
        <v>-0.11202992940601214</v>
      </c>
      <c r="DL110" s="34"/>
      <c r="DM110" s="34">
        <v>2.6244056798834552E-2</v>
      </c>
      <c r="DN110" s="34"/>
      <c r="DO110" s="34"/>
      <c r="DP110" s="34"/>
      <c r="DQ110" s="34"/>
      <c r="DR110" s="34"/>
      <c r="DS110" s="34"/>
      <c r="DT110" s="34">
        <v>2.8922639055793636E-3</v>
      </c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>
        <v>-0.19648602150914976</v>
      </c>
      <c r="EG110" s="34">
        <v>-0.20270709060428649</v>
      </c>
      <c r="EH110" s="34"/>
      <c r="EI110" s="34"/>
      <c r="EJ110" s="34"/>
      <c r="EK110" s="34"/>
    </row>
    <row r="111" spans="1:141" x14ac:dyDescent="0.3">
      <c r="A111" s="34" t="s">
        <v>354</v>
      </c>
      <c r="B111" s="34"/>
      <c r="C111" s="34">
        <v>0.19796443181151277</v>
      </c>
      <c r="D111" s="34"/>
      <c r="E111" s="34"/>
      <c r="F111" s="34"/>
      <c r="G111" s="34"/>
      <c r="H111" s="34"/>
      <c r="I111" s="34">
        <v>0.29612522063629088</v>
      </c>
      <c r="J111" s="34"/>
      <c r="K111" s="34"/>
      <c r="L111" s="34"/>
      <c r="M111" s="34"/>
      <c r="N111" s="34"/>
      <c r="O111" s="34"/>
      <c r="P111" s="34">
        <v>0.16155307312876308</v>
      </c>
      <c r="Q111" s="34"/>
      <c r="R111" s="34"/>
      <c r="S111" s="34"/>
      <c r="T111" s="34">
        <v>0.28163928496549528</v>
      </c>
      <c r="U111" s="34">
        <v>0.25242625853057771</v>
      </c>
      <c r="V111" s="34">
        <v>0.21061193318441948</v>
      </c>
      <c r="W111" s="34">
        <v>0.3054651274821038</v>
      </c>
      <c r="X111" s="34"/>
      <c r="Y111" s="34"/>
      <c r="Z111" s="34">
        <v>0.17210790141376994</v>
      </c>
      <c r="AA111" s="34"/>
      <c r="AB111" s="34">
        <v>0.11447151267128056</v>
      </c>
      <c r="AC111" s="34">
        <v>0.18103993618890102</v>
      </c>
      <c r="AD111" s="34"/>
      <c r="AE111" s="34"/>
      <c r="AF111" s="34">
        <v>0.22228465914781526</v>
      </c>
      <c r="AG111" s="34">
        <v>-1.7269601717341973E-2</v>
      </c>
      <c r="AH111" s="34"/>
      <c r="AI111" s="34"/>
      <c r="AJ111" s="34"/>
      <c r="AK111" s="34">
        <v>0.38113925162495144</v>
      </c>
      <c r="AL111" s="34">
        <v>0.21774175159257983</v>
      </c>
      <c r="AM111" s="34">
        <v>3.8329051101499569E-2</v>
      </c>
      <c r="AN111" s="34">
        <v>0.28808546943397934</v>
      </c>
      <c r="AO111" s="34">
        <v>0.14775452283652532</v>
      </c>
      <c r="AP111" s="34"/>
      <c r="AQ111" s="34"/>
      <c r="AR111" s="34">
        <v>0.2141298492352495</v>
      </c>
      <c r="AS111" s="34"/>
      <c r="AT111" s="34">
        <v>0.34514233862086108</v>
      </c>
      <c r="AU111" s="34">
        <v>0.45865658872789178</v>
      </c>
      <c r="AV111" s="34"/>
      <c r="AW111" s="34">
        <v>0.27524511741776408</v>
      </c>
      <c r="AX111" s="34"/>
      <c r="AY111" s="34"/>
      <c r="AZ111" s="34">
        <v>0.34441233695921314</v>
      </c>
      <c r="BA111" s="34"/>
      <c r="BB111" s="34"/>
      <c r="BC111" s="34"/>
      <c r="BD111" s="34">
        <v>0.4467376457957139</v>
      </c>
      <c r="BE111" s="34">
        <v>0.17720859437117392</v>
      </c>
      <c r="BF111" s="34"/>
      <c r="BG111" s="34">
        <v>2.0818899290253145E-3</v>
      </c>
      <c r="BH111" s="34">
        <v>0.45681871109494154</v>
      </c>
      <c r="BI111" s="34"/>
      <c r="BJ111" s="34">
        <v>0.48047943020214295</v>
      </c>
      <c r="BK111" s="34"/>
      <c r="BL111" s="34">
        <v>0.39780427016336845</v>
      </c>
      <c r="BM111" s="34"/>
      <c r="BN111" s="34">
        <v>0.40578601351863386</v>
      </c>
      <c r="BO111" s="34">
        <v>0.17644129005585482</v>
      </c>
      <c r="BP111" s="34"/>
      <c r="BQ111" s="34">
        <v>-1.8953958807649031E-2</v>
      </c>
      <c r="BR111" s="34">
        <v>0.23604964844767504</v>
      </c>
      <c r="BS111" s="34"/>
      <c r="BT111" s="34">
        <v>0.31084931429977586</v>
      </c>
      <c r="BU111" s="34">
        <v>0.14943584207627836</v>
      </c>
      <c r="BV111" s="34">
        <v>0.4852962304712613</v>
      </c>
      <c r="BW111" s="34">
        <v>0.48529623047126152</v>
      </c>
      <c r="BX111" s="34">
        <v>0.25986737594651771</v>
      </c>
      <c r="BY111" s="34">
        <v>-7.0492408868643164E-2</v>
      </c>
      <c r="BZ111" s="34">
        <v>6.8915762843922992E-2</v>
      </c>
      <c r="CA111" s="34"/>
      <c r="CB111" s="34">
        <v>6.6234166893297405E-2</v>
      </c>
      <c r="CC111" s="34">
        <v>0.29487114539561049</v>
      </c>
      <c r="CD111" s="34">
        <v>6.6985363169103126E-2</v>
      </c>
      <c r="CE111" s="34"/>
      <c r="CF111" s="34"/>
      <c r="CG111" s="34"/>
      <c r="CH111" s="34"/>
      <c r="CI111" s="34">
        <v>-4.7328376509497012E-2</v>
      </c>
      <c r="CJ111" s="34"/>
      <c r="CK111" s="34">
        <v>0.10804354886897648</v>
      </c>
      <c r="CL111" s="34">
        <v>9.0374043893651224E-2</v>
      </c>
      <c r="CM111" s="34"/>
      <c r="CN111" s="34"/>
      <c r="CO111" s="34"/>
      <c r="CP111" s="34">
        <v>5.4777096052225811E-2</v>
      </c>
      <c r="CQ111" s="34"/>
      <c r="CR111" s="34">
        <v>0.1761804032695406</v>
      </c>
      <c r="CS111" s="34">
        <v>-3.1771734549552372E-2</v>
      </c>
      <c r="CT111" s="34"/>
      <c r="CU111" s="34">
        <v>0.17124543855919666</v>
      </c>
      <c r="CV111" s="34">
        <v>6.1282401531903202E-2</v>
      </c>
      <c r="CW111" s="34"/>
      <c r="CX111" s="34"/>
      <c r="CY111" s="34"/>
      <c r="CZ111" s="34"/>
      <c r="DA111" s="34">
        <v>-3.2817478986080867E-2</v>
      </c>
      <c r="DB111" s="34"/>
      <c r="DC111" s="34">
        <v>1</v>
      </c>
      <c r="DD111" s="34"/>
      <c r="DE111" s="34"/>
      <c r="DF111" s="34"/>
      <c r="DG111" s="34"/>
      <c r="DH111" s="34"/>
      <c r="DI111" s="34"/>
      <c r="DJ111" s="34"/>
      <c r="DK111" s="34">
        <v>-1.1129863037065143E-2</v>
      </c>
      <c r="DL111" s="34"/>
      <c r="DM111" s="34">
        <v>3.0922638100269469E-2</v>
      </c>
      <c r="DN111" s="34"/>
      <c r="DO111" s="34"/>
      <c r="DP111" s="34"/>
      <c r="DQ111" s="34"/>
      <c r="DR111" s="34">
        <v>3.5034902305049603E-2</v>
      </c>
      <c r="DS111" s="34"/>
      <c r="DT111" s="34">
        <v>-6.4977476102982171E-2</v>
      </c>
      <c r="DU111" s="34"/>
      <c r="DV111" s="34"/>
      <c r="DW111" s="34"/>
      <c r="DX111" s="34"/>
      <c r="DY111" s="34"/>
      <c r="DZ111" s="34"/>
      <c r="EA111" s="34"/>
      <c r="EB111" s="34"/>
      <c r="EC111" s="34"/>
      <c r="ED111" s="34"/>
      <c r="EE111" s="34"/>
      <c r="EF111" s="34">
        <v>-4.0110655658474652E-2</v>
      </c>
      <c r="EG111" s="34">
        <v>-0.17297550676248807</v>
      </c>
      <c r="EH111" s="34"/>
      <c r="EI111" s="34"/>
      <c r="EJ111" s="34"/>
      <c r="EK111" s="34"/>
    </row>
    <row r="112" spans="1:141" x14ac:dyDescent="0.3">
      <c r="A112" s="34" t="s">
        <v>350</v>
      </c>
      <c r="B112" s="34"/>
      <c r="C112" s="34">
        <v>0.21203920385231095</v>
      </c>
      <c r="D112" s="34"/>
      <c r="E112" s="34"/>
      <c r="F112" s="34"/>
      <c r="G112" s="34"/>
      <c r="H112" s="34"/>
      <c r="I112" s="34">
        <v>0.16527533814254913</v>
      </c>
      <c r="J112" s="34"/>
      <c r="K112" s="34"/>
      <c r="L112" s="34"/>
      <c r="M112" s="34"/>
      <c r="N112" s="34"/>
      <c r="O112" s="34"/>
      <c r="P112" s="34">
        <v>0.12966222742671829</v>
      </c>
      <c r="Q112" s="34"/>
      <c r="R112" s="34"/>
      <c r="S112" s="34"/>
      <c r="T112" s="34">
        <v>0.15015566810200645</v>
      </c>
      <c r="U112" s="34">
        <v>0.20257431359595474</v>
      </c>
      <c r="V112" s="34">
        <v>0.22026533356933595</v>
      </c>
      <c r="W112" s="34">
        <v>0.1445878539608553</v>
      </c>
      <c r="X112" s="34"/>
      <c r="Y112" s="34"/>
      <c r="Z112" s="34">
        <v>-7.7882739340449664E-3</v>
      </c>
      <c r="AA112" s="34"/>
      <c r="AB112" s="34">
        <v>7.6625565147797267E-2</v>
      </c>
      <c r="AC112" s="34">
        <v>1</v>
      </c>
      <c r="AD112" s="34"/>
      <c r="AE112" s="34"/>
      <c r="AF112" s="34">
        <v>0.10429104420952358</v>
      </c>
      <c r="AG112" s="34">
        <v>0.11987952569688262</v>
      </c>
      <c r="AH112" s="34"/>
      <c r="AI112" s="34"/>
      <c r="AJ112" s="34"/>
      <c r="AK112" s="34">
        <v>0.18290159250881291</v>
      </c>
      <c r="AL112" s="34">
        <v>0.11704518392456176</v>
      </c>
      <c r="AM112" s="34">
        <v>-4.9866436607209332E-2</v>
      </c>
      <c r="AN112" s="34">
        <v>0.24235966637910783</v>
      </c>
      <c r="AO112" s="34">
        <v>-8.5612287308827875E-2</v>
      </c>
      <c r="AP112" s="34"/>
      <c r="AQ112" s="34"/>
      <c r="AR112" s="34">
        <v>0.16433180672076683</v>
      </c>
      <c r="AS112" s="34"/>
      <c r="AT112" s="34">
        <v>0.21135189723792108</v>
      </c>
      <c r="AU112" s="34">
        <v>0.16897415276870734</v>
      </c>
      <c r="AV112" s="34"/>
      <c r="AW112" s="34">
        <v>1.805684072477514E-2</v>
      </c>
      <c r="AX112" s="34"/>
      <c r="AY112" s="34"/>
      <c r="AZ112" s="34">
        <v>0.27999032115035849</v>
      </c>
      <c r="BA112" s="34"/>
      <c r="BB112" s="34"/>
      <c r="BC112" s="34"/>
      <c r="BD112" s="34">
        <v>0.12562208532594674</v>
      </c>
      <c r="BE112" s="34">
        <v>0.19725027301231404</v>
      </c>
      <c r="BF112" s="34"/>
      <c r="BG112" s="34">
        <v>7.4068719633036503E-2</v>
      </c>
      <c r="BH112" s="34">
        <v>0.11591055023400394</v>
      </c>
      <c r="BI112" s="34"/>
      <c r="BJ112" s="34">
        <v>0.12923854512954799</v>
      </c>
      <c r="BK112" s="34"/>
      <c r="BL112" s="34">
        <v>0.11144597261741267</v>
      </c>
      <c r="BM112" s="34"/>
      <c r="BN112" s="34">
        <v>9.2910301543277077E-2</v>
      </c>
      <c r="BO112" s="34">
        <v>1.8107603124288191E-2</v>
      </c>
      <c r="BP112" s="34"/>
      <c r="BQ112" s="34">
        <v>9.4734124595447639E-3</v>
      </c>
      <c r="BR112" s="34">
        <v>8.643747960942913E-2</v>
      </c>
      <c r="BS112" s="34"/>
      <c r="BT112" s="34">
        <v>0.12751156440253389</v>
      </c>
      <c r="BU112" s="34">
        <v>9.0906608095511238E-2</v>
      </c>
      <c r="BV112" s="34">
        <v>0.12140385343102035</v>
      </c>
      <c r="BW112" s="34"/>
      <c r="BX112" s="34">
        <v>6.756353067445485E-2</v>
      </c>
      <c r="BY112" s="34">
        <v>-2.6061996994227579E-2</v>
      </c>
      <c r="BZ112" s="34">
        <v>-2.5296535548698779E-2</v>
      </c>
      <c r="CA112" s="34"/>
      <c r="CB112" s="34">
        <v>-0.19049104829527264</v>
      </c>
      <c r="CC112" s="34">
        <v>8.1504511365475596E-2</v>
      </c>
      <c r="CD112" s="34">
        <v>8.4023022454545581E-3</v>
      </c>
      <c r="CE112" s="34"/>
      <c r="CF112" s="34"/>
      <c r="CG112" s="34"/>
      <c r="CH112" s="34"/>
      <c r="CI112" s="34">
        <v>-1.7373324906850621E-3</v>
      </c>
      <c r="CJ112" s="34"/>
      <c r="CK112" s="34">
        <v>8.4247304866865047E-2</v>
      </c>
      <c r="CL112" s="34">
        <v>1.0466065692856965E-2</v>
      </c>
      <c r="CM112" s="34"/>
      <c r="CN112" s="34"/>
      <c r="CO112" s="34"/>
      <c r="CP112" s="34">
        <v>8.2363811712290005E-4</v>
      </c>
      <c r="CQ112" s="34"/>
      <c r="CR112" s="34">
        <v>5.4746791001542811E-2</v>
      </c>
      <c r="CS112" s="34">
        <v>0.11473897827093729</v>
      </c>
      <c r="CT112" s="34"/>
      <c r="CU112" s="34">
        <v>6.0136286756666046E-2</v>
      </c>
      <c r="CV112" s="34">
        <v>1.2019913572666695E-2</v>
      </c>
      <c r="CW112" s="34"/>
      <c r="CX112" s="34"/>
      <c r="CY112" s="34"/>
      <c r="CZ112" s="34"/>
      <c r="DA112" s="34">
        <v>-2.064916774939984E-2</v>
      </c>
      <c r="DB112" s="34"/>
      <c r="DC112" s="34"/>
      <c r="DD112" s="34"/>
      <c r="DE112" s="34"/>
      <c r="DF112" s="34"/>
      <c r="DG112" s="34"/>
      <c r="DH112" s="34"/>
      <c r="DI112" s="34"/>
      <c r="DJ112" s="34"/>
      <c r="DK112" s="34">
        <v>0.19933575947619173</v>
      </c>
      <c r="DL112" s="34"/>
      <c r="DM112" s="34">
        <v>1.5816992813805351E-2</v>
      </c>
      <c r="DN112" s="34"/>
      <c r="DO112" s="34"/>
      <c r="DP112" s="34"/>
      <c r="DQ112" s="34"/>
      <c r="DR112" s="34">
        <v>4.3842487602800177E-2</v>
      </c>
      <c r="DS112" s="34"/>
      <c r="DT112" s="34">
        <v>-4.7690363407909685E-2</v>
      </c>
      <c r="DU112" s="34"/>
      <c r="DV112" s="34"/>
      <c r="DW112" s="34"/>
      <c r="DX112" s="34"/>
      <c r="DY112" s="34"/>
      <c r="DZ112" s="34"/>
      <c r="EA112" s="34"/>
      <c r="EB112" s="34"/>
      <c r="EC112" s="34"/>
      <c r="ED112" s="34"/>
      <c r="EE112" s="34"/>
      <c r="EF112" s="34">
        <v>-8.8392500114585451E-2</v>
      </c>
      <c r="EG112" s="34">
        <v>-0.13428327709880697</v>
      </c>
      <c r="EH112" s="34"/>
      <c r="EI112" s="34"/>
      <c r="EJ112" s="34"/>
      <c r="EK112" s="34"/>
    </row>
    <row r="113" spans="1:141" x14ac:dyDescent="0.3">
      <c r="A113" s="34" t="s">
        <v>388</v>
      </c>
      <c r="B113" s="34">
        <v>0.40663888873406506</v>
      </c>
      <c r="C113" s="34">
        <v>0.22191703863133627</v>
      </c>
      <c r="D113" s="34">
        <v>0.71239640291371431</v>
      </c>
      <c r="E113" s="34"/>
      <c r="F113" s="34"/>
      <c r="G113" s="34"/>
      <c r="H113" s="34"/>
      <c r="I113" s="34">
        <v>0.24018995146712391</v>
      </c>
      <c r="J113" s="34"/>
      <c r="K113" s="34">
        <v>1</v>
      </c>
      <c r="L113" s="34"/>
      <c r="M113" s="34"/>
      <c r="N113" s="34"/>
      <c r="O113" s="34"/>
      <c r="P113" s="34">
        <v>0.54367561388971564</v>
      </c>
      <c r="Q113" s="34"/>
      <c r="R113" s="34"/>
      <c r="S113" s="34"/>
      <c r="T113" s="34">
        <v>0.53571295880227066</v>
      </c>
      <c r="U113" s="34">
        <v>0.60241854410212659</v>
      </c>
      <c r="V113" s="34">
        <v>0.55166972189683627</v>
      </c>
      <c r="W113" s="34">
        <v>0.53252328007287308</v>
      </c>
      <c r="X113" s="34"/>
      <c r="Y113" s="34"/>
      <c r="Z113" s="34">
        <v>0.41825624706213421</v>
      </c>
      <c r="AA113" s="34"/>
      <c r="AB113" s="34">
        <v>-0.31255904570330501</v>
      </c>
      <c r="AC113" s="34">
        <v>4.2213448002046225E-2</v>
      </c>
      <c r="AD113" s="34"/>
      <c r="AE113" s="34"/>
      <c r="AF113" s="34">
        <v>0.50763147504845096</v>
      </c>
      <c r="AG113" s="34">
        <v>0.39128701583371878</v>
      </c>
      <c r="AH113" s="34"/>
      <c r="AI113" s="34"/>
      <c r="AJ113" s="34">
        <v>5.6145974569245784E-2</v>
      </c>
      <c r="AK113" s="34">
        <v>0.56270899325328649</v>
      </c>
      <c r="AL113" s="34">
        <v>0.4279669204305997</v>
      </c>
      <c r="AM113" s="34">
        <v>0.12757176731876368</v>
      </c>
      <c r="AN113" s="34">
        <v>0.25152253828672116</v>
      </c>
      <c r="AO113" s="34">
        <v>0.26943495114147209</v>
      </c>
      <c r="AP113" s="34"/>
      <c r="AQ113" s="34"/>
      <c r="AR113" s="34">
        <v>0.17373321276042333</v>
      </c>
      <c r="AS113" s="34"/>
      <c r="AT113" s="34">
        <v>0.37506326498503711</v>
      </c>
      <c r="AU113" s="34">
        <v>0.4079693622111335</v>
      </c>
      <c r="AV113" s="34"/>
      <c r="AW113" s="34">
        <v>7.2143357079259895E-2</v>
      </c>
      <c r="AX113" s="34">
        <v>8.6265424531304438E-2</v>
      </c>
      <c r="AY113" s="34">
        <v>7.107088805154492E-2</v>
      </c>
      <c r="AZ113" s="34">
        <v>0.26292034183083873</v>
      </c>
      <c r="BA113" s="34">
        <v>-1.6014328657453267E-2</v>
      </c>
      <c r="BB113" s="34">
        <v>-8.2389074761357511E-2</v>
      </c>
      <c r="BC113" s="34"/>
      <c r="BD113" s="34">
        <v>0.35458495309451726</v>
      </c>
      <c r="BE113" s="34">
        <v>0.24277786483904831</v>
      </c>
      <c r="BF113" s="34"/>
      <c r="BG113" s="34">
        <v>0.12697754307181555</v>
      </c>
      <c r="BH113" s="34">
        <v>0.24870372228194396</v>
      </c>
      <c r="BI113" s="34"/>
      <c r="BJ113" s="34">
        <v>0.24252707157698028</v>
      </c>
      <c r="BK113" s="34">
        <v>0.34818319227065087</v>
      </c>
      <c r="BL113" s="34">
        <v>0.3436152498609007</v>
      </c>
      <c r="BM113" s="34"/>
      <c r="BN113" s="34">
        <v>0.23161354414779059</v>
      </c>
      <c r="BO113" s="34">
        <v>0.29921339832391125</v>
      </c>
      <c r="BP113" s="34">
        <v>-0.18388041847050485</v>
      </c>
      <c r="BQ113" s="34">
        <v>0.21642404103829305</v>
      </c>
      <c r="BR113" s="34">
        <v>0.43605814852983787</v>
      </c>
      <c r="BS113" s="34"/>
      <c r="BT113" s="34">
        <v>-1.8634728533749676E-2</v>
      </c>
      <c r="BU113" s="34">
        <v>0.43142437280258417</v>
      </c>
      <c r="BV113" s="34">
        <v>0.22218691435148827</v>
      </c>
      <c r="BW113" s="34">
        <v>0.22218691435148821</v>
      </c>
      <c r="BX113" s="34">
        <v>0.40961629600850674</v>
      </c>
      <c r="BY113" s="34">
        <v>-0.33552725447248033</v>
      </c>
      <c r="BZ113" s="34">
        <v>-0.13452799134745422</v>
      </c>
      <c r="CA113" s="34"/>
      <c r="CB113" s="34">
        <v>-0.25828061703542893</v>
      </c>
      <c r="CC113" s="34">
        <v>0.39469530550536264</v>
      </c>
      <c r="CD113" s="34">
        <v>0.23885943796500064</v>
      </c>
      <c r="CE113" s="34"/>
      <c r="CF113" s="34"/>
      <c r="CG113" s="34"/>
      <c r="CH113" s="34"/>
      <c r="CI113" s="34">
        <v>1.871386563302747E-2</v>
      </c>
      <c r="CJ113" s="34"/>
      <c r="CK113" s="34">
        <v>0.39532370266770933</v>
      </c>
      <c r="CL113" s="34">
        <v>0.37783366661621526</v>
      </c>
      <c r="CM113" s="34">
        <v>0.29872236614070979</v>
      </c>
      <c r="CN113" s="34"/>
      <c r="CO113" s="34"/>
      <c r="CP113" s="34">
        <v>0.37416552267400405</v>
      </c>
      <c r="CQ113" s="34"/>
      <c r="CR113" s="34">
        <v>0.389443315286221</v>
      </c>
      <c r="CS113" s="34">
        <v>0.25064786460659833</v>
      </c>
      <c r="CT113" s="34"/>
      <c r="CU113" s="34">
        <v>0.38205760492948215</v>
      </c>
      <c r="CV113" s="34">
        <v>0.35765288323937294</v>
      </c>
      <c r="CW113" s="34"/>
      <c r="CX113" s="34">
        <v>0.30029248032350908</v>
      </c>
      <c r="CY113" s="34"/>
      <c r="CZ113" s="34">
        <v>0.16043230227165575</v>
      </c>
      <c r="DA113" s="34">
        <v>0.30585113582626461</v>
      </c>
      <c r="DB113" s="34">
        <v>3.8696333774987157E-2</v>
      </c>
      <c r="DC113" s="34">
        <v>1.8215722611847004E-2</v>
      </c>
      <c r="DD113" s="34"/>
      <c r="DE113" s="34"/>
      <c r="DF113" s="34"/>
      <c r="DG113" s="34">
        <v>1.4692574574323068E-2</v>
      </c>
      <c r="DH113" s="34"/>
      <c r="DI113" s="34"/>
      <c r="DJ113" s="34"/>
      <c r="DK113" s="34">
        <v>3.0865164057249237E-2</v>
      </c>
      <c r="DL113" s="34"/>
      <c r="DM113" s="34">
        <v>-0.29608901828586376</v>
      </c>
      <c r="DN113" s="34"/>
      <c r="DO113" s="34">
        <v>-5.9303982626712173E-2</v>
      </c>
      <c r="DP113" s="34">
        <v>-0.1217955682693222</v>
      </c>
      <c r="DQ113" s="34"/>
      <c r="DR113" s="34">
        <v>0.21601448469349724</v>
      </c>
      <c r="DS113" s="34">
        <v>-3.4562874318940569E-2</v>
      </c>
      <c r="DT113" s="34">
        <v>-0.42286579154247206</v>
      </c>
      <c r="DU113" s="34"/>
      <c r="DV113" s="34"/>
      <c r="DW113" s="34"/>
      <c r="DX113" s="34"/>
      <c r="DY113" s="34"/>
      <c r="DZ113" s="34">
        <v>-3.4995454887423762E-2</v>
      </c>
      <c r="EA113" s="34"/>
      <c r="EB113" s="34"/>
      <c r="EC113" s="34"/>
      <c r="ED113" s="34"/>
      <c r="EE113" s="34"/>
      <c r="EF113" s="34">
        <v>-7.724070722670083E-2</v>
      </c>
      <c r="EG113" s="34">
        <v>-0.16897446012066961</v>
      </c>
      <c r="EH113" s="34"/>
      <c r="EI113" s="34">
        <v>-0.23916840679052073</v>
      </c>
      <c r="EJ113" s="34">
        <v>-0.33878199107535589</v>
      </c>
      <c r="EK113" s="34"/>
    </row>
    <row r="114" spans="1:141" x14ac:dyDescent="0.3">
      <c r="A114" s="34" t="s">
        <v>260</v>
      </c>
      <c r="B114" s="34"/>
      <c r="C114" s="34">
        <v>0.22952431714458729</v>
      </c>
      <c r="D114" s="34"/>
      <c r="E114" s="34"/>
      <c r="F114" s="34"/>
      <c r="G114" s="34"/>
      <c r="H114" s="34"/>
      <c r="I114" s="34">
        <v>0.30392776679579742</v>
      </c>
      <c r="J114" s="34"/>
      <c r="K114" s="34"/>
      <c r="L114" s="34"/>
      <c r="M114" s="34"/>
      <c r="N114" s="34"/>
      <c r="O114" s="34"/>
      <c r="P114" s="34">
        <v>0.68193242612736227</v>
      </c>
      <c r="Q114" s="34"/>
      <c r="R114" s="34"/>
      <c r="S114" s="34"/>
      <c r="T114" s="34"/>
      <c r="U114" s="34"/>
      <c r="V114" s="34"/>
      <c r="W114" s="34"/>
      <c r="X114" s="34"/>
      <c r="Y114" s="34"/>
      <c r="Z114" s="34">
        <v>1</v>
      </c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>
        <v>0.68263568172149813</v>
      </c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>
        <v>0.59869621070089329</v>
      </c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>
        <v>0.47802079617113702</v>
      </c>
      <c r="BV114" s="34">
        <v>0.53916484508506224</v>
      </c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>
        <v>-0.14911729072489729</v>
      </c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>
        <v>2.3818077503460974E-2</v>
      </c>
      <c r="EG114" s="34">
        <v>-0.14857467505498079</v>
      </c>
      <c r="EH114" s="34"/>
      <c r="EI114" s="34"/>
      <c r="EJ114" s="34"/>
      <c r="EK114" s="34"/>
    </row>
    <row r="115" spans="1:141" x14ac:dyDescent="0.3">
      <c r="A115" s="34" t="s">
        <v>395</v>
      </c>
      <c r="B115" s="34">
        <v>0.41029750993072694</v>
      </c>
      <c r="C115" s="34">
        <v>0.23099375078762918</v>
      </c>
      <c r="D115" s="34">
        <v>0.88161074473894385</v>
      </c>
      <c r="E115" s="34">
        <v>0.81380098447468852</v>
      </c>
      <c r="F115" s="34">
        <v>0.82138328391984439</v>
      </c>
      <c r="G115" s="34"/>
      <c r="H115" s="34">
        <v>1</v>
      </c>
      <c r="I115" s="34">
        <v>0.18337712394397229</v>
      </c>
      <c r="J115" s="34"/>
      <c r="K115" s="34">
        <v>0.7330665819772656</v>
      </c>
      <c r="L115" s="34"/>
      <c r="M115" s="34"/>
      <c r="N115" s="34"/>
      <c r="O115" s="34"/>
      <c r="P115" s="34">
        <v>0.43397210252612389</v>
      </c>
      <c r="Q115" s="34"/>
      <c r="R115" s="34">
        <v>0.50968616795808652</v>
      </c>
      <c r="S115" s="34">
        <v>0.54849438590856248</v>
      </c>
      <c r="T115" s="34">
        <v>0.33403033782125957</v>
      </c>
      <c r="U115" s="34">
        <v>0.46625398647199645</v>
      </c>
      <c r="V115" s="34">
        <v>0.49357517095557901</v>
      </c>
      <c r="W115" s="34">
        <v>0.32749899626145729</v>
      </c>
      <c r="X115" s="34"/>
      <c r="Y115" s="34"/>
      <c r="Z115" s="34">
        <v>0.21599408085897981</v>
      </c>
      <c r="AA115" s="34">
        <v>0.10997154863900779</v>
      </c>
      <c r="AB115" s="34">
        <v>-0.26055472992957462</v>
      </c>
      <c r="AC115" s="34">
        <v>-3.6393181291354064E-4</v>
      </c>
      <c r="AD115" s="34"/>
      <c r="AE115" s="34"/>
      <c r="AF115" s="34">
        <v>0.29196672884108194</v>
      </c>
      <c r="AG115" s="34">
        <v>0.29233089152907177</v>
      </c>
      <c r="AH115" s="34"/>
      <c r="AI115" s="34"/>
      <c r="AJ115" s="34">
        <v>9.621810289169698E-2</v>
      </c>
      <c r="AK115" s="34">
        <v>0.2761373015174019</v>
      </c>
      <c r="AL115" s="34">
        <v>0.25784956513434082</v>
      </c>
      <c r="AM115" s="34">
        <v>6.0580349302320056E-2</v>
      </c>
      <c r="AN115" s="34">
        <v>0.23024688218552317</v>
      </c>
      <c r="AO115" s="34">
        <v>0.14351688469683557</v>
      </c>
      <c r="AP115" s="34"/>
      <c r="AQ115" s="34"/>
      <c r="AR115" s="34">
        <v>3.9455880749639086E-2</v>
      </c>
      <c r="AS115" s="34"/>
      <c r="AT115" s="34">
        <v>7.795887065564705E-2</v>
      </c>
      <c r="AU115" s="34">
        <v>7.2519479732233813E-2</v>
      </c>
      <c r="AV115" s="34"/>
      <c r="AW115" s="34">
        <v>4.4875148938447419E-3</v>
      </c>
      <c r="AX115" s="34">
        <v>3.1698396108037652E-2</v>
      </c>
      <c r="AY115" s="34">
        <v>9.0089141131744176E-3</v>
      </c>
      <c r="AZ115" s="34">
        <v>-7.6091660464293817E-2</v>
      </c>
      <c r="BA115" s="34">
        <v>2.8043020718711421E-3</v>
      </c>
      <c r="BB115" s="34">
        <v>3.8608239382892074E-3</v>
      </c>
      <c r="BC115" s="34"/>
      <c r="BD115" s="34">
        <v>-9.541585509563465E-4</v>
      </c>
      <c r="BE115" s="34">
        <v>6.0723821007792229E-2</v>
      </c>
      <c r="BF115" s="34"/>
      <c r="BG115" s="34">
        <v>-0.1343339183824615</v>
      </c>
      <c r="BH115" s="34">
        <v>-0.11630627955113297</v>
      </c>
      <c r="BI115" s="34"/>
      <c r="BJ115" s="34">
        <v>-0.12410647858249912</v>
      </c>
      <c r="BK115" s="34">
        <v>-0.18689831902271406</v>
      </c>
      <c r="BL115" s="34">
        <v>-2.7672683267886342E-3</v>
      </c>
      <c r="BM115" s="34"/>
      <c r="BN115" s="34">
        <v>4.2574981828732858E-2</v>
      </c>
      <c r="BO115" s="34">
        <v>9.6669066494739456E-2</v>
      </c>
      <c r="BP115" s="34">
        <v>-0.1039146203272186</v>
      </c>
      <c r="BQ115" s="34">
        <v>0.1656877482673112</v>
      </c>
      <c r="BR115" s="34">
        <v>0.15868017451098904</v>
      </c>
      <c r="BS115" s="34"/>
      <c r="BT115" s="34">
        <v>-7.3423244526381271E-2</v>
      </c>
      <c r="BU115" s="34">
        <v>0.10614276439709101</v>
      </c>
      <c r="BV115" s="34">
        <v>-0.15984158288778555</v>
      </c>
      <c r="BW115" s="34">
        <v>-0.15984158288778552</v>
      </c>
      <c r="BX115" s="34">
        <v>0.12873638843484544</v>
      </c>
      <c r="BY115" s="34">
        <v>-0.27084542738638262</v>
      </c>
      <c r="BZ115" s="34">
        <v>-0.23328461190611816</v>
      </c>
      <c r="CA115" s="34"/>
      <c r="CB115" s="34">
        <v>-0.17187379564462996</v>
      </c>
      <c r="CC115" s="34">
        <v>0.1082053428302254</v>
      </c>
      <c r="CD115" s="34">
        <v>8.387180993994181E-2</v>
      </c>
      <c r="CE115" s="34"/>
      <c r="CF115" s="34"/>
      <c r="CG115" s="34"/>
      <c r="CH115" s="34"/>
      <c r="CI115" s="34">
        <v>-4.4766631303463825E-2</v>
      </c>
      <c r="CJ115" s="34"/>
      <c r="CK115" s="34">
        <v>0.2068643735662406</v>
      </c>
      <c r="CL115" s="34">
        <v>0.20154752148811758</v>
      </c>
      <c r="CM115" s="34">
        <v>-0.26913399224238649</v>
      </c>
      <c r="CN115" s="34"/>
      <c r="CO115" s="34"/>
      <c r="CP115" s="34">
        <v>0.21049348994019662</v>
      </c>
      <c r="CQ115" s="34"/>
      <c r="CR115" s="34">
        <v>0.12780683004900284</v>
      </c>
      <c r="CS115" s="34">
        <v>0.14891040606311196</v>
      </c>
      <c r="CT115" s="34">
        <v>-0.22717452443405037</v>
      </c>
      <c r="CU115" s="34">
        <v>0.11843373953333976</v>
      </c>
      <c r="CV115" s="34">
        <v>0.21188212595315137</v>
      </c>
      <c r="CW115" s="34"/>
      <c r="CX115" s="34">
        <v>0.2811641865692116</v>
      </c>
      <c r="CY115" s="34"/>
      <c r="CZ115" s="34">
        <v>5.4999682688026706E-2</v>
      </c>
      <c r="DA115" s="34">
        <v>0.19642797667821355</v>
      </c>
      <c r="DB115" s="34">
        <v>-7.6904141772304285E-2</v>
      </c>
      <c r="DC115" s="34">
        <v>-0.18024384286738573</v>
      </c>
      <c r="DD115" s="34"/>
      <c r="DE115" s="34"/>
      <c r="DF115" s="34"/>
      <c r="DG115" s="34">
        <v>-9.8959688078984712E-2</v>
      </c>
      <c r="DH115" s="34"/>
      <c r="DI115" s="34"/>
      <c r="DJ115" s="34"/>
      <c r="DK115" s="34">
        <v>-6.2079671773895798E-2</v>
      </c>
      <c r="DL115" s="34"/>
      <c r="DM115" s="34">
        <v>-0.30604568453248854</v>
      </c>
      <c r="DN115" s="34"/>
      <c r="DO115" s="34">
        <v>-0.12892139123443577</v>
      </c>
      <c r="DP115" s="34">
        <v>-0.24827269584389303</v>
      </c>
      <c r="DQ115" s="34"/>
      <c r="DR115" s="34">
        <v>0.10095726232479543</v>
      </c>
      <c r="DS115" s="34">
        <v>-0.13921972323351328</v>
      </c>
      <c r="DT115" s="34">
        <v>-0.44583226546885391</v>
      </c>
      <c r="DU115" s="34"/>
      <c r="DV115" s="34"/>
      <c r="DW115" s="34"/>
      <c r="DX115" s="34"/>
      <c r="DY115" s="34"/>
      <c r="DZ115" s="34">
        <v>-2.5246863681109913E-2</v>
      </c>
      <c r="EA115" s="34"/>
      <c r="EB115" s="34"/>
      <c r="EC115" s="34"/>
      <c r="ED115" s="34"/>
      <c r="EE115" s="34"/>
      <c r="EF115" s="34">
        <v>-0.23303700688780385</v>
      </c>
      <c r="EG115" s="34">
        <v>-0.21696353727990608</v>
      </c>
      <c r="EH115" s="34"/>
      <c r="EI115" s="34">
        <v>-0.49019229184626945</v>
      </c>
      <c r="EJ115" s="34">
        <v>-0.46558976023727144</v>
      </c>
      <c r="EK115" s="34"/>
    </row>
    <row r="116" spans="1:141" x14ac:dyDescent="0.3">
      <c r="A116" s="34" t="s">
        <v>402</v>
      </c>
      <c r="B116" s="34">
        <v>0.37341232205234792</v>
      </c>
      <c r="C116" s="34">
        <v>0.23317220827412832</v>
      </c>
      <c r="D116" s="34">
        <v>0.83976131905504869</v>
      </c>
      <c r="E116" s="34">
        <v>0.76771611655140837</v>
      </c>
      <c r="F116" s="34">
        <v>0.77585245216731469</v>
      </c>
      <c r="G116" s="34">
        <v>1</v>
      </c>
      <c r="H116" s="34">
        <v>0.90798255267880357</v>
      </c>
      <c r="I116" s="34">
        <v>0.18525566862096965</v>
      </c>
      <c r="J116" s="34"/>
      <c r="K116" s="34">
        <v>0.82521219268518797</v>
      </c>
      <c r="L116" s="34"/>
      <c r="M116" s="34"/>
      <c r="N116" s="34"/>
      <c r="O116" s="34"/>
      <c r="P116" s="34">
        <v>0.43349348295808598</v>
      </c>
      <c r="Q116" s="34"/>
      <c r="R116" s="34">
        <v>0.49954607835816545</v>
      </c>
      <c r="S116" s="34">
        <v>0.2053383115536391</v>
      </c>
      <c r="T116" s="34">
        <v>0.33352132034099691</v>
      </c>
      <c r="U116" s="34">
        <v>0.5140202004792247</v>
      </c>
      <c r="V116" s="34">
        <v>0.46388413862869693</v>
      </c>
      <c r="W116" s="34">
        <v>0.32848081043083471</v>
      </c>
      <c r="X116" s="34"/>
      <c r="Y116" s="34"/>
      <c r="Z116" s="34">
        <v>0.20224125636578491</v>
      </c>
      <c r="AA116" s="34">
        <v>0.11016081730510106</v>
      </c>
      <c r="AB116" s="34">
        <v>-0.22267086106725087</v>
      </c>
      <c r="AC116" s="34">
        <v>-1.0220595929356364E-3</v>
      </c>
      <c r="AD116" s="34">
        <v>0.20264768325460564</v>
      </c>
      <c r="AE116" s="34"/>
      <c r="AF116" s="34">
        <v>0.31796725027297312</v>
      </c>
      <c r="AG116" s="34">
        <v>0.36046323797061386</v>
      </c>
      <c r="AH116" s="34"/>
      <c r="AI116" s="34"/>
      <c r="AJ116" s="34">
        <v>2.9809377287716533E-2</v>
      </c>
      <c r="AK116" s="34">
        <v>0.31531542524183442</v>
      </c>
      <c r="AL116" s="34">
        <v>0.29212220618291196</v>
      </c>
      <c r="AM116" s="34">
        <v>4.8463310000875462E-2</v>
      </c>
      <c r="AN116" s="34">
        <v>9.5303856275309073E-2</v>
      </c>
      <c r="AO116" s="34">
        <v>7.4781832627839134E-2</v>
      </c>
      <c r="AP116" s="34">
        <v>0.14226088828460576</v>
      </c>
      <c r="AQ116" s="34"/>
      <c r="AR116" s="34">
        <v>-2.8554836113347335E-2</v>
      </c>
      <c r="AS116" s="34"/>
      <c r="AT116" s="34">
        <v>4.9713926564750016E-2</v>
      </c>
      <c r="AU116" s="34">
        <v>6.6286563532474349E-2</v>
      </c>
      <c r="AV116" s="34"/>
      <c r="AW116" s="34">
        <v>2.1446240227235382E-2</v>
      </c>
      <c r="AX116" s="34">
        <v>3.2136018786806178E-2</v>
      </c>
      <c r="AY116" s="34">
        <v>2.7775271064420352E-2</v>
      </c>
      <c r="AZ116" s="34">
        <v>-8.7090160060186335E-3</v>
      </c>
      <c r="BA116" s="34">
        <v>-1.9794861956217106E-2</v>
      </c>
      <c r="BB116" s="34">
        <v>-2.7173446060674723E-2</v>
      </c>
      <c r="BC116" s="34"/>
      <c r="BD116" s="34">
        <v>3.3465259347986187E-3</v>
      </c>
      <c r="BE116" s="34">
        <v>8.3779824325493218E-2</v>
      </c>
      <c r="BF116" s="34"/>
      <c r="BG116" s="34">
        <v>-0.16637986442686578</v>
      </c>
      <c r="BH116" s="34">
        <v>-0.11429766129830637</v>
      </c>
      <c r="BI116" s="34">
        <v>-0.31529518110284616</v>
      </c>
      <c r="BJ116" s="34">
        <v>-0.12496862269766389</v>
      </c>
      <c r="BK116" s="34">
        <v>-0.20141091316714035</v>
      </c>
      <c r="BL116" s="34">
        <v>-9.4252238008184532E-3</v>
      </c>
      <c r="BM116" s="34">
        <v>-7.185286058838522E-2</v>
      </c>
      <c r="BN116" s="34">
        <v>8.0212012496231E-2</v>
      </c>
      <c r="BO116" s="34">
        <v>8.7355188024434191E-2</v>
      </c>
      <c r="BP116" s="34">
        <v>-0.13980744361008901</v>
      </c>
      <c r="BQ116" s="34">
        <v>0.16689115670234703</v>
      </c>
      <c r="BR116" s="34">
        <v>0.17622082809845555</v>
      </c>
      <c r="BS116" s="34"/>
      <c r="BT116" s="34">
        <v>-0.10331400356550889</v>
      </c>
      <c r="BU116" s="34">
        <v>0.14291474024900991</v>
      </c>
      <c r="BV116" s="34">
        <v>-0.15705659732686694</v>
      </c>
      <c r="BW116" s="34">
        <v>-0.15705659732686697</v>
      </c>
      <c r="BX116" s="34">
        <v>0.12791722012131579</v>
      </c>
      <c r="BY116" s="34">
        <v>-0.31609720304815281</v>
      </c>
      <c r="BZ116" s="34">
        <v>-0.27890361459083218</v>
      </c>
      <c r="CA116" s="34"/>
      <c r="CB116" s="34">
        <v>-0.25198440895231827</v>
      </c>
      <c r="CC116" s="34">
        <v>0.10520552472557619</v>
      </c>
      <c r="CD116" s="34">
        <v>4.9048813826985733E-2</v>
      </c>
      <c r="CE116" s="34"/>
      <c r="CF116" s="34"/>
      <c r="CG116" s="34"/>
      <c r="CH116" s="34"/>
      <c r="CI116" s="34">
        <v>-5.3286217839870989E-2</v>
      </c>
      <c r="CJ116" s="34"/>
      <c r="CK116" s="34">
        <v>0.25468861498960854</v>
      </c>
      <c r="CL116" s="34">
        <v>0.19459327014432803</v>
      </c>
      <c r="CM116" s="34">
        <v>-0.27286295460189625</v>
      </c>
      <c r="CN116" s="34"/>
      <c r="CO116" s="34"/>
      <c r="CP116" s="34">
        <v>0.19565062089064589</v>
      </c>
      <c r="CQ116" s="34"/>
      <c r="CR116" s="34">
        <v>0.13578941869781269</v>
      </c>
      <c r="CS116" s="34">
        <v>0.19744832153435288</v>
      </c>
      <c r="CT116" s="34">
        <v>-0.31499166804339834</v>
      </c>
      <c r="CU116" s="34">
        <v>0.1269048352723019</v>
      </c>
      <c r="CV116" s="34">
        <v>0.1990392341886843</v>
      </c>
      <c r="CW116" s="34"/>
      <c r="CX116" s="34">
        <v>0.3090416736032186</v>
      </c>
      <c r="CY116" s="34"/>
      <c r="CZ116" s="34">
        <v>2.7937555481246101E-2</v>
      </c>
      <c r="DA116" s="34">
        <v>0.1665142205080844</v>
      </c>
      <c r="DB116" s="34">
        <v>-2.5024882097638108E-2</v>
      </c>
      <c r="DC116" s="34">
        <v>-0.1754416394445639</v>
      </c>
      <c r="DD116" s="34"/>
      <c r="DE116" s="34"/>
      <c r="DF116" s="34"/>
      <c r="DG116" s="34">
        <v>-4.4157834087321837E-2</v>
      </c>
      <c r="DH116" s="34"/>
      <c r="DI116" s="34"/>
      <c r="DJ116" s="34"/>
      <c r="DK116" s="34">
        <v>-3.3925915275441901E-3</v>
      </c>
      <c r="DL116" s="34"/>
      <c r="DM116" s="34">
        <v>-0.31859882962349256</v>
      </c>
      <c r="DN116" s="34"/>
      <c r="DO116" s="34">
        <v>-8.4246609135720393E-2</v>
      </c>
      <c r="DP116" s="34">
        <v>-0.21448549250564461</v>
      </c>
      <c r="DQ116" s="34"/>
      <c r="DR116" s="34">
        <v>9.4179110285329382E-2</v>
      </c>
      <c r="DS116" s="34">
        <v>-0.1451056533278843</v>
      </c>
      <c r="DT116" s="34">
        <v>-0.42401837171985918</v>
      </c>
      <c r="DU116" s="34"/>
      <c r="DV116" s="34"/>
      <c r="DW116" s="34"/>
      <c r="DX116" s="34"/>
      <c r="DY116" s="34">
        <v>-0.52353124954669339</v>
      </c>
      <c r="DZ116" s="34">
        <v>5.6494043768846557E-3</v>
      </c>
      <c r="EA116" s="34"/>
      <c r="EB116" s="34"/>
      <c r="EC116" s="34"/>
      <c r="ED116" s="34">
        <v>-0.51173994853392524</v>
      </c>
      <c r="EE116" s="34"/>
      <c r="EF116" s="34">
        <v>-0.23281094188116305</v>
      </c>
      <c r="EG116" s="34">
        <v>-0.21884901249900171</v>
      </c>
      <c r="EH116" s="34"/>
      <c r="EI116" s="34">
        <v>-0.46283615496426428</v>
      </c>
      <c r="EJ116" s="34">
        <v>-0.43380648220256152</v>
      </c>
      <c r="EK116" s="34"/>
    </row>
    <row r="117" spans="1:141" x14ac:dyDescent="0.3">
      <c r="A117" s="34" t="s">
        <v>284</v>
      </c>
      <c r="B117" s="34"/>
      <c r="C117" s="34">
        <v>0.23609122343198452</v>
      </c>
      <c r="D117" s="34"/>
      <c r="E117" s="34"/>
      <c r="F117" s="34"/>
      <c r="G117" s="34"/>
      <c r="H117" s="34"/>
      <c r="I117" s="34">
        <v>0.36166167693312468</v>
      </c>
      <c r="J117" s="34"/>
      <c r="K117" s="34"/>
      <c r="L117" s="34"/>
      <c r="M117" s="34"/>
      <c r="N117" s="34"/>
      <c r="O117" s="34"/>
      <c r="P117" s="34">
        <v>0.63276863337654154</v>
      </c>
      <c r="Q117" s="34"/>
      <c r="R117" s="34"/>
      <c r="S117" s="34"/>
      <c r="T117" s="34">
        <v>0.79856286559113798</v>
      </c>
      <c r="U117" s="34"/>
      <c r="V117" s="34">
        <v>0.61398415604735912</v>
      </c>
      <c r="W117" s="34">
        <v>0.80124733406876514</v>
      </c>
      <c r="X117" s="34"/>
      <c r="Y117" s="34"/>
      <c r="Z117" s="34">
        <v>0.66093815889311469</v>
      </c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>
        <v>0.83309621400875644</v>
      </c>
      <c r="AL117" s="34"/>
      <c r="AM117" s="34"/>
      <c r="AN117" s="34">
        <v>0.67123991962928398</v>
      </c>
      <c r="AO117" s="34"/>
      <c r="AP117" s="34"/>
      <c r="AQ117" s="34"/>
      <c r="AR117" s="34"/>
      <c r="AS117" s="34"/>
      <c r="AT117" s="34">
        <v>1</v>
      </c>
      <c r="AU117" s="34">
        <v>0.96421332486204114</v>
      </c>
      <c r="AV117" s="34"/>
      <c r="AW117" s="34">
        <v>0.26491405926490313</v>
      </c>
      <c r="AX117" s="34"/>
      <c r="AY117" s="34"/>
      <c r="AZ117" s="34"/>
      <c r="BA117" s="34"/>
      <c r="BB117" s="34"/>
      <c r="BC117" s="34"/>
      <c r="BD117" s="34"/>
      <c r="BE117" s="34">
        <v>0.24312558211919738</v>
      </c>
      <c r="BF117" s="34"/>
      <c r="BG117" s="34">
        <v>0.71048688609477273</v>
      </c>
      <c r="BH117" s="34"/>
      <c r="BI117" s="34"/>
      <c r="BJ117" s="34">
        <v>0.89731784552281535</v>
      </c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>
        <v>0.70012492702855089</v>
      </c>
      <c r="BV117" s="34">
        <v>0.87098862435348667</v>
      </c>
      <c r="BW117" s="34"/>
      <c r="BX117" s="34"/>
      <c r="BY117" s="34"/>
      <c r="BZ117" s="34"/>
      <c r="CA117" s="34"/>
      <c r="CB117" s="34">
        <v>-0.21682766481240268</v>
      </c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>
        <v>0.1817411462693751</v>
      </c>
      <c r="DL117" s="34"/>
      <c r="DM117" s="34">
        <v>-0.23851699212721211</v>
      </c>
      <c r="DN117" s="34"/>
      <c r="DO117" s="34"/>
      <c r="DP117" s="34"/>
      <c r="DQ117" s="34"/>
      <c r="DR117" s="34"/>
      <c r="DS117" s="34"/>
      <c r="DT117" s="34">
        <v>-0.38785595113673088</v>
      </c>
      <c r="DU117" s="34"/>
      <c r="DV117" s="34"/>
      <c r="DW117" s="34"/>
      <c r="DX117" s="34"/>
      <c r="DY117" s="34"/>
      <c r="DZ117" s="34"/>
      <c r="EA117" s="34"/>
      <c r="EB117" s="34"/>
      <c r="EC117" s="34"/>
      <c r="ED117" s="34"/>
      <c r="EE117" s="34"/>
      <c r="EF117" s="34">
        <v>0.14322550632023992</v>
      </c>
      <c r="EG117" s="34">
        <v>-0.11528461114680436</v>
      </c>
      <c r="EH117" s="34"/>
      <c r="EI117" s="34"/>
      <c r="EJ117" s="34"/>
      <c r="EK117" s="34"/>
    </row>
    <row r="118" spans="1:141" x14ac:dyDescent="0.3">
      <c r="A118" s="34" t="s">
        <v>380</v>
      </c>
      <c r="B118" s="34"/>
      <c r="C118" s="34">
        <v>0.23773646618916339</v>
      </c>
      <c r="D118" s="34">
        <v>1</v>
      </c>
      <c r="E118" s="34"/>
      <c r="F118" s="34"/>
      <c r="G118" s="34"/>
      <c r="H118" s="34"/>
      <c r="I118" s="34">
        <v>0.18211130740961187</v>
      </c>
      <c r="J118" s="34"/>
      <c r="K118" s="34"/>
      <c r="L118" s="34"/>
      <c r="M118" s="34"/>
      <c r="N118" s="34"/>
      <c r="O118" s="34"/>
      <c r="P118" s="34">
        <v>0.5056414078449053</v>
      </c>
      <c r="Q118" s="34"/>
      <c r="R118" s="34"/>
      <c r="S118" s="34"/>
      <c r="T118" s="34">
        <v>0.39392240957836222</v>
      </c>
      <c r="U118" s="34">
        <v>0.44536313100745095</v>
      </c>
      <c r="V118" s="34">
        <v>0.47130986003815206</v>
      </c>
      <c r="W118" s="34">
        <v>0.37733254311891934</v>
      </c>
      <c r="X118" s="34"/>
      <c r="Y118" s="34"/>
      <c r="Z118" s="34">
        <v>0.26737814975684027</v>
      </c>
      <c r="AA118" s="34"/>
      <c r="AB118" s="34">
        <v>-0.33368489578671895</v>
      </c>
      <c r="AC118" s="34">
        <v>3.0459457033399331E-2</v>
      </c>
      <c r="AD118" s="34"/>
      <c r="AE118" s="34"/>
      <c r="AF118" s="34">
        <v>0.31545682768603861</v>
      </c>
      <c r="AG118" s="34">
        <v>0.32759050650578792</v>
      </c>
      <c r="AH118" s="34"/>
      <c r="AI118" s="34"/>
      <c r="AJ118" s="34">
        <v>0.11702143615545055</v>
      </c>
      <c r="AK118" s="34">
        <v>0.27033397493527905</v>
      </c>
      <c r="AL118" s="34">
        <v>0.29268473361235781</v>
      </c>
      <c r="AM118" s="34">
        <v>3.2979446626779138E-2</v>
      </c>
      <c r="AN118" s="34">
        <v>0.19446418077489483</v>
      </c>
      <c r="AO118" s="34">
        <v>0.11302568740458542</v>
      </c>
      <c r="AP118" s="34"/>
      <c r="AQ118" s="34"/>
      <c r="AR118" s="34">
        <v>5.9783830746640947E-2</v>
      </c>
      <c r="AS118" s="34"/>
      <c r="AT118" s="34">
        <v>8.5187126014299522E-2</v>
      </c>
      <c r="AU118" s="34">
        <v>7.2415625221157021E-2</v>
      </c>
      <c r="AV118" s="34"/>
      <c r="AW118" s="34">
        <v>2.900292713357544E-2</v>
      </c>
      <c r="AX118" s="34">
        <v>0.11471011642071953</v>
      </c>
      <c r="AY118" s="34">
        <v>7.6668207312733272E-2</v>
      </c>
      <c r="AZ118" s="34">
        <v>-2.0492898334560895E-2</v>
      </c>
      <c r="BA118" s="34">
        <v>-6.5728150914609804E-2</v>
      </c>
      <c r="BB118" s="34">
        <v>-0.13777955944334797</v>
      </c>
      <c r="BC118" s="34"/>
      <c r="BD118" s="34">
        <v>2.6526126251022256E-2</v>
      </c>
      <c r="BE118" s="34">
        <v>5.3578122095998389E-2</v>
      </c>
      <c r="BF118" s="34"/>
      <c r="BG118" s="34">
        <v>-4.3460704441458727E-2</v>
      </c>
      <c r="BH118" s="34">
        <v>-0.11377483182978233</v>
      </c>
      <c r="BI118" s="34"/>
      <c r="BJ118" s="34">
        <v>-0.12286159075041901</v>
      </c>
      <c r="BK118" s="34"/>
      <c r="BL118" s="34">
        <v>2.2196146805349839E-2</v>
      </c>
      <c r="BM118" s="34"/>
      <c r="BN118" s="34">
        <v>4.3776496160702595E-2</v>
      </c>
      <c r="BO118" s="34">
        <v>0.12491563291662211</v>
      </c>
      <c r="BP118" s="34">
        <v>-0.10590000625575392</v>
      </c>
      <c r="BQ118" s="34">
        <v>0.24980171225953562</v>
      </c>
      <c r="BR118" s="34">
        <v>0.21288985764915469</v>
      </c>
      <c r="BS118" s="34"/>
      <c r="BT118" s="34">
        <v>-6.4609104970727985E-2</v>
      </c>
      <c r="BU118" s="34">
        <v>0.1463210470021841</v>
      </c>
      <c r="BV118" s="34">
        <v>-0.15917582232785377</v>
      </c>
      <c r="BW118" s="34">
        <v>-0.15917582232785388</v>
      </c>
      <c r="BX118" s="34">
        <v>0.17633590839316485</v>
      </c>
      <c r="BY118" s="34">
        <v>-0.28862258809402785</v>
      </c>
      <c r="BZ118" s="34">
        <v>-0.18024700805624791</v>
      </c>
      <c r="CA118" s="34"/>
      <c r="CB118" s="34">
        <v>-0.20705862003739692</v>
      </c>
      <c r="CC118" s="34">
        <v>0.1597901434136863</v>
      </c>
      <c r="CD118" s="34">
        <v>8.6537544097855079E-2</v>
      </c>
      <c r="CE118" s="34"/>
      <c r="CF118" s="34"/>
      <c r="CG118" s="34"/>
      <c r="CH118" s="34"/>
      <c r="CI118" s="34">
        <v>-1.969886216006364E-2</v>
      </c>
      <c r="CJ118" s="34"/>
      <c r="CK118" s="34">
        <v>0.2261804606690736</v>
      </c>
      <c r="CL118" s="34">
        <v>0.2525801589451408</v>
      </c>
      <c r="CM118" s="34"/>
      <c r="CN118" s="34"/>
      <c r="CO118" s="34"/>
      <c r="CP118" s="34">
        <v>0.26399268921603603</v>
      </c>
      <c r="CQ118" s="34"/>
      <c r="CR118" s="34">
        <v>0.18741555832632556</v>
      </c>
      <c r="CS118" s="34">
        <v>0.17302264126784486</v>
      </c>
      <c r="CT118" s="34"/>
      <c r="CU118" s="34">
        <v>0.17729130509803068</v>
      </c>
      <c r="CV118" s="34">
        <v>0.27929503208362977</v>
      </c>
      <c r="CW118" s="34"/>
      <c r="CX118" s="34"/>
      <c r="CY118" s="34"/>
      <c r="CZ118" s="34">
        <v>-1.1027366431907083E-2</v>
      </c>
      <c r="DA118" s="34">
        <v>0.24677907620537781</v>
      </c>
      <c r="DB118" s="34">
        <v>-1.2737012064065431E-2</v>
      </c>
      <c r="DC118" s="34">
        <v>-0.21517284334333656</v>
      </c>
      <c r="DD118" s="34"/>
      <c r="DE118" s="34"/>
      <c r="DF118" s="34"/>
      <c r="DG118" s="34">
        <v>-4.6500405065071214E-2</v>
      </c>
      <c r="DH118" s="34"/>
      <c r="DI118" s="34"/>
      <c r="DJ118" s="34"/>
      <c r="DK118" s="34">
        <v>-8.0869897590987311E-2</v>
      </c>
      <c r="DL118" s="34"/>
      <c r="DM118" s="34">
        <v>-0.35053843098922954</v>
      </c>
      <c r="DN118" s="34"/>
      <c r="DO118" s="34">
        <v>-0.1278701151869899</v>
      </c>
      <c r="DP118" s="34">
        <v>-0.15155947906145617</v>
      </c>
      <c r="DQ118" s="34"/>
      <c r="DR118" s="34">
        <v>0.17108100567101361</v>
      </c>
      <c r="DS118" s="34">
        <v>-0.15588221696376475</v>
      </c>
      <c r="DT118" s="34">
        <v>-0.50308810596244324</v>
      </c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>
        <v>-0.22073148897992104</v>
      </c>
      <c r="EG118" s="34">
        <v>-0.21206838965239364</v>
      </c>
      <c r="EH118" s="34"/>
      <c r="EI118" s="34"/>
      <c r="EJ118" s="34"/>
      <c r="EK118" s="34"/>
    </row>
    <row r="119" spans="1:141" x14ac:dyDescent="0.3">
      <c r="A119" s="34" t="s">
        <v>394</v>
      </c>
      <c r="B119" s="34">
        <v>0.52329392426661103</v>
      </c>
      <c r="C119" s="34">
        <v>0.24915451534338157</v>
      </c>
      <c r="D119" s="34">
        <v>0.94585696656773677</v>
      </c>
      <c r="E119" s="34">
        <v>1</v>
      </c>
      <c r="F119" s="34">
        <v>0.98448348179913348</v>
      </c>
      <c r="G119" s="34"/>
      <c r="H119" s="34"/>
      <c r="I119" s="34">
        <v>0.23097591641506549</v>
      </c>
      <c r="J119" s="34"/>
      <c r="K119" s="34">
        <v>0.82688849731682623</v>
      </c>
      <c r="L119" s="34"/>
      <c r="M119" s="34"/>
      <c r="N119" s="34"/>
      <c r="O119" s="34"/>
      <c r="P119" s="34">
        <v>0.57557193566159137</v>
      </c>
      <c r="Q119" s="34"/>
      <c r="R119" s="34">
        <v>0.75371687756615779</v>
      </c>
      <c r="S119" s="34">
        <v>0.48917388337424383</v>
      </c>
      <c r="T119" s="34">
        <v>0.51464349616554017</v>
      </c>
      <c r="U119" s="34">
        <v>0.5034814344683769</v>
      </c>
      <c r="V119" s="34">
        <v>0.5279885206867837</v>
      </c>
      <c r="W119" s="34">
        <v>0.49803361529255741</v>
      </c>
      <c r="X119" s="34"/>
      <c r="Y119" s="34"/>
      <c r="Z119" s="34">
        <v>0.39938774491558859</v>
      </c>
      <c r="AA119" s="34">
        <v>0.36040435030003398</v>
      </c>
      <c r="AB119" s="34">
        <v>-0.35394162805159218</v>
      </c>
      <c r="AC119" s="34">
        <v>5.9391836556545875E-2</v>
      </c>
      <c r="AD119" s="34"/>
      <c r="AE119" s="34"/>
      <c r="AF119" s="34">
        <v>0.42641153725440151</v>
      </c>
      <c r="AG119" s="34">
        <v>0.33876339235375413</v>
      </c>
      <c r="AH119" s="34"/>
      <c r="AI119" s="34"/>
      <c r="AJ119" s="34">
        <v>0.13209297256584948</v>
      </c>
      <c r="AK119" s="34">
        <v>0.411100785806577</v>
      </c>
      <c r="AL119" s="34">
        <v>0.3724484117681261</v>
      </c>
      <c r="AM119" s="34">
        <v>8.6398788058038842E-2</v>
      </c>
      <c r="AN119" s="34">
        <v>0.291423938607277</v>
      </c>
      <c r="AO119" s="34">
        <v>0.21874639704806936</v>
      </c>
      <c r="AP119" s="34"/>
      <c r="AQ119" s="34"/>
      <c r="AR119" s="34">
        <v>0.16681185556222866</v>
      </c>
      <c r="AS119" s="34"/>
      <c r="AT119" s="34">
        <v>0.26652350580380613</v>
      </c>
      <c r="AU119" s="34">
        <v>0.26483583057863841</v>
      </c>
      <c r="AV119" s="34"/>
      <c r="AW119" s="34">
        <v>7.0438160486552229E-2</v>
      </c>
      <c r="AX119" s="34">
        <v>0.14881158065211536</v>
      </c>
      <c r="AY119" s="34">
        <v>9.7535194122539512E-2</v>
      </c>
      <c r="AZ119" s="34">
        <v>0.12743426340576286</v>
      </c>
      <c r="BA119" s="34">
        <v>-4.7626068920643895E-2</v>
      </c>
      <c r="BB119" s="34">
        <v>-0.15860292054999695</v>
      </c>
      <c r="BC119" s="34"/>
      <c r="BD119" s="34">
        <v>0.22050058872813691</v>
      </c>
      <c r="BE119" s="34">
        <v>0.14124289045698321</v>
      </c>
      <c r="BF119" s="34"/>
      <c r="BG119" s="34">
        <v>0.10789479640631643</v>
      </c>
      <c r="BH119" s="34">
        <v>9.0944191631360582E-2</v>
      </c>
      <c r="BI119" s="34"/>
      <c r="BJ119" s="34">
        <v>8.4289617410139531E-2</v>
      </c>
      <c r="BK119" s="34">
        <v>0.17481704719967792</v>
      </c>
      <c r="BL119" s="34">
        <v>0.21770091624021584</v>
      </c>
      <c r="BM119" s="34"/>
      <c r="BN119" s="34">
        <v>0.1196329503572577</v>
      </c>
      <c r="BO119" s="34">
        <v>0.24103678954531729</v>
      </c>
      <c r="BP119" s="34">
        <v>-0.12018725180415872</v>
      </c>
      <c r="BQ119" s="34">
        <v>0.27125305553064744</v>
      </c>
      <c r="BR119" s="34">
        <v>0.35154119786555788</v>
      </c>
      <c r="BS119" s="34"/>
      <c r="BT119" s="34">
        <v>-4.751835552975957E-3</v>
      </c>
      <c r="BU119" s="34">
        <v>0.29424761976842717</v>
      </c>
      <c r="BV119" s="34">
        <v>5.1638283928694073E-2</v>
      </c>
      <c r="BW119" s="34">
        <v>5.1638283928694108E-2</v>
      </c>
      <c r="BX119" s="34">
        <v>0.32681580753475442</v>
      </c>
      <c r="BY119" s="34">
        <v>-0.29360756906589852</v>
      </c>
      <c r="BZ119" s="34">
        <v>-9.5116608869496355E-2</v>
      </c>
      <c r="CA119" s="34"/>
      <c r="CB119" s="34">
        <v>-0.21284845440365924</v>
      </c>
      <c r="CC119" s="34">
        <v>0.31254713702897247</v>
      </c>
      <c r="CD119" s="34">
        <v>0.19128062738391247</v>
      </c>
      <c r="CE119" s="34"/>
      <c r="CF119" s="34"/>
      <c r="CG119" s="34"/>
      <c r="CH119" s="34"/>
      <c r="CI119" s="34">
        <v>2.4907475241979681E-2</v>
      </c>
      <c r="CJ119" s="34"/>
      <c r="CK119" s="34">
        <v>0.29709884126587893</v>
      </c>
      <c r="CL119" s="34">
        <v>0.3467711607007215</v>
      </c>
      <c r="CM119" s="34">
        <v>9.5782341493277759E-2</v>
      </c>
      <c r="CN119" s="34"/>
      <c r="CO119" s="34"/>
      <c r="CP119" s="34">
        <v>0.3543221527421539</v>
      </c>
      <c r="CQ119" s="34"/>
      <c r="CR119" s="34">
        <v>0.32011987216578763</v>
      </c>
      <c r="CS119" s="34">
        <v>0.19491934854814258</v>
      </c>
      <c r="CT119" s="34">
        <v>6.7182063911294401E-2</v>
      </c>
      <c r="CU119" s="34">
        <v>0.3103868081083046</v>
      </c>
      <c r="CV119" s="34">
        <v>0.3540449062903418</v>
      </c>
      <c r="CW119" s="34"/>
      <c r="CX119" s="34">
        <v>0.30516053902610518</v>
      </c>
      <c r="CY119" s="34"/>
      <c r="CZ119" s="34">
        <v>7.4176459237712863E-2</v>
      </c>
      <c r="DA119" s="34">
        <v>0.31403000606009662</v>
      </c>
      <c r="DB119" s="34">
        <v>1.4374211453430163E-2</v>
      </c>
      <c r="DC119" s="34">
        <v>-9.1089435115908904E-2</v>
      </c>
      <c r="DD119" s="34"/>
      <c r="DE119" s="34"/>
      <c r="DF119" s="34"/>
      <c r="DG119" s="34">
        <v>-2.2593951816460282E-2</v>
      </c>
      <c r="DH119" s="34"/>
      <c r="DI119" s="34"/>
      <c r="DJ119" s="34"/>
      <c r="DK119" s="34">
        <v>-6.5481439021327914E-2</v>
      </c>
      <c r="DL119" s="34"/>
      <c r="DM119" s="34">
        <v>-0.35197464310748255</v>
      </c>
      <c r="DN119" s="34"/>
      <c r="DO119" s="34">
        <v>-0.12126383269175699</v>
      </c>
      <c r="DP119" s="34">
        <v>-0.10590822575402747</v>
      </c>
      <c r="DQ119" s="34"/>
      <c r="DR119" s="34">
        <v>0.2222993860230765</v>
      </c>
      <c r="DS119" s="34">
        <v>-9.1219094164180461E-2</v>
      </c>
      <c r="DT119" s="34">
        <v>-0.50956489541457084</v>
      </c>
      <c r="DU119" s="34"/>
      <c r="DV119" s="34"/>
      <c r="DW119" s="34"/>
      <c r="DX119" s="34"/>
      <c r="DY119" s="34"/>
      <c r="DZ119" s="34">
        <v>-0.1876778450698765</v>
      </c>
      <c r="EA119" s="34"/>
      <c r="EB119" s="34"/>
      <c r="EC119" s="34"/>
      <c r="ED119" s="34"/>
      <c r="EE119" s="34"/>
      <c r="EF119" s="34">
        <v>-0.15090823322975216</v>
      </c>
      <c r="EG119" s="34">
        <v>-0.20244979747415845</v>
      </c>
      <c r="EH119" s="34"/>
      <c r="EI119" s="34">
        <v>-0.41917049956855795</v>
      </c>
      <c r="EJ119" s="34">
        <v>-0.49507132847236424</v>
      </c>
      <c r="EK119" s="34"/>
    </row>
    <row r="120" spans="1:141" x14ac:dyDescent="0.3">
      <c r="A120" s="34" t="s">
        <v>393</v>
      </c>
      <c r="B120" s="34">
        <v>0.52657424660842511</v>
      </c>
      <c r="C120" s="34">
        <v>0.25915703855593347</v>
      </c>
      <c r="D120" s="34">
        <v>0.93124296069892565</v>
      </c>
      <c r="E120" s="34"/>
      <c r="F120" s="34">
        <v>1</v>
      </c>
      <c r="G120" s="34"/>
      <c r="H120" s="34"/>
      <c r="I120" s="34">
        <v>0.23481114081355689</v>
      </c>
      <c r="J120" s="34"/>
      <c r="K120" s="34">
        <v>0.83721656823744695</v>
      </c>
      <c r="L120" s="34"/>
      <c r="M120" s="34"/>
      <c r="N120" s="34"/>
      <c r="O120" s="34"/>
      <c r="P120" s="34">
        <v>0.58554757914123257</v>
      </c>
      <c r="Q120" s="34"/>
      <c r="R120" s="34">
        <v>0.75637814717493335</v>
      </c>
      <c r="S120" s="34">
        <v>0.48713866045490006</v>
      </c>
      <c r="T120" s="34">
        <v>0.52267360869762414</v>
      </c>
      <c r="U120" s="34">
        <v>0.51488126422898783</v>
      </c>
      <c r="V120" s="34">
        <v>0.54474057875580761</v>
      </c>
      <c r="W120" s="34">
        <v>0.51764890761549365</v>
      </c>
      <c r="X120" s="34"/>
      <c r="Y120" s="34"/>
      <c r="Z120" s="34">
        <v>0.41281695381749156</v>
      </c>
      <c r="AA120" s="34">
        <v>0.34099276317644256</v>
      </c>
      <c r="AB120" s="34">
        <v>-0.35573203225490874</v>
      </c>
      <c r="AC120" s="34">
        <v>5.5122360608445664E-2</v>
      </c>
      <c r="AD120" s="34"/>
      <c r="AE120" s="34"/>
      <c r="AF120" s="34">
        <v>0.4222776071901555</v>
      </c>
      <c r="AG120" s="34">
        <v>0.33344598165756911</v>
      </c>
      <c r="AH120" s="34"/>
      <c r="AI120" s="34"/>
      <c r="AJ120" s="34">
        <v>0.15039202364020632</v>
      </c>
      <c r="AK120" s="34">
        <v>0.41979496308906017</v>
      </c>
      <c r="AL120" s="34">
        <v>0.3793348667187339</v>
      </c>
      <c r="AM120" s="34">
        <v>7.3668418160680385E-2</v>
      </c>
      <c r="AN120" s="34">
        <v>0.30519142903705521</v>
      </c>
      <c r="AO120" s="34">
        <v>0.22033640564114285</v>
      </c>
      <c r="AP120" s="34"/>
      <c r="AQ120" s="34"/>
      <c r="AR120" s="34">
        <v>0.18125224996600298</v>
      </c>
      <c r="AS120" s="34"/>
      <c r="AT120" s="34">
        <v>0.27109884434656428</v>
      </c>
      <c r="AU120" s="34">
        <v>0.27177988240116741</v>
      </c>
      <c r="AV120" s="34"/>
      <c r="AW120" s="34">
        <v>7.5358896999844702E-2</v>
      </c>
      <c r="AX120" s="34">
        <v>0.15687821939721808</v>
      </c>
      <c r="AY120" s="34">
        <v>8.1072217136467922E-2</v>
      </c>
      <c r="AZ120" s="34">
        <v>0.13878704675338835</v>
      </c>
      <c r="BA120" s="34">
        <v>-3.1479619584383695E-2</v>
      </c>
      <c r="BB120" s="34">
        <v>-0.15633931727874639</v>
      </c>
      <c r="BC120" s="34"/>
      <c r="BD120" s="34">
        <v>0.22553720780026762</v>
      </c>
      <c r="BE120" s="34">
        <v>0.15406041687256788</v>
      </c>
      <c r="BF120" s="34"/>
      <c r="BG120" s="34">
        <v>0.11331721382551123</v>
      </c>
      <c r="BH120" s="34">
        <v>8.4973808916681062E-2</v>
      </c>
      <c r="BI120" s="34"/>
      <c r="BJ120" s="34">
        <v>8.083337518181731E-2</v>
      </c>
      <c r="BK120" s="34">
        <v>0.17042234355350705</v>
      </c>
      <c r="BL120" s="34">
        <v>0.22025432084608676</v>
      </c>
      <c r="BM120" s="34"/>
      <c r="BN120" s="34">
        <v>0.17797499424388169</v>
      </c>
      <c r="BO120" s="34">
        <v>0.26880145517054937</v>
      </c>
      <c r="BP120" s="34">
        <v>-0.18391289059308741</v>
      </c>
      <c r="BQ120" s="34">
        <v>0.26511597337296627</v>
      </c>
      <c r="BR120" s="34">
        <v>0.34762167674529509</v>
      </c>
      <c r="BS120" s="34"/>
      <c r="BT120" s="34">
        <v>-3.4362949661624685E-3</v>
      </c>
      <c r="BU120" s="34">
        <v>0.30458143908957142</v>
      </c>
      <c r="BV120" s="34">
        <v>4.9240894904317184E-2</v>
      </c>
      <c r="BW120" s="34">
        <v>4.9240894904317149E-2</v>
      </c>
      <c r="BX120" s="34">
        <v>0.34456431002719867</v>
      </c>
      <c r="BY120" s="34">
        <v>-0.29933679593039797</v>
      </c>
      <c r="BZ120" s="34">
        <v>-0.11189546526717745</v>
      </c>
      <c r="CA120" s="34"/>
      <c r="CB120" s="34">
        <v>-0.18796362212071865</v>
      </c>
      <c r="CC120" s="34">
        <v>0.3240406529808324</v>
      </c>
      <c r="CD120" s="34">
        <v>0.18531864088752625</v>
      </c>
      <c r="CE120" s="34"/>
      <c r="CF120" s="34"/>
      <c r="CG120" s="34"/>
      <c r="CH120" s="34"/>
      <c r="CI120" s="34">
        <v>2.5577845271269127E-2</v>
      </c>
      <c r="CJ120" s="34"/>
      <c r="CK120" s="34">
        <v>0.29297147698993065</v>
      </c>
      <c r="CL120" s="34">
        <v>0.36929114129405283</v>
      </c>
      <c r="CM120" s="34">
        <v>9.4742270831876751E-2</v>
      </c>
      <c r="CN120" s="34"/>
      <c r="CO120" s="34"/>
      <c r="CP120" s="34">
        <v>0.37371826095432509</v>
      </c>
      <c r="CQ120" s="34"/>
      <c r="CR120" s="34">
        <v>0.33374236291804671</v>
      </c>
      <c r="CS120" s="34">
        <v>0.18453957308859673</v>
      </c>
      <c r="CT120" s="34">
        <v>6.4080114994859355E-2</v>
      </c>
      <c r="CU120" s="34">
        <v>0.32218321586976967</v>
      </c>
      <c r="CV120" s="34">
        <v>0.36961325068474205</v>
      </c>
      <c r="CW120" s="34"/>
      <c r="CX120" s="34">
        <v>0.31932628525685763</v>
      </c>
      <c r="CY120" s="34"/>
      <c r="CZ120" s="34">
        <v>7.4756284223307143E-2</v>
      </c>
      <c r="DA120" s="34">
        <v>0.32339199658095302</v>
      </c>
      <c r="DB120" s="34">
        <v>-5.8758973459777921E-3</v>
      </c>
      <c r="DC120" s="34">
        <v>-9.0521274134622992E-2</v>
      </c>
      <c r="DD120" s="34"/>
      <c r="DE120" s="34"/>
      <c r="DF120" s="34"/>
      <c r="DG120" s="34">
        <v>-4.237691183240621E-2</v>
      </c>
      <c r="DH120" s="34"/>
      <c r="DI120" s="34"/>
      <c r="DJ120" s="34"/>
      <c r="DK120" s="34">
        <v>-7.340909781351504E-2</v>
      </c>
      <c r="DL120" s="34"/>
      <c r="DM120" s="34">
        <v>-0.33878520252956879</v>
      </c>
      <c r="DN120" s="34"/>
      <c r="DO120" s="34">
        <v>-0.13301365143317218</v>
      </c>
      <c r="DP120" s="34">
        <v>-9.9635191922462812E-2</v>
      </c>
      <c r="DQ120" s="34"/>
      <c r="DR120" s="34">
        <v>0.22324140304267931</v>
      </c>
      <c r="DS120" s="34">
        <v>-7.0346391889042431E-2</v>
      </c>
      <c r="DT120" s="34">
        <v>-0.53375320956250227</v>
      </c>
      <c r="DU120" s="34"/>
      <c r="DV120" s="34"/>
      <c r="DW120" s="34"/>
      <c r="DX120" s="34"/>
      <c r="DY120" s="34"/>
      <c r="DZ120" s="34">
        <v>-0.1836197620068947</v>
      </c>
      <c r="EA120" s="34"/>
      <c r="EB120" s="34"/>
      <c r="EC120" s="34"/>
      <c r="ED120" s="34"/>
      <c r="EE120" s="34"/>
      <c r="EF120" s="34">
        <v>-0.15732037079407507</v>
      </c>
      <c r="EG120" s="34">
        <v>-0.20761763642212577</v>
      </c>
      <c r="EH120" s="34"/>
      <c r="EI120" s="34">
        <v>-0.4258375055593262</v>
      </c>
      <c r="EJ120" s="34">
        <v>-0.49997548793257784</v>
      </c>
      <c r="EK120" s="34"/>
    </row>
    <row r="121" spans="1:141" x14ac:dyDescent="0.3">
      <c r="A121" s="34" t="s">
        <v>360</v>
      </c>
      <c r="B121" s="34"/>
      <c r="C121" s="34">
        <v>0.2608636763061758</v>
      </c>
      <c r="D121" s="34"/>
      <c r="E121" s="34"/>
      <c r="F121" s="34"/>
      <c r="G121" s="34"/>
      <c r="H121" s="34"/>
      <c r="I121" s="34">
        <v>0.26202254588559082</v>
      </c>
      <c r="J121" s="34"/>
      <c r="K121" s="34"/>
      <c r="L121" s="34"/>
      <c r="M121" s="34"/>
      <c r="N121" s="34"/>
      <c r="O121" s="34"/>
      <c r="P121" s="34">
        <v>0.18423545803354152</v>
      </c>
      <c r="Q121" s="34"/>
      <c r="R121" s="34"/>
      <c r="S121" s="34"/>
      <c r="T121" s="34">
        <v>0.15271649409436286</v>
      </c>
      <c r="U121" s="34">
        <v>0.11872580118114179</v>
      </c>
      <c r="V121" s="34">
        <v>0.16059657775035036</v>
      </c>
      <c r="W121" s="34">
        <v>0.16834696917514697</v>
      </c>
      <c r="X121" s="34"/>
      <c r="Y121" s="34"/>
      <c r="Z121" s="34">
        <v>0.15776128427072222</v>
      </c>
      <c r="AA121" s="34"/>
      <c r="AB121" s="34">
        <v>-1.8199346470876593E-2</v>
      </c>
      <c r="AC121" s="34">
        <v>6.6263304353559274E-2</v>
      </c>
      <c r="AD121" s="34"/>
      <c r="AE121" s="34"/>
      <c r="AF121" s="34">
        <v>0.16856482310186566</v>
      </c>
      <c r="AG121" s="34">
        <v>0.13141030771083648</v>
      </c>
      <c r="AH121" s="34"/>
      <c r="AI121" s="34"/>
      <c r="AJ121" s="34">
        <v>1</v>
      </c>
      <c r="AK121" s="34">
        <v>7.4031737476945955E-2</v>
      </c>
      <c r="AL121" s="34">
        <v>0.15827026705690744</v>
      </c>
      <c r="AM121" s="34">
        <v>6.791707928967927E-3</v>
      </c>
      <c r="AN121" s="34">
        <v>0.13033088581186839</v>
      </c>
      <c r="AO121" s="34">
        <v>6.6386364732197084E-2</v>
      </c>
      <c r="AP121" s="34"/>
      <c r="AQ121" s="34"/>
      <c r="AR121" s="34">
        <v>7.9805103020340537E-2</v>
      </c>
      <c r="AS121" s="34"/>
      <c r="AT121" s="34">
        <v>3.8460884774693574E-2</v>
      </c>
      <c r="AU121" s="34">
        <v>4.6038480852435081E-2</v>
      </c>
      <c r="AV121" s="34"/>
      <c r="AW121" s="34">
        <v>0.10888583023457245</v>
      </c>
      <c r="AX121" s="34"/>
      <c r="AY121" s="34"/>
      <c r="AZ121" s="34">
        <v>5.6761697528748732E-2</v>
      </c>
      <c r="BA121" s="34"/>
      <c r="BB121" s="34"/>
      <c r="BC121" s="34"/>
      <c r="BD121" s="34">
        <v>1.7411555625802249E-2</v>
      </c>
      <c r="BE121" s="34">
        <v>-0.17836889765825126</v>
      </c>
      <c r="BF121" s="34"/>
      <c r="BG121" s="34">
        <v>-0.10371260506940518</v>
      </c>
      <c r="BH121" s="34">
        <v>4.2431397165950888E-3</v>
      </c>
      <c r="BI121" s="34"/>
      <c r="BJ121" s="34">
        <v>-9.6454880815535007E-3</v>
      </c>
      <c r="BK121" s="34"/>
      <c r="BL121" s="34">
        <v>-2.1067943183933409E-2</v>
      </c>
      <c r="BM121" s="34"/>
      <c r="BN121" s="34">
        <v>0.13912664681718745</v>
      </c>
      <c r="BO121" s="34">
        <v>-4.9263295887277778E-2</v>
      </c>
      <c r="BP121" s="34">
        <v>-0.14188764199161852</v>
      </c>
      <c r="BQ121" s="34">
        <v>-0.25034296241222442</v>
      </c>
      <c r="BR121" s="34">
        <v>-5.2410550215509145E-2</v>
      </c>
      <c r="BS121" s="34"/>
      <c r="BT121" s="34">
        <v>8.3554036121002623E-2</v>
      </c>
      <c r="BU121" s="34">
        <v>-0.10739448593805731</v>
      </c>
      <c r="BV121" s="34">
        <v>-3.3973237069377236E-2</v>
      </c>
      <c r="BW121" s="34">
        <v>-3.397323706937725E-2</v>
      </c>
      <c r="BX121" s="34">
        <v>-3.4840495559808379E-2</v>
      </c>
      <c r="BY121" s="34">
        <v>-0.12196975301922189</v>
      </c>
      <c r="BZ121" s="34">
        <v>9.8221669732147493E-2</v>
      </c>
      <c r="CA121" s="34"/>
      <c r="CB121" s="34">
        <v>1.7253337534514839E-2</v>
      </c>
      <c r="CC121" s="34">
        <v>-1.4500003572629386E-2</v>
      </c>
      <c r="CD121" s="34">
        <v>-0.10536577143099285</v>
      </c>
      <c r="CE121" s="34"/>
      <c r="CF121" s="34"/>
      <c r="CG121" s="34"/>
      <c r="CH121" s="34"/>
      <c r="CI121" s="34">
        <v>4.9434728599613894E-3</v>
      </c>
      <c r="CJ121" s="34"/>
      <c r="CK121" s="34">
        <v>-0.13308912434285766</v>
      </c>
      <c r="CL121" s="34">
        <v>-5.8693982694973799E-2</v>
      </c>
      <c r="CM121" s="34"/>
      <c r="CN121" s="34"/>
      <c r="CO121" s="34"/>
      <c r="CP121" s="34">
        <v>-6.9784733531129975E-2</v>
      </c>
      <c r="CQ121" s="34"/>
      <c r="CR121" s="34">
        <v>-8.1886618343372714E-2</v>
      </c>
      <c r="CS121" s="34">
        <v>3.1776588932821162E-2</v>
      </c>
      <c r="CT121" s="34"/>
      <c r="CU121" s="34">
        <v>-8.3825390409552836E-2</v>
      </c>
      <c r="CV121" s="34">
        <v>-3.8204021247733602E-2</v>
      </c>
      <c r="CW121" s="34"/>
      <c r="CX121" s="34"/>
      <c r="CY121" s="34"/>
      <c r="CZ121" s="34">
        <v>4.3586036980829662E-2</v>
      </c>
      <c r="DA121" s="34">
        <v>-8.3103365100721915E-2</v>
      </c>
      <c r="DB121" s="34"/>
      <c r="DC121" s="34">
        <v>-1.7346038989806769E-2</v>
      </c>
      <c r="DD121" s="34"/>
      <c r="DE121" s="34"/>
      <c r="DF121" s="34"/>
      <c r="DG121" s="34"/>
      <c r="DH121" s="34"/>
      <c r="DI121" s="34"/>
      <c r="DJ121" s="34"/>
      <c r="DK121" s="34">
        <v>-0.14688008950785847</v>
      </c>
      <c r="DL121" s="34"/>
      <c r="DM121" s="34">
        <v>-0.16001891512815331</v>
      </c>
      <c r="DN121" s="34"/>
      <c r="DO121" s="34"/>
      <c r="DP121" s="34"/>
      <c r="DQ121" s="34"/>
      <c r="DR121" s="34">
        <v>-8.1986414309654781E-2</v>
      </c>
      <c r="DS121" s="34"/>
      <c r="DT121" s="34">
        <v>-0.13862220407568984</v>
      </c>
      <c r="DU121" s="34"/>
      <c r="DV121" s="34"/>
      <c r="DW121" s="34"/>
      <c r="DX121" s="34"/>
      <c r="DY121" s="34"/>
      <c r="DZ121" s="34"/>
      <c r="EA121" s="34"/>
      <c r="EB121" s="34"/>
      <c r="EC121" s="34"/>
      <c r="ED121" s="34"/>
      <c r="EE121" s="34"/>
      <c r="EF121" s="34">
        <v>-0.27823076577988914</v>
      </c>
      <c r="EG121" s="34">
        <v>-0.28097588505561899</v>
      </c>
      <c r="EH121" s="34"/>
      <c r="EI121" s="34"/>
      <c r="EJ121" s="34"/>
      <c r="EK121" s="34"/>
    </row>
    <row r="122" spans="1:141" x14ac:dyDescent="0.3">
      <c r="A122" s="34" t="s">
        <v>282</v>
      </c>
      <c r="B122" s="34"/>
      <c r="C122" s="34">
        <v>0.27907126721745806</v>
      </c>
      <c r="D122" s="34"/>
      <c r="E122" s="34"/>
      <c r="F122" s="34"/>
      <c r="G122" s="34"/>
      <c r="H122" s="34"/>
      <c r="I122" s="34">
        <v>0.42073961846542862</v>
      </c>
      <c r="J122" s="34"/>
      <c r="K122" s="34"/>
      <c r="L122" s="34"/>
      <c r="M122" s="34"/>
      <c r="N122" s="34"/>
      <c r="O122" s="34"/>
      <c r="P122" s="34">
        <v>0.65016661183561886</v>
      </c>
      <c r="Q122" s="34"/>
      <c r="R122" s="34"/>
      <c r="S122" s="34"/>
      <c r="T122" s="34">
        <v>0.82598618046231187</v>
      </c>
      <c r="U122" s="34"/>
      <c r="V122" s="34">
        <v>0.61659786927139504</v>
      </c>
      <c r="W122" s="34">
        <v>0.83219511160857962</v>
      </c>
      <c r="X122" s="34"/>
      <c r="Y122" s="34"/>
      <c r="Z122" s="34">
        <v>0.67197001149399627</v>
      </c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>
        <v>0.89412863232410145</v>
      </c>
      <c r="AL122" s="34"/>
      <c r="AM122" s="34"/>
      <c r="AN122" s="34">
        <v>0.60766805997717743</v>
      </c>
      <c r="AO122" s="34"/>
      <c r="AP122" s="34"/>
      <c r="AQ122" s="34"/>
      <c r="AR122" s="34"/>
      <c r="AS122" s="34"/>
      <c r="AT122" s="34"/>
      <c r="AU122" s="34">
        <v>1</v>
      </c>
      <c r="AV122" s="34"/>
      <c r="AW122" s="34">
        <v>0.29214120499460511</v>
      </c>
      <c r="AX122" s="34"/>
      <c r="AY122" s="34"/>
      <c r="AZ122" s="34"/>
      <c r="BA122" s="34"/>
      <c r="BB122" s="34"/>
      <c r="BC122" s="34"/>
      <c r="BD122" s="34"/>
      <c r="BE122" s="34">
        <v>0.23015000782057077</v>
      </c>
      <c r="BF122" s="34"/>
      <c r="BG122" s="34">
        <v>0.62415439083462798</v>
      </c>
      <c r="BH122" s="34"/>
      <c r="BI122" s="34"/>
      <c r="BJ122" s="34">
        <v>0.93953731823812225</v>
      </c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>
        <v>0.68914679948310109</v>
      </c>
      <c r="BV122" s="34">
        <v>0.91201301625378117</v>
      </c>
      <c r="BW122" s="34"/>
      <c r="BX122" s="34"/>
      <c r="BY122" s="34"/>
      <c r="BZ122" s="34"/>
      <c r="CA122" s="34"/>
      <c r="CB122" s="34">
        <v>-0.14554219682034941</v>
      </c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>
        <v>0.14756977747003877</v>
      </c>
      <c r="DL122" s="34"/>
      <c r="DM122" s="34">
        <v>-0.21108360581382146</v>
      </c>
      <c r="DN122" s="34"/>
      <c r="DO122" s="34"/>
      <c r="DP122" s="34"/>
      <c r="DQ122" s="34"/>
      <c r="DR122" s="34"/>
      <c r="DS122" s="34"/>
      <c r="DT122" s="34">
        <v>-0.36884462189414902</v>
      </c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>
        <v>0.1089365252704486</v>
      </c>
      <c r="EG122" s="34">
        <v>-0.16552480423546356</v>
      </c>
      <c r="EH122" s="34"/>
      <c r="EI122" s="34"/>
      <c r="EJ122" s="34"/>
      <c r="EK122" s="34"/>
    </row>
    <row r="123" spans="1:141" x14ac:dyDescent="0.3">
      <c r="A123" s="34" t="s">
        <v>264</v>
      </c>
      <c r="B123" s="34"/>
      <c r="C123" s="34">
        <v>0.28853660166446971</v>
      </c>
      <c r="D123" s="34"/>
      <c r="E123" s="34"/>
      <c r="F123" s="34"/>
      <c r="G123" s="34"/>
      <c r="H123" s="34"/>
      <c r="I123" s="34">
        <v>0.30053984648852505</v>
      </c>
      <c r="J123" s="34"/>
      <c r="K123" s="34"/>
      <c r="L123" s="34"/>
      <c r="M123" s="34"/>
      <c r="N123" s="34"/>
      <c r="O123" s="34"/>
      <c r="P123" s="34">
        <v>0.27144277396927224</v>
      </c>
      <c r="Q123" s="34"/>
      <c r="R123" s="34"/>
      <c r="S123" s="34"/>
      <c r="T123" s="34"/>
      <c r="U123" s="34"/>
      <c r="V123" s="34"/>
      <c r="W123" s="34"/>
      <c r="X123" s="34"/>
      <c r="Y123" s="34"/>
      <c r="Z123" s="34">
        <v>0.31648593704083117</v>
      </c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>
        <v>0.20428670256816897</v>
      </c>
      <c r="AL123" s="34"/>
      <c r="AM123" s="34"/>
      <c r="AN123" s="34">
        <v>0.17383021762754186</v>
      </c>
      <c r="AO123" s="34"/>
      <c r="AP123" s="34"/>
      <c r="AQ123" s="34"/>
      <c r="AR123" s="34"/>
      <c r="AS123" s="34"/>
      <c r="AT123" s="34"/>
      <c r="AU123" s="34"/>
      <c r="AV123" s="34"/>
      <c r="AW123" s="34">
        <v>1</v>
      </c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>
        <v>0.24765072545865405</v>
      </c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>
        <v>0.14916211479204408</v>
      </c>
      <c r="BV123" s="34">
        <v>0.21720584471141208</v>
      </c>
      <c r="BW123" s="34"/>
      <c r="BX123" s="34"/>
      <c r="BY123" s="34"/>
      <c r="BZ123" s="34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4"/>
      <c r="CY123" s="34"/>
      <c r="CZ123" s="34"/>
      <c r="DA123" s="34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>
        <v>-0.16100400499462825</v>
      </c>
      <c r="DL123" s="34"/>
      <c r="DM123" s="34"/>
      <c r="DN123" s="34"/>
      <c r="DO123" s="34"/>
      <c r="DP123" s="34"/>
      <c r="DQ123" s="34"/>
      <c r="DR123" s="34"/>
      <c r="DS123" s="34"/>
      <c r="DT123" s="34"/>
      <c r="DU123" s="34"/>
      <c r="DV123" s="34"/>
      <c r="DW123" s="34"/>
      <c r="DX123" s="34"/>
      <c r="DY123" s="34"/>
      <c r="DZ123" s="34"/>
      <c r="EA123" s="34"/>
      <c r="EB123" s="34"/>
      <c r="EC123" s="34"/>
      <c r="ED123" s="34"/>
      <c r="EE123" s="34"/>
      <c r="EF123" s="34">
        <v>-0.19578405547807301</v>
      </c>
      <c r="EG123" s="34">
        <v>-0.26086537129596477</v>
      </c>
      <c r="EH123" s="34"/>
      <c r="EI123" s="34"/>
      <c r="EJ123" s="34"/>
      <c r="EK123" s="34"/>
    </row>
    <row r="124" spans="1:141" x14ac:dyDescent="0.3">
      <c r="A124" s="34" t="s">
        <v>290</v>
      </c>
      <c r="B124" s="34"/>
      <c r="C124" s="34">
        <v>0.29042251074522918</v>
      </c>
      <c r="D124" s="34"/>
      <c r="E124" s="34"/>
      <c r="F124" s="34"/>
      <c r="G124" s="34"/>
      <c r="H124" s="34"/>
      <c r="I124" s="34">
        <v>0.33285449741284873</v>
      </c>
      <c r="J124" s="34"/>
      <c r="K124" s="34"/>
      <c r="L124" s="34"/>
      <c r="M124" s="34"/>
      <c r="N124" s="34"/>
      <c r="O124" s="34"/>
      <c r="P124" s="34">
        <v>0.46525429526089429</v>
      </c>
      <c r="Q124" s="34"/>
      <c r="R124" s="34"/>
      <c r="S124" s="34"/>
      <c r="T124" s="34">
        <v>0.43564658943886603</v>
      </c>
      <c r="U124" s="34">
        <v>0.49567418384106748</v>
      </c>
      <c r="V124" s="34">
        <v>0.45673358547353776</v>
      </c>
      <c r="W124" s="34">
        <v>0.42916595781916228</v>
      </c>
      <c r="X124" s="34"/>
      <c r="Y124" s="34"/>
      <c r="Z124" s="34">
        <v>5.6090944054951963E-2</v>
      </c>
      <c r="AA124" s="34"/>
      <c r="AB124" s="34"/>
      <c r="AC124" s="34"/>
      <c r="AD124" s="34"/>
      <c r="AE124" s="34"/>
      <c r="AF124" s="34">
        <v>0.47945911823614096</v>
      </c>
      <c r="AG124" s="34">
        <v>1</v>
      </c>
      <c r="AH124" s="34"/>
      <c r="AI124" s="34"/>
      <c r="AJ124" s="34"/>
      <c r="AK124" s="34">
        <v>0.43581803505428574</v>
      </c>
      <c r="AL124" s="34"/>
      <c r="AM124" s="34"/>
      <c r="AN124" s="34">
        <v>0.19037928872715701</v>
      </c>
      <c r="AO124" s="34"/>
      <c r="AP124" s="34"/>
      <c r="AQ124" s="34"/>
      <c r="AR124" s="34"/>
      <c r="AS124" s="34"/>
      <c r="AT124" s="34">
        <v>0.25330020355174954</v>
      </c>
      <c r="AU124" s="34">
        <v>0.28830081762056869</v>
      </c>
      <c r="AV124" s="34"/>
      <c r="AW124" s="34">
        <v>4.0607223115378521E-3</v>
      </c>
      <c r="AX124" s="34"/>
      <c r="AY124" s="34"/>
      <c r="AZ124" s="34"/>
      <c r="BA124" s="34"/>
      <c r="BB124" s="34"/>
      <c r="BC124" s="34"/>
      <c r="BD124" s="34"/>
      <c r="BE124" s="34">
        <v>0.19847213634632466</v>
      </c>
      <c r="BF124" s="34"/>
      <c r="BG124" s="34">
        <v>7.0294897137672688E-2</v>
      </c>
      <c r="BH124" s="34"/>
      <c r="BI124" s="34"/>
      <c r="BJ124" s="34">
        <v>0.15154061655495377</v>
      </c>
      <c r="BK124" s="34"/>
      <c r="BL124" s="34"/>
      <c r="BM124" s="34"/>
      <c r="BN124" s="34"/>
      <c r="BO124" s="34"/>
      <c r="BP124" s="34"/>
      <c r="BQ124" s="34"/>
      <c r="BR124" s="34"/>
      <c r="BS124" s="34"/>
      <c r="BT124" s="34"/>
      <c r="BU124" s="34">
        <v>0.2839860775653627</v>
      </c>
      <c r="BV124" s="34">
        <v>0.1224753142296986</v>
      </c>
      <c r="BW124" s="34"/>
      <c r="BX124" s="34"/>
      <c r="BY124" s="34"/>
      <c r="BZ124" s="34"/>
      <c r="CA124" s="34"/>
      <c r="CB124" s="34">
        <v>-0.23933977368869605</v>
      </c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>
        <v>4.4494354330112569E-2</v>
      </c>
      <c r="DL124" s="34"/>
      <c r="DM124" s="34">
        <v>-0.23123689870798009</v>
      </c>
      <c r="DN124" s="34"/>
      <c r="DO124" s="34"/>
      <c r="DP124" s="34"/>
      <c r="DQ124" s="34"/>
      <c r="DR124" s="34"/>
      <c r="DS124" s="34"/>
      <c r="DT124" s="34">
        <v>-0.20305213143280912</v>
      </c>
      <c r="DU124" s="34"/>
      <c r="DV124" s="34"/>
      <c r="DW124" s="34"/>
      <c r="DX124" s="34"/>
      <c r="DY124" s="34"/>
      <c r="DZ124" s="34"/>
      <c r="EA124" s="34"/>
      <c r="EB124" s="34"/>
      <c r="EC124" s="34"/>
      <c r="ED124" s="34"/>
      <c r="EE124" s="34"/>
      <c r="EF124" s="34">
        <v>-0.2033203878953577</v>
      </c>
      <c r="EG124" s="34">
        <v>-0.28487409249524281</v>
      </c>
      <c r="EH124" s="34"/>
      <c r="EI124" s="34"/>
      <c r="EJ124" s="34"/>
      <c r="EK124" s="34"/>
    </row>
    <row r="125" spans="1:141" x14ac:dyDescent="0.3">
      <c r="A125" s="34" t="s">
        <v>348</v>
      </c>
      <c r="B125" s="34"/>
      <c r="C125" s="34">
        <v>0.30947328826269471</v>
      </c>
      <c r="D125" s="34"/>
      <c r="E125" s="34"/>
      <c r="F125" s="34"/>
      <c r="G125" s="34"/>
      <c r="H125" s="34"/>
      <c r="I125" s="34">
        <v>0.37323006775050982</v>
      </c>
      <c r="J125" s="34"/>
      <c r="K125" s="34"/>
      <c r="L125" s="34"/>
      <c r="M125" s="34"/>
      <c r="N125" s="34"/>
      <c r="O125" s="34"/>
      <c r="P125" s="34">
        <v>0.39594007830393779</v>
      </c>
      <c r="Q125" s="34"/>
      <c r="R125" s="34"/>
      <c r="S125" s="34"/>
      <c r="T125" s="34">
        <v>0.45924719013132748</v>
      </c>
      <c r="U125" s="34">
        <v>0.4556613348428884</v>
      </c>
      <c r="V125" s="34">
        <v>0.40220437455834718</v>
      </c>
      <c r="W125" s="34">
        <v>0.51861618812138111</v>
      </c>
      <c r="X125" s="34"/>
      <c r="Y125" s="34"/>
      <c r="Z125" s="34">
        <v>0.40813122496142029</v>
      </c>
      <c r="AA125" s="34"/>
      <c r="AB125" s="34">
        <v>-8.5258646399036866E-2</v>
      </c>
      <c r="AC125" s="34"/>
      <c r="AD125" s="34"/>
      <c r="AE125" s="34"/>
      <c r="AF125" s="34">
        <v>0.33020685906684483</v>
      </c>
      <c r="AG125" s="34">
        <v>0.16610451126355555</v>
      </c>
      <c r="AH125" s="34"/>
      <c r="AI125" s="34"/>
      <c r="AJ125" s="34"/>
      <c r="AK125" s="34">
        <v>0.54081256533116551</v>
      </c>
      <c r="AL125" s="34">
        <v>0.27020667734544296</v>
      </c>
      <c r="AM125" s="34">
        <v>-4.7969077983344863E-2</v>
      </c>
      <c r="AN125" s="34">
        <v>0.22913917855318292</v>
      </c>
      <c r="AO125" s="34">
        <v>0.18129569628405398</v>
      </c>
      <c r="AP125" s="34"/>
      <c r="AQ125" s="34"/>
      <c r="AR125" s="34">
        <v>0.26327056092723022</v>
      </c>
      <c r="AS125" s="34"/>
      <c r="AT125" s="34">
        <v>0.43333913724568646</v>
      </c>
      <c r="AU125" s="34">
        <v>0.49361986683947784</v>
      </c>
      <c r="AV125" s="34"/>
      <c r="AW125" s="34">
        <v>0.20000807846206828</v>
      </c>
      <c r="AX125" s="34"/>
      <c r="AY125" s="34"/>
      <c r="AZ125" s="34">
        <v>0.42437319901919579</v>
      </c>
      <c r="BA125" s="34"/>
      <c r="BB125" s="34"/>
      <c r="BC125" s="34"/>
      <c r="BD125" s="34">
        <v>0.47194464205035724</v>
      </c>
      <c r="BE125" s="34">
        <v>4.9166654194332811E-2</v>
      </c>
      <c r="BF125" s="34"/>
      <c r="BG125" s="34">
        <v>0.17027705293791817</v>
      </c>
      <c r="BH125" s="34">
        <v>0.39950012558919973</v>
      </c>
      <c r="BI125" s="34"/>
      <c r="BJ125" s="34">
        <v>0.39626172304991947</v>
      </c>
      <c r="BK125" s="34"/>
      <c r="BL125" s="34">
        <v>0.38836850896429603</v>
      </c>
      <c r="BM125" s="34"/>
      <c r="BN125" s="34">
        <v>1</v>
      </c>
      <c r="BO125" s="34">
        <v>0.25356587193507713</v>
      </c>
      <c r="BP125" s="34"/>
      <c r="BQ125" s="34">
        <v>0.17155954967367829</v>
      </c>
      <c r="BR125" s="34">
        <v>0.27031962076727656</v>
      </c>
      <c r="BS125" s="34"/>
      <c r="BT125" s="34">
        <v>0.11266074027350224</v>
      </c>
      <c r="BU125" s="34">
        <v>0.34087502064493569</v>
      </c>
      <c r="BV125" s="34">
        <v>0.37657731274810252</v>
      </c>
      <c r="BW125" s="34"/>
      <c r="BX125" s="34">
        <v>0.36208161057724042</v>
      </c>
      <c r="BY125" s="34">
        <v>-0.1880799540251481</v>
      </c>
      <c r="BZ125" s="34">
        <v>-2.6272961654635624E-2</v>
      </c>
      <c r="CA125" s="34"/>
      <c r="CB125" s="34">
        <v>-5.7951673338910464E-2</v>
      </c>
      <c r="CC125" s="34">
        <v>0.4127668488708614</v>
      </c>
      <c r="CD125" s="34">
        <v>-6.8736596786222154E-2</v>
      </c>
      <c r="CE125" s="34"/>
      <c r="CF125" s="34"/>
      <c r="CG125" s="34"/>
      <c r="CH125" s="34"/>
      <c r="CI125" s="34">
        <v>0.1167871705336124</v>
      </c>
      <c r="CJ125" s="34"/>
      <c r="CK125" s="34">
        <v>4.2924573758142702E-2</v>
      </c>
      <c r="CL125" s="34">
        <v>0.22891759306850856</v>
      </c>
      <c r="CM125" s="34"/>
      <c r="CN125" s="34"/>
      <c r="CO125" s="34"/>
      <c r="CP125" s="34">
        <v>0.18986768766596193</v>
      </c>
      <c r="CQ125" s="34"/>
      <c r="CR125" s="34">
        <v>0.25267239793033691</v>
      </c>
      <c r="CS125" s="34">
        <v>-3.2466221250806904E-3</v>
      </c>
      <c r="CT125" s="34"/>
      <c r="CU125" s="34">
        <v>0.24216810700802865</v>
      </c>
      <c r="CV125" s="34">
        <v>0.25966016527674196</v>
      </c>
      <c r="CW125" s="34"/>
      <c r="CX125" s="34"/>
      <c r="CY125" s="34"/>
      <c r="CZ125" s="34"/>
      <c r="DA125" s="34">
        <v>7.2897614992342374E-2</v>
      </c>
      <c r="DB125" s="34"/>
      <c r="DC125" s="34"/>
      <c r="DD125" s="34"/>
      <c r="DE125" s="34"/>
      <c r="DF125" s="34"/>
      <c r="DG125" s="34"/>
      <c r="DH125" s="34"/>
      <c r="DI125" s="34"/>
      <c r="DJ125" s="34"/>
      <c r="DK125" s="34">
        <v>-4.4445151594586299E-2</v>
      </c>
      <c r="DL125" s="34"/>
      <c r="DM125" s="34">
        <v>-0.11933010074143868</v>
      </c>
      <c r="DN125" s="34"/>
      <c r="DO125" s="34"/>
      <c r="DP125" s="34"/>
      <c r="DQ125" s="34"/>
      <c r="DR125" s="34">
        <v>3.926714946710258E-2</v>
      </c>
      <c r="DS125" s="34"/>
      <c r="DT125" s="34">
        <v>-0.28716297651058598</v>
      </c>
      <c r="DU125" s="34"/>
      <c r="DV125" s="34"/>
      <c r="DW125" s="34"/>
      <c r="DX125" s="34"/>
      <c r="DY125" s="34"/>
      <c r="DZ125" s="34"/>
      <c r="EA125" s="34"/>
      <c r="EB125" s="34"/>
      <c r="EC125" s="34"/>
      <c r="ED125" s="34"/>
      <c r="EE125" s="34"/>
      <c r="EF125" s="34">
        <v>-0.14213056126893209</v>
      </c>
      <c r="EG125" s="34">
        <v>-0.26298054637067753</v>
      </c>
      <c r="EH125" s="34"/>
      <c r="EI125" s="34"/>
      <c r="EJ125" s="34"/>
      <c r="EK125" s="34"/>
    </row>
    <row r="126" spans="1:141" x14ac:dyDescent="0.3">
      <c r="A126" s="34" t="s">
        <v>332</v>
      </c>
      <c r="B126" s="34"/>
      <c r="C126" s="34">
        <v>0.3120000181510072</v>
      </c>
      <c r="D126" s="34"/>
      <c r="E126" s="34"/>
      <c r="F126" s="34"/>
      <c r="G126" s="34"/>
      <c r="H126" s="34"/>
      <c r="I126" s="34">
        <v>0.39993455897394381</v>
      </c>
      <c r="J126" s="34"/>
      <c r="K126" s="34"/>
      <c r="L126" s="34"/>
      <c r="M126" s="34"/>
      <c r="N126" s="34"/>
      <c r="O126" s="34"/>
      <c r="P126" s="34">
        <v>0.47300749420426458</v>
      </c>
      <c r="Q126" s="34"/>
      <c r="R126" s="34"/>
      <c r="S126" s="34"/>
      <c r="T126" s="34">
        <v>0.59477834586015854</v>
      </c>
      <c r="U126" s="34">
        <v>0.43991392475368313</v>
      </c>
      <c r="V126" s="34">
        <v>0.42245581775688268</v>
      </c>
      <c r="W126" s="34">
        <v>0.60672279470666612</v>
      </c>
      <c r="X126" s="34"/>
      <c r="Y126" s="34"/>
      <c r="Z126" s="34">
        <v>0.519156377199955</v>
      </c>
      <c r="AA126" s="34"/>
      <c r="AB126" s="34">
        <v>-0.16289742803681737</v>
      </c>
      <c r="AC126" s="34"/>
      <c r="AD126" s="34"/>
      <c r="AE126" s="34"/>
      <c r="AF126" s="34">
        <v>0.44254661477126689</v>
      </c>
      <c r="AG126" s="34">
        <v>9.9346012523813157E-2</v>
      </c>
      <c r="AH126" s="34"/>
      <c r="AI126" s="34"/>
      <c r="AJ126" s="34"/>
      <c r="AK126" s="34">
        <v>0.63999708348825335</v>
      </c>
      <c r="AL126" s="34">
        <v>0.35008529904278463</v>
      </c>
      <c r="AM126" s="34">
        <v>0.17121724553321163</v>
      </c>
      <c r="AN126" s="34">
        <v>0.39176780620891849</v>
      </c>
      <c r="AO126" s="34"/>
      <c r="AP126" s="34"/>
      <c r="AQ126" s="34"/>
      <c r="AR126" s="34">
        <v>0.55521166048400139</v>
      </c>
      <c r="AS126" s="34"/>
      <c r="AT126" s="34">
        <v>0.70746025993938133</v>
      </c>
      <c r="AU126" s="34">
        <v>0.71007683487046558</v>
      </c>
      <c r="AV126" s="34"/>
      <c r="AW126" s="34">
        <v>0.25903717338636983</v>
      </c>
      <c r="AX126" s="34"/>
      <c r="AY126" s="34"/>
      <c r="AZ126" s="34">
        <v>1</v>
      </c>
      <c r="BA126" s="34"/>
      <c r="BB126" s="34"/>
      <c r="BC126" s="34"/>
      <c r="BD126" s="34">
        <v>0.65225457340295145</v>
      </c>
      <c r="BE126" s="34">
        <v>0.21703499923928216</v>
      </c>
      <c r="BF126" s="34"/>
      <c r="BG126" s="34">
        <v>0.55190114620155006</v>
      </c>
      <c r="BH126" s="34"/>
      <c r="BI126" s="34"/>
      <c r="BJ126" s="34">
        <v>0.68199233682452842</v>
      </c>
      <c r="BK126" s="34"/>
      <c r="BL126" s="34">
        <v>0.62315577381745446</v>
      </c>
      <c r="BM126" s="34"/>
      <c r="BN126" s="34"/>
      <c r="BO126" s="34">
        <v>0.39547496190721471</v>
      </c>
      <c r="BP126" s="34"/>
      <c r="BQ126" s="34"/>
      <c r="BR126" s="34">
        <v>0.4555621896492103</v>
      </c>
      <c r="BS126" s="34"/>
      <c r="BT126" s="34">
        <v>0.16862099975636793</v>
      </c>
      <c r="BU126" s="34">
        <v>0.49804017767711856</v>
      </c>
      <c r="BV126" s="34">
        <v>0.65457890363785998</v>
      </c>
      <c r="BW126" s="34"/>
      <c r="BX126" s="34">
        <v>0.4750713840496778</v>
      </c>
      <c r="BY126" s="34">
        <v>-0.15275592162794474</v>
      </c>
      <c r="BZ126" s="34">
        <v>2.5955866904265011E-2</v>
      </c>
      <c r="CA126" s="34"/>
      <c r="CB126" s="34">
        <v>-0.13634457029306063</v>
      </c>
      <c r="CC126" s="34">
        <v>0.4502546049338253</v>
      </c>
      <c r="CD126" s="34">
        <v>0.25681901750792352</v>
      </c>
      <c r="CE126" s="34"/>
      <c r="CF126" s="34"/>
      <c r="CG126" s="34"/>
      <c r="CH126" s="34"/>
      <c r="CI126" s="34">
        <v>0.22198859992892356</v>
      </c>
      <c r="CJ126" s="34"/>
      <c r="CK126" s="34">
        <v>2.4190447485308499E-2</v>
      </c>
      <c r="CL126" s="34"/>
      <c r="CM126" s="34"/>
      <c r="CN126" s="34"/>
      <c r="CO126" s="34"/>
      <c r="CP126" s="34"/>
      <c r="CQ126" s="34"/>
      <c r="CR126" s="34">
        <v>0.40356430581768032</v>
      </c>
      <c r="CS126" s="34">
        <v>8.1022729527083795E-2</v>
      </c>
      <c r="CT126" s="34"/>
      <c r="CU126" s="34">
        <v>0.40459548376261167</v>
      </c>
      <c r="CV126" s="34">
        <v>0.13148514610423764</v>
      </c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>
        <v>0.11918174590418962</v>
      </c>
      <c r="DL126" s="34"/>
      <c r="DM126" s="34">
        <v>-0.15581623494163219</v>
      </c>
      <c r="DN126" s="34"/>
      <c r="DO126" s="34"/>
      <c r="DP126" s="34"/>
      <c r="DQ126" s="34"/>
      <c r="DR126" s="34"/>
      <c r="DS126" s="34"/>
      <c r="DT126" s="34">
        <v>-0.31305086388043757</v>
      </c>
      <c r="DU126" s="34"/>
      <c r="DV126" s="34"/>
      <c r="DW126" s="34"/>
      <c r="DX126" s="34"/>
      <c r="DY126" s="34"/>
      <c r="DZ126" s="34"/>
      <c r="EA126" s="34"/>
      <c r="EB126" s="34"/>
      <c r="EC126" s="34"/>
      <c r="ED126" s="34"/>
      <c r="EE126" s="34"/>
      <c r="EF126" s="34">
        <v>-2.1118679604188839E-2</v>
      </c>
      <c r="EG126" s="34">
        <v>-0.22024962458359013</v>
      </c>
      <c r="EH126" s="34"/>
      <c r="EI126" s="34"/>
      <c r="EJ126" s="34"/>
      <c r="EK126" s="34"/>
    </row>
    <row r="127" spans="1:141" x14ac:dyDescent="0.3">
      <c r="A127" s="34" t="s">
        <v>362</v>
      </c>
      <c r="B127" s="34"/>
      <c r="C127" s="34">
        <v>0.3304333974474713</v>
      </c>
      <c r="D127" s="34"/>
      <c r="E127" s="34"/>
      <c r="F127" s="34"/>
      <c r="G127" s="34"/>
      <c r="H127" s="34"/>
      <c r="I127" s="34">
        <v>0.36047650058506986</v>
      </c>
      <c r="J127" s="34"/>
      <c r="K127" s="34"/>
      <c r="L127" s="34"/>
      <c r="M127" s="34"/>
      <c r="N127" s="34"/>
      <c r="O127" s="34"/>
      <c r="P127" s="34">
        <v>0.35651403517583141</v>
      </c>
      <c r="Q127" s="34"/>
      <c r="R127" s="34"/>
      <c r="S127" s="34"/>
      <c r="T127" s="34">
        <v>0.32134119411192119</v>
      </c>
      <c r="U127" s="34">
        <v>0.25220119843894168</v>
      </c>
      <c r="V127" s="34">
        <v>0.35279761009325855</v>
      </c>
      <c r="W127" s="34">
        <v>0.30461318441922447</v>
      </c>
      <c r="X127" s="34"/>
      <c r="Y127" s="34"/>
      <c r="Z127" s="34">
        <v>1.5956089536031552E-2</v>
      </c>
      <c r="AA127" s="34"/>
      <c r="AB127" s="34">
        <v>-2.7165525179802471E-2</v>
      </c>
      <c r="AC127" s="34">
        <v>9.7354844930766724E-2</v>
      </c>
      <c r="AD127" s="34"/>
      <c r="AE127" s="34"/>
      <c r="AF127" s="34">
        <v>0.19872273364865062</v>
      </c>
      <c r="AG127" s="34">
        <v>0.14015736203540741</v>
      </c>
      <c r="AH127" s="34"/>
      <c r="AI127" s="34"/>
      <c r="AJ127" s="34">
        <v>6.2803294352142209E-3</v>
      </c>
      <c r="AK127" s="34">
        <v>0.18676480934586631</v>
      </c>
      <c r="AL127" s="34">
        <v>0.2872968882600293</v>
      </c>
      <c r="AM127" s="34">
        <v>0.12558604534473339</v>
      </c>
      <c r="AN127" s="34">
        <v>0.38023412287483899</v>
      </c>
      <c r="AO127" s="34">
        <v>0.23255336774059251</v>
      </c>
      <c r="AP127" s="34"/>
      <c r="AQ127" s="34"/>
      <c r="AR127" s="34">
        <v>0.33266242980621424</v>
      </c>
      <c r="AS127" s="34"/>
      <c r="AT127" s="34">
        <v>0.17070050701159167</v>
      </c>
      <c r="AU127" s="34">
        <v>0.15898384572255395</v>
      </c>
      <c r="AV127" s="34"/>
      <c r="AW127" s="34">
        <v>-2.4378811838071276E-2</v>
      </c>
      <c r="AX127" s="34">
        <v>1</v>
      </c>
      <c r="AY127" s="34"/>
      <c r="AZ127" s="34">
        <v>0.23092601147408889</v>
      </c>
      <c r="BA127" s="34"/>
      <c r="BB127" s="34"/>
      <c r="BC127" s="34"/>
      <c r="BD127" s="34">
        <v>1.8833675301129758E-2</v>
      </c>
      <c r="BE127" s="34">
        <v>0.30527434501334638</v>
      </c>
      <c r="BF127" s="34"/>
      <c r="BG127" s="34">
        <v>0.12428293420591449</v>
      </c>
      <c r="BH127" s="34">
        <v>5.9488021869401664E-2</v>
      </c>
      <c r="BI127" s="34"/>
      <c r="BJ127" s="34">
        <v>5.9565567943562256E-2</v>
      </c>
      <c r="BK127" s="34"/>
      <c r="BL127" s="34">
        <v>3.9399756414260474E-2</v>
      </c>
      <c r="BM127" s="34"/>
      <c r="BN127" s="34">
        <v>-4.239201515675005E-3</v>
      </c>
      <c r="BO127" s="34">
        <v>-4.2129776454462753E-2</v>
      </c>
      <c r="BP127" s="34">
        <v>3.1502712968350527E-2</v>
      </c>
      <c r="BQ127" s="34">
        <v>-7.6345020816866851E-2</v>
      </c>
      <c r="BR127" s="34">
        <v>-3.4946121751037708E-2</v>
      </c>
      <c r="BS127" s="34"/>
      <c r="BT127" s="34">
        <v>2.1627832445667398E-2</v>
      </c>
      <c r="BU127" s="34">
        <v>1.1855716590772239E-2</v>
      </c>
      <c r="BV127" s="34">
        <v>3.1982818363729085E-2</v>
      </c>
      <c r="BW127" s="34">
        <v>3.1982818363729029E-2</v>
      </c>
      <c r="BX127" s="34">
        <v>-4.6309977133962808E-2</v>
      </c>
      <c r="BY127" s="34">
        <v>-4.7899384992270838E-2</v>
      </c>
      <c r="BZ127" s="34">
        <v>-0.14351686668310548</v>
      </c>
      <c r="CA127" s="34"/>
      <c r="CB127" s="34">
        <v>-2.1801566721009163E-2</v>
      </c>
      <c r="CC127" s="34">
        <v>-4.4893568344695524E-2</v>
      </c>
      <c r="CD127" s="34">
        <v>0.16976883181400754</v>
      </c>
      <c r="CE127" s="34"/>
      <c r="CF127" s="34"/>
      <c r="CG127" s="34"/>
      <c r="CH127" s="34"/>
      <c r="CI127" s="34">
        <v>-0.10839205552215415</v>
      </c>
      <c r="CJ127" s="34"/>
      <c r="CK127" s="34">
        <v>-8.2481009847814382E-2</v>
      </c>
      <c r="CL127" s="34">
        <v>-7.6349533695134364E-2</v>
      </c>
      <c r="CM127" s="34"/>
      <c r="CN127" s="34"/>
      <c r="CO127" s="34"/>
      <c r="CP127" s="34">
        <v>-5.4507290640274125E-2</v>
      </c>
      <c r="CQ127" s="34"/>
      <c r="CR127" s="34">
        <v>-4.6397609336480503E-2</v>
      </c>
      <c r="CS127" s="34">
        <v>9.2555450592323573E-3</v>
      </c>
      <c r="CT127" s="34"/>
      <c r="CU127" s="34">
        <v>-3.7323182195379605E-2</v>
      </c>
      <c r="CV127" s="34">
        <v>-9.4814758231338739E-2</v>
      </c>
      <c r="CW127" s="34"/>
      <c r="CX127" s="34"/>
      <c r="CY127" s="34"/>
      <c r="CZ127" s="34">
        <v>3.8210810304208739E-2</v>
      </c>
      <c r="DA127" s="34">
        <v>2.6024254567835305E-3</v>
      </c>
      <c r="DB127" s="34"/>
      <c r="DC127" s="34">
        <v>0.11739115544120746</v>
      </c>
      <c r="DD127" s="34"/>
      <c r="DE127" s="34"/>
      <c r="DF127" s="34"/>
      <c r="DG127" s="34"/>
      <c r="DH127" s="34"/>
      <c r="DI127" s="34"/>
      <c r="DJ127" s="34"/>
      <c r="DK127" s="34">
        <v>-0.11116427503649974</v>
      </c>
      <c r="DL127" s="34"/>
      <c r="DM127" s="34">
        <v>-0.20201344695469117</v>
      </c>
      <c r="DN127" s="34"/>
      <c r="DO127" s="34"/>
      <c r="DP127" s="34"/>
      <c r="DQ127" s="34"/>
      <c r="DR127" s="34">
        <v>-2.0582433213137654E-2</v>
      </c>
      <c r="DS127" s="34"/>
      <c r="DT127" s="34">
        <v>-0.33015976358789362</v>
      </c>
      <c r="DU127" s="34"/>
      <c r="DV127" s="34"/>
      <c r="DW127" s="34"/>
      <c r="DX127" s="34"/>
      <c r="DY127" s="34"/>
      <c r="DZ127" s="34"/>
      <c r="EA127" s="34"/>
      <c r="EB127" s="34"/>
      <c r="EC127" s="34"/>
      <c r="ED127" s="34"/>
      <c r="EE127" s="34"/>
      <c r="EF127" s="34">
        <v>-0.26789269214232458</v>
      </c>
      <c r="EG127" s="34">
        <v>-0.32338732476249021</v>
      </c>
      <c r="EH127" s="34"/>
      <c r="EI127" s="34"/>
      <c r="EJ127" s="34"/>
      <c r="EK127" s="34"/>
    </row>
    <row r="128" spans="1:141" x14ac:dyDescent="0.3">
      <c r="A128" s="34" t="s">
        <v>298</v>
      </c>
      <c r="B128" s="34"/>
      <c r="C128" s="34">
        <v>0.35539779651402981</v>
      </c>
      <c r="D128" s="34"/>
      <c r="E128" s="34"/>
      <c r="F128" s="34"/>
      <c r="G128" s="34"/>
      <c r="H128" s="34"/>
      <c r="I128" s="34">
        <v>0.39220334261922335</v>
      </c>
      <c r="J128" s="34"/>
      <c r="K128" s="34"/>
      <c r="L128" s="34"/>
      <c r="M128" s="34"/>
      <c r="N128" s="34"/>
      <c r="O128" s="34"/>
      <c r="P128" s="34">
        <v>0.54443707757021897</v>
      </c>
      <c r="Q128" s="34"/>
      <c r="R128" s="34"/>
      <c r="S128" s="34"/>
      <c r="T128" s="34">
        <v>0.61669875877277402</v>
      </c>
      <c r="U128" s="34">
        <v>0.43922234029440704</v>
      </c>
      <c r="V128" s="34">
        <v>0.56591398933386083</v>
      </c>
      <c r="W128" s="34">
        <v>0.61502763629113699</v>
      </c>
      <c r="X128" s="34"/>
      <c r="Y128" s="34"/>
      <c r="Z128" s="34">
        <v>0.30462031422655106</v>
      </c>
      <c r="AA128" s="34"/>
      <c r="AB128" s="34">
        <v>-5.697732440056677E-2</v>
      </c>
      <c r="AC128" s="34"/>
      <c r="AD128" s="34"/>
      <c r="AE128" s="34"/>
      <c r="AF128" s="34">
        <v>0.41418867736986548</v>
      </c>
      <c r="AG128" s="34">
        <v>0.29740203760553913</v>
      </c>
      <c r="AH128" s="34"/>
      <c r="AI128" s="34"/>
      <c r="AJ128" s="34"/>
      <c r="AK128" s="34">
        <v>0.56146102667170794</v>
      </c>
      <c r="AL128" s="34">
        <v>0.47073072068586369</v>
      </c>
      <c r="AM128" s="34"/>
      <c r="AN128" s="34">
        <v>0.65896578648006365</v>
      </c>
      <c r="AO128" s="34"/>
      <c r="AP128" s="34"/>
      <c r="AQ128" s="34"/>
      <c r="AR128" s="34">
        <v>1</v>
      </c>
      <c r="AS128" s="34"/>
      <c r="AT128" s="34">
        <v>0.67327083342065375</v>
      </c>
      <c r="AU128" s="34">
        <v>0.6453938490985538</v>
      </c>
      <c r="AV128" s="34"/>
      <c r="AW128" s="34">
        <v>0.19015839771838366</v>
      </c>
      <c r="AX128" s="34"/>
      <c r="AY128" s="34"/>
      <c r="AZ128" s="34"/>
      <c r="BA128" s="34"/>
      <c r="BB128" s="34"/>
      <c r="BC128" s="34"/>
      <c r="BD128" s="34"/>
      <c r="BE128" s="34">
        <v>0.33495887206951125</v>
      </c>
      <c r="BF128" s="34"/>
      <c r="BG128" s="34">
        <v>0.54038697186322582</v>
      </c>
      <c r="BH128" s="34"/>
      <c r="BI128" s="34"/>
      <c r="BJ128" s="34">
        <v>0.54973870444481987</v>
      </c>
      <c r="BK128" s="34"/>
      <c r="BL128" s="34"/>
      <c r="BM128" s="34"/>
      <c r="BN128" s="34"/>
      <c r="BO128" s="34"/>
      <c r="BP128" s="34"/>
      <c r="BQ128" s="34"/>
      <c r="BR128" s="34"/>
      <c r="BS128" s="34"/>
      <c r="BT128" s="34">
        <v>-2.963620473706171E-2</v>
      </c>
      <c r="BU128" s="34">
        <v>0.45731974921104673</v>
      </c>
      <c r="BV128" s="34">
        <v>0.51336942770688621</v>
      </c>
      <c r="BW128" s="34"/>
      <c r="BX128" s="34"/>
      <c r="BY128" s="34"/>
      <c r="BZ128" s="34"/>
      <c r="CA128" s="34"/>
      <c r="CB128" s="34">
        <v>-0.10910249485674707</v>
      </c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>
        <v>9.6702427587616081E-3</v>
      </c>
      <c r="DL128" s="34"/>
      <c r="DM128" s="34">
        <v>-0.2475759714877003</v>
      </c>
      <c r="DN128" s="34"/>
      <c r="DO128" s="34"/>
      <c r="DP128" s="34"/>
      <c r="DQ128" s="34"/>
      <c r="DR128" s="34"/>
      <c r="DS128" s="34"/>
      <c r="DT128" s="34">
        <v>-0.33252156799339688</v>
      </c>
      <c r="DU128" s="34"/>
      <c r="DV128" s="34"/>
      <c r="DW128" s="34"/>
      <c r="DX128" s="34"/>
      <c r="DY128" s="34"/>
      <c r="DZ128" s="34"/>
      <c r="EA128" s="34"/>
      <c r="EB128" s="34"/>
      <c r="EC128" s="34"/>
      <c r="ED128" s="34"/>
      <c r="EE128" s="34"/>
      <c r="EF128" s="34">
        <v>-6.4764194534345565E-2</v>
      </c>
      <c r="EG128" s="34">
        <v>-0.24066764034875421</v>
      </c>
      <c r="EH128" s="34"/>
      <c r="EI128" s="34"/>
      <c r="EJ128" s="34"/>
      <c r="EK128" s="34"/>
    </row>
    <row r="129" spans="1:141" x14ac:dyDescent="0.3">
      <c r="A129" s="34" t="s">
        <v>383</v>
      </c>
      <c r="B129" s="34">
        <v>1</v>
      </c>
      <c r="C129" s="34">
        <v>0.36972868943049497</v>
      </c>
      <c r="D129" s="34">
        <v>0.47278185424280911</v>
      </c>
      <c r="E129" s="34"/>
      <c r="F129" s="34"/>
      <c r="G129" s="34"/>
      <c r="H129" s="34"/>
      <c r="I129" s="34">
        <v>0.37917484741541679</v>
      </c>
      <c r="J129" s="34"/>
      <c r="K129" s="34"/>
      <c r="L129" s="34"/>
      <c r="M129" s="34"/>
      <c r="N129" s="34"/>
      <c r="O129" s="34"/>
      <c r="P129" s="34">
        <v>0.27988431202122849</v>
      </c>
      <c r="Q129" s="34"/>
      <c r="R129" s="34"/>
      <c r="S129" s="34"/>
      <c r="T129" s="34">
        <v>0.26268740268157137</v>
      </c>
      <c r="U129" s="34">
        <v>0.19406734271688073</v>
      </c>
      <c r="V129" s="34">
        <v>0.21377605055712029</v>
      </c>
      <c r="W129" s="34">
        <v>0.26088162215377397</v>
      </c>
      <c r="X129" s="34"/>
      <c r="Y129" s="34"/>
      <c r="Z129" s="34">
        <v>0.23628934136256061</v>
      </c>
      <c r="AA129" s="34"/>
      <c r="AB129" s="34">
        <v>0.10045112301801376</v>
      </c>
      <c r="AC129" s="34">
        <v>6.1008838974671679E-2</v>
      </c>
      <c r="AD129" s="34"/>
      <c r="AE129" s="34"/>
      <c r="AF129" s="34">
        <v>0.17000364297057297</v>
      </c>
      <c r="AG129" s="34">
        <v>0.1397140786513339</v>
      </c>
      <c r="AH129" s="34"/>
      <c r="AI129" s="34"/>
      <c r="AJ129" s="34">
        <v>0.12640687803097114</v>
      </c>
      <c r="AK129" s="34">
        <v>0.17898456207680433</v>
      </c>
      <c r="AL129" s="34">
        <v>0.11725669722428583</v>
      </c>
      <c r="AM129" s="34">
        <v>0.14333363592229911</v>
      </c>
      <c r="AN129" s="34">
        <v>0.15281278043669702</v>
      </c>
      <c r="AO129" s="34">
        <v>0.16500218513038131</v>
      </c>
      <c r="AP129" s="34"/>
      <c r="AQ129" s="34"/>
      <c r="AR129" s="34">
        <v>0.13996822731080347</v>
      </c>
      <c r="AS129" s="34"/>
      <c r="AT129" s="34">
        <v>0.15414157063239381</v>
      </c>
      <c r="AU129" s="34">
        <v>0.15879360515245194</v>
      </c>
      <c r="AV129" s="34"/>
      <c r="AW129" s="34">
        <v>5.4943810367948834E-2</v>
      </c>
      <c r="AX129" s="34">
        <v>8.8948446240289344E-2</v>
      </c>
      <c r="AY129" s="34">
        <v>1.6411132353669641E-2</v>
      </c>
      <c r="AZ129" s="34">
        <v>0.11789829684915913</v>
      </c>
      <c r="BA129" s="34">
        <v>2.075491194654747E-2</v>
      </c>
      <c r="BB129" s="34">
        <v>-3.4243287275460124E-2</v>
      </c>
      <c r="BC129" s="34"/>
      <c r="BD129" s="34">
        <v>0.11401443810171921</v>
      </c>
      <c r="BE129" s="34">
        <v>7.0478542771446148E-2</v>
      </c>
      <c r="BF129" s="34"/>
      <c r="BG129" s="34">
        <v>0.10224014500335299</v>
      </c>
      <c r="BH129" s="34">
        <v>0.11235397352910866</v>
      </c>
      <c r="BI129" s="34"/>
      <c r="BJ129" s="34">
        <v>0.11461254104376636</v>
      </c>
      <c r="BK129" s="34">
        <v>0.21294077130443417</v>
      </c>
      <c r="BL129" s="34">
        <v>0.10028045341370857</v>
      </c>
      <c r="BM129" s="34"/>
      <c r="BN129" s="34">
        <v>2.6279338539347174E-2</v>
      </c>
      <c r="BO129" s="34">
        <v>5.0069301247045832E-2</v>
      </c>
      <c r="BP129" s="34">
        <v>-3.0459628430263185E-2</v>
      </c>
      <c r="BQ129" s="34">
        <v>1.652544076590088E-2</v>
      </c>
      <c r="BR129" s="34">
        <v>7.0136851846196432E-2</v>
      </c>
      <c r="BS129" s="34"/>
      <c r="BT129" s="34">
        <v>6.6153091870860253E-3</v>
      </c>
      <c r="BU129" s="34">
        <v>8.0092723033842433E-2</v>
      </c>
      <c r="BV129" s="34">
        <v>7.0440385850209924E-2</v>
      </c>
      <c r="BW129" s="34">
        <v>7.0440385850209924E-2</v>
      </c>
      <c r="BX129" s="34">
        <v>4.835610321421821E-2</v>
      </c>
      <c r="BY129" s="34">
        <v>-1.3826694382555101E-2</v>
      </c>
      <c r="BZ129" s="34">
        <v>-2.8462759059260209E-2</v>
      </c>
      <c r="CA129" s="34"/>
      <c r="CB129" s="34">
        <v>-3.549674198520282E-2</v>
      </c>
      <c r="CC129" s="34">
        <v>4.4819503269387662E-2</v>
      </c>
      <c r="CD129" s="34">
        <v>1.4449977930891287E-2</v>
      </c>
      <c r="CE129" s="34"/>
      <c r="CF129" s="34"/>
      <c r="CG129" s="34"/>
      <c r="CH129" s="34"/>
      <c r="CI129" s="34">
        <v>-1.1783067699662775E-2</v>
      </c>
      <c r="CJ129" s="34"/>
      <c r="CK129" s="34">
        <v>-1.5368889763609395E-2</v>
      </c>
      <c r="CL129" s="34">
        <v>-1.0414624139664781E-2</v>
      </c>
      <c r="CM129" s="34"/>
      <c r="CN129" s="34"/>
      <c r="CO129" s="34"/>
      <c r="CP129" s="34">
        <v>-2.7084787660481193E-2</v>
      </c>
      <c r="CQ129" s="34"/>
      <c r="CR129" s="34">
        <v>-1.8035733106451384E-2</v>
      </c>
      <c r="CS129" s="34">
        <v>-0.10606741742496389</v>
      </c>
      <c r="CT129" s="34"/>
      <c r="CU129" s="34">
        <v>-2.6777391726052154E-2</v>
      </c>
      <c r="CV129" s="34">
        <v>-4.662230286739448E-2</v>
      </c>
      <c r="CW129" s="34"/>
      <c r="CX129" s="34"/>
      <c r="CY129" s="34"/>
      <c r="CZ129" s="34">
        <v>-0.13944806411705166</v>
      </c>
      <c r="DA129" s="34">
        <v>-5.9621204366728214E-2</v>
      </c>
      <c r="DB129" s="34">
        <v>-0.13758335104321856</v>
      </c>
      <c r="DC129" s="34">
        <v>-9.4217315268103202E-2</v>
      </c>
      <c r="DD129" s="34"/>
      <c r="DE129" s="34"/>
      <c r="DF129" s="34"/>
      <c r="DG129" s="34">
        <v>-0.1656655811937274</v>
      </c>
      <c r="DH129" s="34"/>
      <c r="DI129" s="34"/>
      <c r="DJ129" s="34"/>
      <c r="DK129" s="34">
        <v>-0.12022365279865127</v>
      </c>
      <c r="DL129" s="34"/>
      <c r="DM129" s="34">
        <v>-0.23766777293158092</v>
      </c>
      <c r="DN129" s="34"/>
      <c r="DO129" s="34">
        <v>-0.19040127654658207</v>
      </c>
      <c r="DP129" s="34">
        <v>-0.15098100170600184</v>
      </c>
      <c r="DQ129" s="34"/>
      <c r="DR129" s="34">
        <v>-0.16754289660239238</v>
      </c>
      <c r="DS129" s="34">
        <v>-0.17546699366590116</v>
      </c>
      <c r="DT129" s="34">
        <v>-0.220415048611489</v>
      </c>
      <c r="DU129" s="34"/>
      <c r="DV129" s="34"/>
      <c r="DW129" s="34"/>
      <c r="DX129" s="34"/>
      <c r="DY129" s="34"/>
      <c r="DZ129" s="34"/>
      <c r="EA129" s="34"/>
      <c r="EB129" s="34"/>
      <c r="EC129" s="34"/>
      <c r="ED129" s="34"/>
      <c r="EE129" s="34"/>
      <c r="EF129" s="34">
        <v>-0.2903995045963762</v>
      </c>
      <c r="EG129" s="34">
        <v>-0.35487463904676242</v>
      </c>
      <c r="EH129" s="34"/>
      <c r="EI129" s="34">
        <v>-0.84269845403397936</v>
      </c>
      <c r="EJ129" s="34"/>
      <c r="EK129" s="34"/>
    </row>
    <row r="130" spans="1:141" x14ac:dyDescent="0.3">
      <c r="A130" s="34" t="s">
        <v>262</v>
      </c>
      <c r="B130" s="34"/>
      <c r="C130" s="34">
        <v>0.41801933753974629</v>
      </c>
      <c r="D130" s="34"/>
      <c r="E130" s="34"/>
      <c r="F130" s="34"/>
      <c r="G130" s="34"/>
      <c r="H130" s="34"/>
      <c r="I130" s="34">
        <v>0.48910414779133765</v>
      </c>
      <c r="J130" s="34"/>
      <c r="K130" s="34"/>
      <c r="L130" s="34"/>
      <c r="M130" s="34"/>
      <c r="N130" s="34"/>
      <c r="O130" s="34"/>
      <c r="P130" s="34">
        <v>0.58623243464046249</v>
      </c>
      <c r="Q130" s="34"/>
      <c r="R130" s="34"/>
      <c r="S130" s="34"/>
      <c r="T130" s="34"/>
      <c r="U130" s="34"/>
      <c r="V130" s="34"/>
      <c r="W130" s="34"/>
      <c r="X130" s="34"/>
      <c r="Y130" s="34"/>
      <c r="Z130" s="34">
        <v>0.33030601337432997</v>
      </c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>
        <v>0.48777417921507543</v>
      </c>
      <c r="AL130" s="34"/>
      <c r="AM130" s="34"/>
      <c r="AN130" s="34">
        <v>1</v>
      </c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>
        <v>0.44739619505227329</v>
      </c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>
        <v>0.30029853449434868</v>
      </c>
      <c r="BV130" s="34">
        <v>0.39962560133448777</v>
      </c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>
        <v>3.184228537885353E-2</v>
      </c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4"/>
      <c r="EA130" s="34"/>
      <c r="EB130" s="34"/>
      <c r="EC130" s="34"/>
      <c r="ED130" s="34"/>
      <c r="EE130" s="34"/>
      <c r="EF130" s="34">
        <v>-0.2263332301074247</v>
      </c>
      <c r="EG130" s="34">
        <v>-0.37338346731972044</v>
      </c>
      <c r="EH130" s="34"/>
      <c r="EI130" s="34"/>
      <c r="EJ130" s="34"/>
      <c r="EK130" s="34"/>
    </row>
    <row r="131" spans="1:141" x14ac:dyDescent="0.3">
      <c r="A131" s="34" t="s">
        <v>258</v>
      </c>
      <c r="B131" s="34"/>
      <c r="C131" s="34">
        <v>0.41955963917169953</v>
      </c>
      <c r="D131" s="34"/>
      <c r="E131" s="34"/>
      <c r="F131" s="34"/>
      <c r="G131" s="34"/>
      <c r="H131" s="34"/>
      <c r="I131" s="34">
        <v>0.52064362955654842</v>
      </c>
      <c r="J131" s="34"/>
      <c r="K131" s="34"/>
      <c r="L131" s="34"/>
      <c r="M131" s="34"/>
      <c r="N131" s="34"/>
      <c r="O131" s="34"/>
      <c r="P131" s="34">
        <v>0.82482692238930677</v>
      </c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>
        <v>1</v>
      </c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>
        <v>0.74589593029312762</v>
      </c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>
        <v>0.69380532187377641</v>
      </c>
      <c r="BV131" s="34">
        <v>0.68602837104537151</v>
      </c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>
        <v>0.10544317641465528</v>
      </c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4"/>
      <c r="EA131" s="34"/>
      <c r="EB131" s="34"/>
      <c r="EC131" s="34"/>
      <c r="ED131" s="34"/>
      <c r="EE131" s="34"/>
      <c r="EF131" s="34">
        <v>-7.9572839711917018E-2</v>
      </c>
      <c r="EG131" s="34">
        <v>-0.31528451340827479</v>
      </c>
      <c r="EH131" s="34"/>
      <c r="EI131" s="34"/>
      <c r="EJ131" s="34"/>
      <c r="EK131" s="34"/>
    </row>
    <row r="132" spans="1:141" x14ac:dyDescent="0.3">
      <c r="A132" s="34" t="s">
        <v>288</v>
      </c>
      <c r="B132" s="34"/>
      <c r="C132" s="34">
        <v>0.42546494985597494</v>
      </c>
      <c r="D132" s="34"/>
      <c r="E132" s="34"/>
      <c r="F132" s="34"/>
      <c r="G132" s="34"/>
      <c r="H132" s="34"/>
      <c r="I132" s="34">
        <v>0.53181885279608565</v>
      </c>
      <c r="J132" s="34"/>
      <c r="K132" s="34"/>
      <c r="L132" s="34"/>
      <c r="M132" s="34"/>
      <c r="N132" s="34"/>
      <c r="O132" s="34"/>
      <c r="P132" s="34">
        <v>0.78246643501334434</v>
      </c>
      <c r="Q132" s="34"/>
      <c r="R132" s="34"/>
      <c r="S132" s="34"/>
      <c r="T132" s="34">
        <v>0.81095926647249272</v>
      </c>
      <c r="U132" s="34">
        <v>0.76838663898906712</v>
      </c>
      <c r="V132" s="34">
        <v>0.701789310596867</v>
      </c>
      <c r="W132" s="34">
        <v>0.80696381262505668</v>
      </c>
      <c r="X132" s="34"/>
      <c r="Y132" s="34"/>
      <c r="Z132" s="34">
        <v>0.58226626947935278</v>
      </c>
      <c r="AA132" s="34"/>
      <c r="AB132" s="34"/>
      <c r="AC132" s="34"/>
      <c r="AD132" s="34"/>
      <c r="AE132" s="34"/>
      <c r="AF132" s="34">
        <v>1</v>
      </c>
      <c r="AG132" s="34"/>
      <c r="AH132" s="34"/>
      <c r="AI132" s="34"/>
      <c r="AJ132" s="34"/>
      <c r="AK132" s="34">
        <v>0.80480899087248559</v>
      </c>
      <c r="AL132" s="34"/>
      <c r="AM132" s="34"/>
      <c r="AN132" s="34">
        <v>0.3666938820970726</v>
      </c>
      <c r="AO132" s="34"/>
      <c r="AP132" s="34"/>
      <c r="AQ132" s="34"/>
      <c r="AR132" s="34"/>
      <c r="AS132" s="34"/>
      <c r="AT132" s="34">
        <v>0.63351775155659129</v>
      </c>
      <c r="AU132" s="34">
        <v>0.66708781010884266</v>
      </c>
      <c r="AV132" s="34"/>
      <c r="AW132" s="34">
        <v>0.17115054105542488</v>
      </c>
      <c r="AX132" s="34"/>
      <c r="AY132" s="34"/>
      <c r="AZ132" s="34"/>
      <c r="BA132" s="34"/>
      <c r="BB132" s="34"/>
      <c r="BC132" s="34"/>
      <c r="BD132" s="34"/>
      <c r="BE132" s="34">
        <v>0.18172404671370382</v>
      </c>
      <c r="BF132" s="34"/>
      <c r="BG132" s="34">
        <v>0.29326396368631574</v>
      </c>
      <c r="BH132" s="34"/>
      <c r="BI132" s="34"/>
      <c r="BJ132" s="34">
        <v>0.5336277919127852</v>
      </c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>
        <v>0.56003789485484401</v>
      </c>
      <c r="BV132" s="34">
        <v>0.44692035802881336</v>
      </c>
      <c r="BW132" s="34"/>
      <c r="BX132" s="34"/>
      <c r="BY132" s="34"/>
      <c r="BZ132" s="34"/>
      <c r="CA132" s="34"/>
      <c r="CB132" s="34">
        <v>-9.3778589349860914E-2</v>
      </c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>
        <v>-5.1506560183399858E-2</v>
      </c>
      <c r="DL132" s="34"/>
      <c r="DM132" s="34">
        <v>-0.18624723996859066</v>
      </c>
      <c r="DN132" s="34"/>
      <c r="DO132" s="34"/>
      <c r="DP132" s="34"/>
      <c r="DQ132" s="34"/>
      <c r="DR132" s="34"/>
      <c r="DS132" s="34"/>
      <c r="DT132" s="34">
        <v>-0.46457149849548224</v>
      </c>
      <c r="DU132" s="34"/>
      <c r="DV132" s="34"/>
      <c r="DW132" s="34"/>
      <c r="DX132" s="34"/>
      <c r="DY132" s="34"/>
      <c r="DZ132" s="34"/>
      <c r="EA132" s="34"/>
      <c r="EB132" s="34"/>
      <c r="EC132" s="34"/>
      <c r="ED132" s="34"/>
      <c r="EE132" s="34"/>
      <c r="EF132" s="34">
        <v>-0.20579740232791308</v>
      </c>
      <c r="EG132" s="34">
        <v>-0.38905926881320452</v>
      </c>
      <c r="EH132" s="34"/>
      <c r="EI132" s="34"/>
      <c r="EJ132" s="34"/>
      <c r="EK132" s="34"/>
    </row>
    <row r="133" spans="1:141" x14ac:dyDescent="0.3">
      <c r="A133" s="34" t="s">
        <v>294</v>
      </c>
      <c r="B133" s="34"/>
      <c r="C133" s="34">
        <v>0.43635710651700671</v>
      </c>
      <c r="D133" s="34"/>
      <c r="E133" s="34"/>
      <c r="F133" s="34"/>
      <c r="G133" s="34"/>
      <c r="H133" s="34"/>
      <c r="I133" s="34">
        <v>0.47598862863614155</v>
      </c>
      <c r="J133" s="34"/>
      <c r="K133" s="34"/>
      <c r="L133" s="34"/>
      <c r="M133" s="34"/>
      <c r="N133" s="34"/>
      <c r="O133" s="34"/>
      <c r="P133" s="34">
        <v>0.59032878093076002</v>
      </c>
      <c r="Q133" s="34"/>
      <c r="R133" s="34"/>
      <c r="S133" s="34"/>
      <c r="T133" s="34">
        <v>0.60451424258165032</v>
      </c>
      <c r="U133" s="34">
        <v>0.62055712796865692</v>
      </c>
      <c r="V133" s="34">
        <v>0.60950829797388661</v>
      </c>
      <c r="W133" s="34">
        <v>0.59557886973630947</v>
      </c>
      <c r="X133" s="34"/>
      <c r="Y133" s="34"/>
      <c r="Z133" s="34">
        <v>0.23591028878593176</v>
      </c>
      <c r="AA133" s="34"/>
      <c r="AB133" s="34">
        <v>-9.6716331175811049E-2</v>
      </c>
      <c r="AC133" s="34"/>
      <c r="AD133" s="34"/>
      <c r="AE133" s="34"/>
      <c r="AF133" s="34">
        <v>0.45720294259363881</v>
      </c>
      <c r="AG133" s="34">
        <v>0.42699271817775397</v>
      </c>
      <c r="AH133" s="34"/>
      <c r="AI133" s="34"/>
      <c r="AJ133" s="34"/>
      <c r="AK133" s="34">
        <v>0.59510512044443586</v>
      </c>
      <c r="AL133" s="34">
        <v>1</v>
      </c>
      <c r="AM133" s="34"/>
      <c r="AN133" s="34">
        <v>0.42500647656423785</v>
      </c>
      <c r="AO133" s="34"/>
      <c r="AP133" s="34"/>
      <c r="AQ133" s="34"/>
      <c r="AR133" s="34"/>
      <c r="AS133" s="34"/>
      <c r="AT133" s="34">
        <v>0.44118502283473826</v>
      </c>
      <c r="AU133" s="34">
        <v>0.50048589550420253</v>
      </c>
      <c r="AV133" s="34"/>
      <c r="AW133" s="34">
        <v>0.12609418820195056</v>
      </c>
      <c r="AX133" s="34"/>
      <c r="AY133" s="34"/>
      <c r="AZ133" s="34"/>
      <c r="BA133" s="34"/>
      <c r="BB133" s="34"/>
      <c r="BC133" s="34"/>
      <c r="BD133" s="34"/>
      <c r="BE133" s="34">
        <v>0.35172833841500784</v>
      </c>
      <c r="BF133" s="34"/>
      <c r="BG133" s="34">
        <v>6.2872000340710985E-2</v>
      </c>
      <c r="BH133" s="34"/>
      <c r="BI133" s="34"/>
      <c r="BJ133" s="34">
        <v>0.35250089865035616</v>
      </c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>
        <v>0.42781886098042615</v>
      </c>
      <c r="BV133" s="34">
        <v>0.30991107528759171</v>
      </c>
      <c r="BW133" s="34"/>
      <c r="BX133" s="34"/>
      <c r="BY133" s="34"/>
      <c r="BZ133" s="34"/>
      <c r="CA133" s="34"/>
      <c r="CB133" s="34">
        <v>-0.13329891220995194</v>
      </c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>
        <v>0.13064452899695328</v>
      </c>
      <c r="DL133" s="34"/>
      <c r="DM133" s="34">
        <v>-0.23206314647387544</v>
      </c>
      <c r="DN133" s="34"/>
      <c r="DO133" s="34"/>
      <c r="DP133" s="34"/>
      <c r="DQ133" s="34"/>
      <c r="DR133" s="34"/>
      <c r="DS133" s="34"/>
      <c r="DT133" s="34">
        <v>-0.3914523012025623</v>
      </c>
      <c r="DU133" s="34"/>
      <c r="DV133" s="34"/>
      <c r="DW133" s="34"/>
      <c r="DX133" s="34"/>
      <c r="DY133" s="34"/>
      <c r="DZ133" s="34"/>
      <c r="EA133" s="34"/>
      <c r="EB133" s="34"/>
      <c r="EC133" s="34"/>
      <c r="ED133" s="34"/>
      <c r="EE133" s="34"/>
      <c r="EF133" s="34">
        <v>-0.257636428333126</v>
      </c>
      <c r="EG133" s="34">
        <v>-0.39308770593448733</v>
      </c>
      <c r="EH133" s="34"/>
      <c r="EI133" s="34"/>
      <c r="EJ133" s="34"/>
      <c r="EK133" s="34"/>
    </row>
    <row r="134" spans="1:141" x14ac:dyDescent="0.3">
      <c r="A134" s="34" t="s">
        <v>270</v>
      </c>
      <c r="B134" s="34"/>
      <c r="C134" s="34">
        <v>0.54449665763976995</v>
      </c>
      <c r="D134" s="34"/>
      <c r="E134" s="34"/>
      <c r="F134" s="34"/>
      <c r="G134" s="34"/>
      <c r="H134" s="34"/>
      <c r="I134" s="34">
        <v>0.62990330090119906</v>
      </c>
      <c r="J134" s="34"/>
      <c r="K134" s="34"/>
      <c r="L134" s="34"/>
      <c r="M134" s="34"/>
      <c r="N134" s="34"/>
      <c r="O134" s="34"/>
      <c r="P134" s="34">
        <v>0.96328481558408252</v>
      </c>
      <c r="Q134" s="34"/>
      <c r="R134" s="34"/>
      <c r="S134" s="34"/>
      <c r="T134" s="34">
        <v>1</v>
      </c>
      <c r="U134" s="34"/>
      <c r="V134" s="34"/>
      <c r="W134" s="34">
        <v>0.99454702238665715</v>
      </c>
      <c r="X134" s="34"/>
      <c r="Y134" s="34"/>
      <c r="Z134" s="34">
        <v>0.74591216817123684</v>
      </c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>
        <v>0.91765295106550582</v>
      </c>
      <c r="AL134" s="34"/>
      <c r="AM134" s="34"/>
      <c r="AN134" s="34">
        <v>0.62535745898677308</v>
      </c>
      <c r="AO134" s="34"/>
      <c r="AP134" s="34"/>
      <c r="AQ134" s="34"/>
      <c r="AR134" s="34"/>
      <c r="AS134" s="34"/>
      <c r="AT134" s="34"/>
      <c r="AU134" s="34"/>
      <c r="AV134" s="34"/>
      <c r="AW134" s="34">
        <v>0.29971146847871277</v>
      </c>
      <c r="AX134" s="34"/>
      <c r="AY134" s="34"/>
      <c r="AZ134" s="34"/>
      <c r="BA134" s="34"/>
      <c r="BB134" s="34"/>
      <c r="BC134" s="34"/>
      <c r="BD134" s="34"/>
      <c r="BE134" s="34"/>
      <c r="BF134" s="34"/>
      <c r="BG134" s="34">
        <v>0.38113610460205938</v>
      </c>
      <c r="BH134" s="34"/>
      <c r="BI134" s="34"/>
      <c r="BJ134" s="34">
        <v>0.63255057516613933</v>
      </c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>
        <v>0.61120120145481671</v>
      </c>
      <c r="BV134" s="34">
        <v>0.55280043186954808</v>
      </c>
      <c r="BW134" s="34"/>
      <c r="BX134" s="34"/>
      <c r="BY134" s="34"/>
      <c r="BZ134" s="34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>
        <v>-3.9065185447649947E-2</v>
      </c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4"/>
      <c r="EA134" s="34"/>
      <c r="EB134" s="34"/>
      <c r="EC134" s="34"/>
      <c r="ED134" s="34"/>
      <c r="EE134" s="34"/>
      <c r="EF134" s="34">
        <v>-0.25066945354155895</v>
      </c>
      <c r="EG134" s="34">
        <v>-0.46319891576458044</v>
      </c>
      <c r="EH134" s="34"/>
      <c r="EI134" s="34"/>
      <c r="EJ134" s="34"/>
      <c r="EK134" s="34"/>
    </row>
    <row r="135" spans="1:141" x14ac:dyDescent="0.3">
      <c r="A135" s="34" t="s">
        <v>268</v>
      </c>
      <c r="B135" s="34"/>
      <c r="C135" s="34">
        <v>0.54797131596387505</v>
      </c>
      <c r="D135" s="34"/>
      <c r="E135" s="34"/>
      <c r="F135" s="34"/>
      <c r="G135" s="34"/>
      <c r="H135" s="34"/>
      <c r="I135" s="34">
        <v>0.63847033554832844</v>
      </c>
      <c r="J135" s="34"/>
      <c r="K135" s="34"/>
      <c r="L135" s="34"/>
      <c r="M135" s="34"/>
      <c r="N135" s="34"/>
      <c r="O135" s="34"/>
      <c r="P135" s="34">
        <v>0.95513988934311456</v>
      </c>
      <c r="Q135" s="34"/>
      <c r="R135" s="34"/>
      <c r="S135" s="34"/>
      <c r="T135" s="34"/>
      <c r="U135" s="34"/>
      <c r="V135" s="34"/>
      <c r="W135" s="34">
        <v>1</v>
      </c>
      <c r="X135" s="34"/>
      <c r="Y135" s="34"/>
      <c r="Z135" s="34">
        <v>0.74841835030734871</v>
      </c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>
        <v>0.92682344936346706</v>
      </c>
      <c r="AL135" s="34"/>
      <c r="AM135" s="34"/>
      <c r="AN135" s="34">
        <v>0.62275578797149878</v>
      </c>
      <c r="AO135" s="34"/>
      <c r="AP135" s="34"/>
      <c r="AQ135" s="34"/>
      <c r="AR135" s="34"/>
      <c r="AS135" s="34"/>
      <c r="AT135" s="34"/>
      <c r="AU135" s="34"/>
      <c r="AV135" s="34"/>
      <c r="AW135" s="34">
        <v>0.29984034730485537</v>
      </c>
      <c r="AX135" s="34"/>
      <c r="AY135" s="34"/>
      <c r="AZ135" s="34"/>
      <c r="BA135" s="34"/>
      <c r="BB135" s="34"/>
      <c r="BC135" s="34"/>
      <c r="BD135" s="34"/>
      <c r="BE135" s="34"/>
      <c r="BF135" s="34"/>
      <c r="BG135" s="34">
        <v>0.37326280273702406</v>
      </c>
      <c r="BH135" s="34"/>
      <c r="BI135" s="34"/>
      <c r="BJ135" s="34">
        <v>0.63711835181454812</v>
      </c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>
        <v>0.61279065871360716</v>
      </c>
      <c r="BV135" s="34">
        <v>0.55722732757094262</v>
      </c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>
        <v>-3.9077899792279505E-2</v>
      </c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4"/>
      <c r="EA135" s="34"/>
      <c r="EB135" s="34"/>
      <c r="EC135" s="34"/>
      <c r="ED135" s="34"/>
      <c r="EE135" s="34"/>
      <c r="EF135" s="34">
        <v>-0.2570549720499456</v>
      </c>
      <c r="EG135" s="34">
        <v>-0.46973059902031866</v>
      </c>
      <c r="EH135" s="34"/>
      <c r="EI135" s="34"/>
      <c r="EJ135" s="34"/>
      <c r="EK135" s="34"/>
    </row>
    <row r="136" spans="1:141" x14ac:dyDescent="0.3">
      <c r="A136" s="34" t="s">
        <v>286</v>
      </c>
      <c r="B136" s="34"/>
      <c r="C136" s="34">
        <v>0.56629460473940385</v>
      </c>
      <c r="D136" s="34"/>
      <c r="E136" s="34"/>
      <c r="F136" s="34"/>
      <c r="G136" s="34"/>
      <c r="H136" s="34"/>
      <c r="I136" s="34">
        <v>0.60299410392817354</v>
      </c>
      <c r="J136" s="34"/>
      <c r="K136" s="34"/>
      <c r="L136" s="34"/>
      <c r="M136" s="34"/>
      <c r="N136" s="34"/>
      <c r="O136" s="34"/>
      <c r="P136" s="34">
        <v>0.88787678992048935</v>
      </c>
      <c r="Q136" s="34"/>
      <c r="R136" s="34"/>
      <c r="S136" s="34"/>
      <c r="T136" s="34">
        <v>0.85828386014126123</v>
      </c>
      <c r="U136" s="34">
        <v>1</v>
      </c>
      <c r="V136" s="34">
        <v>0.91801001774941282</v>
      </c>
      <c r="W136" s="34">
        <v>0.86603035382195193</v>
      </c>
      <c r="X136" s="34"/>
      <c r="Y136" s="34"/>
      <c r="Z136" s="34">
        <v>0.53530095143251666</v>
      </c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>
        <v>0.88301684102599076</v>
      </c>
      <c r="AL136" s="34"/>
      <c r="AM136" s="34"/>
      <c r="AN136" s="34">
        <v>0.43796785490025164</v>
      </c>
      <c r="AO136" s="34"/>
      <c r="AP136" s="34"/>
      <c r="AQ136" s="34"/>
      <c r="AR136" s="34"/>
      <c r="AS136" s="34"/>
      <c r="AT136" s="34">
        <v>0.55006693759287373</v>
      </c>
      <c r="AU136" s="34">
        <v>0.60745634918056002</v>
      </c>
      <c r="AV136" s="34"/>
      <c r="AW136" s="34">
        <v>0.13441601796333369</v>
      </c>
      <c r="AX136" s="34"/>
      <c r="AY136" s="34"/>
      <c r="AZ136" s="34"/>
      <c r="BA136" s="34"/>
      <c r="BB136" s="34"/>
      <c r="BC136" s="34"/>
      <c r="BD136" s="34"/>
      <c r="BE136" s="34">
        <v>0.23096677527421017</v>
      </c>
      <c r="BF136" s="34"/>
      <c r="BG136" s="34">
        <v>5.1509873784252425E-2</v>
      </c>
      <c r="BH136" s="34"/>
      <c r="BI136" s="34"/>
      <c r="BJ136" s="34">
        <v>0.36918442593167766</v>
      </c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>
        <v>0.51063105454616464</v>
      </c>
      <c r="BV136" s="34">
        <v>0.27825687598194643</v>
      </c>
      <c r="BW136" s="34"/>
      <c r="BX136" s="34"/>
      <c r="BY136" s="34"/>
      <c r="BZ136" s="34"/>
      <c r="CA136" s="34"/>
      <c r="CB136" s="34">
        <v>-0.15883280166974997</v>
      </c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>
        <v>2.2565174967537613E-2</v>
      </c>
      <c r="DL136" s="34"/>
      <c r="DM136" s="34">
        <v>-0.36657959824153874</v>
      </c>
      <c r="DN136" s="34"/>
      <c r="DO136" s="34"/>
      <c r="DP136" s="34"/>
      <c r="DQ136" s="34"/>
      <c r="DR136" s="34"/>
      <c r="DS136" s="34"/>
      <c r="DT136" s="34">
        <v>-0.58315672622494319</v>
      </c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  <c r="EF136" s="34">
        <v>-0.36145697753453138</v>
      </c>
      <c r="EG136" s="34">
        <v>-0.50552016400800925</v>
      </c>
      <c r="EH136" s="34"/>
      <c r="EI136" s="34"/>
      <c r="EJ136" s="34"/>
      <c r="EK136" s="34"/>
    </row>
    <row r="137" spans="1:141" x14ac:dyDescent="0.3">
      <c r="A137" s="34" t="s">
        <v>242</v>
      </c>
      <c r="B137" s="34"/>
      <c r="C137" s="34">
        <v>0.61260858679396824</v>
      </c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>
        <v>1</v>
      </c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4"/>
      <c r="EA137" s="34"/>
      <c r="EB137" s="34"/>
      <c r="EC137" s="34"/>
      <c r="ED137" s="34"/>
      <c r="EE137" s="34"/>
      <c r="EF137" s="34"/>
      <c r="EG137" s="34"/>
      <c r="EH137" s="34"/>
      <c r="EI137" s="34"/>
      <c r="EJ137" s="34"/>
      <c r="EK137" s="34"/>
    </row>
    <row r="138" spans="1:141" x14ac:dyDescent="0.3">
      <c r="A138" s="34" t="s">
        <v>272</v>
      </c>
      <c r="B138" s="34"/>
      <c r="C138" s="34">
        <v>0.61444158547419969</v>
      </c>
      <c r="D138" s="34"/>
      <c r="E138" s="34"/>
      <c r="F138" s="34"/>
      <c r="G138" s="34"/>
      <c r="H138" s="34"/>
      <c r="I138" s="34">
        <v>0.65176113530786384</v>
      </c>
      <c r="J138" s="34"/>
      <c r="K138" s="34"/>
      <c r="L138" s="34"/>
      <c r="M138" s="34"/>
      <c r="N138" s="34"/>
      <c r="O138" s="34"/>
      <c r="P138" s="34">
        <v>0.91599487761409781</v>
      </c>
      <c r="Q138" s="34"/>
      <c r="R138" s="34"/>
      <c r="S138" s="34"/>
      <c r="T138" s="34">
        <v>0.87475571173823063</v>
      </c>
      <c r="U138" s="34"/>
      <c r="V138" s="34">
        <v>1</v>
      </c>
      <c r="W138" s="34">
        <v>0.87907905124056851</v>
      </c>
      <c r="X138" s="34"/>
      <c r="Y138" s="34"/>
      <c r="Z138" s="34">
        <v>0.50941070371697661</v>
      </c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>
        <v>0.80231596138552663</v>
      </c>
      <c r="AL138" s="34"/>
      <c r="AM138" s="34"/>
      <c r="AN138" s="34">
        <v>0.72980513290980176</v>
      </c>
      <c r="AO138" s="34"/>
      <c r="AP138" s="34"/>
      <c r="AQ138" s="34"/>
      <c r="AR138" s="34"/>
      <c r="AS138" s="34"/>
      <c r="AT138" s="34"/>
      <c r="AU138" s="34"/>
      <c r="AV138" s="34"/>
      <c r="AW138" s="34">
        <v>0.15162320303807911</v>
      </c>
      <c r="AX138" s="34"/>
      <c r="AY138" s="34"/>
      <c r="AZ138" s="34"/>
      <c r="BA138" s="34"/>
      <c r="BB138" s="34"/>
      <c r="BC138" s="34"/>
      <c r="BD138" s="34"/>
      <c r="BE138" s="34"/>
      <c r="BF138" s="34"/>
      <c r="BG138" s="34">
        <v>0.10357013772010255</v>
      </c>
      <c r="BH138" s="34"/>
      <c r="BI138" s="34"/>
      <c r="BJ138" s="34">
        <v>0.34717038095485481</v>
      </c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>
        <v>0.45927879065955884</v>
      </c>
      <c r="BV138" s="34">
        <v>0.25282126851541653</v>
      </c>
      <c r="BW138" s="34"/>
      <c r="BX138" s="34"/>
      <c r="BY138" s="34"/>
      <c r="BZ138" s="34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>
        <v>-1.5001004583194349E-2</v>
      </c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4"/>
      <c r="EA138" s="34"/>
      <c r="EB138" s="34"/>
      <c r="EC138" s="34"/>
      <c r="ED138" s="34"/>
      <c r="EE138" s="34"/>
      <c r="EF138" s="34">
        <v>-0.4220793470748736</v>
      </c>
      <c r="EG138" s="34">
        <v>-0.56183649815924808</v>
      </c>
      <c r="EH138" s="34"/>
      <c r="EI138" s="34"/>
      <c r="EJ138" s="34"/>
      <c r="EK138" s="34"/>
    </row>
    <row r="139" spans="1:141" x14ac:dyDescent="0.3">
      <c r="A139" s="34" t="s">
        <v>248</v>
      </c>
      <c r="B139" s="34"/>
      <c r="C139" s="34">
        <v>0.90705351172492077</v>
      </c>
      <c r="D139" s="34"/>
      <c r="E139" s="34"/>
      <c r="F139" s="34"/>
      <c r="G139" s="34"/>
      <c r="H139" s="34"/>
      <c r="I139" s="34">
        <v>1</v>
      </c>
      <c r="J139" s="34"/>
      <c r="K139" s="34"/>
      <c r="L139" s="34"/>
      <c r="M139" s="34"/>
      <c r="N139" s="34"/>
      <c r="O139" s="34"/>
      <c r="P139" s="34">
        <v>0.66072075290014887</v>
      </c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>
        <v>0.27636627286857252</v>
      </c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4"/>
      <c r="EA139" s="34"/>
      <c r="EB139" s="34"/>
      <c r="EC139" s="34"/>
      <c r="ED139" s="34"/>
      <c r="EE139" s="34"/>
      <c r="EF139" s="34">
        <v>-0.82772212664225098</v>
      </c>
      <c r="EG139" s="34"/>
      <c r="EH139" s="34"/>
      <c r="EI139" s="34"/>
      <c r="EJ139" s="34"/>
      <c r="EK139" s="34"/>
    </row>
    <row r="140" spans="1:141" x14ac:dyDescent="0.3">
      <c r="A140" s="34" t="s">
        <v>46</v>
      </c>
      <c r="B140" s="34"/>
      <c r="C140" s="34">
        <v>1</v>
      </c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  <c r="DR140" s="34"/>
      <c r="DS140" s="34"/>
      <c r="DT140" s="34"/>
      <c r="DU140" s="34"/>
      <c r="DV140" s="34"/>
      <c r="DW140" s="34"/>
      <c r="DX140" s="34"/>
      <c r="DY140" s="34"/>
      <c r="DZ140" s="34"/>
      <c r="EA140" s="34"/>
      <c r="EB140" s="34"/>
      <c r="EC140" s="34"/>
      <c r="ED140" s="34"/>
      <c r="EE140" s="34"/>
      <c r="EF140" s="34"/>
      <c r="EG140" s="34"/>
      <c r="EH140" s="34"/>
      <c r="EI140" s="34"/>
      <c r="EJ140" s="34"/>
      <c r="EK140" s="34"/>
    </row>
    <row r="141" spans="1:141" ht="17.25" thickBot="1" x14ac:dyDescent="0.35">
      <c r="A141" s="38"/>
      <c r="B141" s="38" t="s">
        <v>383</v>
      </c>
      <c r="C141" s="38" t="s">
        <v>46</v>
      </c>
      <c r="D141" s="38" t="s">
        <v>380</v>
      </c>
      <c r="E141" s="38" t="s">
        <v>394</v>
      </c>
      <c r="F141" s="38" t="s">
        <v>393</v>
      </c>
      <c r="G141" s="38" t="s">
        <v>402</v>
      </c>
      <c r="H141" s="38" t="s">
        <v>395</v>
      </c>
      <c r="I141" s="38" t="s">
        <v>248</v>
      </c>
      <c r="J141" s="38" t="s">
        <v>406</v>
      </c>
      <c r="K141" s="38" t="s">
        <v>388</v>
      </c>
      <c r="L141" s="38" t="s">
        <v>408</v>
      </c>
      <c r="M141" s="38" t="s">
        <v>405</v>
      </c>
      <c r="N141" s="38" t="s">
        <v>403</v>
      </c>
      <c r="O141" s="38" t="s">
        <v>440</v>
      </c>
      <c r="P141" s="38" t="s">
        <v>242</v>
      </c>
      <c r="Q141" s="38" t="s">
        <v>404</v>
      </c>
      <c r="R141" s="38" t="s">
        <v>389</v>
      </c>
      <c r="S141" s="38" t="s">
        <v>390</v>
      </c>
      <c r="T141" s="38" t="s">
        <v>270</v>
      </c>
      <c r="U141" s="38" t="s">
        <v>286</v>
      </c>
      <c r="V141" s="38" t="s">
        <v>272</v>
      </c>
      <c r="W141" s="38" t="s">
        <v>268</v>
      </c>
      <c r="X141" s="38" t="s">
        <v>439</v>
      </c>
      <c r="Y141" s="38" t="s">
        <v>434</v>
      </c>
      <c r="Z141" s="38" t="s">
        <v>260</v>
      </c>
      <c r="AA141" s="38" t="s">
        <v>391</v>
      </c>
      <c r="AB141" s="38" t="s">
        <v>292</v>
      </c>
      <c r="AC141" s="38" t="s">
        <v>350</v>
      </c>
      <c r="AD141" s="38" t="s">
        <v>400</v>
      </c>
      <c r="AE141" s="38" t="s">
        <v>433</v>
      </c>
      <c r="AF141" s="38" t="s">
        <v>288</v>
      </c>
      <c r="AG141" s="38" t="s">
        <v>290</v>
      </c>
      <c r="AH141" s="38" t="s">
        <v>409</v>
      </c>
      <c r="AI141" s="38" t="s">
        <v>425</v>
      </c>
      <c r="AJ141" s="38" t="s">
        <v>360</v>
      </c>
      <c r="AK141" s="38" t="s">
        <v>258</v>
      </c>
      <c r="AL141" s="38" t="s">
        <v>294</v>
      </c>
      <c r="AM141" s="38" t="s">
        <v>300</v>
      </c>
      <c r="AN141" s="38" t="s">
        <v>262</v>
      </c>
      <c r="AO141" s="38" t="s">
        <v>334</v>
      </c>
      <c r="AP141" s="38" t="s">
        <v>401</v>
      </c>
      <c r="AQ141" s="38" t="s">
        <v>441</v>
      </c>
      <c r="AR141" s="38" t="s">
        <v>298</v>
      </c>
      <c r="AS141" s="38" t="s">
        <v>426</v>
      </c>
      <c r="AT141" s="38" t="s">
        <v>284</v>
      </c>
      <c r="AU141" s="38" t="s">
        <v>282</v>
      </c>
      <c r="AV141" s="38" t="s">
        <v>407</v>
      </c>
      <c r="AW141" s="38" t="s">
        <v>264</v>
      </c>
      <c r="AX141" s="38" t="s">
        <v>362</v>
      </c>
      <c r="AY141" s="38" t="s">
        <v>374</v>
      </c>
      <c r="AZ141" s="38" t="s">
        <v>332</v>
      </c>
      <c r="BA141" s="38" t="s">
        <v>364</v>
      </c>
      <c r="BB141" s="38" t="s">
        <v>366</v>
      </c>
      <c r="BC141" s="38" t="s">
        <v>412</v>
      </c>
      <c r="BD141" s="38" t="s">
        <v>306</v>
      </c>
      <c r="BE141" s="38" t="s">
        <v>280</v>
      </c>
      <c r="BF141" s="38" t="s">
        <v>430</v>
      </c>
      <c r="BG141" s="38" t="s">
        <v>266</v>
      </c>
      <c r="BH141" s="38" t="s">
        <v>342</v>
      </c>
      <c r="BI141" s="38" t="s">
        <v>396</v>
      </c>
      <c r="BJ141" s="38" t="s">
        <v>244</v>
      </c>
      <c r="BK141" s="38" t="s">
        <v>381</v>
      </c>
      <c r="BL141" s="38" t="s">
        <v>304</v>
      </c>
      <c r="BM141" s="38" t="s">
        <v>399</v>
      </c>
      <c r="BN141" s="38" t="s">
        <v>348</v>
      </c>
      <c r="BO141" s="38" t="s">
        <v>316</v>
      </c>
      <c r="BP141" s="38" t="s">
        <v>358</v>
      </c>
      <c r="BQ141" s="38" t="s">
        <v>346</v>
      </c>
      <c r="BR141" s="38" t="s">
        <v>312</v>
      </c>
      <c r="BS141" s="38" t="s">
        <v>446</v>
      </c>
      <c r="BT141" s="38" t="s">
        <v>296</v>
      </c>
      <c r="BU141" s="38" t="s">
        <v>250</v>
      </c>
      <c r="BV141" s="38" t="s">
        <v>256</v>
      </c>
      <c r="BW141" s="38" t="s">
        <v>352</v>
      </c>
      <c r="BX141" s="38" t="s">
        <v>318</v>
      </c>
      <c r="BY141" s="38" t="s">
        <v>322</v>
      </c>
      <c r="BZ141" s="38" t="s">
        <v>328</v>
      </c>
      <c r="CA141" s="38" t="s">
        <v>436</v>
      </c>
      <c r="CB141" s="38" t="s">
        <v>274</v>
      </c>
      <c r="CC141" s="38" t="s">
        <v>310</v>
      </c>
      <c r="CD141" s="38" t="s">
        <v>326</v>
      </c>
      <c r="CE141" s="38" t="s">
        <v>424</v>
      </c>
      <c r="CF141" s="38" t="s">
        <v>417</v>
      </c>
      <c r="CG141" s="38" t="s">
        <v>437</v>
      </c>
      <c r="CH141" s="38" t="s">
        <v>416</v>
      </c>
      <c r="CI141" s="38" t="s">
        <v>330</v>
      </c>
      <c r="CJ141" s="38" t="s">
        <v>415</v>
      </c>
      <c r="CK141" s="38" t="s">
        <v>324</v>
      </c>
      <c r="CL141" s="38" t="s">
        <v>336</v>
      </c>
      <c r="CM141" s="38" t="s">
        <v>387</v>
      </c>
      <c r="CN141" s="38" t="s">
        <v>435</v>
      </c>
      <c r="CO141" s="38" t="s">
        <v>411</v>
      </c>
      <c r="CP141" s="38" t="s">
        <v>340</v>
      </c>
      <c r="CQ141" s="38" t="s">
        <v>442</v>
      </c>
      <c r="CR141" s="38" t="s">
        <v>320</v>
      </c>
      <c r="CS141" s="38" t="s">
        <v>314</v>
      </c>
      <c r="CT141" s="38" t="s">
        <v>392</v>
      </c>
      <c r="CU141" s="38" t="s">
        <v>308</v>
      </c>
      <c r="CV141" s="38" t="s">
        <v>302</v>
      </c>
      <c r="CW141" s="38" t="s">
        <v>432</v>
      </c>
      <c r="CX141" s="38" t="s">
        <v>384</v>
      </c>
      <c r="CY141" s="38" t="s">
        <v>418</v>
      </c>
      <c r="CZ141" s="38" t="s">
        <v>356</v>
      </c>
      <c r="DA141" s="38" t="s">
        <v>338</v>
      </c>
      <c r="DB141" s="38" t="s">
        <v>370</v>
      </c>
      <c r="DC141" s="38" t="s">
        <v>354</v>
      </c>
      <c r="DD141" s="38" t="s">
        <v>448</v>
      </c>
      <c r="DE141" s="38" t="s">
        <v>423</v>
      </c>
      <c r="DF141" s="38" t="s">
        <v>438</v>
      </c>
      <c r="DG141" s="38" t="s">
        <v>368</v>
      </c>
      <c r="DH141" s="38" t="s">
        <v>414</v>
      </c>
      <c r="DI141" s="38" t="s">
        <v>427</v>
      </c>
      <c r="DJ141" s="38" t="s">
        <v>421</v>
      </c>
      <c r="DK141" s="38" t="s">
        <v>252</v>
      </c>
      <c r="DL141" s="38" t="s">
        <v>420</v>
      </c>
      <c r="DM141" s="38" t="s">
        <v>278</v>
      </c>
      <c r="DN141" s="38" t="s">
        <v>444</v>
      </c>
      <c r="DO141" s="38" t="s">
        <v>372</v>
      </c>
      <c r="DP141" s="38" t="s">
        <v>378</v>
      </c>
      <c r="DQ141" s="38" t="s">
        <v>447</v>
      </c>
      <c r="DR141" s="38" t="s">
        <v>344</v>
      </c>
      <c r="DS141" s="38" t="s">
        <v>376</v>
      </c>
      <c r="DT141" s="38" t="s">
        <v>276</v>
      </c>
      <c r="DU141" s="38" t="s">
        <v>443</v>
      </c>
      <c r="DV141" s="38" t="s">
        <v>429</v>
      </c>
      <c r="DW141" s="38" t="s">
        <v>445</v>
      </c>
      <c r="DX141" s="38" t="s">
        <v>410</v>
      </c>
      <c r="DY141" s="38" t="s">
        <v>398</v>
      </c>
      <c r="DZ141" s="38" t="s">
        <v>385</v>
      </c>
      <c r="EA141" s="38" t="s">
        <v>422</v>
      </c>
      <c r="EB141" s="38" t="s">
        <v>419</v>
      </c>
      <c r="EC141" s="38" t="s">
        <v>413</v>
      </c>
      <c r="ED141" s="38" t="s">
        <v>397</v>
      </c>
      <c r="EE141" s="38" t="s">
        <v>428</v>
      </c>
      <c r="EF141" s="38" t="s">
        <v>246</v>
      </c>
      <c r="EG141" s="38" t="s">
        <v>254</v>
      </c>
      <c r="EH141" s="38" t="s">
        <v>431</v>
      </c>
      <c r="EI141" s="38" t="s">
        <v>382</v>
      </c>
      <c r="EJ141" s="38" t="s">
        <v>386</v>
      </c>
      <c r="EK141" s="38" t="s">
        <v>449</v>
      </c>
    </row>
    <row r="142" spans="1:141" x14ac:dyDescent="0.3">
      <c r="A142" s="36"/>
      <c r="B142" s="36" t="s">
        <v>383</v>
      </c>
      <c r="C142" s="36" t="s">
        <v>46</v>
      </c>
      <c r="D142" s="36" t="s">
        <v>380</v>
      </c>
      <c r="E142" s="36" t="s">
        <v>394</v>
      </c>
      <c r="F142" s="36" t="s">
        <v>393</v>
      </c>
      <c r="G142" s="36" t="s">
        <v>402</v>
      </c>
      <c r="H142" s="36" t="s">
        <v>395</v>
      </c>
      <c r="I142" s="36" t="s">
        <v>248</v>
      </c>
      <c r="J142" s="36" t="s">
        <v>406</v>
      </c>
      <c r="K142" s="36" t="s">
        <v>388</v>
      </c>
      <c r="L142" s="36" t="s">
        <v>408</v>
      </c>
      <c r="M142" s="36" t="s">
        <v>405</v>
      </c>
      <c r="N142" s="36" t="s">
        <v>403</v>
      </c>
      <c r="O142" s="36" t="s">
        <v>440</v>
      </c>
      <c r="P142" s="36" t="s">
        <v>242</v>
      </c>
      <c r="Q142" s="36" t="s">
        <v>404</v>
      </c>
      <c r="R142" s="36" t="s">
        <v>389</v>
      </c>
      <c r="S142" s="36" t="s">
        <v>390</v>
      </c>
      <c r="T142" s="36" t="s">
        <v>270</v>
      </c>
      <c r="U142" s="36" t="s">
        <v>286</v>
      </c>
      <c r="V142" s="36" t="s">
        <v>272</v>
      </c>
      <c r="W142" s="36" t="s">
        <v>268</v>
      </c>
      <c r="X142" s="36" t="s">
        <v>439</v>
      </c>
      <c r="Y142" s="36" t="s">
        <v>434</v>
      </c>
      <c r="Z142" s="36" t="s">
        <v>260</v>
      </c>
      <c r="AA142" s="36" t="s">
        <v>391</v>
      </c>
      <c r="AB142" s="36" t="s">
        <v>292</v>
      </c>
      <c r="AC142" s="36" t="s">
        <v>350</v>
      </c>
      <c r="AD142" s="36" t="s">
        <v>400</v>
      </c>
      <c r="AE142" s="36" t="s">
        <v>433</v>
      </c>
      <c r="AF142" s="36" t="s">
        <v>288</v>
      </c>
      <c r="AG142" s="36" t="s">
        <v>290</v>
      </c>
      <c r="AH142" s="36" t="s">
        <v>409</v>
      </c>
      <c r="AI142" s="36" t="s">
        <v>425</v>
      </c>
      <c r="AJ142" s="36" t="s">
        <v>360</v>
      </c>
      <c r="AK142" s="36" t="s">
        <v>258</v>
      </c>
      <c r="AL142" s="36" t="s">
        <v>294</v>
      </c>
      <c r="AM142" s="36" t="s">
        <v>300</v>
      </c>
      <c r="AN142" s="36" t="s">
        <v>262</v>
      </c>
      <c r="AO142" s="36" t="s">
        <v>334</v>
      </c>
      <c r="AP142" s="36" t="s">
        <v>401</v>
      </c>
      <c r="AQ142" s="36" t="s">
        <v>441</v>
      </c>
      <c r="AR142" s="36" t="s">
        <v>298</v>
      </c>
      <c r="AS142" s="36" t="s">
        <v>426</v>
      </c>
      <c r="AT142" s="36" t="s">
        <v>284</v>
      </c>
      <c r="AU142" s="36" t="s">
        <v>282</v>
      </c>
      <c r="AV142" s="36" t="s">
        <v>407</v>
      </c>
      <c r="AW142" s="36" t="s">
        <v>264</v>
      </c>
      <c r="AX142" s="36" t="s">
        <v>362</v>
      </c>
      <c r="AY142" s="36" t="s">
        <v>374</v>
      </c>
      <c r="AZ142" s="36" t="s">
        <v>332</v>
      </c>
      <c r="BA142" s="36" t="s">
        <v>364</v>
      </c>
      <c r="BB142" s="36" t="s">
        <v>366</v>
      </c>
      <c r="BC142" s="36" t="s">
        <v>412</v>
      </c>
      <c r="BD142" s="36" t="s">
        <v>306</v>
      </c>
      <c r="BE142" s="36" t="s">
        <v>280</v>
      </c>
      <c r="BF142" s="36" t="s">
        <v>430</v>
      </c>
      <c r="BG142" s="36" t="s">
        <v>266</v>
      </c>
      <c r="BH142" s="36" t="s">
        <v>342</v>
      </c>
      <c r="BI142" s="36" t="s">
        <v>396</v>
      </c>
      <c r="BJ142" s="36" t="s">
        <v>244</v>
      </c>
      <c r="BK142" s="36" t="s">
        <v>381</v>
      </c>
      <c r="BL142" s="36" t="s">
        <v>304</v>
      </c>
      <c r="BM142" s="36" t="s">
        <v>399</v>
      </c>
      <c r="BN142" s="36" t="s">
        <v>348</v>
      </c>
      <c r="BO142" s="36" t="s">
        <v>316</v>
      </c>
      <c r="BP142" s="36" t="s">
        <v>358</v>
      </c>
      <c r="BQ142" s="36" t="s">
        <v>346</v>
      </c>
      <c r="BR142" s="36" t="s">
        <v>312</v>
      </c>
      <c r="BS142" s="36" t="s">
        <v>446</v>
      </c>
      <c r="BT142" s="36" t="s">
        <v>296</v>
      </c>
      <c r="BU142" s="36" t="s">
        <v>250</v>
      </c>
      <c r="BV142" s="36" t="s">
        <v>256</v>
      </c>
      <c r="BW142" s="36" t="s">
        <v>352</v>
      </c>
      <c r="BX142" s="36" t="s">
        <v>318</v>
      </c>
      <c r="BY142" s="36" t="s">
        <v>322</v>
      </c>
      <c r="BZ142" s="36" t="s">
        <v>328</v>
      </c>
      <c r="CA142" s="36" t="s">
        <v>436</v>
      </c>
      <c r="CB142" s="36" t="s">
        <v>274</v>
      </c>
      <c r="CC142" s="36" t="s">
        <v>310</v>
      </c>
      <c r="CD142" s="36" t="s">
        <v>326</v>
      </c>
      <c r="CE142" s="36" t="s">
        <v>424</v>
      </c>
      <c r="CF142" s="36" t="s">
        <v>417</v>
      </c>
      <c r="CG142" s="36" t="s">
        <v>437</v>
      </c>
      <c r="CH142" s="36" t="s">
        <v>416</v>
      </c>
      <c r="CI142" s="36" t="s">
        <v>330</v>
      </c>
      <c r="CJ142" s="36" t="s">
        <v>415</v>
      </c>
      <c r="CK142" s="36" t="s">
        <v>324</v>
      </c>
      <c r="CL142" s="36" t="s">
        <v>336</v>
      </c>
      <c r="CM142" s="36" t="s">
        <v>387</v>
      </c>
      <c r="CN142" s="36" t="s">
        <v>435</v>
      </c>
      <c r="CO142" s="36" t="s">
        <v>411</v>
      </c>
      <c r="CP142" s="36" t="s">
        <v>340</v>
      </c>
      <c r="CQ142" s="36" t="s">
        <v>442</v>
      </c>
      <c r="CR142" s="36" t="s">
        <v>320</v>
      </c>
      <c r="CS142" s="36" t="s">
        <v>314</v>
      </c>
      <c r="CT142" s="36" t="s">
        <v>392</v>
      </c>
      <c r="CU142" s="36" t="s">
        <v>308</v>
      </c>
      <c r="CV142" s="36" t="s">
        <v>302</v>
      </c>
      <c r="CW142" s="36" t="s">
        <v>432</v>
      </c>
      <c r="CX142" s="36" t="s">
        <v>384</v>
      </c>
      <c r="CY142" s="36" t="s">
        <v>418</v>
      </c>
      <c r="CZ142" s="36" t="s">
        <v>356</v>
      </c>
      <c r="DA142" s="36" t="s">
        <v>338</v>
      </c>
      <c r="DB142" s="36" t="s">
        <v>370</v>
      </c>
      <c r="DC142" s="36" t="s">
        <v>354</v>
      </c>
      <c r="DD142" s="36" t="s">
        <v>448</v>
      </c>
      <c r="DE142" s="36" t="s">
        <v>423</v>
      </c>
      <c r="DF142" s="36" t="s">
        <v>438</v>
      </c>
      <c r="DG142" s="36" t="s">
        <v>368</v>
      </c>
      <c r="DH142" s="36" t="s">
        <v>414</v>
      </c>
      <c r="DI142" s="36" t="s">
        <v>427</v>
      </c>
      <c r="DJ142" s="36" t="s">
        <v>421</v>
      </c>
      <c r="DK142" s="36" t="s">
        <v>252</v>
      </c>
      <c r="DL142" s="36" t="s">
        <v>420</v>
      </c>
      <c r="DM142" s="36" t="s">
        <v>278</v>
      </c>
      <c r="DN142" s="36" t="s">
        <v>444</v>
      </c>
      <c r="DO142" s="36" t="s">
        <v>372</v>
      </c>
      <c r="DP142" s="36" t="s">
        <v>378</v>
      </c>
      <c r="DQ142" s="36" t="s">
        <v>447</v>
      </c>
      <c r="DR142" s="36" t="s">
        <v>344</v>
      </c>
      <c r="DS142" s="36" t="s">
        <v>376</v>
      </c>
      <c r="DT142" s="36" t="s">
        <v>276</v>
      </c>
      <c r="DU142" s="36" t="s">
        <v>443</v>
      </c>
      <c r="DV142" s="36" t="s">
        <v>429</v>
      </c>
      <c r="DW142" s="36" t="s">
        <v>445</v>
      </c>
      <c r="DX142" s="36" t="s">
        <v>410</v>
      </c>
      <c r="DY142" s="36" t="s">
        <v>398</v>
      </c>
      <c r="DZ142" s="36" t="s">
        <v>385</v>
      </c>
      <c r="EA142" s="36" t="s">
        <v>422</v>
      </c>
      <c r="EB142" s="36" t="s">
        <v>419</v>
      </c>
      <c r="EC142" s="36" t="s">
        <v>413</v>
      </c>
      <c r="ED142" s="36" t="s">
        <v>397</v>
      </c>
      <c r="EE142" s="36" t="s">
        <v>428</v>
      </c>
      <c r="EF142" s="36" t="s">
        <v>246</v>
      </c>
      <c r="EG142" s="36" t="s">
        <v>254</v>
      </c>
      <c r="EH142" s="36" t="s">
        <v>431</v>
      </c>
      <c r="EI142" s="36" t="s">
        <v>382</v>
      </c>
      <c r="EJ142" s="36" t="s">
        <v>386</v>
      </c>
      <c r="EK142" s="36" t="s">
        <v>449</v>
      </c>
    </row>
  </sheetData>
  <sortState ref="A1:EK142">
    <sortCondition ref="C1:C142"/>
  </sortState>
  <phoneticPr fontId="1" type="noConversion"/>
  <conditionalFormatting sqref="B1:EK1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2:EK1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이름이 지정된 범위</vt:lpstr>
      </vt:variant>
      <vt:variant>
        <vt:i4>1</vt:i4>
      </vt:variant>
    </vt:vector>
  </HeadingPairs>
  <TitlesOfParts>
    <vt:vector size="11" baseType="lpstr">
      <vt:lpstr>통합2</vt:lpstr>
      <vt:lpstr>통합</vt:lpstr>
      <vt:lpstr>투수종합</vt:lpstr>
      <vt:lpstr>타자종합</vt:lpstr>
      <vt:lpstr>수비종합</vt:lpstr>
      <vt:lpstr>주루종합</vt:lpstr>
      <vt:lpstr>종합순위</vt:lpstr>
      <vt:lpstr>Sheet1</vt:lpstr>
      <vt:lpstr>Sheet4</vt:lpstr>
      <vt:lpstr>Sheet3</vt:lpstr>
      <vt:lpstr>룩업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CJR</dc:creator>
  <cp:lastModifiedBy>mapmakemiddle@hotmail.com</cp:lastModifiedBy>
  <dcterms:created xsi:type="dcterms:W3CDTF">2016-11-20T06:48:37Z</dcterms:created>
  <dcterms:modified xsi:type="dcterms:W3CDTF">2016-11-21T09:49:04Z</dcterms:modified>
</cp:coreProperties>
</file>