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01F3F0B-94CC-48B5-8C90-1364D0CB8633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AirEmissionsComponents" sheetId="150" r:id="rId10"/>
    <sheet name="StorageSites" sheetId="36" r:id="rId11"/>
    <sheet name="TreatmentSites" sheetId="37" r:id="rId12"/>
    <sheet name="TreatmentTechnologies" sheetId="110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3" r:id="rId28"/>
    <sheet name="SNA" sheetId="77" r:id="rId29"/>
    <sheet name="SOA" sheetId="122" r:id="rId30"/>
    <sheet name="FCA" sheetId="41" r:id="rId31"/>
    <sheet name="RCA" sheetId="83" r:id="rId32"/>
    <sheet name="RSA" sheetId="96" r:id="rId33"/>
    <sheet name="SCA" sheetId="97" r:id="rId34"/>
    <sheet name="RNA" sheetId="62" r:id="rId35"/>
    <sheet name="ROA" sheetId="121" r:id="rId36"/>
    <sheet name="RKA" sheetId="136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4" r:id="rId44"/>
    <sheet name="ROT" sheetId="125" r:id="rId45"/>
    <sheet name="SOT" sheetId="126" r:id="rId46"/>
    <sheet name="RKT" sheetId="135" r:id="rId47"/>
    <sheet name="Elevation" sheetId="117" r:id="rId48"/>
    <sheet name="CompletionsDemand" sheetId="8" r:id="rId49"/>
    <sheet name="PadRates" sheetId="65" r:id="rId50"/>
    <sheet name="FlowbackRates" sheetId="75" r:id="rId51"/>
    <sheet name="WellPressure" sheetId="118" r:id="rId52"/>
    <sheet name="InitialPipelineCapacity" sheetId="120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7" r:id="rId58"/>
    <sheet name="ReuseCapacity" sheetId="128" r:id="rId59"/>
    <sheet name="ExtWaterSourcingAvailability" sheetId="47" r:id="rId60"/>
    <sheet name="CompletionsPadStorage" sheetId="72" r:id="rId61"/>
    <sheet name="PadOffloadingCapacity" sheetId="48" r:id="rId62"/>
    <sheet name="NodeCapacities" sheetId="107" r:id="rId63"/>
    <sheet name="DisposalOperatingCapacity" sheetId="111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03" r:id="rId79"/>
    <sheet name="PipelineCapexCapacityBased" sheetId="101" r:id="rId80"/>
    <sheet name="PipelineCapacityIncrements" sheetId="100" r:id="rId81"/>
    <sheet name="PipelineDiameterValues" sheetId="93" r:id="rId82"/>
    <sheet name="TreatmentEfficiency" sheetId="85" r:id="rId83"/>
    <sheet name="RemovalEfficiency" sheetId="116" r:id="rId84"/>
    <sheet name="DesalinationTechnologies" sheetId="112" r:id="rId85"/>
    <sheet name="DesalinationSites" sheetId="114" r:id="rId86"/>
    <sheet name="BeneficialReuseCost" sheetId="137" r:id="rId87"/>
    <sheet name="BeneficialReuseCredit" sheetId="129" r:id="rId88"/>
    <sheet name="CompletionsPadOutsideSystem" sheetId="113" r:id="rId89"/>
    <sheet name="Hydraulics" sheetId="95" r:id="rId90"/>
    <sheet name="Economics" sheetId="99" r:id="rId91"/>
    <sheet name="ExternalWaterQuality" sheetId="147" r:id="rId92"/>
    <sheet name="PadWaterQuality" sheetId="104" r:id="rId93"/>
    <sheet name="StorageInitialWaterQuality" sheetId="105" r:id="rId94"/>
    <sheet name="AirEmissionCoefficients" sheetId="148" r:id="rId95"/>
    <sheet name="TreatmentEmissionCoefficients" sheetId="149" r:id="rId96"/>
    <sheet name="PadStorageInitialWaterQuality" sheetId="106" r:id="rId97"/>
    <sheet name="TreatmentExpansionLeadTime" sheetId="130" r:id="rId98"/>
    <sheet name="DisposalExpansionLeadTime" sheetId="131" r:id="rId99"/>
    <sheet name="StorageExpansionLeadTime" sheetId="132" r:id="rId100"/>
    <sheet name="PipelineExpansionLeadTime_Dist" sheetId="133" r:id="rId101"/>
    <sheet name="PipelineExpansionLeadTime_Capac" sheetId="134" r:id="rId102"/>
    <sheet name="SWDDeep" sheetId="138" r:id="rId103"/>
    <sheet name="SWDAveragePressure" sheetId="139" r:id="rId104"/>
    <sheet name="SWDProxPAWell" sheetId="140" r:id="rId105"/>
    <sheet name="SWDProxInactiveWell" sheetId="141" r:id="rId106"/>
    <sheet name="SWDProxEQ" sheetId="142" r:id="rId107"/>
    <sheet name="SWDProxFault" sheetId="143" r:id="rId108"/>
    <sheet name="SWDProxHpOrLpWell" sheetId="144" r:id="rId109"/>
    <sheet name="SWDRiskFactors" sheetId="145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7" i="148"/>
  <c r="A6" i="148"/>
  <c r="A5" i="148"/>
  <c r="A4" i="148"/>
  <c r="A3" i="148"/>
  <c r="A1" i="148" l="1"/>
  <c r="A1" i="147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<sst xmlns="http://schemas.openxmlformats.org/spreadsheetml/2006/main" count="3916" uniqueCount="344">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</sst>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1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25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25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25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25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25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85D6-18FB-4D83-8601-79087E4D68C1}">
  <sheetPr>
    <tabColor theme="9" tint="0.79998168889431442"/>
  </sheetPr>
  <dimension ref="A1:A6"/>
  <sheetViews>
    <sheetView workbookViewId="0"/>
  </sheetViews>
  <sheetFormatPr defaultRowHeight="15" x14ac:dyDescent="0.25"/>
  <sheetData>
    <row r="1" spans="1:1" ht="15.75" x14ac:dyDescent="0.25">
      <c r="A1" s="1" t="s">
        <v>343</v>
      </c>
    </row>
    <row r="2" spans="1:1" ht="15.75" x14ac:dyDescent="0.25">
      <c r="A2" s="2" t="s">
        <v>338</v>
      </c>
    </row>
    <row r="3" spans="1:1" ht="15.75" x14ac:dyDescent="0.25">
      <c r="A3" s="2" t="s">
        <v>339</v>
      </c>
    </row>
    <row r="4" spans="1:1" ht="15.75" x14ac:dyDescent="0.25">
      <c r="A4" s="2" t="s">
        <v>340</v>
      </c>
    </row>
    <row r="5" spans="1:1" ht="15.75" x14ac:dyDescent="0.25">
      <c r="A5" s="2" t="s">
        <v>341</v>
      </c>
    </row>
    <row r="6" spans="1:1" ht="15.75" x14ac:dyDescent="0.25">
      <c r="A6" s="2" t="s">
        <v>342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205</v>
      </c>
      <c r="B2" s="44" t="s">
        <v>85</v>
      </c>
    </row>
    <row r="3" spans="1:2" ht="15.75" x14ac:dyDescent="0.25">
      <c r="A3" s="25" t="s">
        <v>74</v>
      </c>
      <c r="B3" s="34">
        <v>0</v>
      </c>
    </row>
    <row r="4" spans="1:2" ht="16.5" thickBot="1" x14ac:dyDescent="0.3">
      <c r="A4" s="26" t="s">
        <v>274</v>
      </c>
      <c r="B4" s="36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212</v>
      </c>
      <c r="B2" s="24" t="s">
        <v>213</v>
      </c>
    </row>
    <row r="3" spans="1:2" ht="16.5" thickBot="1" x14ac:dyDescent="0.3">
      <c r="A3" s="26" t="s">
        <v>301</v>
      </c>
      <c r="B3" s="127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200</v>
      </c>
      <c r="B2" s="77" t="s">
        <v>200</v>
      </c>
      <c r="C2" s="24" t="s">
        <v>83</v>
      </c>
    </row>
    <row r="3" spans="1:3" ht="15.75" x14ac:dyDescent="0.25">
      <c r="A3" s="25" t="s">
        <v>125</v>
      </c>
      <c r="B3" s="128" t="s">
        <v>127</v>
      </c>
      <c r="C3" s="129">
        <v>0</v>
      </c>
    </row>
    <row r="4" spans="1:3" ht="15.75" x14ac:dyDescent="0.25">
      <c r="A4" s="25" t="s">
        <v>127</v>
      </c>
      <c r="B4" s="128" t="s">
        <v>125</v>
      </c>
      <c r="C4" s="129">
        <v>0</v>
      </c>
    </row>
    <row r="5" spans="1:3" ht="15.75" x14ac:dyDescent="0.25">
      <c r="A5" s="25" t="s">
        <v>124</v>
      </c>
      <c r="B5" s="128" t="s">
        <v>126</v>
      </c>
      <c r="C5" s="129">
        <v>0</v>
      </c>
    </row>
    <row r="6" spans="1:3" ht="16.5" thickBot="1" x14ac:dyDescent="0.3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305</v>
      </c>
    </row>
    <row r="2" spans="1:2" ht="16.5" thickBot="1" x14ac:dyDescent="0.3">
      <c r="A2" s="146" t="s">
        <v>204</v>
      </c>
      <c r="B2" s="147" t="s">
        <v>213</v>
      </c>
    </row>
    <row r="3" spans="1:2" x14ac:dyDescent="0.25">
      <c r="A3" s="148" t="s">
        <v>115</v>
      </c>
      <c r="B3" s="149">
        <v>1</v>
      </c>
    </row>
    <row r="4" spans="1:2" x14ac:dyDescent="0.25">
      <c r="A4" s="148" t="s">
        <v>49</v>
      </c>
      <c r="B4" s="149">
        <v>1</v>
      </c>
    </row>
    <row r="5" spans="1:2" ht="16.5" thickBot="1" x14ac:dyDescent="0.3">
      <c r="A5" s="160" t="s">
        <v>114</v>
      </c>
      <c r="B5" s="161">
        <v>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306</v>
      </c>
    </row>
    <row r="2" spans="1:2" ht="16.5" thickBot="1" x14ac:dyDescent="0.3">
      <c r="A2" s="146" t="s">
        <v>204</v>
      </c>
      <c r="B2" s="147" t="s">
        <v>213</v>
      </c>
    </row>
    <row r="3" spans="1:2" x14ac:dyDescent="0.25">
      <c r="A3" s="150" t="s">
        <v>115</v>
      </c>
      <c r="B3" s="47">
        <v>0.53</v>
      </c>
    </row>
    <row r="4" spans="1:2" x14ac:dyDescent="0.25">
      <c r="A4" s="150" t="s">
        <v>49</v>
      </c>
      <c r="B4" s="47">
        <v>0.53</v>
      </c>
    </row>
    <row r="5" spans="1:2" ht="16.5" thickBot="1" x14ac:dyDescent="0.3">
      <c r="A5" s="162" t="s">
        <v>114</v>
      </c>
      <c r="B5" s="48">
        <v>0.53438082767110195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2" ht="16.5" thickBot="1" x14ac:dyDescent="0.3">
      <c r="A1" s="1" t="s">
        <v>307</v>
      </c>
    </row>
    <row r="2" spans="1:2" ht="16.5" thickBot="1" x14ac:dyDescent="0.3">
      <c r="A2" s="151" t="s">
        <v>204</v>
      </c>
      <c r="B2" s="152" t="s">
        <v>213</v>
      </c>
    </row>
    <row r="3" spans="1:2" x14ac:dyDescent="0.25">
      <c r="A3" s="153" t="s">
        <v>115</v>
      </c>
      <c r="B3" s="154">
        <v>0.76</v>
      </c>
    </row>
    <row r="4" spans="1:2" x14ac:dyDescent="0.25">
      <c r="A4" s="153" t="s">
        <v>49</v>
      </c>
      <c r="B4" s="154">
        <v>0.21</v>
      </c>
    </row>
    <row r="5" spans="1:2" ht="16.5" thickBot="1" x14ac:dyDescent="0.3">
      <c r="A5" s="163" t="s">
        <v>114</v>
      </c>
      <c r="B5" s="164">
        <v>0.33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2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155" t="s">
        <v>204</v>
      </c>
      <c r="B2" s="156" t="s">
        <v>213</v>
      </c>
    </row>
    <row r="3" spans="1:2" x14ac:dyDescent="0.25">
      <c r="A3" s="157" t="s">
        <v>115</v>
      </c>
      <c r="B3" s="158">
        <v>0.81</v>
      </c>
    </row>
    <row r="4" spans="1:2" x14ac:dyDescent="0.25">
      <c r="A4" s="157" t="s">
        <v>49</v>
      </c>
      <c r="B4" s="158">
        <v>0.38</v>
      </c>
    </row>
    <row r="5" spans="1:2" ht="16.5" thickBot="1" x14ac:dyDescent="0.3">
      <c r="A5" s="165" t="s">
        <v>114</v>
      </c>
      <c r="B5" s="166">
        <v>0.7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x14ac:dyDescent="0.25">
      <c r="A2" s="155" t="s">
        <v>204</v>
      </c>
      <c r="B2" s="156" t="s">
        <v>213</v>
      </c>
    </row>
    <row r="3" spans="1:2" x14ac:dyDescent="0.25">
      <c r="A3" s="157" t="s">
        <v>115</v>
      </c>
      <c r="B3" s="158">
        <v>1.01</v>
      </c>
    </row>
    <row r="4" spans="1:2" x14ac:dyDescent="0.25">
      <c r="A4" s="157" t="s">
        <v>49</v>
      </c>
      <c r="B4" s="158">
        <v>5.4</v>
      </c>
    </row>
    <row r="5" spans="1:2" ht="16.5" thickBot="1" x14ac:dyDescent="0.3">
      <c r="A5" s="165" t="s">
        <v>114</v>
      </c>
      <c r="B5" s="166">
        <v>3.22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x14ac:dyDescent="0.25">
      <c r="A2" s="3" t="s">
        <v>204</v>
      </c>
      <c r="B2" s="159" t="s">
        <v>213</v>
      </c>
    </row>
    <row r="3" spans="1:2" x14ac:dyDescent="0.25">
      <c r="A3" s="157" t="s">
        <v>115</v>
      </c>
      <c r="B3" s="158">
        <v>2.95</v>
      </c>
    </row>
    <row r="4" spans="1:2" x14ac:dyDescent="0.25">
      <c r="A4" s="157" t="s">
        <v>49</v>
      </c>
      <c r="B4" s="158">
        <v>4.16</v>
      </c>
    </row>
    <row r="5" spans="1:2" ht="16.5" thickBot="1" x14ac:dyDescent="0.3">
      <c r="A5" s="165" t="s">
        <v>114</v>
      </c>
      <c r="B5" s="166">
        <v>0.78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x14ac:dyDescent="0.25">
      <c r="A2" s="3" t="s">
        <v>204</v>
      </c>
      <c r="B2" s="159" t="s">
        <v>213</v>
      </c>
    </row>
    <row r="3" spans="1:2" x14ac:dyDescent="0.25">
      <c r="A3" s="157" t="s">
        <v>115</v>
      </c>
      <c r="B3" s="158">
        <v>0.31</v>
      </c>
    </row>
    <row r="4" spans="1:2" x14ac:dyDescent="0.25">
      <c r="A4" s="157" t="s">
        <v>49</v>
      </c>
      <c r="B4" s="158">
        <v>3.81</v>
      </c>
    </row>
    <row r="5" spans="1:2" ht="16.5" thickBot="1" x14ac:dyDescent="0.3">
      <c r="A5" s="165" t="s">
        <v>114</v>
      </c>
      <c r="B5" s="166">
        <v>1.76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312</v>
      </c>
      <c r="B1" s="133"/>
      <c r="C1" s="133"/>
    </row>
    <row r="2" spans="1:3" x14ac:dyDescent="0.25">
      <c r="A2" s="134" t="s">
        <v>212</v>
      </c>
      <c r="B2" s="135" t="s">
        <v>213</v>
      </c>
      <c r="C2" s="133"/>
    </row>
    <row r="3" spans="1:3" x14ac:dyDescent="0.25">
      <c r="A3" s="136" t="s">
        <v>313</v>
      </c>
      <c r="B3" s="137">
        <v>1.86</v>
      </c>
      <c r="C3" s="133"/>
    </row>
    <row r="4" spans="1:3" x14ac:dyDescent="0.25">
      <c r="A4" s="136" t="s">
        <v>314</v>
      </c>
      <c r="B4" s="137">
        <v>2</v>
      </c>
      <c r="C4" s="133"/>
    </row>
    <row r="5" spans="1:3" x14ac:dyDescent="0.25">
      <c r="A5" s="136" t="s">
        <v>315</v>
      </c>
      <c r="B5" s="137">
        <v>1.86</v>
      </c>
      <c r="C5" s="133"/>
    </row>
    <row r="6" spans="1:3" x14ac:dyDescent="0.25">
      <c r="A6" s="136" t="s">
        <v>316</v>
      </c>
      <c r="B6" s="137">
        <v>2</v>
      </c>
      <c r="C6" s="133"/>
    </row>
    <row r="7" spans="1:3" x14ac:dyDescent="0.25">
      <c r="A7" s="136" t="s">
        <v>317</v>
      </c>
      <c r="B7" s="137">
        <v>5.59</v>
      </c>
      <c r="C7" s="133"/>
    </row>
    <row r="8" spans="1:3" x14ac:dyDescent="0.25">
      <c r="A8" s="136" t="s">
        <v>318</v>
      </c>
      <c r="B8" s="137">
        <v>1</v>
      </c>
      <c r="C8" s="133"/>
    </row>
    <row r="9" spans="1:3" x14ac:dyDescent="0.25">
      <c r="A9" s="136" t="s">
        <v>319</v>
      </c>
      <c r="B9" s="137">
        <v>5.59</v>
      </c>
      <c r="C9" s="133"/>
    </row>
    <row r="10" spans="1:3" x14ac:dyDescent="0.25">
      <c r="A10" s="136" t="s">
        <v>320</v>
      </c>
      <c r="B10" s="137">
        <v>1</v>
      </c>
      <c r="C10" s="133"/>
    </row>
    <row r="11" spans="1:3" x14ac:dyDescent="0.25">
      <c r="A11" s="136" t="s">
        <v>321</v>
      </c>
      <c r="B11" s="137">
        <v>1.86</v>
      </c>
      <c r="C11" s="133"/>
    </row>
    <row r="12" spans="1:3" x14ac:dyDescent="0.25">
      <c r="A12" s="136" t="s">
        <v>322</v>
      </c>
      <c r="B12" s="137">
        <v>2</v>
      </c>
      <c r="C12" s="133"/>
    </row>
    <row r="13" spans="1:3" x14ac:dyDescent="0.25">
      <c r="A13" s="136" t="s">
        <v>323</v>
      </c>
      <c r="B13" s="137">
        <v>0.7</v>
      </c>
      <c r="C13" s="133" t="s">
        <v>324</v>
      </c>
    </row>
    <row r="14" spans="1:3" ht="16.5" thickBot="1" x14ac:dyDescent="0.3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266</v>
      </c>
    </row>
    <row r="3" spans="1:16" x14ac:dyDescent="0.25">
      <c r="A3" s="2" t="s">
        <v>267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123</v>
      </c>
    </row>
    <row r="3" spans="1:16" x14ac:dyDescent="0.25">
      <c r="A3" s="2" t="s">
        <v>76</v>
      </c>
      <c r="N3" s="10"/>
      <c r="O3" s="10"/>
      <c r="P3" s="10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124</v>
      </c>
    </row>
    <row r="11" spans="1:16" x14ac:dyDescent="0.25">
      <c r="A11" s="2" t="s">
        <v>125</v>
      </c>
    </row>
    <row r="12" spans="1:16" x14ac:dyDescent="0.25">
      <c r="A12" s="2" t="s">
        <v>126</v>
      </c>
    </row>
    <row r="13" spans="1:16" x14ac:dyDescent="0.25">
      <c r="A13" s="2" t="s">
        <v>127</v>
      </c>
    </row>
    <row r="14" spans="1:16" x14ac:dyDescent="0.25">
      <c r="A14" s="2" t="s">
        <v>128</v>
      </c>
    </row>
    <row r="15" spans="1:16" x14ac:dyDescent="0.25">
      <c r="A15" s="2" t="s">
        <v>129</v>
      </c>
    </row>
    <row r="16" spans="1:16" x14ac:dyDescent="0.25">
      <c r="A16" s="2" t="s">
        <v>130</v>
      </c>
    </row>
    <row r="17" spans="1:1" x14ac:dyDescent="0.25">
      <c r="A17" s="2" t="s">
        <v>131</v>
      </c>
    </row>
    <row r="18" spans="1:1" x14ac:dyDescent="0.25">
      <c r="A18" s="2" t="s">
        <v>132</v>
      </c>
    </row>
    <row r="19" spans="1:1" x14ac:dyDescent="0.25">
      <c r="A19" s="2" t="s">
        <v>133</v>
      </c>
    </row>
    <row r="20" spans="1:1" x14ac:dyDescent="0.25">
      <c r="A20" s="2" t="s">
        <v>134</v>
      </c>
    </row>
    <row r="21" spans="1:1" x14ac:dyDescent="0.25">
      <c r="A21" s="2" t="s">
        <v>135</v>
      </c>
    </row>
    <row r="22" spans="1:1" x14ac:dyDescent="0.25">
      <c r="A22" s="2" t="s">
        <v>136</v>
      </c>
    </row>
    <row r="23" spans="1:1" x14ac:dyDescent="0.25">
      <c r="A23" s="2" t="s">
        <v>137</v>
      </c>
    </row>
    <row r="24" spans="1:1" x14ac:dyDescent="0.25">
      <c r="A24" s="2" t="s">
        <v>138</v>
      </c>
    </row>
    <row r="25" spans="1:1" x14ac:dyDescent="0.25">
      <c r="A25" s="2" t="s">
        <v>139</v>
      </c>
    </row>
    <row r="26" spans="1:1" x14ac:dyDescent="0.25">
      <c r="A26" s="2" t="s">
        <v>140</v>
      </c>
    </row>
    <row r="27" spans="1:1" x14ac:dyDescent="0.25">
      <c r="A27" s="2" t="s">
        <v>141</v>
      </c>
    </row>
    <row r="28" spans="1:1" x14ac:dyDescent="0.25">
      <c r="A28" s="2" t="s">
        <v>142</v>
      </c>
    </row>
    <row r="29" spans="1:1" x14ac:dyDescent="0.25">
      <c r="A29" s="2" t="s">
        <v>143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199</v>
      </c>
    </row>
    <row r="2" spans="1:1" x14ac:dyDescent="0.25">
      <c r="A2" s="2" t="s">
        <v>272</v>
      </c>
    </row>
    <row r="3" spans="1:1" x14ac:dyDescent="0.25">
      <c r="A3" s="2" t="s">
        <v>273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5" customFormat="1" x14ac:dyDescent="0.25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5" customFormat="1" x14ac:dyDescent="0.25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111</v>
      </c>
      <c r="B4" s="6"/>
      <c r="C4" s="6"/>
      <c r="D4" s="6"/>
      <c r="E4" s="28"/>
    </row>
    <row r="5" spans="1:5" x14ac:dyDescent="0.25">
      <c r="A5" s="25" t="s">
        <v>112</v>
      </c>
      <c r="B5" s="6"/>
      <c r="C5" s="6"/>
      <c r="D5" s="6"/>
      <c r="E5" s="28"/>
    </row>
    <row r="6" spans="1:5" ht="16.5" thickBot="1" x14ac:dyDescent="0.3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5" customFormat="1" x14ac:dyDescent="0.25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5" customFormat="1" x14ac:dyDescent="0.25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123</v>
      </c>
      <c r="B3" s="6"/>
      <c r="C3" s="6"/>
      <c r="D3" s="6"/>
      <c r="E3" s="28"/>
    </row>
    <row r="4" spans="1:5" x14ac:dyDescent="0.25">
      <c r="A4" s="25" t="s">
        <v>76</v>
      </c>
      <c r="B4" s="6"/>
      <c r="C4" s="6"/>
      <c r="D4" s="6"/>
      <c r="E4" s="28"/>
    </row>
    <row r="5" spans="1:5" x14ac:dyDescent="0.25">
      <c r="A5" s="25" t="s">
        <v>77</v>
      </c>
      <c r="B5" s="6"/>
      <c r="C5" s="6"/>
      <c r="D5" s="6"/>
      <c r="E5" s="28"/>
    </row>
    <row r="6" spans="1:5" x14ac:dyDescent="0.25">
      <c r="A6" s="25" t="s">
        <v>78</v>
      </c>
      <c r="B6" s="6"/>
      <c r="C6" s="6"/>
      <c r="D6" s="6"/>
      <c r="E6" s="28"/>
    </row>
    <row r="7" spans="1:5" x14ac:dyDescent="0.25">
      <c r="A7" s="25" t="s">
        <v>79</v>
      </c>
      <c r="B7" s="6"/>
      <c r="C7" s="6"/>
      <c r="D7" s="6"/>
      <c r="E7" s="28"/>
    </row>
    <row r="8" spans="1:5" x14ac:dyDescent="0.25">
      <c r="A8" s="25" t="s">
        <v>80</v>
      </c>
      <c r="B8" s="6"/>
      <c r="C8" s="6"/>
      <c r="D8" s="6"/>
      <c r="E8" s="28"/>
    </row>
    <row r="9" spans="1:5" x14ac:dyDescent="0.25">
      <c r="A9" s="25" t="s">
        <v>81</v>
      </c>
      <c r="B9" s="6"/>
      <c r="C9" s="6"/>
      <c r="D9" s="6"/>
      <c r="E9" s="28"/>
    </row>
    <row r="10" spans="1:5" x14ac:dyDescent="0.25">
      <c r="A10" s="25" t="s">
        <v>82</v>
      </c>
      <c r="B10" s="6"/>
      <c r="C10" s="6"/>
      <c r="D10" s="6"/>
      <c r="E10" s="28"/>
    </row>
    <row r="11" spans="1:5" x14ac:dyDescent="0.25">
      <c r="A11" s="25" t="s">
        <v>124</v>
      </c>
      <c r="B11" s="6"/>
      <c r="C11" s="6"/>
      <c r="D11" s="6"/>
      <c r="E11" s="28"/>
    </row>
    <row r="12" spans="1:5" x14ac:dyDescent="0.25">
      <c r="A12" s="25" t="s">
        <v>125</v>
      </c>
      <c r="B12" s="6"/>
      <c r="C12" s="6"/>
      <c r="D12" s="6"/>
      <c r="E12" s="28"/>
    </row>
    <row r="13" spans="1:5" x14ac:dyDescent="0.25">
      <c r="A13" s="25" t="s">
        <v>126</v>
      </c>
      <c r="B13" s="6"/>
      <c r="C13" s="6"/>
      <c r="D13" s="6"/>
      <c r="E13" s="28"/>
    </row>
    <row r="14" spans="1:5" x14ac:dyDescent="0.25">
      <c r="A14" s="25" t="s">
        <v>127</v>
      </c>
      <c r="B14" s="6"/>
      <c r="C14" s="6"/>
      <c r="D14" s="6"/>
      <c r="E14" s="28"/>
    </row>
    <row r="15" spans="1:5" x14ac:dyDescent="0.25">
      <c r="A15" s="25" t="s">
        <v>128</v>
      </c>
      <c r="B15" s="6"/>
      <c r="C15" s="6"/>
      <c r="D15" s="6"/>
      <c r="E15" s="28"/>
    </row>
    <row r="16" spans="1:5" x14ac:dyDescent="0.25">
      <c r="A16" s="25" t="s">
        <v>129</v>
      </c>
      <c r="B16" s="6"/>
      <c r="C16" s="6"/>
      <c r="D16" s="6"/>
      <c r="E16" s="28"/>
    </row>
    <row r="17" spans="1:5" x14ac:dyDescent="0.25">
      <c r="A17" s="25" t="s">
        <v>130</v>
      </c>
      <c r="B17" s="6"/>
      <c r="C17" s="6"/>
      <c r="D17" s="6"/>
      <c r="E17" s="28"/>
    </row>
    <row r="18" spans="1:5" x14ac:dyDescent="0.25">
      <c r="A18" s="25" t="s">
        <v>131</v>
      </c>
      <c r="B18" s="6"/>
      <c r="C18" s="6"/>
      <c r="D18" s="6"/>
      <c r="E18" s="28"/>
    </row>
    <row r="19" spans="1:5" x14ac:dyDescent="0.25">
      <c r="A19" s="25" t="s">
        <v>132</v>
      </c>
      <c r="B19" s="6"/>
      <c r="C19" s="6"/>
      <c r="D19" s="6"/>
      <c r="E19" s="28"/>
    </row>
    <row r="20" spans="1:5" x14ac:dyDescent="0.25">
      <c r="A20" s="25" t="s">
        <v>133</v>
      </c>
      <c r="B20" s="6"/>
      <c r="C20" s="6"/>
      <c r="D20" s="6"/>
      <c r="E20" s="28"/>
    </row>
    <row r="21" spans="1:5" x14ac:dyDescent="0.25">
      <c r="A21" s="25" t="s">
        <v>134</v>
      </c>
      <c r="B21" s="6"/>
      <c r="C21" s="6"/>
      <c r="D21" s="6"/>
      <c r="E21" s="28"/>
    </row>
    <row r="22" spans="1:5" x14ac:dyDescent="0.25">
      <c r="A22" s="25" t="s">
        <v>135</v>
      </c>
      <c r="B22" s="6"/>
      <c r="C22" s="6"/>
      <c r="D22" s="6"/>
      <c r="E22" s="28"/>
    </row>
    <row r="23" spans="1:5" x14ac:dyDescent="0.25">
      <c r="A23" s="25" t="s">
        <v>136</v>
      </c>
      <c r="B23" s="6"/>
      <c r="C23" s="6"/>
      <c r="D23" s="6"/>
      <c r="E23" s="28"/>
    </row>
    <row r="24" spans="1:5" x14ac:dyDescent="0.25">
      <c r="A24" s="25" t="s">
        <v>137</v>
      </c>
      <c r="B24" s="6"/>
      <c r="C24" s="6"/>
      <c r="D24" s="6"/>
      <c r="E24" s="28"/>
    </row>
    <row r="25" spans="1:5" x14ac:dyDescent="0.25">
      <c r="A25" s="25" t="s">
        <v>138</v>
      </c>
      <c r="B25" s="6"/>
      <c r="C25" s="6"/>
      <c r="D25" s="6"/>
      <c r="E25" s="28"/>
    </row>
    <row r="26" spans="1:5" x14ac:dyDescent="0.25">
      <c r="A26" s="25" t="s">
        <v>139</v>
      </c>
      <c r="B26" s="6"/>
      <c r="C26" s="6"/>
      <c r="D26" s="6"/>
      <c r="E26" s="28"/>
    </row>
    <row r="27" spans="1:5" x14ac:dyDescent="0.25">
      <c r="A27" s="25" t="s">
        <v>140</v>
      </c>
      <c r="B27" s="6"/>
      <c r="C27" s="6"/>
      <c r="D27" s="6"/>
      <c r="E27" s="28"/>
    </row>
    <row r="28" spans="1:5" x14ac:dyDescent="0.25">
      <c r="A28" s="25" t="s">
        <v>141</v>
      </c>
      <c r="B28" s="6"/>
      <c r="C28" s="6"/>
      <c r="D28" s="6"/>
      <c r="E28" s="28"/>
    </row>
    <row r="29" spans="1:5" x14ac:dyDescent="0.25">
      <c r="A29" s="25" t="s">
        <v>142</v>
      </c>
      <c r="B29" s="6"/>
      <c r="C29" s="6"/>
      <c r="D29" s="6"/>
      <c r="E29" s="28"/>
    </row>
    <row r="30" spans="1:5" ht="16.5" thickBot="1" x14ac:dyDescent="0.3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5" customFormat="1" x14ac:dyDescent="0.25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123</v>
      </c>
      <c r="B3" s="6">
        <v>1</v>
      </c>
      <c r="C3" s="6"/>
      <c r="D3" s="28"/>
    </row>
    <row r="4" spans="1:4" x14ac:dyDescent="0.25">
      <c r="A4" s="25" t="s">
        <v>76</v>
      </c>
      <c r="B4" s="6"/>
      <c r="C4" s="6"/>
      <c r="D4" s="28"/>
    </row>
    <row r="5" spans="1:4" x14ac:dyDescent="0.25">
      <c r="A5" s="25" t="s">
        <v>77</v>
      </c>
      <c r="B5" s="6"/>
      <c r="C5" s="6"/>
      <c r="D5" s="28"/>
    </row>
    <row r="6" spans="1:4" x14ac:dyDescent="0.25">
      <c r="A6" s="25" t="s">
        <v>78</v>
      </c>
      <c r="B6" s="6"/>
      <c r="C6" s="6">
        <v>1</v>
      </c>
      <c r="D6" s="28"/>
    </row>
    <row r="7" spans="1:4" x14ac:dyDescent="0.25">
      <c r="A7" s="25" t="s">
        <v>79</v>
      </c>
      <c r="B7" s="6"/>
      <c r="C7" s="6"/>
      <c r="D7" s="28"/>
    </row>
    <row r="8" spans="1:4" x14ac:dyDescent="0.25">
      <c r="A8" s="25" t="s">
        <v>80</v>
      </c>
      <c r="B8" s="6"/>
      <c r="C8" s="6"/>
      <c r="D8" s="28"/>
    </row>
    <row r="9" spans="1:4" x14ac:dyDescent="0.25">
      <c r="A9" s="25" t="s">
        <v>81</v>
      </c>
      <c r="B9" s="6"/>
      <c r="C9" s="6"/>
      <c r="D9" s="28"/>
    </row>
    <row r="10" spans="1:4" x14ac:dyDescent="0.25">
      <c r="A10" s="25" t="s">
        <v>82</v>
      </c>
      <c r="B10" s="6"/>
      <c r="C10" s="6"/>
      <c r="D10" s="28"/>
    </row>
    <row r="11" spans="1:4" x14ac:dyDescent="0.25">
      <c r="A11" s="25" t="s">
        <v>124</v>
      </c>
      <c r="B11" s="6"/>
      <c r="C11" s="6"/>
      <c r="D11" s="28"/>
    </row>
    <row r="12" spans="1:4" x14ac:dyDescent="0.25">
      <c r="A12" s="25" t="s">
        <v>125</v>
      </c>
      <c r="B12" s="6"/>
      <c r="C12" s="6"/>
      <c r="D12" s="28"/>
    </row>
    <row r="13" spans="1:4" x14ac:dyDescent="0.25">
      <c r="A13" s="25" t="s">
        <v>126</v>
      </c>
      <c r="B13" s="6"/>
      <c r="C13" s="6"/>
      <c r="D13" s="28"/>
    </row>
    <row r="14" spans="1:4" x14ac:dyDescent="0.25">
      <c r="A14" s="25" t="s">
        <v>127</v>
      </c>
      <c r="B14" s="6"/>
      <c r="C14" s="6"/>
      <c r="D14" s="28"/>
    </row>
    <row r="15" spans="1:4" x14ac:dyDescent="0.25">
      <c r="A15" s="25" t="s">
        <v>128</v>
      </c>
      <c r="B15" s="6"/>
      <c r="C15" s="6"/>
      <c r="D15" s="28"/>
    </row>
    <row r="16" spans="1:4" x14ac:dyDescent="0.25">
      <c r="A16" s="25" t="s">
        <v>129</v>
      </c>
      <c r="B16" s="6"/>
      <c r="C16" s="6"/>
      <c r="D16" s="28"/>
    </row>
    <row r="17" spans="1:4" x14ac:dyDescent="0.25">
      <c r="A17" s="25" t="s">
        <v>130</v>
      </c>
      <c r="B17" s="6"/>
      <c r="C17" s="6"/>
      <c r="D17" s="28"/>
    </row>
    <row r="18" spans="1:4" x14ac:dyDescent="0.25">
      <c r="A18" s="25" t="s">
        <v>131</v>
      </c>
      <c r="B18" s="6"/>
      <c r="C18" s="6"/>
      <c r="D18" s="28"/>
    </row>
    <row r="19" spans="1:4" x14ac:dyDescent="0.25">
      <c r="A19" s="25" t="s">
        <v>132</v>
      </c>
      <c r="B19" s="6"/>
      <c r="C19" s="6"/>
      <c r="D19" s="28">
        <v>1</v>
      </c>
    </row>
    <row r="20" spans="1:4" x14ac:dyDescent="0.25">
      <c r="A20" s="25" t="s">
        <v>133</v>
      </c>
      <c r="B20" s="6"/>
      <c r="C20" s="6"/>
      <c r="D20" s="28">
        <v>1</v>
      </c>
    </row>
    <row r="21" spans="1:4" x14ac:dyDescent="0.25">
      <c r="A21" s="25" t="s">
        <v>134</v>
      </c>
      <c r="B21" s="6"/>
      <c r="C21" s="6"/>
      <c r="D21" s="28"/>
    </row>
    <row r="22" spans="1:4" x14ac:dyDescent="0.25">
      <c r="A22" s="25" t="s">
        <v>135</v>
      </c>
      <c r="B22" s="6"/>
      <c r="C22" s="6"/>
      <c r="D22" s="28"/>
    </row>
    <row r="23" spans="1:4" x14ac:dyDescent="0.25">
      <c r="A23" s="25" t="s">
        <v>136</v>
      </c>
      <c r="B23" s="6"/>
      <c r="C23" s="6"/>
      <c r="D23" s="28"/>
    </row>
    <row r="24" spans="1:4" x14ac:dyDescent="0.25">
      <c r="A24" s="25" t="s">
        <v>137</v>
      </c>
      <c r="B24" s="6"/>
      <c r="C24" s="6"/>
      <c r="D24" s="28"/>
    </row>
    <row r="25" spans="1:4" x14ac:dyDescent="0.25">
      <c r="A25" s="25" t="s">
        <v>138</v>
      </c>
      <c r="B25" s="6"/>
      <c r="C25" s="6"/>
      <c r="D25" s="28"/>
    </row>
    <row r="26" spans="1:4" x14ac:dyDescent="0.25">
      <c r="A26" s="25" t="s">
        <v>139</v>
      </c>
      <c r="B26" s="6"/>
      <c r="C26" s="6"/>
      <c r="D26" s="28"/>
    </row>
    <row r="27" spans="1:4" x14ac:dyDescent="0.25">
      <c r="A27" s="25" t="s">
        <v>140</v>
      </c>
      <c r="B27" s="6"/>
      <c r="C27" s="6"/>
      <c r="D27" s="28"/>
    </row>
    <row r="28" spans="1:4" x14ac:dyDescent="0.25">
      <c r="A28" s="25" t="s">
        <v>141</v>
      </c>
      <c r="B28" s="6"/>
      <c r="C28" s="6"/>
      <c r="D28" s="28"/>
    </row>
    <row r="29" spans="1:4" x14ac:dyDescent="0.25">
      <c r="A29" s="25" t="s">
        <v>142</v>
      </c>
      <c r="B29" s="6"/>
      <c r="C29" s="6"/>
      <c r="D29" s="28"/>
    </row>
    <row r="30" spans="1:4" ht="16.5" thickBot="1" x14ac:dyDescent="0.3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5" customFormat="1" x14ac:dyDescent="0.25">
      <c r="A2" s="3" t="s">
        <v>207</v>
      </c>
      <c r="B2" s="4" t="s">
        <v>75</v>
      </c>
      <c r="C2" s="24" t="s">
        <v>122</v>
      </c>
    </row>
    <row r="3" spans="1:3" x14ac:dyDescent="0.25">
      <c r="A3" s="25" t="s">
        <v>123</v>
      </c>
      <c r="B3" s="6"/>
      <c r="C3" s="28"/>
    </row>
    <row r="4" spans="1:3" x14ac:dyDescent="0.25">
      <c r="A4" s="25" t="s">
        <v>76</v>
      </c>
      <c r="B4" s="6"/>
      <c r="C4" s="28"/>
    </row>
    <row r="5" spans="1:3" x14ac:dyDescent="0.25">
      <c r="A5" s="25" t="s">
        <v>77</v>
      </c>
      <c r="B5" s="6"/>
      <c r="C5" s="28"/>
    </row>
    <row r="6" spans="1:3" x14ac:dyDescent="0.25">
      <c r="A6" s="25" t="s">
        <v>78</v>
      </c>
      <c r="B6" s="6"/>
      <c r="C6" s="28"/>
    </row>
    <row r="7" spans="1:3" x14ac:dyDescent="0.25">
      <c r="A7" s="25" t="s">
        <v>79</v>
      </c>
      <c r="B7" s="6"/>
      <c r="C7" s="28"/>
    </row>
    <row r="8" spans="1:3" x14ac:dyDescent="0.25">
      <c r="A8" s="25" t="s">
        <v>80</v>
      </c>
      <c r="B8" s="6"/>
      <c r="C8" s="28"/>
    </row>
    <row r="9" spans="1:3" x14ac:dyDescent="0.25">
      <c r="A9" s="25" t="s">
        <v>81</v>
      </c>
      <c r="B9" s="6"/>
      <c r="C9" s="28"/>
    </row>
    <row r="10" spans="1:3" x14ac:dyDescent="0.25">
      <c r="A10" s="25" t="s">
        <v>82</v>
      </c>
      <c r="B10" s="6">
        <v>1</v>
      </c>
      <c r="C10" s="28"/>
    </row>
    <row r="11" spans="1:3" x14ac:dyDescent="0.25">
      <c r="A11" s="25" t="s">
        <v>124</v>
      </c>
      <c r="B11" s="6"/>
      <c r="C11" s="28"/>
    </row>
    <row r="12" spans="1:3" x14ac:dyDescent="0.25">
      <c r="A12" s="25" t="s">
        <v>125</v>
      </c>
      <c r="B12" s="6"/>
      <c r="C12" s="28"/>
    </row>
    <row r="13" spans="1:3" x14ac:dyDescent="0.25">
      <c r="A13" s="25" t="s">
        <v>126</v>
      </c>
      <c r="B13" s="6"/>
      <c r="C13" s="28"/>
    </row>
    <row r="14" spans="1:3" x14ac:dyDescent="0.25">
      <c r="A14" s="25" t="s">
        <v>127</v>
      </c>
      <c r="B14" s="6"/>
      <c r="C14" s="28"/>
    </row>
    <row r="15" spans="1:3" x14ac:dyDescent="0.25">
      <c r="A15" s="25" t="s">
        <v>128</v>
      </c>
      <c r="B15" s="6"/>
      <c r="C15" s="28"/>
    </row>
    <row r="16" spans="1:3" x14ac:dyDescent="0.25">
      <c r="A16" s="25" t="s">
        <v>129</v>
      </c>
      <c r="B16" s="6"/>
      <c r="C16" s="28"/>
    </row>
    <row r="17" spans="1:3" x14ac:dyDescent="0.25">
      <c r="A17" s="25" t="s">
        <v>130</v>
      </c>
      <c r="B17" s="6"/>
      <c r="C17" s="28"/>
    </row>
    <row r="18" spans="1:3" x14ac:dyDescent="0.25">
      <c r="A18" s="25" t="s">
        <v>131</v>
      </c>
      <c r="B18" s="6"/>
      <c r="C18" s="28"/>
    </row>
    <row r="19" spans="1:3" x14ac:dyDescent="0.25">
      <c r="A19" s="25" t="s">
        <v>132</v>
      </c>
      <c r="B19" s="6"/>
      <c r="C19" s="28"/>
    </row>
    <row r="20" spans="1:3" x14ac:dyDescent="0.25">
      <c r="A20" s="25" t="s">
        <v>133</v>
      </c>
      <c r="B20" s="6"/>
      <c r="C20" s="28"/>
    </row>
    <row r="21" spans="1:3" x14ac:dyDescent="0.25">
      <c r="A21" s="25" t="s">
        <v>134</v>
      </c>
      <c r="B21" s="6"/>
      <c r="C21" s="28"/>
    </row>
    <row r="22" spans="1:3" x14ac:dyDescent="0.25">
      <c r="A22" s="25" t="s">
        <v>135</v>
      </c>
      <c r="B22" s="6"/>
      <c r="C22" s="28">
        <v>1</v>
      </c>
    </row>
    <row r="23" spans="1:3" x14ac:dyDescent="0.25">
      <c r="A23" s="25" t="s">
        <v>136</v>
      </c>
      <c r="B23" s="6"/>
      <c r="C23" s="28"/>
    </row>
    <row r="24" spans="1:3" x14ac:dyDescent="0.25">
      <c r="A24" s="25" t="s">
        <v>137</v>
      </c>
      <c r="B24" s="6"/>
      <c r="C24" s="28"/>
    </row>
    <row r="25" spans="1:3" x14ac:dyDescent="0.25">
      <c r="A25" s="25" t="s">
        <v>138</v>
      </c>
      <c r="B25" s="6"/>
      <c r="C25" s="28"/>
    </row>
    <row r="26" spans="1:3" x14ac:dyDescent="0.25">
      <c r="A26" s="25" t="s">
        <v>139</v>
      </c>
      <c r="B26" s="6"/>
      <c r="C26" s="28"/>
    </row>
    <row r="27" spans="1:3" x14ac:dyDescent="0.25">
      <c r="A27" s="25" t="s">
        <v>140</v>
      </c>
      <c r="B27" s="6"/>
      <c r="C27" s="28"/>
    </row>
    <row r="28" spans="1:3" x14ac:dyDescent="0.25">
      <c r="A28" s="25" t="s">
        <v>141</v>
      </c>
      <c r="B28" s="6"/>
      <c r="C28" s="28"/>
    </row>
    <row r="29" spans="1:3" x14ac:dyDescent="0.25">
      <c r="A29" s="25" t="s">
        <v>142</v>
      </c>
      <c r="B29" s="6"/>
      <c r="C29" s="28"/>
    </row>
    <row r="30" spans="1:3" ht="16.5" thickBot="1" x14ac:dyDescent="0.3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144</v>
      </c>
    </row>
    <row r="2" spans="1:3" s="5" customFormat="1" x14ac:dyDescent="0.25">
      <c r="A2" s="3" t="s">
        <v>207</v>
      </c>
      <c r="B2" s="4" t="s">
        <v>74</v>
      </c>
      <c r="C2" s="24" t="s">
        <v>274</v>
      </c>
    </row>
    <row r="3" spans="1:3" ht="16.5" thickBot="1" x14ac:dyDescent="0.3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145</v>
      </c>
    </row>
    <row r="2" spans="1:2" s="5" customFormat="1" x14ac:dyDescent="0.25">
      <c r="A2" s="3" t="s">
        <v>205</v>
      </c>
      <c r="B2" s="24" t="s">
        <v>123</v>
      </c>
    </row>
    <row r="3" spans="1:2" s="5" customFormat="1" x14ac:dyDescent="0.25">
      <c r="A3" s="25" t="s">
        <v>74</v>
      </c>
      <c r="B3" s="31"/>
    </row>
    <row r="4" spans="1:2" s="5" customFormat="1" ht="16.5" thickBot="1" x14ac:dyDescent="0.3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B12"/>
  <sheetViews>
    <sheetView zoomScale="120" zoomScaleNormal="120" workbookViewId="0">
      <selection activeCell="D12" sqref="D12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224</v>
      </c>
    </row>
    <row r="2" spans="1:54" s="5" customFormat="1" x14ac:dyDescent="0.25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4" x14ac:dyDescent="0.25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4" x14ac:dyDescent="0.25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4" x14ac:dyDescent="0.25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4" x14ac:dyDescent="0.25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4" x14ac:dyDescent="0.25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4" x14ac:dyDescent="0.25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4" x14ac:dyDescent="0.25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4" x14ac:dyDescent="0.25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4" x14ac:dyDescent="0.25">
      <c r="A11" s="25" t="s">
        <v>244</v>
      </c>
      <c r="B11" s="43" t="s">
        <v>245</v>
      </c>
      <c r="D11" s="59" t="s">
        <v>265</v>
      </c>
      <c r="E11" s="57" t="s">
        <v>246</v>
      </c>
      <c r="F11" s="58" t="s">
        <v>226</v>
      </c>
      <c r="G11" s="58" t="s">
        <v>247</v>
      </c>
      <c r="H11" s="59"/>
      <c r="I11" s="58" t="s">
        <v>248</v>
      </c>
      <c r="J11" s="58" t="s">
        <v>226</v>
      </c>
      <c r="K11" s="60" t="s">
        <v>249</v>
      </c>
      <c r="AT11" s="29"/>
      <c r="AU11" s="29" t="s">
        <v>253</v>
      </c>
      <c r="AV11" s="29"/>
      <c r="AW11" s="29"/>
      <c r="AX11" s="29"/>
      <c r="AY11" s="29"/>
      <c r="AZ11" s="29"/>
      <c r="BA11" s="29" t="s">
        <v>246</v>
      </c>
    </row>
    <row r="12" spans="1:54" ht="16.5" thickBot="1" x14ac:dyDescent="0.3">
      <c r="A12" s="26" t="s">
        <v>333</v>
      </c>
      <c r="B12" s="36" t="s">
        <v>334</v>
      </c>
      <c r="D12" s="64" t="s">
        <v>335</v>
      </c>
      <c r="E12" s="61" t="s">
        <v>336</v>
      </c>
      <c r="F12" s="62" t="s">
        <v>226</v>
      </c>
      <c r="G12" s="63" t="s">
        <v>337</v>
      </c>
      <c r="H12" s="64"/>
      <c r="I12" s="65"/>
      <c r="J12" s="62"/>
      <c r="K12" s="63"/>
      <c r="AU12" s="1" t="s">
        <v>230</v>
      </c>
      <c r="BB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" ht="16.5" thickBot="1" x14ac:dyDescent="0.3">
      <c r="A1" s="1" t="s">
        <v>330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/>
      <c r="C3" s="6"/>
      <c r="D3" s="6"/>
      <c r="E3" s="28"/>
    </row>
    <row r="4" spans="1:5" x14ac:dyDescent="0.25">
      <c r="A4" s="25" t="s">
        <v>65</v>
      </c>
      <c r="B4" s="6"/>
      <c r="C4" s="6"/>
      <c r="D4" s="6"/>
      <c r="E4" s="28"/>
    </row>
    <row r="5" spans="1:5" x14ac:dyDescent="0.25">
      <c r="A5" s="25" t="s">
        <v>116</v>
      </c>
      <c r="B5" s="6"/>
      <c r="C5" s="6"/>
      <c r="D5" s="6"/>
      <c r="E5" s="28"/>
    </row>
    <row r="6" spans="1:5" x14ac:dyDescent="0.25">
      <c r="A6" s="25" t="s">
        <v>117</v>
      </c>
      <c r="B6" s="6"/>
      <c r="C6" s="6"/>
      <c r="D6" s="6"/>
      <c r="E6" s="28"/>
    </row>
    <row r="7" spans="1:5" x14ac:dyDescent="0.25">
      <c r="A7" s="25" t="s">
        <v>118</v>
      </c>
      <c r="B7" s="6"/>
      <c r="C7" s="6"/>
      <c r="D7" s="6"/>
      <c r="E7" s="28"/>
    </row>
    <row r="8" spans="1:5" x14ac:dyDescent="0.25">
      <c r="A8" s="25" t="s">
        <v>119</v>
      </c>
      <c r="B8" s="6"/>
      <c r="C8" s="6"/>
      <c r="D8" s="6"/>
      <c r="E8" s="28"/>
    </row>
    <row r="9" spans="1:5" x14ac:dyDescent="0.25">
      <c r="A9" s="25" t="s">
        <v>120</v>
      </c>
      <c r="B9" s="6"/>
      <c r="C9" s="6"/>
      <c r="D9" s="6"/>
      <c r="E9" s="28"/>
    </row>
    <row r="10" spans="1:5" ht="16.5" thickBot="1" x14ac:dyDescent="0.3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297</v>
      </c>
    </row>
    <row r="2" spans="1:5" s="5" customFormat="1" x14ac:dyDescent="0.25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75</v>
      </c>
      <c r="B3" s="6"/>
      <c r="C3" s="6"/>
      <c r="D3" s="6"/>
      <c r="E3" s="28"/>
    </row>
    <row r="4" spans="1:5" ht="16.5" thickBot="1" x14ac:dyDescent="0.3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298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>
        <v>1</v>
      </c>
      <c r="C3" s="28"/>
    </row>
    <row r="4" spans="1:3" ht="16.5" thickBot="1" x14ac:dyDescent="0.3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217</v>
      </c>
    </row>
    <row r="2" spans="1:5" x14ac:dyDescent="0.25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74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274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299</v>
      </c>
    </row>
    <row r="2" spans="1:2" s="5" customFormat="1" x14ac:dyDescent="0.25">
      <c r="A2" s="3" t="s">
        <v>206</v>
      </c>
      <c r="B2" s="24" t="s">
        <v>123</v>
      </c>
    </row>
    <row r="3" spans="1:2" x14ac:dyDescent="0.25">
      <c r="A3" s="25" t="s">
        <v>75</v>
      </c>
      <c r="B3" s="28"/>
    </row>
    <row r="4" spans="1:2" ht="16.5" thickBot="1" x14ac:dyDescent="0.3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5" customFormat="1" x14ac:dyDescent="0.25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106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98</v>
      </c>
      <c r="B6" s="6"/>
      <c r="C6" s="6"/>
      <c r="D6" s="6"/>
      <c r="E6" s="28"/>
    </row>
    <row r="7" spans="1:5" x14ac:dyDescent="0.25">
      <c r="A7" s="25" t="s">
        <v>99</v>
      </c>
      <c r="B7" s="6"/>
      <c r="C7" s="6"/>
      <c r="D7" s="6"/>
      <c r="E7" s="28"/>
    </row>
    <row r="8" spans="1:5" x14ac:dyDescent="0.25">
      <c r="A8" s="25" t="s">
        <v>100</v>
      </c>
      <c r="B8" s="6"/>
      <c r="C8" s="6"/>
      <c r="D8" s="6"/>
      <c r="E8" s="28"/>
    </row>
    <row r="9" spans="1:5" x14ac:dyDescent="0.25">
      <c r="A9" s="25" t="s">
        <v>101</v>
      </c>
      <c r="B9" s="6"/>
      <c r="C9" s="6"/>
      <c r="D9" s="6"/>
      <c r="E9" s="28"/>
    </row>
    <row r="10" spans="1:5" x14ac:dyDescent="0.25">
      <c r="A10" s="25" t="s">
        <v>102</v>
      </c>
      <c r="B10" s="6"/>
      <c r="C10" s="6"/>
      <c r="D10" s="6"/>
      <c r="E10" s="28"/>
    </row>
    <row r="11" spans="1:5" x14ac:dyDescent="0.25">
      <c r="A11" s="25" t="s">
        <v>103</v>
      </c>
      <c r="B11" s="6"/>
      <c r="C11" s="6"/>
      <c r="D11" s="6"/>
      <c r="E11" s="28"/>
    </row>
    <row r="12" spans="1:5" x14ac:dyDescent="0.25">
      <c r="A12" s="25" t="s">
        <v>104</v>
      </c>
      <c r="B12" s="6"/>
      <c r="C12" s="6"/>
      <c r="D12" s="6"/>
      <c r="E12" s="28"/>
    </row>
    <row r="13" spans="1:5" x14ac:dyDescent="0.25">
      <c r="A13" s="25" t="s">
        <v>105</v>
      </c>
      <c r="B13" s="6"/>
      <c r="C13" s="6"/>
      <c r="D13" s="6"/>
      <c r="E13" s="28"/>
    </row>
    <row r="14" spans="1:5" x14ac:dyDescent="0.25">
      <c r="A14" s="25" t="s">
        <v>107</v>
      </c>
      <c r="B14" s="6"/>
      <c r="C14" s="6"/>
      <c r="D14" s="6"/>
      <c r="E14" s="28"/>
    </row>
    <row r="15" spans="1:5" x14ac:dyDescent="0.25">
      <c r="A15" s="25" t="s">
        <v>108</v>
      </c>
      <c r="B15" s="6"/>
      <c r="C15" s="6"/>
      <c r="D15" s="6"/>
      <c r="E15" s="28"/>
    </row>
    <row r="16" spans="1:5" x14ac:dyDescent="0.25">
      <c r="A16" s="25" t="s">
        <v>109</v>
      </c>
      <c r="B16" s="6"/>
      <c r="C16" s="6"/>
      <c r="D16" s="6"/>
      <c r="E16" s="28"/>
    </row>
    <row r="17" spans="1:5" ht="16.5" thickBot="1" x14ac:dyDescent="0.3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85546875" style="1" customWidth="1"/>
    <col min="2" max="16384" width="9.28515625" style="1"/>
  </cols>
  <sheetData>
    <row r="1" spans="1:5" ht="16.5" thickBot="1" x14ac:dyDescent="0.3">
      <c r="A1" s="1" t="s">
        <v>332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>
        <v>1</v>
      </c>
      <c r="C3" s="6"/>
      <c r="D3" s="6"/>
      <c r="E3" s="28"/>
    </row>
    <row r="4" spans="1:5" x14ac:dyDescent="0.25">
      <c r="A4" s="25" t="s">
        <v>65</v>
      </c>
      <c r="B4" s="6">
        <v>1</v>
      </c>
      <c r="C4" s="6"/>
      <c r="D4" s="6"/>
      <c r="E4" s="28"/>
    </row>
    <row r="5" spans="1:5" x14ac:dyDescent="0.25">
      <c r="A5" s="25" t="s">
        <v>116</v>
      </c>
      <c r="B5" s="6"/>
      <c r="C5" s="6">
        <v>1</v>
      </c>
      <c r="D5" s="6"/>
      <c r="E5" s="28"/>
    </row>
    <row r="6" spans="1:5" x14ac:dyDescent="0.25">
      <c r="A6" s="25" t="s">
        <v>117</v>
      </c>
      <c r="B6" s="6"/>
      <c r="C6" s="6">
        <v>1</v>
      </c>
      <c r="D6" s="6"/>
      <c r="E6" s="28"/>
    </row>
    <row r="7" spans="1:5" x14ac:dyDescent="0.25">
      <c r="A7" s="25" t="s">
        <v>118</v>
      </c>
      <c r="B7" s="6"/>
      <c r="C7" s="6"/>
      <c r="D7" s="6">
        <v>1</v>
      </c>
      <c r="E7" s="28"/>
    </row>
    <row r="8" spans="1:5" x14ac:dyDescent="0.25">
      <c r="A8" s="25" t="s">
        <v>119</v>
      </c>
      <c r="B8" s="6"/>
      <c r="C8" s="6"/>
      <c r="D8" s="6">
        <v>1</v>
      </c>
      <c r="E8" s="28"/>
    </row>
    <row r="9" spans="1:5" x14ac:dyDescent="0.25">
      <c r="A9" s="25" t="s">
        <v>120</v>
      </c>
      <c r="B9" s="6"/>
      <c r="C9" s="6"/>
      <c r="D9" s="6"/>
      <c r="E9" s="28">
        <v>1</v>
      </c>
    </row>
    <row r="10" spans="1:5" ht="16.5" thickBot="1" x14ac:dyDescent="0.3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106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98</v>
      </c>
    </row>
    <row r="6" spans="1:4" x14ac:dyDescent="0.25">
      <c r="A6" s="2" t="s">
        <v>99</v>
      </c>
    </row>
    <row r="7" spans="1:4" x14ac:dyDescent="0.25">
      <c r="A7" s="2" t="s">
        <v>100</v>
      </c>
    </row>
    <row r="8" spans="1:4" x14ac:dyDescent="0.25">
      <c r="A8" s="2" t="s">
        <v>101</v>
      </c>
    </row>
    <row r="9" spans="1:4" x14ac:dyDescent="0.25">
      <c r="A9" s="2" t="s">
        <v>102</v>
      </c>
    </row>
    <row r="10" spans="1:4" x14ac:dyDescent="0.25">
      <c r="A10" s="2" t="s">
        <v>103</v>
      </c>
    </row>
    <row r="11" spans="1:4" x14ac:dyDescent="0.25">
      <c r="A11" s="2" t="s">
        <v>104</v>
      </c>
    </row>
    <row r="12" spans="1:4" x14ac:dyDescent="0.25">
      <c r="A12" s="2" t="s">
        <v>105</v>
      </c>
    </row>
    <row r="13" spans="1:4" x14ac:dyDescent="0.25">
      <c r="A13" s="2" t="s">
        <v>107</v>
      </c>
    </row>
    <row r="14" spans="1:4" x14ac:dyDescent="0.25">
      <c r="A14" s="2" t="s">
        <v>108</v>
      </c>
    </row>
    <row r="15" spans="1:4" x14ac:dyDescent="0.25">
      <c r="A15" s="2" t="s">
        <v>109</v>
      </c>
    </row>
    <row r="16" spans="1:4" x14ac:dyDescent="0.25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5" customFormat="1" x14ac:dyDescent="0.25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98</v>
      </c>
      <c r="B6" s="6">
        <v>1</v>
      </c>
      <c r="C6" s="6">
        <v>1</v>
      </c>
      <c r="D6" s="28">
        <v>1</v>
      </c>
    </row>
    <row r="7" spans="1:4" x14ac:dyDescent="0.25">
      <c r="A7" s="25" t="s">
        <v>99</v>
      </c>
      <c r="B7" s="6">
        <v>1</v>
      </c>
      <c r="C7" s="6">
        <v>1</v>
      </c>
      <c r="D7" s="28">
        <v>1</v>
      </c>
    </row>
    <row r="8" spans="1:4" x14ac:dyDescent="0.25">
      <c r="A8" s="25" t="s">
        <v>100</v>
      </c>
      <c r="B8" s="6">
        <v>1</v>
      </c>
      <c r="C8" s="6">
        <v>1</v>
      </c>
      <c r="D8" s="28">
        <v>1</v>
      </c>
    </row>
    <row r="9" spans="1:4" x14ac:dyDescent="0.25">
      <c r="A9" s="25" t="s">
        <v>101</v>
      </c>
      <c r="B9" s="6">
        <v>1</v>
      </c>
      <c r="C9" s="6">
        <v>1</v>
      </c>
      <c r="D9" s="28">
        <v>1</v>
      </c>
    </row>
    <row r="10" spans="1:4" x14ac:dyDescent="0.25">
      <c r="A10" s="25" t="s">
        <v>102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103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104</v>
      </c>
      <c r="B12" s="6">
        <v>1</v>
      </c>
      <c r="C12" s="6">
        <v>1</v>
      </c>
      <c r="D12" s="28">
        <v>1</v>
      </c>
    </row>
    <row r="13" spans="1:4" x14ac:dyDescent="0.25">
      <c r="A13" s="25" t="s">
        <v>105</v>
      </c>
      <c r="B13" s="6">
        <v>1</v>
      </c>
      <c r="C13" s="6">
        <v>1</v>
      </c>
      <c r="D13" s="28">
        <v>1</v>
      </c>
    </row>
    <row r="14" spans="1:4" x14ac:dyDescent="0.25">
      <c r="A14" s="25" t="s">
        <v>107</v>
      </c>
      <c r="B14" s="6">
        <v>1</v>
      </c>
      <c r="C14" s="6">
        <v>1</v>
      </c>
      <c r="D14" s="28">
        <v>1</v>
      </c>
    </row>
    <row r="15" spans="1:4" x14ac:dyDescent="0.25">
      <c r="A15" s="25" t="s">
        <v>108</v>
      </c>
      <c r="B15" s="6">
        <v>1</v>
      </c>
      <c r="C15" s="6">
        <v>1</v>
      </c>
      <c r="D15" s="28">
        <v>1</v>
      </c>
    </row>
    <row r="16" spans="1:4" x14ac:dyDescent="0.25">
      <c r="A16" s="25" t="s">
        <v>109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5" customFormat="1" x14ac:dyDescent="0.25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111</v>
      </c>
      <c r="B4" s="6">
        <v>1</v>
      </c>
      <c r="C4" s="6">
        <v>1</v>
      </c>
      <c r="D4" s="28">
        <v>1</v>
      </c>
    </row>
    <row r="5" spans="1:4" x14ac:dyDescent="0.25">
      <c r="A5" s="25" t="s">
        <v>112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111</v>
      </c>
      <c r="B4" s="29"/>
      <c r="C4" s="29"/>
      <c r="D4" s="29"/>
      <c r="E4" s="31"/>
    </row>
    <row r="5" spans="1:5" s="5" customFormat="1" x14ac:dyDescent="0.25">
      <c r="A5" s="25" t="s">
        <v>112</v>
      </c>
      <c r="B5" s="29"/>
      <c r="C5" s="29"/>
      <c r="D5" s="29"/>
      <c r="E5" s="31"/>
    </row>
    <row r="6" spans="1:5" s="5" customFormat="1" ht="16.5" thickBot="1" x14ac:dyDescent="0.3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95</v>
      </c>
    </row>
    <row r="2" spans="1:3" s="5" customFormat="1" x14ac:dyDescent="0.25">
      <c r="A2" s="3" t="s">
        <v>203</v>
      </c>
      <c r="B2" s="4" t="s">
        <v>74</v>
      </c>
      <c r="C2" s="24" t="s">
        <v>274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300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/>
      <c r="C3" s="28"/>
    </row>
    <row r="4" spans="1:3" ht="16.5" thickBot="1" x14ac:dyDescent="0.3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278</v>
      </c>
    </row>
    <row r="2" spans="1:4" x14ac:dyDescent="0.25">
      <c r="A2" s="113" t="s">
        <v>200</v>
      </c>
      <c r="B2" s="107" t="s">
        <v>202</v>
      </c>
    </row>
    <row r="3" spans="1:4" x14ac:dyDescent="0.25">
      <c r="A3" s="108" t="s">
        <v>106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98</v>
      </c>
      <c r="B6" s="109">
        <v>450</v>
      </c>
    </row>
    <row r="7" spans="1:4" x14ac:dyDescent="0.25">
      <c r="A7" s="108" t="s">
        <v>99</v>
      </c>
      <c r="B7" s="109">
        <v>450</v>
      </c>
    </row>
    <row r="8" spans="1:4" x14ac:dyDescent="0.25">
      <c r="A8" s="108" t="s">
        <v>100</v>
      </c>
      <c r="B8" s="109">
        <v>300</v>
      </c>
    </row>
    <row r="9" spans="1:4" x14ac:dyDescent="0.25">
      <c r="A9" s="108" t="s">
        <v>101</v>
      </c>
      <c r="B9" s="109">
        <v>250</v>
      </c>
    </row>
    <row r="10" spans="1:4" x14ac:dyDescent="0.25">
      <c r="A10" s="108" t="s">
        <v>102</v>
      </c>
      <c r="B10" s="109">
        <v>250</v>
      </c>
    </row>
    <row r="11" spans="1:4" x14ac:dyDescent="0.25">
      <c r="A11" s="108" t="s">
        <v>103</v>
      </c>
      <c r="B11" s="109">
        <v>250</v>
      </c>
    </row>
    <row r="12" spans="1:4" x14ac:dyDescent="0.25">
      <c r="A12" s="108" t="s">
        <v>104</v>
      </c>
      <c r="B12" s="109">
        <v>200</v>
      </c>
    </row>
    <row r="13" spans="1:4" x14ac:dyDescent="0.25">
      <c r="A13" s="108" t="s">
        <v>105</v>
      </c>
      <c r="B13" s="109">
        <v>250</v>
      </c>
    </row>
    <row r="14" spans="1:4" x14ac:dyDescent="0.25">
      <c r="A14" s="108" t="s">
        <v>107</v>
      </c>
      <c r="B14" s="109">
        <v>200</v>
      </c>
    </row>
    <row r="15" spans="1:4" x14ac:dyDescent="0.25">
      <c r="A15" s="108" t="s">
        <v>108</v>
      </c>
      <c r="B15" s="109">
        <v>200</v>
      </c>
    </row>
    <row r="16" spans="1:4" x14ac:dyDescent="0.25">
      <c r="A16" s="108" t="s">
        <v>109</v>
      </c>
      <c r="B16" s="109">
        <v>150</v>
      </c>
    </row>
    <row r="17" spans="1:2" x14ac:dyDescent="0.25">
      <c r="A17" s="111" t="s">
        <v>110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111</v>
      </c>
      <c r="B19" s="109">
        <v>350</v>
      </c>
    </row>
    <row r="20" spans="1:2" x14ac:dyDescent="0.25">
      <c r="A20" s="108" t="s">
        <v>112</v>
      </c>
      <c r="B20" s="109">
        <v>500</v>
      </c>
    </row>
    <row r="21" spans="1:2" x14ac:dyDescent="0.25">
      <c r="A21" s="111" t="s">
        <v>113</v>
      </c>
      <c r="B21" s="112">
        <v>100</v>
      </c>
    </row>
    <row r="22" spans="1:2" x14ac:dyDescent="0.25">
      <c r="A22" s="108" t="s">
        <v>115</v>
      </c>
      <c r="B22" s="109">
        <v>550</v>
      </c>
    </row>
    <row r="23" spans="1:2" x14ac:dyDescent="0.25">
      <c r="A23" s="108" t="s">
        <v>49</v>
      </c>
      <c r="B23" s="109">
        <v>600</v>
      </c>
    </row>
    <row r="24" spans="1:2" x14ac:dyDescent="0.25">
      <c r="A24" s="111" t="s">
        <v>114</v>
      </c>
      <c r="B24" s="112">
        <v>400</v>
      </c>
    </row>
    <row r="25" spans="1:2" x14ac:dyDescent="0.25">
      <c r="A25" s="108" t="s">
        <v>64</v>
      </c>
      <c r="B25" s="109">
        <v>650</v>
      </c>
    </row>
    <row r="26" spans="1:2" x14ac:dyDescent="0.25">
      <c r="A26" s="108" t="s">
        <v>65</v>
      </c>
      <c r="B26" s="109">
        <v>650</v>
      </c>
    </row>
    <row r="27" spans="1:2" x14ac:dyDescent="0.25">
      <c r="A27" s="108" t="s">
        <v>116</v>
      </c>
      <c r="B27" s="109">
        <v>350</v>
      </c>
    </row>
    <row r="28" spans="1:2" x14ac:dyDescent="0.25">
      <c r="A28" s="108" t="s">
        <v>117</v>
      </c>
      <c r="B28" s="109">
        <v>250</v>
      </c>
    </row>
    <row r="29" spans="1:2" x14ac:dyDescent="0.25">
      <c r="A29" s="108" t="s">
        <v>118</v>
      </c>
      <c r="B29" s="109">
        <v>400</v>
      </c>
    </row>
    <row r="30" spans="1:2" x14ac:dyDescent="0.25">
      <c r="A30" s="108" t="s">
        <v>119</v>
      </c>
      <c r="B30" s="109">
        <v>500</v>
      </c>
    </row>
    <row r="31" spans="1:2" x14ac:dyDescent="0.25">
      <c r="A31" s="108" t="s">
        <v>120</v>
      </c>
      <c r="B31" s="109">
        <v>350</v>
      </c>
    </row>
    <row r="32" spans="1:2" x14ac:dyDescent="0.25">
      <c r="A32" s="111" t="s">
        <v>121</v>
      </c>
      <c r="B32" s="112">
        <v>350</v>
      </c>
    </row>
    <row r="33" spans="1:2" x14ac:dyDescent="0.25">
      <c r="A33" s="108" t="s">
        <v>74</v>
      </c>
      <c r="B33" s="109">
        <v>350</v>
      </c>
    </row>
    <row r="34" spans="1:2" x14ac:dyDescent="0.25">
      <c r="A34" s="111" t="s">
        <v>274</v>
      </c>
      <c r="B34" s="112">
        <v>500</v>
      </c>
    </row>
    <row r="35" spans="1:2" x14ac:dyDescent="0.25">
      <c r="A35" s="108" t="s">
        <v>75</v>
      </c>
      <c r="B35" s="109">
        <v>500</v>
      </c>
    </row>
    <row r="36" spans="1:2" x14ac:dyDescent="0.25">
      <c r="A36" s="111" t="s">
        <v>122</v>
      </c>
      <c r="B36" s="112">
        <v>250</v>
      </c>
    </row>
    <row r="37" spans="1:2" x14ac:dyDescent="0.25">
      <c r="A37" s="108" t="s">
        <v>123</v>
      </c>
      <c r="B37" s="109">
        <v>600</v>
      </c>
    </row>
    <row r="38" spans="1:2" x14ac:dyDescent="0.25">
      <c r="A38" s="108" t="s">
        <v>76</v>
      </c>
      <c r="B38" s="109">
        <v>600</v>
      </c>
    </row>
    <row r="39" spans="1:2" x14ac:dyDescent="0.25">
      <c r="A39" s="108" t="s">
        <v>77</v>
      </c>
      <c r="B39" s="109">
        <v>600</v>
      </c>
    </row>
    <row r="40" spans="1:2" x14ac:dyDescent="0.25">
      <c r="A40" s="108" t="s">
        <v>78</v>
      </c>
      <c r="B40" s="109">
        <v>600</v>
      </c>
    </row>
    <row r="41" spans="1:2" x14ac:dyDescent="0.25">
      <c r="A41" s="108" t="s">
        <v>79</v>
      </c>
      <c r="B41" s="109">
        <v>550</v>
      </c>
    </row>
    <row r="42" spans="1:2" x14ac:dyDescent="0.25">
      <c r="A42" s="108" t="s">
        <v>80</v>
      </c>
      <c r="B42" s="109">
        <v>550</v>
      </c>
    </row>
    <row r="43" spans="1:2" x14ac:dyDescent="0.25">
      <c r="A43" s="108" t="s">
        <v>81</v>
      </c>
      <c r="B43" s="109">
        <v>550</v>
      </c>
    </row>
    <row r="44" spans="1:2" x14ac:dyDescent="0.25">
      <c r="A44" s="108" t="s">
        <v>82</v>
      </c>
      <c r="B44" s="109">
        <v>550</v>
      </c>
    </row>
    <row r="45" spans="1:2" x14ac:dyDescent="0.25">
      <c r="A45" s="108" t="s">
        <v>124</v>
      </c>
      <c r="B45" s="109">
        <v>500</v>
      </c>
    </row>
    <row r="46" spans="1:2" x14ac:dyDescent="0.25">
      <c r="A46" s="108" t="s">
        <v>125</v>
      </c>
      <c r="B46" s="109">
        <v>500</v>
      </c>
    </row>
    <row r="47" spans="1:2" x14ac:dyDescent="0.25">
      <c r="A47" s="108" t="s">
        <v>126</v>
      </c>
      <c r="B47" s="109">
        <v>450</v>
      </c>
    </row>
    <row r="48" spans="1:2" x14ac:dyDescent="0.25">
      <c r="A48" s="108" t="s">
        <v>127</v>
      </c>
      <c r="B48" s="109">
        <v>400</v>
      </c>
    </row>
    <row r="49" spans="1:2" x14ac:dyDescent="0.25">
      <c r="A49" s="108" t="s">
        <v>128</v>
      </c>
      <c r="B49" s="109">
        <v>400</v>
      </c>
    </row>
    <row r="50" spans="1:2" x14ac:dyDescent="0.25">
      <c r="A50" s="108" t="s">
        <v>129</v>
      </c>
      <c r="B50" s="109">
        <v>350</v>
      </c>
    </row>
    <row r="51" spans="1:2" x14ac:dyDescent="0.25">
      <c r="A51" s="108" t="s">
        <v>130</v>
      </c>
      <c r="B51" s="109">
        <v>350</v>
      </c>
    </row>
    <row r="52" spans="1:2" x14ac:dyDescent="0.25">
      <c r="A52" s="108" t="s">
        <v>131</v>
      </c>
      <c r="B52" s="109">
        <v>350</v>
      </c>
    </row>
    <row r="53" spans="1:2" x14ac:dyDescent="0.25">
      <c r="A53" s="108" t="s">
        <v>132</v>
      </c>
      <c r="B53" s="109">
        <v>350</v>
      </c>
    </row>
    <row r="54" spans="1:2" x14ac:dyDescent="0.25">
      <c r="A54" s="108" t="s">
        <v>133</v>
      </c>
      <c r="B54" s="109">
        <v>250</v>
      </c>
    </row>
    <row r="55" spans="1:2" x14ac:dyDescent="0.25">
      <c r="A55" s="108" t="s">
        <v>134</v>
      </c>
      <c r="B55" s="109">
        <v>250</v>
      </c>
    </row>
    <row r="56" spans="1:2" x14ac:dyDescent="0.25">
      <c r="A56" s="108" t="s">
        <v>135</v>
      </c>
      <c r="B56" s="109">
        <v>300</v>
      </c>
    </row>
    <row r="57" spans="1:2" x14ac:dyDescent="0.25">
      <c r="A57" s="108" t="s">
        <v>136</v>
      </c>
      <c r="B57" s="109">
        <v>300</v>
      </c>
    </row>
    <row r="58" spans="1:2" x14ac:dyDescent="0.25">
      <c r="A58" s="108" t="s">
        <v>137</v>
      </c>
      <c r="B58" s="109">
        <v>300</v>
      </c>
    </row>
    <row r="59" spans="1:2" x14ac:dyDescent="0.25">
      <c r="A59" s="108" t="s">
        <v>138</v>
      </c>
      <c r="B59" s="109">
        <v>250</v>
      </c>
    </row>
    <row r="60" spans="1:2" x14ac:dyDescent="0.25">
      <c r="A60" s="108" t="s">
        <v>139</v>
      </c>
      <c r="B60" s="109">
        <v>250</v>
      </c>
    </row>
    <row r="61" spans="1:2" x14ac:dyDescent="0.25">
      <c r="A61" s="108" t="s">
        <v>140</v>
      </c>
      <c r="B61" s="109">
        <v>200</v>
      </c>
    </row>
    <row r="62" spans="1:2" x14ac:dyDescent="0.25">
      <c r="A62" s="108" t="s">
        <v>141</v>
      </c>
      <c r="B62" s="109">
        <v>150</v>
      </c>
    </row>
    <row r="63" spans="1:2" x14ac:dyDescent="0.25">
      <c r="A63" s="108" t="s">
        <v>142</v>
      </c>
      <c r="B63" s="109">
        <v>200</v>
      </c>
    </row>
    <row r="64" spans="1:2" ht="16.5" thickBot="1" x14ac:dyDescent="0.3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9"/>
    </row>
    <row r="5" spans="1:15" x14ac:dyDescent="0.25">
      <c r="A5" s="2" t="s">
        <v>53</v>
      </c>
      <c r="M5" s="10"/>
      <c r="N5" s="10"/>
      <c r="O5" s="10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25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25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289</v>
      </c>
    </row>
    <row r="2" spans="1:6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204</v>
      </c>
      <c r="B2" s="24" t="s">
        <v>202</v>
      </c>
    </row>
    <row r="3" spans="1:2" x14ac:dyDescent="0.25">
      <c r="A3" s="25" t="s">
        <v>115</v>
      </c>
      <c r="B3" s="34">
        <v>100000</v>
      </c>
    </row>
    <row r="4" spans="1:2" x14ac:dyDescent="0.25">
      <c r="A4" s="25" t="s">
        <v>49</v>
      </c>
      <c r="B4" s="34">
        <v>150000</v>
      </c>
    </row>
    <row r="5" spans="1:2" ht="16.5" thickBot="1" x14ac:dyDescent="0.3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205</v>
      </c>
      <c r="B2" s="24" t="s">
        <v>202</v>
      </c>
    </row>
    <row r="3" spans="1:2" s="5" customFormat="1" x14ac:dyDescent="0.25">
      <c r="A3" s="25" t="s">
        <v>74</v>
      </c>
      <c r="B3" s="34">
        <v>100000</v>
      </c>
    </row>
    <row r="4" spans="1:2" ht="16.5" thickBot="1" x14ac:dyDescent="0.3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206</v>
      </c>
      <c r="B2" s="68" t="s">
        <v>266</v>
      </c>
      <c r="C2" s="24" t="s">
        <v>267</v>
      </c>
    </row>
    <row r="3" spans="1:3" s="5" customFormat="1" x14ac:dyDescent="0.25">
      <c r="A3" s="25" t="s">
        <v>75</v>
      </c>
      <c r="B3" s="72">
        <v>75000</v>
      </c>
      <c r="C3" s="69">
        <v>0</v>
      </c>
    </row>
    <row r="4" spans="1:3" ht="16.5" thickBot="1" x14ac:dyDescent="0.3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111</v>
      </c>
      <c r="N3" s="10"/>
      <c r="O3" s="10"/>
      <c r="P3" s="10"/>
    </row>
    <row r="4" spans="1:16" x14ac:dyDescent="0.25">
      <c r="A4" s="2" t="s">
        <v>112</v>
      </c>
    </row>
    <row r="5" spans="1:16" x14ac:dyDescent="0.25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25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111</v>
      </c>
      <c r="B4" s="34">
        <v>500000</v>
      </c>
    </row>
    <row r="5" spans="1:2" x14ac:dyDescent="0.25">
      <c r="A5" s="25" t="s">
        <v>112</v>
      </c>
      <c r="B5" s="34">
        <v>750000</v>
      </c>
    </row>
    <row r="6" spans="1:2" ht="16.5" thickBot="1" x14ac:dyDescent="0.3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111</v>
      </c>
      <c r="B4" s="34">
        <v>210000</v>
      </c>
    </row>
    <row r="5" spans="1:2" x14ac:dyDescent="0.25">
      <c r="A5" s="25" t="s">
        <v>112</v>
      </c>
      <c r="B5" s="34">
        <v>210000</v>
      </c>
    </row>
    <row r="6" spans="1:2" ht="16.5" thickBot="1" x14ac:dyDescent="0.3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200</v>
      </c>
      <c r="B2" s="24" t="s">
        <v>202</v>
      </c>
    </row>
    <row r="3" spans="1:2" ht="16.5" thickBot="1" x14ac:dyDescent="0.3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25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204</v>
      </c>
      <c r="B2" s="24" t="s">
        <v>202</v>
      </c>
    </row>
    <row r="3" spans="1:2" s="5" customFormat="1" x14ac:dyDescent="0.25">
      <c r="A3" s="25" t="s">
        <v>115</v>
      </c>
      <c r="B3" s="28">
        <v>0.25</v>
      </c>
    </row>
    <row r="4" spans="1:2" s="5" customFormat="1" x14ac:dyDescent="0.25">
      <c r="A4" s="25" t="s">
        <v>49</v>
      </c>
      <c r="B4" s="28">
        <v>0.25</v>
      </c>
    </row>
    <row r="5" spans="1:2" s="5" customFormat="1" ht="16.5" thickBot="1" x14ac:dyDescent="0.3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0.4</v>
      </c>
    </row>
    <row r="4" spans="1:3" x14ac:dyDescent="0.25">
      <c r="A4" s="25" t="s">
        <v>122</v>
      </c>
      <c r="B4" s="78" t="s">
        <v>266</v>
      </c>
      <c r="C4" s="28">
        <v>0.5</v>
      </c>
    </row>
    <row r="5" spans="1:3" x14ac:dyDescent="0.25">
      <c r="A5" s="25" t="s">
        <v>75</v>
      </c>
      <c r="B5" s="78" t="s">
        <v>267</v>
      </c>
      <c r="C5" s="28">
        <v>10</v>
      </c>
    </row>
    <row r="6" spans="1:3" ht="16.5" thickBot="1" x14ac:dyDescent="0.3">
      <c r="A6" s="26" t="s">
        <v>122</v>
      </c>
      <c r="B6" s="79" t="s">
        <v>267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203</v>
      </c>
      <c r="B2" s="24" t="s">
        <v>202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111</v>
      </c>
      <c r="B4" s="28">
        <v>0</v>
      </c>
    </row>
    <row r="5" spans="1:2" s="5" customFormat="1" x14ac:dyDescent="0.25">
      <c r="A5" s="25" t="s">
        <v>112</v>
      </c>
      <c r="B5" s="28">
        <v>0</v>
      </c>
    </row>
    <row r="6" spans="1:2" ht="16.5" thickBot="1" x14ac:dyDescent="0.3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290</v>
      </c>
    </row>
    <row r="2" spans="1:40" x14ac:dyDescent="0.25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4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25">
      <c r="A2" s="3" t="s">
        <v>331</v>
      </c>
      <c r="B2" s="24" t="s">
        <v>202</v>
      </c>
    </row>
    <row r="3" spans="1:2" s="5" customFormat="1" x14ac:dyDescent="0.25">
      <c r="A3" s="25" t="s">
        <v>64</v>
      </c>
      <c r="B3" s="28">
        <v>1.35</v>
      </c>
    </row>
    <row r="4" spans="1:2" x14ac:dyDescent="0.25">
      <c r="A4" s="25" t="s">
        <v>65</v>
      </c>
      <c r="B4" s="28">
        <v>1.25</v>
      </c>
    </row>
    <row r="5" spans="1:2" x14ac:dyDescent="0.25">
      <c r="A5" s="25" t="s">
        <v>116</v>
      </c>
      <c r="B5" s="28">
        <v>1.35</v>
      </c>
    </row>
    <row r="6" spans="1:2" x14ac:dyDescent="0.25">
      <c r="A6" s="25" t="s">
        <v>117</v>
      </c>
      <c r="B6" s="28">
        <v>1.25</v>
      </c>
    </row>
    <row r="7" spans="1:2" x14ac:dyDescent="0.25">
      <c r="A7" s="25" t="s">
        <v>118</v>
      </c>
      <c r="B7" s="28">
        <v>1.35</v>
      </c>
    </row>
    <row r="8" spans="1:2" x14ac:dyDescent="0.25">
      <c r="A8" s="25" t="s">
        <v>119</v>
      </c>
      <c r="B8" s="28">
        <v>1.1499999999999999</v>
      </c>
    </row>
    <row r="9" spans="1:2" x14ac:dyDescent="0.25">
      <c r="A9" s="25" t="s">
        <v>120</v>
      </c>
      <c r="B9" s="28">
        <v>1.35</v>
      </c>
    </row>
    <row r="10" spans="1:2" ht="16.5" thickBot="1" x14ac:dyDescent="0.3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115</v>
      </c>
    </row>
    <row r="3" spans="1:1" x14ac:dyDescent="0.25">
      <c r="A3" s="2" t="s">
        <v>49</v>
      </c>
    </row>
    <row r="4" spans="1:1" x14ac:dyDescent="0.25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200</v>
      </c>
      <c r="B2" s="24" t="s">
        <v>202</v>
      </c>
    </row>
    <row r="3" spans="1:2" s="5" customFormat="1" x14ac:dyDescent="0.25">
      <c r="A3" s="25" t="s">
        <v>106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98</v>
      </c>
      <c r="B6" s="28">
        <v>94</v>
      </c>
    </row>
    <row r="7" spans="1:2" s="5" customFormat="1" x14ac:dyDescent="0.25">
      <c r="A7" s="25" t="s">
        <v>99</v>
      </c>
      <c r="B7" s="28">
        <v>96</v>
      </c>
    </row>
    <row r="8" spans="1:2" s="5" customFormat="1" x14ac:dyDescent="0.25">
      <c r="A8" s="25" t="s">
        <v>100</v>
      </c>
      <c r="B8" s="28">
        <v>98</v>
      </c>
    </row>
    <row r="9" spans="1:2" s="5" customFormat="1" x14ac:dyDescent="0.25">
      <c r="A9" s="25" t="s">
        <v>101</v>
      </c>
      <c r="B9" s="28">
        <v>99</v>
      </c>
    </row>
    <row r="10" spans="1:2" s="5" customFormat="1" x14ac:dyDescent="0.25">
      <c r="A10" s="25" t="s">
        <v>102</v>
      </c>
      <c r="B10" s="28">
        <v>97</v>
      </c>
    </row>
    <row r="11" spans="1:2" s="5" customFormat="1" x14ac:dyDescent="0.25">
      <c r="A11" s="25" t="s">
        <v>103</v>
      </c>
      <c r="B11" s="28">
        <v>101</v>
      </c>
    </row>
    <row r="12" spans="1:2" s="5" customFormat="1" x14ac:dyDescent="0.25">
      <c r="A12" s="25" t="s">
        <v>104</v>
      </c>
      <c r="B12" s="28">
        <v>103</v>
      </c>
    </row>
    <row r="13" spans="1:2" s="5" customFormat="1" x14ac:dyDescent="0.25">
      <c r="A13" s="25" t="s">
        <v>105</v>
      </c>
      <c r="B13" s="28">
        <v>100</v>
      </c>
    </row>
    <row r="14" spans="1:2" s="5" customFormat="1" x14ac:dyDescent="0.25">
      <c r="A14" s="25" t="s">
        <v>107</v>
      </c>
      <c r="B14" s="28">
        <v>99</v>
      </c>
    </row>
    <row r="15" spans="1:2" s="5" customFormat="1" x14ac:dyDescent="0.25">
      <c r="A15" s="25" t="s">
        <v>108</v>
      </c>
      <c r="B15" s="28">
        <v>95</v>
      </c>
    </row>
    <row r="16" spans="1:2" s="5" customFormat="1" x14ac:dyDescent="0.25">
      <c r="A16" s="25" t="s">
        <v>109</v>
      </c>
      <c r="B16" s="28">
        <v>105</v>
      </c>
    </row>
    <row r="17" spans="1:2" s="5" customFormat="1" x14ac:dyDescent="0.25">
      <c r="A17" s="41" t="s">
        <v>110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111</v>
      </c>
      <c r="B19" s="28">
        <v>100</v>
      </c>
    </row>
    <row r="20" spans="1:2" s="5" customFormat="1" x14ac:dyDescent="0.25">
      <c r="A20" s="25" t="s">
        <v>112</v>
      </c>
      <c r="B20" s="28">
        <v>110</v>
      </c>
    </row>
    <row r="21" spans="1:2" s="5" customFormat="1" x14ac:dyDescent="0.25">
      <c r="A21" s="41" t="s">
        <v>113</v>
      </c>
      <c r="B21" s="90">
        <v>95</v>
      </c>
    </row>
    <row r="22" spans="1:2" s="5" customFormat="1" x14ac:dyDescent="0.25">
      <c r="A22" s="25" t="s">
        <v>64</v>
      </c>
      <c r="B22" s="28">
        <v>110</v>
      </c>
    </row>
    <row r="23" spans="1:2" x14ac:dyDescent="0.25">
      <c r="A23" s="25" t="s">
        <v>65</v>
      </c>
      <c r="B23" s="28">
        <v>110</v>
      </c>
    </row>
    <row r="24" spans="1:2" x14ac:dyDescent="0.25">
      <c r="A24" s="25" t="s">
        <v>116</v>
      </c>
      <c r="B24" s="28">
        <v>110</v>
      </c>
    </row>
    <row r="25" spans="1:2" x14ac:dyDescent="0.25">
      <c r="A25" s="25" t="s">
        <v>117</v>
      </c>
      <c r="B25" s="28">
        <v>110</v>
      </c>
    </row>
    <row r="26" spans="1:2" x14ac:dyDescent="0.25">
      <c r="A26" s="25" t="s">
        <v>118</v>
      </c>
      <c r="B26" s="28">
        <v>110</v>
      </c>
    </row>
    <row r="27" spans="1:2" x14ac:dyDescent="0.25">
      <c r="A27" s="25" t="s">
        <v>119</v>
      </c>
      <c r="B27" s="28">
        <v>110</v>
      </c>
    </row>
    <row r="28" spans="1:2" x14ac:dyDescent="0.25">
      <c r="A28" s="25" t="s">
        <v>120</v>
      </c>
      <c r="B28" s="28">
        <v>110</v>
      </c>
    </row>
    <row r="29" spans="1:2" ht="16.5" thickBot="1" x14ac:dyDescent="0.3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106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98</v>
      </c>
      <c r="B6" s="6">
        <v>5</v>
      </c>
      <c r="C6" s="6">
        <v>4</v>
      </c>
      <c r="D6" s="28">
        <v>6</v>
      </c>
    </row>
    <row r="7" spans="1:4" x14ac:dyDescent="0.25">
      <c r="A7" s="25" t="s">
        <v>99</v>
      </c>
      <c r="B7" s="6">
        <v>5.5</v>
      </c>
      <c r="C7" s="6">
        <v>4.5</v>
      </c>
      <c r="D7" s="28">
        <v>5</v>
      </c>
    </row>
    <row r="8" spans="1:4" x14ac:dyDescent="0.25">
      <c r="A8" s="25" t="s">
        <v>100</v>
      </c>
      <c r="B8" s="6">
        <v>9</v>
      </c>
      <c r="C8" s="6">
        <v>9.5</v>
      </c>
      <c r="D8" s="28">
        <v>1</v>
      </c>
    </row>
    <row r="9" spans="1:4" x14ac:dyDescent="0.25">
      <c r="A9" s="25" t="s">
        <v>101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112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204</v>
      </c>
      <c r="B2" s="24" t="s">
        <v>88</v>
      </c>
    </row>
    <row r="3" spans="1:2" s="5" customFormat="1" x14ac:dyDescent="0.25">
      <c r="A3" s="25" t="s">
        <v>115</v>
      </c>
      <c r="B3" s="34">
        <v>20</v>
      </c>
    </row>
    <row r="4" spans="1:2" s="5" customFormat="1" x14ac:dyDescent="0.25">
      <c r="A4" s="25" t="s">
        <v>49</v>
      </c>
      <c r="B4" s="34">
        <v>20</v>
      </c>
    </row>
    <row r="5" spans="1:2" s="5" customFormat="1" ht="16.5" thickBot="1" x14ac:dyDescent="0.3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204</v>
      </c>
      <c r="B2" s="24" t="s">
        <v>88</v>
      </c>
    </row>
    <row r="3" spans="1:2" x14ac:dyDescent="0.25">
      <c r="A3" s="25" t="s">
        <v>115</v>
      </c>
      <c r="B3" s="34">
        <v>0</v>
      </c>
    </row>
    <row r="4" spans="1:2" x14ac:dyDescent="0.25">
      <c r="A4" s="25" t="s">
        <v>49</v>
      </c>
      <c r="B4" s="34">
        <v>0</v>
      </c>
    </row>
    <row r="5" spans="1:2" ht="16.5" thickBot="1" x14ac:dyDescent="0.3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205</v>
      </c>
      <c r="B2" s="24" t="s">
        <v>85</v>
      </c>
    </row>
    <row r="3" spans="1:2" s="5" customFormat="1" x14ac:dyDescent="0.25">
      <c r="A3" s="25" t="s">
        <v>74</v>
      </c>
      <c r="B3" s="94">
        <v>2</v>
      </c>
    </row>
    <row r="4" spans="1:2" ht="16.5" thickBot="1" x14ac:dyDescent="0.3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209</v>
      </c>
      <c r="B2" s="24" t="s">
        <v>202</v>
      </c>
    </row>
    <row r="3" spans="1:2" ht="16.5" thickBot="1" x14ac:dyDescent="0.3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25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25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25">
      <c r="A5" s="25" t="s">
        <v>75</v>
      </c>
      <c r="B5" s="75" t="s">
        <v>267</v>
      </c>
      <c r="C5" s="83">
        <v>12</v>
      </c>
      <c r="D5" s="34">
        <v>12</v>
      </c>
    </row>
    <row r="6" spans="1:4" ht="16.5" thickBot="1" x14ac:dyDescent="0.3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210</v>
      </c>
      <c r="B2" s="4" t="s">
        <v>272</v>
      </c>
      <c r="C2" s="24" t="s">
        <v>273</v>
      </c>
    </row>
    <row r="3" spans="1:3" x14ac:dyDescent="0.25">
      <c r="A3" s="25" t="s">
        <v>266</v>
      </c>
      <c r="B3" s="6">
        <v>0</v>
      </c>
      <c r="C3" s="34">
        <v>50000</v>
      </c>
    </row>
    <row r="4" spans="1:3" ht="16.5" thickBot="1" x14ac:dyDescent="0.3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212</v>
      </c>
      <c r="B2" s="24" t="s">
        <v>213</v>
      </c>
    </row>
    <row r="3" spans="1:2" ht="16.5" thickBot="1" x14ac:dyDescent="0.3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25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25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25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25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25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25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25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25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25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25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25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25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25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25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25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25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25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25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25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25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25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25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25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25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25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25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25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25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25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25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25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25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25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25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25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25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25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25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25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25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25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25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25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25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25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25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25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25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25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25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25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25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25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25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25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329</v>
      </c>
    </row>
    <row r="2" spans="1:16" x14ac:dyDescent="0.25">
      <c r="A2" s="2" t="s">
        <v>64</v>
      </c>
    </row>
    <row r="3" spans="1:16" x14ac:dyDescent="0.25">
      <c r="A3" s="2" t="s">
        <v>65</v>
      </c>
      <c r="N3" s="10"/>
      <c r="O3" s="10"/>
      <c r="P3" s="10"/>
    </row>
    <row r="4" spans="1:16" x14ac:dyDescent="0.25">
      <c r="A4" s="2" t="s">
        <v>116</v>
      </c>
    </row>
    <row r="5" spans="1:16" x14ac:dyDescent="0.25">
      <c r="A5" s="2" t="s">
        <v>117</v>
      </c>
    </row>
    <row r="6" spans="1:16" x14ac:dyDescent="0.25">
      <c r="A6" s="2" t="s">
        <v>118</v>
      </c>
    </row>
    <row r="7" spans="1:16" x14ac:dyDescent="0.25">
      <c r="A7" s="2" t="s">
        <v>119</v>
      </c>
    </row>
    <row r="8" spans="1:16" x14ac:dyDescent="0.25">
      <c r="A8" s="2" t="s">
        <v>120</v>
      </c>
    </row>
    <row r="9" spans="1:16" x14ac:dyDescent="0.25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200</v>
      </c>
      <c r="B2" s="77" t="s">
        <v>200</v>
      </c>
      <c r="C2" s="24" t="s">
        <v>83</v>
      </c>
    </row>
    <row r="3" spans="1:3" x14ac:dyDescent="0.25">
      <c r="A3" s="25" t="s">
        <v>123</v>
      </c>
      <c r="B3" s="104" t="s">
        <v>76</v>
      </c>
      <c r="C3" s="28">
        <v>30</v>
      </c>
    </row>
    <row r="4" spans="1:3" ht="16.5" thickBot="1" x14ac:dyDescent="0.3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168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0.95</v>
      </c>
    </row>
    <row r="4" spans="1:3" x14ac:dyDescent="0.25">
      <c r="A4" s="25" t="s">
        <v>122</v>
      </c>
      <c r="B4" s="78" t="s">
        <v>266</v>
      </c>
      <c r="C4" s="28">
        <v>0.95</v>
      </c>
    </row>
    <row r="5" spans="1:3" x14ac:dyDescent="0.25">
      <c r="A5" s="25" t="s">
        <v>75</v>
      </c>
      <c r="B5" s="78" t="s">
        <v>267</v>
      </c>
      <c r="C5" s="28">
        <v>0.95</v>
      </c>
    </row>
    <row r="6" spans="1:3" ht="16.5" thickBot="1" x14ac:dyDescent="0.3">
      <c r="A6" s="26" t="s">
        <v>122</v>
      </c>
      <c r="B6" s="79" t="s">
        <v>267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25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25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25">
      <c r="A5" s="25" t="s">
        <v>75</v>
      </c>
      <c r="B5" s="78" t="s">
        <v>267</v>
      </c>
      <c r="C5" s="118">
        <v>0</v>
      </c>
      <c r="D5" s="28">
        <v>0.9</v>
      </c>
    </row>
    <row r="6" spans="1:4" ht="16.5" thickBot="1" x14ac:dyDescent="0.3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275</v>
      </c>
    </row>
    <row r="2" spans="1:2" x14ac:dyDescent="0.25">
      <c r="A2" s="80" t="s">
        <v>269</v>
      </c>
      <c r="B2" s="24" t="s">
        <v>202</v>
      </c>
    </row>
    <row r="3" spans="1:2" x14ac:dyDescent="0.25">
      <c r="A3" s="81" t="s">
        <v>266</v>
      </c>
      <c r="B3" s="34">
        <v>0</v>
      </c>
    </row>
    <row r="4" spans="1:2" ht="16.5" thickBot="1" x14ac:dyDescent="0.3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271</v>
      </c>
    </row>
    <row r="2" spans="1:2" x14ac:dyDescent="0.25">
      <c r="A2" s="3" t="s">
        <v>206</v>
      </c>
      <c r="B2" s="24" t="s">
        <v>202</v>
      </c>
    </row>
    <row r="3" spans="1:2" x14ac:dyDescent="0.25">
      <c r="A3" s="25" t="s">
        <v>75</v>
      </c>
      <c r="B3" s="28">
        <v>0</v>
      </c>
    </row>
    <row r="4" spans="1:2" ht="16.5" thickBot="1" x14ac:dyDescent="0.3">
      <c r="A4" s="26" t="s">
        <v>122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270</v>
      </c>
    </row>
    <row r="2" spans="1:2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111</v>
      </c>
      <c r="B4" s="34">
        <v>0</v>
      </c>
    </row>
    <row r="5" spans="1:2" x14ac:dyDescent="0.25">
      <c r="A5" s="25" t="s">
        <v>112</v>
      </c>
      <c r="B5" s="34">
        <v>0</v>
      </c>
    </row>
    <row r="6" spans="1:2" ht="16.5" thickBot="1" x14ac:dyDescent="0.3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326</v>
      </c>
    </row>
    <row r="2" spans="1:1" x14ac:dyDescent="0.25">
      <c r="A2" s="2" t="s">
        <v>222</v>
      </c>
    </row>
    <row r="3" spans="1:1" x14ac:dyDescent="0.25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211</v>
      </c>
    </row>
    <row r="2" spans="1:3" x14ac:dyDescent="0.25">
      <c r="A2" s="3" t="s">
        <v>212</v>
      </c>
      <c r="B2" s="24" t="s">
        <v>213</v>
      </c>
    </row>
    <row r="3" spans="1:3" x14ac:dyDescent="0.25">
      <c r="A3" s="25" t="s">
        <v>214</v>
      </c>
      <c r="B3" s="34">
        <v>110</v>
      </c>
    </row>
    <row r="4" spans="1:3" x14ac:dyDescent="0.25">
      <c r="A4" s="25" t="s">
        <v>215</v>
      </c>
      <c r="B4" s="43">
        <v>0.03</v>
      </c>
    </row>
    <row r="5" spans="1:3" x14ac:dyDescent="0.25">
      <c r="A5" s="25" t="s">
        <v>291</v>
      </c>
      <c r="B5" s="34">
        <v>10</v>
      </c>
      <c r="C5" s="1" t="s">
        <v>283</v>
      </c>
    </row>
    <row r="6" spans="1:3" ht="16.5" thickBot="1" x14ac:dyDescent="0.3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218</v>
      </c>
    </row>
    <row r="2" spans="1:2" x14ac:dyDescent="0.25">
      <c r="A2" s="3" t="s">
        <v>212</v>
      </c>
      <c r="B2" s="24" t="s">
        <v>213</v>
      </c>
    </row>
    <row r="3" spans="1:2" x14ac:dyDescent="0.25">
      <c r="A3" s="25" t="s">
        <v>219</v>
      </c>
      <c r="B3" s="43">
        <v>0.08</v>
      </c>
    </row>
    <row r="4" spans="1:2" ht="16.5" thickBot="1" x14ac:dyDescent="0.3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26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3" t="s">
        <v>331</v>
      </c>
      <c r="B2" s="77" t="s">
        <v>222</v>
      </c>
      <c r="C2" s="24" t="s">
        <v>276</v>
      </c>
    </row>
    <row r="3" spans="1:3" x14ac:dyDescent="0.25">
      <c r="A3" s="45" t="s">
        <v>64</v>
      </c>
      <c r="B3" s="140">
        <v>0</v>
      </c>
      <c r="C3" s="141">
        <v>0</v>
      </c>
    </row>
    <row r="4" spans="1:3" x14ac:dyDescent="0.25">
      <c r="A4" s="25" t="s">
        <v>65</v>
      </c>
      <c r="B4" s="142">
        <v>0</v>
      </c>
      <c r="C4" s="143">
        <v>0</v>
      </c>
    </row>
    <row r="5" spans="1:3" x14ac:dyDescent="0.25">
      <c r="A5" s="25" t="s">
        <v>116</v>
      </c>
      <c r="B5" s="142">
        <v>0</v>
      </c>
      <c r="C5" s="143">
        <v>0</v>
      </c>
    </row>
    <row r="6" spans="1:3" x14ac:dyDescent="0.25">
      <c r="A6" s="25" t="s">
        <v>117</v>
      </c>
      <c r="B6" s="142">
        <v>0</v>
      </c>
      <c r="C6" s="143">
        <v>0</v>
      </c>
    </row>
    <row r="7" spans="1:3" x14ac:dyDescent="0.25">
      <c r="A7" s="25" t="s">
        <v>118</v>
      </c>
      <c r="B7" s="142">
        <v>0</v>
      </c>
      <c r="C7" s="143">
        <v>0</v>
      </c>
    </row>
    <row r="8" spans="1:3" x14ac:dyDescent="0.25">
      <c r="A8" s="25" t="s">
        <v>119</v>
      </c>
      <c r="B8" s="142">
        <v>0</v>
      </c>
      <c r="C8" s="143">
        <v>0</v>
      </c>
    </row>
    <row r="9" spans="1:3" x14ac:dyDescent="0.25">
      <c r="A9" s="25" t="s">
        <v>120</v>
      </c>
      <c r="B9" s="142">
        <v>0</v>
      </c>
      <c r="C9" s="143">
        <v>0</v>
      </c>
    </row>
    <row r="10" spans="1:3" ht="16.5" thickBot="1" x14ac:dyDescent="0.3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221</v>
      </c>
      <c r="B2" s="44" t="s">
        <v>222</v>
      </c>
      <c r="C2" s="44" t="s">
        <v>276</v>
      </c>
    </row>
    <row r="3" spans="1:3" x14ac:dyDescent="0.25">
      <c r="A3" s="45" t="s">
        <v>106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98</v>
      </c>
      <c r="B6" s="47">
        <v>257547</v>
      </c>
      <c r="C6" s="120">
        <v>40</v>
      </c>
    </row>
    <row r="7" spans="1:3" x14ac:dyDescent="0.25">
      <c r="A7" s="25" t="s">
        <v>99</v>
      </c>
      <c r="B7" s="47">
        <v>241833.8</v>
      </c>
      <c r="C7" s="47">
        <v>92</v>
      </c>
    </row>
    <row r="8" spans="1:3" x14ac:dyDescent="0.25">
      <c r="A8" s="25" t="s">
        <v>100</v>
      </c>
      <c r="B8" s="47">
        <v>188503.7</v>
      </c>
      <c r="C8" s="47">
        <v>60</v>
      </c>
    </row>
    <row r="9" spans="1:3" x14ac:dyDescent="0.25">
      <c r="A9" s="25" t="s">
        <v>101</v>
      </c>
      <c r="B9" s="47">
        <v>146716</v>
      </c>
      <c r="C9" s="47">
        <v>105</v>
      </c>
    </row>
    <row r="10" spans="1:3" x14ac:dyDescent="0.25">
      <c r="A10" s="25" t="s">
        <v>102</v>
      </c>
      <c r="B10" s="47">
        <v>216563</v>
      </c>
      <c r="C10" s="120">
        <v>40</v>
      </c>
    </row>
    <row r="11" spans="1:3" x14ac:dyDescent="0.25">
      <c r="A11" s="25" t="s">
        <v>103</v>
      </c>
      <c r="B11" s="47">
        <v>150626</v>
      </c>
      <c r="C11" s="47">
        <v>92</v>
      </c>
    </row>
    <row r="12" spans="1:3" x14ac:dyDescent="0.25">
      <c r="A12" s="25" t="s">
        <v>104</v>
      </c>
      <c r="B12" s="47">
        <v>247061</v>
      </c>
      <c r="C12" s="47">
        <v>60</v>
      </c>
    </row>
    <row r="13" spans="1:3" x14ac:dyDescent="0.25">
      <c r="A13" s="25" t="s">
        <v>105</v>
      </c>
      <c r="B13" s="47">
        <v>180968</v>
      </c>
      <c r="C13" s="47">
        <v>105</v>
      </c>
    </row>
    <row r="14" spans="1:3" x14ac:dyDescent="0.25">
      <c r="A14" s="25" t="s">
        <v>107</v>
      </c>
      <c r="B14" s="47">
        <v>195584</v>
      </c>
      <c r="C14" s="47">
        <v>40</v>
      </c>
    </row>
    <row r="15" spans="1:3" x14ac:dyDescent="0.25">
      <c r="A15" s="25" t="s">
        <v>108</v>
      </c>
      <c r="B15" s="47">
        <v>148655</v>
      </c>
      <c r="C15" s="47">
        <v>60</v>
      </c>
    </row>
    <row r="16" spans="1:3" x14ac:dyDescent="0.25">
      <c r="A16" s="25" t="s">
        <v>109</v>
      </c>
      <c r="B16" s="47">
        <v>185369</v>
      </c>
      <c r="C16" s="47">
        <v>105</v>
      </c>
    </row>
    <row r="17" spans="1:3" x14ac:dyDescent="0.25">
      <c r="A17" s="41" t="s">
        <v>110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111</v>
      </c>
      <c r="B19" s="47">
        <v>240977</v>
      </c>
      <c r="C19" s="47">
        <v>60</v>
      </c>
    </row>
    <row r="20" spans="1:3" x14ac:dyDescent="0.25">
      <c r="A20" s="25" t="s">
        <v>112</v>
      </c>
      <c r="B20" s="47">
        <v>192794</v>
      </c>
      <c r="C20" s="47">
        <v>105</v>
      </c>
    </row>
    <row r="21" spans="1:3" ht="16.5" thickBot="1" x14ac:dyDescent="0.3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221</v>
      </c>
      <c r="B2" s="77" t="s">
        <v>222</v>
      </c>
      <c r="C2" s="24" t="s">
        <v>276</v>
      </c>
    </row>
    <row r="3" spans="1:3" x14ac:dyDescent="0.25">
      <c r="A3" s="45" t="s">
        <v>74</v>
      </c>
      <c r="B3" s="123">
        <v>150000</v>
      </c>
      <c r="C3" s="121">
        <v>92</v>
      </c>
    </row>
    <row r="4" spans="1:3" ht="16.5" thickBot="1" x14ac:dyDescent="0.3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3B1-7373-4341-B337-38F6EA5B9339}">
  <sheetPr>
    <tabColor theme="8" tint="0.79998168889431442"/>
  </sheetPr>
  <dimension ref="A1:F23"/>
  <sheetViews>
    <sheetView workbookViewId="0">
      <selection activeCell="A9" sqref="A9"/>
    </sheetView>
  </sheetViews>
  <sheetFormatPr defaultRowHeight="15" x14ac:dyDescent="0.25"/>
  <cols>
    <col min="1" max="1" width="62.42578125" bestFit="1" customWidth="1"/>
    <col min="2" max="2" width="16.7109375" bestFit="1" customWidth="1"/>
    <col min="3" max="3" width="9.85546875" bestFit="1" customWidth="1"/>
    <col min="4" max="4" width="13.85546875" bestFit="1" customWidth="1"/>
    <col min="5" max="7" width="9" bestFit="1" customWidth="1"/>
    <col min="8" max="8" width="10" bestFit="1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3" t="s">
        <v>212</v>
      </c>
      <c r="B2" s="4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75" x14ac:dyDescent="0.25">
      <c r="A3" s="25" t="str">
        <f>_xlfn.CONCAT("Trucking [", VLOOKUP("mass", Units!A2:B12, 2, FALSE), "/hour]")</f>
        <v>Trucking [g/hour]</v>
      </c>
      <c r="B3" s="118">
        <v>2035000</v>
      </c>
      <c r="C3" s="118">
        <v>35.75</v>
      </c>
      <c r="D3" s="118">
        <v>12649.999999999998</v>
      </c>
      <c r="E3" s="118">
        <v>770.00000000000011</v>
      </c>
      <c r="F3" s="149">
        <v>120.99999999999999</v>
      </c>
    </row>
    <row r="4" spans="1:6" ht="15.75" x14ac:dyDescent="0.25">
      <c r="A4" s="25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18">
        <v>22</v>
      </c>
      <c r="C4" s="118">
        <v>2.0000000000000001E-4</v>
      </c>
      <c r="D4" s="118">
        <v>1.4E-2</v>
      </c>
      <c r="E4" s="118">
        <v>7.1000000000000004E-3</v>
      </c>
      <c r="F4" s="149">
        <v>8.5999999999999998E-4</v>
      </c>
    </row>
    <row r="5" spans="1:6" ht="15.75" x14ac:dyDescent="0.25">
      <c r="A5" s="25" t="str">
        <f>_xlfn.CONCAT("Pipeline Installation [", VLOOKUP("mass", Units!A2:B12, 2, FALSE), "/", VLOOKUP("distance", Units!A2:B12, 2, FALSE), "]")</f>
        <v>Pipeline Installation [g/mile]</v>
      </c>
      <c r="B5" s="118">
        <v>310000000</v>
      </c>
      <c r="C5" s="118">
        <v>2800</v>
      </c>
      <c r="D5" s="118">
        <v>190000</v>
      </c>
      <c r="E5" s="118">
        <v>100000</v>
      </c>
      <c r="F5" s="149">
        <v>12000</v>
      </c>
    </row>
    <row r="6" spans="1:6" ht="15.75" x14ac:dyDescent="0.25">
      <c r="A6" s="25" t="str">
        <f>_xlfn.CONCAT("Disposal [", VLOOKUP("mass", Units!A2:B12, 2, FALSE), "/", VLOOKUP("volume", Units!A2:B12, 2, FALSE), "]")</f>
        <v>Disposal [g/bbl]</v>
      </c>
      <c r="B6" s="118">
        <v>970</v>
      </c>
      <c r="C6" s="118">
        <v>0.13</v>
      </c>
      <c r="D6" s="118">
        <v>9.5</v>
      </c>
      <c r="E6" s="118">
        <v>2.8</v>
      </c>
      <c r="F6" s="149">
        <v>0.87</v>
      </c>
    </row>
    <row r="7" spans="1:6" ht="16.5" thickBot="1" x14ac:dyDescent="0.3">
      <c r="A7" s="26" t="str">
        <f>_xlfn.CONCAT("Storage [", VLOOKUP("mass", Units!A2:B12, 2, FALSE), "/(", VLOOKUP("volume", Units!A2:B12, 2, FALSE), "*", VLOOKUP("decision period", Units!A2:B12, 2, FALSE), ")]")</f>
        <v>Storage [g/(bbl*week)]</v>
      </c>
      <c r="B7" s="119">
        <v>1000</v>
      </c>
      <c r="C7" s="119">
        <v>1.2E-2</v>
      </c>
      <c r="D7" s="119">
        <v>2</v>
      </c>
      <c r="E7" s="119">
        <v>0.65</v>
      </c>
      <c r="F7" s="161">
        <v>7.5999999999999998E-2</v>
      </c>
    </row>
    <row r="23" spans="3:3" x14ac:dyDescent="0.25">
      <c r="C23" t="s">
        <v>268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931D-1922-44C1-9657-5DC359AF56DE}">
  <sheetPr>
    <tabColor theme="8" tint="0.79998168889431442"/>
  </sheetPr>
  <dimension ref="A1:F8"/>
  <sheetViews>
    <sheetView workbookViewId="0">
      <selection activeCell="A6" sqref="A6"/>
    </sheetView>
  </sheetViews>
  <sheetFormatPr defaultRowHeight="15" x14ac:dyDescent="0.25"/>
  <cols>
    <col min="1" max="1" width="26.425781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67" t="s">
        <v>269</v>
      </c>
      <c r="B2" s="77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75" x14ac:dyDescent="0.25">
      <c r="A3" s="148" t="s">
        <v>266</v>
      </c>
      <c r="B3" s="118">
        <v>9600</v>
      </c>
      <c r="C3" s="118">
        <v>1.45</v>
      </c>
      <c r="D3" s="118">
        <v>12.8</v>
      </c>
      <c r="E3" s="118">
        <v>13.5</v>
      </c>
      <c r="F3" s="149">
        <v>1.5</v>
      </c>
    </row>
    <row r="4" spans="1:6" ht="21" customHeight="1" thickBot="1" x14ac:dyDescent="0.3">
      <c r="A4" s="160" t="s">
        <v>267</v>
      </c>
      <c r="B4" s="119">
        <v>9600</v>
      </c>
      <c r="C4" s="119">
        <v>1.45</v>
      </c>
      <c r="D4" s="119">
        <v>12.8</v>
      </c>
      <c r="E4" s="119">
        <v>13.5</v>
      </c>
      <c r="F4" s="161">
        <v>1.5</v>
      </c>
    </row>
    <row r="8" spans="1:6" ht="21" customHeight="1" x14ac:dyDescent="0.25"/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203</v>
      </c>
      <c r="B2" s="77" t="s">
        <v>222</v>
      </c>
      <c r="C2" s="24" t="s">
        <v>276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111</v>
      </c>
      <c r="B4" s="126">
        <v>150000</v>
      </c>
      <c r="C4" s="125">
        <v>30</v>
      </c>
    </row>
    <row r="5" spans="1:3" x14ac:dyDescent="0.25">
      <c r="A5" s="25" t="s">
        <v>112</v>
      </c>
      <c r="B5" s="126">
        <v>150000</v>
      </c>
      <c r="C5" s="125">
        <v>20</v>
      </c>
    </row>
    <row r="6" spans="1:3" ht="16.5" thickBot="1" x14ac:dyDescent="0.3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75" x14ac:dyDescent="0.25">
      <c r="A3" s="25" t="s">
        <v>75</v>
      </c>
      <c r="B3" s="75" t="s">
        <v>266</v>
      </c>
      <c r="C3" s="33">
        <v>0</v>
      </c>
      <c r="D3" s="34">
        <v>68</v>
      </c>
    </row>
    <row r="4" spans="1:4" ht="15.75" x14ac:dyDescent="0.25">
      <c r="A4" s="41" t="s">
        <v>122</v>
      </c>
      <c r="B4" s="102" t="s">
        <v>266</v>
      </c>
      <c r="C4" s="95">
        <v>0</v>
      </c>
      <c r="D4" s="42">
        <v>68</v>
      </c>
    </row>
    <row r="5" spans="1:4" ht="15.75" x14ac:dyDescent="0.25">
      <c r="A5" s="25" t="s">
        <v>75</v>
      </c>
      <c r="B5" s="75" t="s">
        <v>267</v>
      </c>
      <c r="C5" s="33">
        <v>0</v>
      </c>
      <c r="D5" s="34">
        <v>68</v>
      </c>
    </row>
    <row r="6" spans="1:4" ht="16.5" thickBot="1" x14ac:dyDescent="0.3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204</v>
      </c>
      <c r="B2" s="24" t="s">
        <v>88</v>
      </c>
    </row>
    <row r="3" spans="1:2" ht="15.75" x14ac:dyDescent="0.25">
      <c r="A3" s="25" t="s">
        <v>115</v>
      </c>
      <c r="B3" s="34">
        <v>0</v>
      </c>
    </row>
    <row r="4" spans="1:2" ht="15.75" x14ac:dyDescent="0.25">
      <c r="A4" s="25" t="s">
        <v>49</v>
      </c>
      <c r="B4" s="34">
        <v>0</v>
      </c>
    </row>
    <row r="5" spans="1:2" ht="18" customHeight="1" thickBot="1" x14ac:dyDescent="0.3">
      <c r="A5" s="26" t="s">
        <v>114</v>
      </c>
      <c r="B5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2024-06-19T22:59:44Z</dcterms:modified>
</cp:coreProperties>
</file>