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tests\"/>
    </mc:Choice>
  </mc:AlternateContent>
  <xr:revisionPtr revIDLastSave="0" documentId="13_ncr:1_{347F4559-7697-43D1-BAE5-8AA63B5DD75E}" xr6:coauthVersionLast="47" xr6:coauthVersionMax="47" xr10:uidLastSave="{00000000-0000-0000-0000-000000000000}"/>
  <bookViews>
    <workbookView xWindow="4896" yWindow="3096" windowWidth="17280" windowHeight="8964" tabRatio="953" firstSheet="2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CompletionsPads" sheetId="3" r:id="rId5"/>
    <sheet name="SWDSites" sheetId="4" r:id="rId6"/>
    <sheet name="ExternalWaterSources" sheetId="35" r:id="rId7"/>
    <sheet name="WaterQualityComponents" sheetId="146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NOA" sheetId="119" r:id="rId24"/>
    <sheet name="SNA" sheetId="77" r:id="rId25"/>
    <sheet name="SOA" sheetId="120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ROA" sheetId="121" r:id="rId32"/>
    <sheet name="RKA" sheetId="134" r:id="rId33"/>
    <sheet name="PCT" sheetId="42" r:id="rId34"/>
    <sheet name="FCT" sheetId="70" r:id="rId35"/>
    <sheet name="PKT" sheetId="43" r:id="rId36"/>
    <sheet name="RST" sheetId="122" r:id="rId37"/>
    <sheet name="ROT" sheetId="123" r:id="rId38"/>
    <sheet name="SOT" sheetId="124" r:id="rId39"/>
    <sheet name="RKT" sheetId="135" r:id="rId40"/>
    <sheet name="Elevation" sheetId="115" r:id="rId41"/>
    <sheet name="PadRates" sheetId="65" r:id="rId42"/>
    <sheet name="FlowbackRates" sheetId="75" r:id="rId43"/>
    <sheet name="WellPressure" sheetId="116" r:id="rId44"/>
    <sheet name="InitialPipelineCapacity" sheetId="118" r:id="rId45"/>
    <sheet name="InitialPipelineDiameters" sheetId="117" r:id="rId46"/>
    <sheet name="InitialDisposalCapacity" sheetId="46" r:id="rId47"/>
    <sheet name="InitialStorageCapacity" sheetId="80" r:id="rId48"/>
    <sheet name="InitialTreatmentCapacity" sheetId="67" r:id="rId49"/>
    <sheet name="ReuseMinimum" sheetId="125" r:id="rId50"/>
    <sheet name="ReuseCapacity" sheetId="126" r:id="rId51"/>
    <sheet name="ExtWaterSourcingAvailability" sheetId="47" r:id="rId52"/>
    <sheet name="CompletionsPadStorage" sheetId="72" r:id="rId53"/>
    <sheet name="PadOffloadingCapacity" sheetId="48" r:id="rId54"/>
    <sheet name="NodeCapacities" sheetId="102" r:id="rId55"/>
    <sheet name="DisposalOperatingCapacity" sheetId="112" r:id="rId56"/>
    <sheet name="DisposalOperationalCost" sheetId="49" r:id="rId57"/>
    <sheet name="TreatmentOperationalCost" sheetId="68" r:id="rId58"/>
    <sheet name="ReuseOperationalCost" sheetId="50" r:id="rId59"/>
    <sheet name="PipelineOperationalCost" sheetId="69" r:id="rId60"/>
    <sheet name="ExternalSourcingCost" sheetId="52" r:id="rId61"/>
    <sheet name="TruckingHourlyCost" sheetId="71" r:id="rId62"/>
    <sheet name="DisposalExpansionCost" sheetId="90" r:id="rId63"/>
    <sheet name="DisposalCapacityIncrements" sheetId="79" r:id="rId64"/>
    <sheet name="StorageExpansionCost" sheetId="91" r:id="rId65"/>
    <sheet name="StorageCapacityIncrements" sheetId="81" r:id="rId66"/>
    <sheet name="TreatmentExpansionCost" sheetId="92" r:id="rId67"/>
    <sheet name="TreatmentCapacityIncrements" sheetId="87" r:id="rId68"/>
    <sheet name="PipelineCapexDistanceBased" sheetId="89" r:id="rId69"/>
    <sheet name="PipelineExpansionDistance" sheetId="133" r:id="rId70"/>
    <sheet name="PipelineCapexCapacityBased" sheetId="98" r:id="rId71"/>
    <sheet name="PipelineCapacityIncrements" sheetId="97" r:id="rId72"/>
    <sheet name="PipelineDiameterValues" sheetId="78" r:id="rId73"/>
    <sheet name="TreatmentEfficiency" sheetId="107" r:id="rId74"/>
    <sheet name="RemovalEfficiency" sheetId="114" r:id="rId75"/>
    <sheet name="DesalinationTechnologies" sheetId="111" r:id="rId76"/>
    <sheet name="DesalinationSites" sheetId="113" r:id="rId77"/>
    <sheet name="BeneficialReuseCost" sheetId="136" r:id="rId78"/>
    <sheet name="BeneficialReuseCredit" sheetId="127" r:id="rId79"/>
    <sheet name="CompletionsPadOutsideSystem" sheetId="110" r:id="rId80"/>
    <sheet name="Hydraulics" sheetId="93" r:id="rId81"/>
    <sheet name="ExternalWaterQuality" sheetId="147" r:id="rId82"/>
    <sheet name="PadWaterQuality" sheetId="99" r:id="rId83"/>
    <sheet name="StorageInitialWaterQuality" sheetId="100" r:id="rId84"/>
    <sheet name="PadStorageInitialWaterQuality" sheetId="101" r:id="rId85"/>
    <sheet name="TreatmentExpansionLeadTime" sheetId="128" r:id="rId86"/>
    <sheet name="DisposalExpansionLeadTime" sheetId="129" r:id="rId87"/>
    <sheet name="StorageExpansionLeadTime" sheetId="130" r:id="rId88"/>
    <sheet name="PipelineExpansionLeadTime_Dist" sheetId="131" r:id="rId89"/>
    <sheet name="PipelineExpansionLeadTime_Capac" sheetId="132" r:id="rId90"/>
    <sheet name="SWDDeep" sheetId="144" r:id="rId91"/>
    <sheet name="SWDAveragePressure" sheetId="145" r:id="rId92"/>
    <sheet name="SWDProxPAWell" sheetId="137" r:id="rId93"/>
    <sheet name="SWDProxInactiveWell" sheetId="139" r:id="rId94"/>
    <sheet name="SWDProxEQ" sheetId="140" r:id="rId95"/>
    <sheet name="SWDProxFault" sheetId="141" r:id="rId96"/>
    <sheet name="SWDProxHpOrLpWell" sheetId="142" r:id="rId97"/>
    <sheet name="SWDRiskFactors" sheetId="143" r:id="rId98"/>
  </sheets>
  <definedNames>
    <definedName name="_xlnm._FilterDatabase" localSheetId="69" hidden="1">#REF!</definedName>
    <definedName name="_xlnm.Extract" localSheetId="69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52"/>
  <c r="A1" i="47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<sst xmlns="http://schemas.openxmlformats.org/spreadsheetml/2006/main" count="1573" uniqueCount="293">
  <si>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</si>
  <si>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</si>
  <si>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</si>
  <si>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</si>
  <si>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</si>
  <si>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</si>
  <si>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</si>
  <si>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</si>
  <si>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</si>
  <si>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</si>
  <si>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</si>
  <si>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</si>
  <si>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</si>
  <si>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</si>
  <si>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</si>
  <si>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</si>
  <si>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</si>
  <si>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</si>
  <si>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</si>
  <si>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</si>
  <si>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</si>
  <si>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</si>
  <si>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</si>
  <si>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</si>
  <si>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</si>
  <si>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</si>
  <si>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</si>
  <si>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</si>
  <si>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</si>
  <si>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</si>
  <si>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</si>
  <si>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</si>
  <si>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</si>
  <si>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</si>
  <si>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</si>
  <si>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</si>
  <si>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</si>
  <si>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</si>
  <si>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</si>
  <si>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</si>
  <si>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</si>
  <si>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</si>
  <si>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</si>
  <si>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</si>
  <si>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</si>
  <si>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</si>
  <si>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</si>
  <si>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</si>
  <si>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</si>
  <si>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</si>
  <si>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</si>
  <si>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</si>
  <si>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</si>
  <si>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</si>
  <si>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</si>
  <si>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</si>
  <si>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</si>
  <si>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</si>
  <si>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</si>
  <si>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</si>
  <si>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</si>
  <si>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</si>
  <si>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</si>
  <si>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</si>
  <si>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</si>
  <si>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</si>
  <si>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</si>
  <si>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</si>
  <si>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</si>
  <si>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</si>
  <si>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</si>
  <si>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</si>
  <si>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</si>
  <si>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</si>
  <si>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</si>
  <si>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</si>
  <si>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</si>
  <si>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</si>
  <si>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</si>
  <si>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</si>
  <si>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</si>
  <si>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</si>
  <si>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</si>
  <si>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</si>
  <si>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</si>
  <si>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</si>
  <si>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</si>
  <si>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</si>
  <si>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</si>
  <si>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</si>
  <si>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</si>
  <si>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</si>
  <si>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</si>
  <si>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</si>
  <si>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</si>
  <si>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</si>
  <si>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</si>
  <si>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</si>
  <si>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</si>
  <si>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</si>
  <si>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</si>
  <si>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</si>
  <si>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</si>
  <si>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</si>
  <si>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</si>
  <si>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</si>
  <si>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</si>
  <si>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</si>
  <si>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</si>
  <si>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</si>
  <si>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</si>
  <si>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</si>
  <si>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</si>
  <si>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</si>
  <si>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</si>
  <si>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</si>
  <si>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</si>
  <si>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</si>
  <si>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</si>
  <si>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</si>
  <si>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</si>
  <si>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</si>
  <si>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</si>
  <si>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</si>
  <si>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</si>
  <si>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</si>
  <si>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</si>
  <si>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</si>
  <si>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</si>
  <si>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</si>
  <si>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</si>
  <si>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</si>
  <si>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</si>
  <si>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</si>
  <si>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</si>
  <si>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</si>
  <si>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</si>
  <si>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</si>
  <si>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</si>
  <si>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CompletionsPads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</si>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</sst>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3">
      <c r="B3" s="14"/>
      <c r="C3" s="15" t="s">
        <v>0</v>
      </c>
      <c r="D3" s="16"/>
      <c r="E3" s="16"/>
      <c r="F3" s="16"/>
      <c r="G3" s="16"/>
      <c r="H3" s="16"/>
      <c r="I3" s="16"/>
      <c r="J3" s="16"/>
      <c r="K3" s="17"/>
    </row>
    <row r="4" spans="2:11" x14ac:dyDescent="0.3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3">
      <c r="B5" s="14"/>
      <c r="C5" s="16" t="s">
        <v>1</v>
      </c>
      <c r="D5" s="16"/>
      <c r="E5" s="16"/>
      <c r="F5" s="16"/>
      <c r="G5" s="16"/>
      <c r="H5" s="16"/>
      <c r="I5" s="16"/>
      <c r="J5" s="16"/>
      <c r="K5" s="17"/>
    </row>
    <row r="6" spans="2:11" x14ac:dyDescent="0.3">
      <c r="B6" s="14"/>
      <c r="C6" s="16" t="s">
        <v>2</v>
      </c>
      <c r="D6" s="16"/>
      <c r="E6" s="16"/>
      <c r="F6" s="16"/>
      <c r="G6" s="16"/>
      <c r="H6" s="16"/>
      <c r="I6" s="16"/>
      <c r="J6" s="16"/>
      <c r="K6" s="17"/>
    </row>
    <row r="7" spans="2:11" x14ac:dyDescent="0.3">
      <c r="B7" s="14"/>
      <c r="C7" s="16" t="s">
        <v>3</v>
      </c>
      <c r="D7" s="16"/>
      <c r="E7" s="16"/>
      <c r="F7" s="16"/>
      <c r="G7" s="16"/>
      <c r="H7" s="16"/>
      <c r="I7" s="16"/>
      <c r="J7" s="16"/>
      <c r="K7" s="17"/>
    </row>
    <row r="8" spans="2:11" x14ac:dyDescent="0.3">
      <c r="B8" s="14"/>
      <c r="C8" s="16" t="s">
        <v>4</v>
      </c>
      <c r="D8" s="16"/>
      <c r="E8" s="16"/>
      <c r="F8" s="16"/>
      <c r="G8" s="16"/>
      <c r="H8" s="16"/>
      <c r="I8" s="16"/>
      <c r="J8" s="16"/>
      <c r="K8" s="17"/>
    </row>
    <row r="9" spans="2:11" x14ac:dyDescent="0.3">
      <c r="B9" s="14"/>
      <c r="C9" s="16" t="s">
        <v>5</v>
      </c>
      <c r="D9" s="16"/>
      <c r="E9" s="16"/>
      <c r="F9" s="16"/>
      <c r="G9" s="16"/>
      <c r="H9" s="16"/>
      <c r="I9" s="16"/>
      <c r="J9" s="16"/>
      <c r="K9" s="17"/>
    </row>
    <row r="10" spans="2:11" x14ac:dyDescent="0.3">
      <c r="B10" s="14"/>
      <c r="C10" s="16" t="s">
        <v>6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3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3">
      <c r="B12" s="14"/>
      <c r="C12" s="16" t="s">
        <v>7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3">
      <c r="B13" s="14"/>
      <c r="C13" s="16" t="s">
        <v>8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3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3">
      <c r="B15" s="14"/>
      <c r="C15" s="16" t="s">
        <v>9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3">
      <c r="B16" s="14"/>
      <c r="C16" s="16" t="s">
        <v>10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3">
      <c r="B17" s="14"/>
      <c r="C17" s="16" t="s">
        <v>11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3">
      <c r="B18" s="14"/>
      <c r="C18" s="16" t="s">
        <v>12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3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3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3">
      <c r="B21" s="14"/>
      <c r="C21" s="18" t="s">
        <v>13</v>
      </c>
      <c r="D21" s="16"/>
      <c r="E21" s="16"/>
      <c r="F21" s="18" t="s">
        <v>14</v>
      </c>
      <c r="G21" s="16"/>
      <c r="H21" s="16"/>
      <c r="I21" s="16"/>
      <c r="J21" s="16"/>
      <c r="K21" s="17"/>
    </row>
    <row r="22" spans="2:13" x14ac:dyDescent="0.3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3">
      <c r="B23" s="14"/>
      <c r="C23" s="19" t="s">
        <v>15</v>
      </c>
      <c r="D23" s="16"/>
      <c r="E23" s="16"/>
      <c r="F23" s="16" t="s">
        <v>16</v>
      </c>
      <c r="G23" s="16"/>
      <c r="H23" s="16"/>
      <c r="I23" s="16"/>
      <c r="J23" s="16"/>
      <c r="K23" s="17"/>
    </row>
    <row r="24" spans="2:13" x14ac:dyDescent="0.3">
      <c r="B24" s="14"/>
      <c r="C24" s="19" t="s">
        <v>17</v>
      </c>
      <c r="D24" s="16"/>
      <c r="E24" s="16"/>
      <c r="F24" s="16" t="s">
        <v>18</v>
      </c>
      <c r="G24" s="16"/>
      <c r="H24" s="16"/>
      <c r="I24" s="16"/>
      <c r="J24" s="16"/>
      <c r="K24" s="17"/>
    </row>
    <row r="25" spans="2:13" x14ac:dyDescent="0.3">
      <c r="B25" s="14"/>
      <c r="C25" s="19" t="s">
        <v>19</v>
      </c>
      <c r="D25" s="16"/>
      <c r="E25" s="16"/>
      <c r="F25" s="16" t="s">
        <v>20</v>
      </c>
      <c r="G25" s="16"/>
      <c r="H25" s="16"/>
      <c r="I25" s="16"/>
      <c r="J25" s="16"/>
      <c r="K25" s="17"/>
    </row>
    <row r="26" spans="2:13" x14ac:dyDescent="0.3">
      <c r="B26" s="14"/>
      <c r="C26" s="19" t="s">
        <v>21</v>
      </c>
      <c r="D26" s="16"/>
      <c r="E26" s="16"/>
      <c r="F26" s="16" t="s">
        <v>22</v>
      </c>
      <c r="G26" s="16"/>
      <c r="H26" s="16"/>
      <c r="I26" s="16"/>
      <c r="J26" s="16"/>
      <c r="K26" s="17"/>
    </row>
    <row r="27" spans="2:13" x14ac:dyDescent="0.3">
      <c r="B27" s="14"/>
      <c r="C27" s="19" t="s">
        <v>23</v>
      </c>
      <c r="D27" s="16"/>
      <c r="E27" s="16"/>
      <c r="F27" s="16" t="s">
        <v>24</v>
      </c>
      <c r="G27" s="16"/>
      <c r="H27" s="16"/>
      <c r="I27" s="16"/>
      <c r="J27" s="16"/>
      <c r="K27" s="17"/>
    </row>
    <row r="28" spans="2:13" x14ac:dyDescent="0.3">
      <c r="B28" s="14"/>
      <c r="C28" s="19" t="s">
        <v>25</v>
      </c>
      <c r="D28" s="16"/>
      <c r="E28" s="16"/>
      <c r="F28" s="16" t="s">
        <v>26</v>
      </c>
      <c r="G28" s="16"/>
      <c r="H28" s="16"/>
      <c r="I28" s="16"/>
      <c r="J28" s="16"/>
      <c r="K28" s="17"/>
    </row>
    <row r="29" spans="2:13" x14ac:dyDescent="0.3">
      <c r="B29" s="14"/>
      <c r="C29" s="19" t="s">
        <v>27</v>
      </c>
      <c r="D29" s="16"/>
      <c r="E29" s="16"/>
      <c r="F29" s="16" t="s">
        <v>28</v>
      </c>
      <c r="G29" s="16"/>
      <c r="H29" s="16"/>
      <c r="I29" s="16"/>
      <c r="J29" s="16"/>
      <c r="K29" s="17"/>
    </row>
    <row r="30" spans="2:13" x14ac:dyDescent="0.3">
      <c r="B30" s="14"/>
      <c r="C30" s="19" t="s">
        <v>29</v>
      </c>
      <c r="D30" s="16"/>
      <c r="E30" s="16"/>
      <c r="F30" s="16" t="s">
        <v>30</v>
      </c>
      <c r="G30" s="16"/>
      <c r="H30" s="16"/>
      <c r="I30" s="16"/>
      <c r="J30" s="16"/>
      <c r="K30" s="17"/>
    </row>
    <row r="31" spans="2:13" x14ac:dyDescent="0.3">
      <c r="B31" s="14"/>
      <c r="C31" s="19" t="s">
        <v>283</v>
      </c>
      <c r="D31" s="16"/>
      <c r="E31" s="16"/>
      <c r="F31" s="16" t="s">
        <v>282</v>
      </c>
      <c r="G31" s="16"/>
      <c r="H31" s="16"/>
      <c r="I31" s="16"/>
      <c r="J31" s="16"/>
      <c r="K31" s="17"/>
      <c r="M31" s="23" t="s">
        <v>31</v>
      </c>
    </row>
    <row r="32" spans="2:13" x14ac:dyDescent="0.3">
      <c r="B32" s="14"/>
      <c r="C32" s="19" t="s">
        <v>32</v>
      </c>
      <c r="D32" s="16"/>
      <c r="E32" s="16"/>
      <c r="F32" s="16" t="s">
        <v>33</v>
      </c>
      <c r="G32" s="16"/>
      <c r="H32" s="16"/>
      <c r="I32" s="16"/>
      <c r="J32" s="16"/>
      <c r="K32" s="17"/>
    </row>
    <row r="33" spans="2:11" x14ac:dyDescent="0.3">
      <c r="B33" s="14"/>
      <c r="C33" s="19" t="s">
        <v>34</v>
      </c>
      <c r="D33" s="16"/>
      <c r="E33" s="16"/>
      <c r="F33" s="16" t="s">
        <v>35</v>
      </c>
      <c r="G33" s="16"/>
      <c r="H33" s="16"/>
      <c r="I33" s="16"/>
      <c r="J33" s="16"/>
      <c r="K33" s="17"/>
    </row>
    <row r="34" spans="2:11" x14ac:dyDescent="0.3">
      <c r="B34" s="14"/>
      <c r="C34" s="19" t="s">
        <v>36</v>
      </c>
      <c r="D34" s="16"/>
      <c r="E34" s="16"/>
      <c r="F34" s="16" t="s">
        <v>37</v>
      </c>
      <c r="G34" s="16"/>
      <c r="H34" s="16"/>
      <c r="I34" s="16"/>
      <c r="J34" s="16"/>
      <c r="K34" s="17"/>
    </row>
    <row r="35" spans="2:11" x14ac:dyDescent="0.3">
      <c r="B35" s="14"/>
      <c r="C35" s="19" t="s">
        <v>38</v>
      </c>
      <c r="D35" s="16"/>
      <c r="E35" s="16"/>
      <c r="F35" s="16" t="s">
        <v>39</v>
      </c>
      <c r="G35" s="16"/>
      <c r="H35" s="16"/>
      <c r="I35" s="16"/>
      <c r="J35" s="16"/>
      <c r="K35" s="17"/>
    </row>
    <row r="36" spans="2:11" x14ac:dyDescent="0.3">
      <c r="B36" s="14"/>
      <c r="C36" s="19" t="s">
        <v>40</v>
      </c>
      <c r="D36" s="16"/>
      <c r="E36" s="16"/>
      <c r="F36" s="16" t="s">
        <v>41</v>
      </c>
      <c r="G36" s="16"/>
      <c r="H36" s="16"/>
      <c r="I36" s="16"/>
      <c r="J36" s="16"/>
      <c r="K36" s="17"/>
    </row>
    <row r="37" spans="2:11" ht="15" thickBot="1" x14ac:dyDescent="0.3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100</v>
      </c>
    </row>
    <row r="2" spans="1:16" x14ac:dyDescent="0.3">
      <c r="A2" s="2" t="s">
        <v>101</v>
      </c>
    </row>
    <row r="3" spans="1:16" x14ac:dyDescent="0.3">
      <c r="A3" s="2" t="s">
        <v>102</v>
      </c>
      <c r="N3" s="10"/>
      <c r="O3" s="10"/>
      <c r="P3" s="10"/>
    </row>
    <row r="4" spans="1:16" x14ac:dyDescent="0.3">
      <c r="A4" s="9"/>
    </row>
    <row r="5" spans="1:16" x14ac:dyDescent="0.3">
      <c r="A5" s="9"/>
    </row>
    <row r="6" spans="1:16" x14ac:dyDescent="0.3">
      <c r="A6" s="9"/>
    </row>
    <row r="7" spans="1:16" x14ac:dyDescent="0.3">
      <c r="A7" s="9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100</v>
      </c>
    </row>
    <row r="2" spans="1:16" x14ac:dyDescent="0.3">
      <c r="A2" s="2" t="s">
        <v>103</v>
      </c>
    </row>
    <row r="3" spans="1:16" x14ac:dyDescent="0.3">
      <c r="A3" s="2" t="s">
        <v>104</v>
      </c>
      <c r="N3" s="10"/>
      <c r="O3" s="10"/>
      <c r="P3" s="10"/>
    </row>
    <row r="4" spans="1:16" x14ac:dyDescent="0.3">
      <c r="A4" s="2" t="s">
        <v>224</v>
      </c>
    </row>
    <row r="5" spans="1:16" x14ac:dyDescent="0.3">
      <c r="A5" s="2" t="s">
        <v>225</v>
      </c>
    </row>
    <row r="6" spans="1:16" x14ac:dyDescent="0.3">
      <c r="A6" s="2" t="s">
        <v>226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105</v>
      </c>
    </row>
    <row r="2" spans="1:16" x14ac:dyDescent="0.3">
      <c r="A2" s="2" t="s">
        <v>244</v>
      </c>
    </row>
    <row r="3" spans="1:16" x14ac:dyDescent="0.3">
      <c r="A3" s="2" t="s">
        <v>245</v>
      </c>
      <c r="N3" s="10"/>
      <c r="O3" s="10"/>
      <c r="P3" s="10"/>
    </row>
    <row r="4" spans="1:16" x14ac:dyDescent="0.3">
      <c r="A4" s="2" t="s">
        <v>246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106</v>
      </c>
    </row>
    <row r="2" spans="1:16" x14ac:dyDescent="0.3">
      <c r="A2" s="2" t="s">
        <v>107</v>
      </c>
    </row>
    <row r="3" spans="1:16" x14ac:dyDescent="0.3">
      <c r="A3" s="2" t="s">
        <v>108</v>
      </c>
      <c r="N3" s="10"/>
      <c r="O3" s="10"/>
      <c r="P3" s="10"/>
    </row>
    <row r="4" spans="1:16" x14ac:dyDescent="0.3">
      <c r="A4" s="2" t="s">
        <v>109</v>
      </c>
    </row>
    <row r="5" spans="1:16" x14ac:dyDescent="0.3">
      <c r="A5" s="2" t="s">
        <v>110</v>
      </c>
    </row>
    <row r="6" spans="1:16" x14ac:dyDescent="0.3">
      <c r="A6" s="2" t="s">
        <v>111</v>
      </c>
    </row>
    <row r="7" spans="1:16" x14ac:dyDescent="0.3">
      <c r="A7" s="2" t="s">
        <v>112</v>
      </c>
    </row>
    <row r="8" spans="1:16" x14ac:dyDescent="0.3">
      <c r="A8" s="2" t="s">
        <v>113</v>
      </c>
    </row>
    <row r="9" spans="1:16" x14ac:dyDescent="0.3">
      <c r="A9" s="2" t="s">
        <v>114</v>
      </c>
    </row>
    <row r="10" spans="1:16" x14ac:dyDescent="0.3">
      <c r="A10" s="2" t="s">
        <v>115</v>
      </c>
    </row>
    <row r="11" spans="1:16" x14ac:dyDescent="0.3">
      <c r="A11" s="9"/>
    </row>
    <row r="12" spans="1:16" x14ac:dyDescent="0.3">
      <c r="A12" s="9"/>
    </row>
    <row r="13" spans="1:16" x14ac:dyDescent="0.3">
      <c r="A13" s="9"/>
    </row>
    <row r="14" spans="1:16" x14ac:dyDescent="0.3">
      <c r="A14" s="9"/>
    </row>
    <row r="15" spans="1:16" x14ac:dyDescent="0.3">
      <c r="A15" s="9"/>
    </row>
    <row r="16" spans="1:16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116</v>
      </c>
    </row>
    <row r="2" spans="1:1" x14ac:dyDescent="0.3">
      <c r="A2" s="2" t="s">
        <v>117</v>
      </c>
    </row>
    <row r="3" spans="1:1" x14ac:dyDescent="0.3">
      <c r="A3" s="2" t="s">
        <v>118</v>
      </c>
    </row>
    <row r="4" spans="1:1" x14ac:dyDescent="0.3">
      <c r="A4" s="2" t="s">
        <v>119</v>
      </c>
    </row>
    <row r="5" spans="1:1" x14ac:dyDescent="0.3">
      <c r="A5" s="2" t="s">
        <v>120</v>
      </c>
    </row>
    <row r="6" spans="1:1" x14ac:dyDescent="0.3">
      <c r="A6" s="2" t="s">
        <v>121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122</v>
      </c>
    </row>
    <row r="2" spans="1:16" x14ac:dyDescent="0.3">
      <c r="A2" s="2" t="s">
        <v>123</v>
      </c>
    </row>
    <row r="3" spans="1:16" x14ac:dyDescent="0.3">
      <c r="A3" s="2" t="s">
        <v>124</v>
      </c>
      <c r="N3" s="10"/>
      <c r="O3" s="10"/>
      <c r="P3" s="10"/>
    </row>
    <row r="4" spans="1:16" x14ac:dyDescent="0.3">
      <c r="A4" s="2" t="s">
        <v>125</v>
      </c>
    </row>
    <row r="5" spans="1:16" x14ac:dyDescent="0.3">
      <c r="A5" s="2" t="s">
        <v>126</v>
      </c>
    </row>
    <row r="6" spans="1:16" x14ac:dyDescent="0.3">
      <c r="A6" s="9"/>
    </row>
    <row r="7" spans="1:16" x14ac:dyDescent="0.3">
      <c r="A7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127</v>
      </c>
    </row>
    <row r="2" spans="1:16" x14ac:dyDescent="0.3">
      <c r="A2" s="2" t="s">
        <v>128</v>
      </c>
    </row>
    <row r="3" spans="1:16" x14ac:dyDescent="0.3">
      <c r="A3" s="2" t="s">
        <v>129</v>
      </c>
      <c r="N3" s="10"/>
      <c r="O3" s="10"/>
      <c r="P3" s="10"/>
    </row>
    <row r="4" spans="1:16" x14ac:dyDescent="0.3">
      <c r="A4" s="2" t="s">
        <v>130</v>
      </c>
    </row>
    <row r="5" spans="1:16" x14ac:dyDescent="0.3">
      <c r="A5" s="2" t="s">
        <v>131</v>
      </c>
    </row>
    <row r="6" spans="1:16" x14ac:dyDescent="0.3">
      <c r="A6" s="9"/>
    </row>
    <row r="7" spans="1:16" x14ac:dyDescent="0.3">
      <c r="A7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132</v>
      </c>
    </row>
    <row r="2" spans="1:16" x14ac:dyDescent="0.3">
      <c r="A2" s="2" t="s">
        <v>133</v>
      </c>
    </row>
    <row r="3" spans="1:16" x14ac:dyDescent="0.3">
      <c r="A3" s="2" t="s">
        <v>134</v>
      </c>
      <c r="N3" s="10"/>
      <c r="O3" s="10"/>
      <c r="P3" s="10"/>
    </row>
    <row r="4" spans="1:16" x14ac:dyDescent="0.3">
      <c r="A4" s="2" t="s">
        <v>135</v>
      </c>
    </row>
    <row r="5" spans="1:16" x14ac:dyDescent="0.3">
      <c r="A5" s="2" t="s">
        <v>136</v>
      </c>
    </row>
    <row r="6" spans="1:16" x14ac:dyDescent="0.3">
      <c r="A6" s="9"/>
    </row>
    <row r="7" spans="1:16" x14ac:dyDescent="0.3">
      <c r="A7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137</v>
      </c>
    </row>
    <row r="2" spans="1:11" s="5" customFormat="1" x14ac:dyDescent="0.3">
      <c r="A2" s="3" t="s">
        <v>138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24" t="s">
        <v>115</v>
      </c>
      <c r="K2" s="10"/>
    </row>
    <row r="3" spans="1:11" s="5" customFormat="1" x14ac:dyDescent="0.3">
      <c r="A3" s="25" t="s">
        <v>87</v>
      </c>
      <c r="B3" s="6">
        <v>1</v>
      </c>
      <c r="C3" s="6"/>
      <c r="D3" s="6"/>
      <c r="E3" s="6"/>
      <c r="F3" s="6"/>
      <c r="G3" s="6"/>
      <c r="H3" s="6"/>
      <c r="I3" s="6"/>
      <c r="J3" s="28"/>
    </row>
    <row r="4" spans="1:11" s="5" customFormat="1" x14ac:dyDescent="0.3">
      <c r="A4" s="25" t="s">
        <v>88</v>
      </c>
      <c r="B4" s="6"/>
      <c r="C4" s="6"/>
      <c r="D4" s="6"/>
      <c r="E4" s="6"/>
      <c r="F4" s="6">
        <v>1</v>
      </c>
      <c r="G4" s="6"/>
      <c r="H4" s="6"/>
      <c r="I4" s="6"/>
      <c r="J4" s="28"/>
    </row>
    <row r="5" spans="1:11" s="5" customFormat="1" x14ac:dyDescent="0.3">
      <c r="A5" s="25" t="s">
        <v>89</v>
      </c>
      <c r="B5" s="6"/>
      <c r="C5" s="6"/>
      <c r="D5" s="6"/>
      <c r="E5" s="6"/>
      <c r="F5" s="6"/>
      <c r="G5" s="6">
        <v>1</v>
      </c>
      <c r="H5" s="6"/>
      <c r="I5" s="6"/>
      <c r="J5" s="28"/>
    </row>
    <row r="6" spans="1:11" s="5" customFormat="1" ht="16.2" thickBot="1" x14ac:dyDescent="0.35">
      <c r="A6" s="26" t="s">
        <v>90</v>
      </c>
      <c r="B6" s="7"/>
      <c r="C6" s="7"/>
      <c r="D6" s="7"/>
      <c r="E6" s="7"/>
      <c r="F6" s="7"/>
      <c r="G6" s="7"/>
      <c r="H6" s="7"/>
      <c r="I6" s="7"/>
      <c r="J6" s="8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140</v>
      </c>
    </row>
    <row r="2" spans="1:11" s="5" customFormat="1" x14ac:dyDescent="0.3">
      <c r="A2" s="3" t="s">
        <v>141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24" t="s">
        <v>115</v>
      </c>
      <c r="K2" s="10"/>
    </row>
    <row r="3" spans="1:11" s="5" customFormat="1" x14ac:dyDescent="0.3">
      <c r="A3" s="25" t="s">
        <v>107</v>
      </c>
      <c r="B3" s="6"/>
      <c r="C3" s="6">
        <v>1</v>
      </c>
      <c r="D3" s="6"/>
      <c r="E3" s="6"/>
      <c r="F3" s="6"/>
      <c r="G3" s="6"/>
      <c r="H3" s="6"/>
      <c r="I3" s="6"/>
      <c r="J3" s="28"/>
    </row>
    <row r="4" spans="1:11" s="5" customFormat="1" x14ac:dyDescent="0.3">
      <c r="A4" s="25" t="s">
        <v>108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28"/>
    </row>
    <row r="5" spans="1:11" s="5" customFormat="1" x14ac:dyDescent="0.3">
      <c r="A5" s="25" t="s">
        <v>109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28"/>
    </row>
    <row r="6" spans="1:11" s="5" customFormat="1" x14ac:dyDescent="0.3">
      <c r="A6" s="25" t="s">
        <v>110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28"/>
    </row>
    <row r="7" spans="1:11" s="5" customFormat="1" x14ac:dyDescent="0.3">
      <c r="A7" s="25" t="s">
        <v>111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28"/>
    </row>
    <row r="8" spans="1:11" x14ac:dyDescent="0.3">
      <c r="A8" s="25" t="s">
        <v>112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28"/>
      <c r="K8" s="5"/>
    </row>
    <row r="9" spans="1:11" ht="15" customHeight="1" x14ac:dyDescent="0.3">
      <c r="A9" s="25" t="s">
        <v>113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28">
        <v>1</v>
      </c>
      <c r="K9" s="5"/>
    </row>
    <row r="10" spans="1:11" x14ac:dyDescent="0.3">
      <c r="A10" s="25" t="s">
        <v>114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28"/>
      <c r="K10" s="5"/>
    </row>
    <row r="11" spans="1:11" ht="16.2" thickBot="1" x14ac:dyDescent="0.35">
      <c r="A11" s="26" t="s">
        <v>115</v>
      </c>
      <c r="B11" s="7"/>
      <c r="C11" s="7"/>
      <c r="D11" s="7"/>
      <c r="E11" s="7"/>
      <c r="F11" s="7"/>
      <c r="G11" s="7"/>
      <c r="H11" s="7">
        <v>1</v>
      </c>
      <c r="I11" s="7"/>
      <c r="J11" s="8"/>
      <c r="K11" s="5"/>
    </row>
    <row r="12" spans="1:11" x14ac:dyDescent="0.3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3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142</v>
      </c>
    </row>
    <row r="2" spans="1:2" s="5" customFormat="1" x14ac:dyDescent="0.3">
      <c r="A2" s="3" t="s">
        <v>141</v>
      </c>
      <c r="B2" s="24" t="s">
        <v>92</v>
      </c>
    </row>
    <row r="3" spans="1:2" x14ac:dyDescent="0.3">
      <c r="A3" s="25" t="s">
        <v>107</v>
      </c>
      <c r="B3" s="28"/>
    </row>
    <row r="4" spans="1:2" x14ac:dyDescent="0.3">
      <c r="A4" s="25" t="s">
        <v>108</v>
      </c>
      <c r="B4" s="28"/>
    </row>
    <row r="5" spans="1:2" x14ac:dyDescent="0.3">
      <c r="A5" s="25" t="s">
        <v>109</v>
      </c>
      <c r="B5" s="28"/>
    </row>
    <row r="6" spans="1:2" x14ac:dyDescent="0.3">
      <c r="A6" s="25" t="s">
        <v>110</v>
      </c>
      <c r="B6" s="28"/>
    </row>
    <row r="7" spans="1:2" x14ac:dyDescent="0.3">
      <c r="A7" s="25" t="s">
        <v>111</v>
      </c>
      <c r="B7" s="28"/>
    </row>
    <row r="8" spans="1:2" x14ac:dyDescent="0.3">
      <c r="A8" s="25" t="s">
        <v>112</v>
      </c>
      <c r="B8" s="28"/>
    </row>
    <row r="9" spans="1:2" x14ac:dyDescent="0.3">
      <c r="A9" s="25" t="s">
        <v>113</v>
      </c>
      <c r="B9" s="28"/>
    </row>
    <row r="10" spans="1:2" x14ac:dyDescent="0.3">
      <c r="A10" s="25" t="s">
        <v>114</v>
      </c>
      <c r="B10" s="28"/>
    </row>
    <row r="11" spans="1:2" ht="16.2" thickBot="1" x14ac:dyDescent="0.35">
      <c r="A11" s="26" t="s">
        <v>115</v>
      </c>
      <c r="B11" s="8"/>
    </row>
    <row r="12" spans="1:2" x14ac:dyDescent="0.3">
      <c r="A12" s="10"/>
      <c r="B12" s="5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143</v>
      </c>
    </row>
    <row r="2" spans="1:3" s="5" customFormat="1" x14ac:dyDescent="0.3">
      <c r="A2" s="3" t="s">
        <v>141</v>
      </c>
      <c r="B2" s="4" t="s">
        <v>94</v>
      </c>
      <c r="C2" s="24" t="s">
        <v>95</v>
      </c>
    </row>
    <row r="3" spans="1:3" x14ac:dyDescent="0.3">
      <c r="A3" s="25" t="s">
        <v>107</v>
      </c>
      <c r="B3" s="6">
        <v>1</v>
      </c>
      <c r="C3" s="28"/>
    </row>
    <row r="4" spans="1:3" x14ac:dyDescent="0.3">
      <c r="A4" s="25" t="s">
        <v>108</v>
      </c>
      <c r="B4" s="6"/>
      <c r="C4" s="28"/>
    </row>
    <row r="5" spans="1:3" x14ac:dyDescent="0.3">
      <c r="A5" s="25" t="s">
        <v>109</v>
      </c>
      <c r="B5" s="6"/>
      <c r="C5" s="28"/>
    </row>
    <row r="6" spans="1:3" x14ac:dyDescent="0.3">
      <c r="A6" s="25" t="s">
        <v>110</v>
      </c>
      <c r="B6" s="6"/>
      <c r="C6" s="28">
        <v>1</v>
      </c>
    </row>
    <row r="7" spans="1:3" x14ac:dyDescent="0.3">
      <c r="A7" s="25" t="s">
        <v>111</v>
      </c>
      <c r="B7" s="6"/>
      <c r="C7" s="28"/>
    </row>
    <row r="8" spans="1:3" x14ac:dyDescent="0.3">
      <c r="A8" s="25" t="s">
        <v>112</v>
      </c>
      <c r="B8" s="6"/>
      <c r="C8" s="28"/>
    </row>
    <row r="9" spans="1:3" x14ac:dyDescent="0.3">
      <c r="A9" s="25" t="s">
        <v>113</v>
      </c>
      <c r="B9" s="6"/>
      <c r="C9" s="28"/>
    </row>
    <row r="10" spans="1:3" x14ac:dyDescent="0.3">
      <c r="A10" s="25" t="s">
        <v>114</v>
      </c>
      <c r="B10" s="6"/>
      <c r="C10" s="28"/>
    </row>
    <row r="11" spans="1:3" ht="16.2" thickBot="1" x14ac:dyDescent="0.35">
      <c r="A11" s="26" t="s">
        <v>115</v>
      </c>
      <c r="B11" s="7"/>
      <c r="C11" s="8"/>
    </row>
    <row r="12" spans="1:3" x14ac:dyDescent="0.3">
      <c r="A12" s="10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144</v>
      </c>
    </row>
    <row r="2" spans="1:3" s="5" customFormat="1" x14ac:dyDescent="0.3">
      <c r="A2" s="3" t="s">
        <v>141</v>
      </c>
      <c r="B2" s="4" t="s">
        <v>101</v>
      </c>
      <c r="C2" s="24" t="s">
        <v>102</v>
      </c>
    </row>
    <row r="3" spans="1:3" x14ac:dyDescent="0.3">
      <c r="A3" s="25" t="s">
        <v>107</v>
      </c>
      <c r="B3" s="6"/>
      <c r="C3" s="28"/>
    </row>
    <row r="4" spans="1:3" x14ac:dyDescent="0.3">
      <c r="A4" s="25" t="s">
        <v>108</v>
      </c>
      <c r="B4" s="6"/>
      <c r="C4" s="28"/>
    </row>
    <row r="5" spans="1:3" x14ac:dyDescent="0.3">
      <c r="A5" s="25" t="s">
        <v>109</v>
      </c>
      <c r="B5" s="6">
        <v>1</v>
      </c>
      <c r="C5" s="28"/>
    </row>
    <row r="6" spans="1:3" x14ac:dyDescent="0.3">
      <c r="A6" s="25" t="s">
        <v>110</v>
      </c>
      <c r="B6" s="6"/>
      <c r="C6" s="28"/>
    </row>
    <row r="7" spans="1:3" x14ac:dyDescent="0.3">
      <c r="A7" s="25" t="s">
        <v>111</v>
      </c>
      <c r="B7" s="6"/>
      <c r="C7" s="28"/>
    </row>
    <row r="8" spans="1:3" x14ac:dyDescent="0.3">
      <c r="A8" s="25" t="s">
        <v>112</v>
      </c>
      <c r="B8" s="6"/>
      <c r="C8" s="28"/>
    </row>
    <row r="9" spans="1:3" x14ac:dyDescent="0.3">
      <c r="A9" s="25" t="s">
        <v>113</v>
      </c>
      <c r="B9" s="6"/>
      <c r="C9" s="28"/>
    </row>
    <row r="10" spans="1:3" x14ac:dyDescent="0.3">
      <c r="A10" s="25" t="s">
        <v>114</v>
      </c>
      <c r="B10" s="6"/>
      <c r="C10" s="28"/>
    </row>
    <row r="11" spans="1:3" ht="16.2" thickBot="1" x14ac:dyDescent="0.35">
      <c r="A11" s="26" t="s">
        <v>115</v>
      </c>
      <c r="B11" s="7"/>
      <c r="C11" s="8">
        <v>1</v>
      </c>
    </row>
    <row r="12" spans="1:3" x14ac:dyDescent="0.3">
      <c r="A12" s="10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145</v>
      </c>
    </row>
    <row r="2" spans="1:4" s="5" customFormat="1" x14ac:dyDescent="0.3">
      <c r="A2" s="3" t="s">
        <v>141</v>
      </c>
      <c r="B2" s="72" t="s">
        <v>99</v>
      </c>
      <c r="C2" s="4" t="s">
        <v>242</v>
      </c>
      <c r="D2" s="24" t="s">
        <v>243</v>
      </c>
    </row>
    <row r="3" spans="1:4" x14ac:dyDescent="0.3">
      <c r="A3" s="25" t="s">
        <v>107</v>
      </c>
      <c r="B3" s="103"/>
      <c r="C3" s="6"/>
      <c r="D3" s="28"/>
    </row>
    <row r="4" spans="1:4" x14ac:dyDescent="0.3">
      <c r="A4" s="25" t="s">
        <v>108</v>
      </c>
      <c r="B4" s="103"/>
      <c r="C4" s="6"/>
      <c r="D4" s="28"/>
    </row>
    <row r="5" spans="1:4" x14ac:dyDescent="0.3">
      <c r="A5" s="25" t="s">
        <v>109</v>
      </c>
      <c r="B5" s="103"/>
      <c r="C5" s="6"/>
      <c r="D5" s="28"/>
    </row>
    <row r="6" spans="1:4" x14ac:dyDescent="0.3">
      <c r="A6" s="25" t="s">
        <v>110</v>
      </c>
      <c r="B6" s="103"/>
      <c r="C6" s="6"/>
      <c r="D6" s="28"/>
    </row>
    <row r="7" spans="1:4" x14ac:dyDescent="0.3">
      <c r="A7" s="25" t="s">
        <v>111</v>
      </c>
      <c r="B7" s="103"/>
      <c r="C7" s="6"/>
      <c r="D7" s="28"/>
    </row>
    <row r="8" spans="1:4" x14ac:dyDescent="0.3">
      <c r="A8" s="25" t="s">
        <v>112</v>
      </c>
      <c r="B8" s="103"/>
      <c r="C8" s="6"/>
      <c r="D8" s="28"/>
    </row>
    <row r="9" spans="1:4" x14ac:dyDescent="0.3">
      <c r="A9" s="25" t="s">
        <v>113</v>
      </c>
      <c r="B9" s="103"/>
      <c r="C9" s="6"/>
      <c r="D9" s="28"/>
    </row>
    <row r="10" spans="1:4" x14ac:dyDescent="0.3">
      <c r="A10" s="25" t="s">
        <v>114</v>
      </c>
      <c r="B10" s="103"/>
      <c r="C10" s="6"/>
      <c r="D10" s="28"/>
    </row>
    <row r="11" spans="1:4" ht="16.2" thickBot="1" x14ac:dyDescent="0.35">
      <c r="A11" s="26" t="s">
        <v>115</v>
      </c>
      <c r="B11" s="104"/>
      <c r="C11" s="7"/>
      <c r="D1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247</v>
      </c>
    </row>
    <row r="2" spans="1:4" x14ac:dyDescent="0.3">
      <c r="A2" s="3" t="s">
        <v>141</v>
      </c>
      <c r="B2" s="72" t="s">
        <v>244</v>
      </c>
      <c r="C2" s="4" t="s">
        <v>245</v>
      </c>
      <c r="D2" s="24" t="s">
        <v>246</v>
      </c>
    </row>
    <row r="3" spans="1:4" x14ac:dyDescent="0.3">
      <c r="A3" s="25" t="s">
        <v>107</v>
      </c>
      <c r="B3" s="105"/>
      <c r="C3" s="6"/>
      <c r="D3" s="28"/>
    </row>
    <row r="4" spans="1:4" x14ac:dyDescent="0.3">
      <c r="A4" s="25" t="s">
        <v>108</v>
      </c>
      <c r="B4" s="105"/>
      <c r="C4" s="6"/>
      <c r="D4" s="28"/>
    </row>
    <row r="5" spans="1:4" x14ac:dyDescent="0.3">
      <c r="A5" s="25" t="s">
        <v>109</v>
      </c>
      <c r="B5" s="105"/>
      <c r="C5" s="6"/>
      <c r="D5" s="28"/>
    </row>
    <row r="6" spans="1:4" x14ac:dyDescent="0.3">
      <c r="A6" s="25" t="s">
        <v>110</v>
      </c>
      <c r="B6" s="105"/>
      <c r="C6" s="6"/>
      <c r="D6" s="28"/>
    </row>
    <row r="7" spans="1:4" x14ac:dyDescent="0.3">
      <c r="A7" s="25" t="s">
        <v>111</v>
      </c>
      <c r="B7" s="105"/>
      <c r="C7" s="6"/>
      <c r="D7" s="28"/>
    </row>
    <row r="8" spans="1:4" x14ac:dyDescent="0.3">
      <c r="A8" s="25" t="s">
        <v>112</v>
      </c>
      <c r="B8" s="105"/>
      <c r="C8" s="6"/>
      <c r="D8" s="28"/>
    </row>
    <row r="9" spans="1:4" x14ac:dyDescent="0.3">
      <c r="A9" s="25" t="s">
        <v>113</v>
      </c>
      <c r="B9" s="105"/>
      <c r="C9" s="6"/>
      <c r="D9" s="28"/>
    </row>
    <row r="10" spans="1:4" x14ac:dyDescent="0.3">
      <c r="A10" s="25" t="s">
        <v>114</v>
      </c>
      <c r="B10" s="105"/>
      <c r="C10" s="6"/>
      <c r="D10" s="28"/>
    </row>
    <row r="11" spans="1:4" ht="16.2" thickBot="1" x14ac:dyDescent="0.35">
      <c r="A11" s="26" t="s">
        <v>115</v>
      </c>
      <c r="B11" s="106"/>
      <c r="C11" s="7"/>
      <c r="D11" s="8"/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146</v>
      </c>
    </row>
    <row r="2" spans="1:10" s="5" customFormat="1" x14ac:dyDescent="0.3">
      <c r="A2" s="3" t="s">
        <v>149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24" t="s">
        <v>115</v>
      </c>
    </row>
    <row r="3" spans="1:10" x14ac:dyDescent="0.3">
      <c r="A3" s="25" t="s">
        <v>99</v>
      </c>
      <c r="B3" s="29"/>
      <c r="C3" s="29"/>
      <c r="D3" s="29"/>
      <c r="E3" s="29"/>
      <c r="F3" s="29"/>
      <c r="G3" s="29"/>
      <c r="H3" s="29"/>
      <c r="I3" s="29"/>
      <c r="J3" s="31"/>
    </row>
    <row r="4" spans="1:10" x14ac:dyDescent="0.3">
      <c r="A4" s="25" t="s">
        <v>242</v>
      </c>
      <c r="B4" s="29"/>
      <c r="C4" s="29"/>
      <c r="D4" s="29"/>
      <c r="E4" s="29"/>
      <c r="F4" s="29"/>
      <c r="G4" s="29"/>
      <c r="H4" s="29"/>
      <c r="I4" s="29"/>
      <c r="J4" s="31"/>
    </row>
    <row r="5" spans="1:10" ht="16.2" thickBot="1" x14ac:dyDescent="0.35">
      <c r="A5" s="26" t="s">
        <v>243</v>
      </c>
      <c r="B5" s="30"/>
      <c r="C5" s="30"/>
      <c r="D5" s="30"/>
      <c r="E5" s="30"/>
      <c r="F5" s="30"/>
      <c r="G5" s="30"/>
      <c r="H5" s="30"/>
      <c r="I5" s="30"/>
      <c r="J5" s="3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248</v>
      </c>
    </row>
    <row r="2" spans="1:4" x14ac:dyDescent="0.3">
      <c r="A2" s="3" t="s">
        <v>149</v>
      </c>
      <c r="B2" s="4" t="s">
        <v>244</v>
      </c>
      <c r="C2" s="4" t="s">
        <v>245</v>
      </c>
      <c r="D2" s="24" t="s">
        <v>246</v>
      </c>
    </row>
    <row r="3" spans="1:4" x14ac:dyDescent="0.3">
      <c r="A3" s="25" t="s">
        <v>99</v>
      </c>
      <c r="B3" s="29"/>
      <c r="C3" s="29"/>
      <c r="D3" s="123"/>
    </row>
    <row r="4" spans="1:4" x14ac:dyDescent="0.3">
      <c r="A4" s="25" t="s">
        <v>242</v>
      </c>
      <c r="B4" s="6">
        <v>1</v>
      </c>
      <c r="C4" s="6">
        <v>1</v>
      </c>
      <c r="D4" s="123"/>
    </row>
    <row r="5" spans="1:4" ht="16.2" thickBot="1" x14ac:dyDescent="0.35">
      <c r="A5" s="26" t="s">
        <v>243</v>
      </c>
      <c r="B5" s="124"/>
      <c r="C5" s="124"/>
      <c r="D5" s="8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109375" style="1" customWidth="1"/>
    <col min="2" max="16384" width="9.109375" style="1"/>
  </cols>
  <sheetData>
    <row r="1" spans="1:2" ht="16.2" thickBot="1" x14ac:dyDescent="0.35">
      <c r="A1" s="1" t="s">
        <v>285</v>
      </c>
    </row>
    <row r="2" spans="1:2" s="5" customFormat="1" x14ac:dyDescent="0.3">
      <c r="A2" s="3" t="s">
        <v>286</v>
      </c>
      <c r="B2" s="24" t="s">
        <v>92</v>
      </c>
    </row>
    <row r="3" spans="1:2" x14ac:dyDescent="0.3">
      <c r="A3" s="25" t="s">
        <v>96</v>
      </c>
      <c r="B3" s="28">
        <v>1</v>
      </c>
    </row>
    <row r="4" spans="1:2" ht="16.2" thickBot="1" x14ac:dyDescent="0.35">
      <c r="A4" s="26" t="s">
        <v>97</v>
      </c>
      <c r="B4" s="8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255</v>
      </c>
    </row>
    <row r="2" spans="1:2" s="5" customFormat="1" x14ac:dyDescent="0.3">
      <c r="A2" s="3" t="s">
        <v>147</v>
      </c>
      <c r="B2" s="24" t="s">
        <v>92</v>
      </c>
    </row>
    <row r="3" spans="1:2" x14ac:dyDescent="0.3">
      <c r="A3" s="25" t="s">
        <v>101</v>
      </c>
      <c r="B3" s="28"/>
    </row>
    <row r="4" spans="1:2" ht="16.2" thickBot="1" x14ac:dyDescent="0.35">
      <c r="A4" s="26" t="s">
        <v>102</v>
      </c>
      <c r="B4" s="8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249</v>
      </c>
    </row>
    <row r="2" spans="1:4" x14ac:dyDescent="0.3">
      <c r="A2" s="3" t="s">
        <v>147</v>
      </c>
      <c r="B2" s="4" t="s">
        <v>99</v>
      </c>
      <c r="C2" s="4" t="s">
        <v>242</v>
      </c>
      <c r="D2" s="24" t="s">
        <v>243</v>
      </c>
    </row>
    <row r="3" spans="1:4" x14ac:dyDescent="0.3">
      <c r="A3" s="25" t="s">
        <v>101</v>
      </c>
      <c r="B3" s="6"/>
      <c r="C3" s="6">
        <v>1</v>
      </c>
      <c r="D3" s="28">
        <v>2</v>
      </c>
    </row>
    <row r="4" spans="1:4" ht="16.2" thickBot="1" x14ac:dyDescent="0.35">
      <c r="A4" s="26" t="s">
        <v>102</v>
      </c>
      <c r="B4" s="7">
        <v>1</v>
      </c>
      <c r="C4" s="124"/>
      <c r="D4" s="1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tabSelected="1" zoomScaleNormal="100" workbookViewId="0">
      <selection activeCell="A10" sqref="A10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5" customFormat="1" x14ac:dyDescent="0.3">
      <c r="A2" s="3" t="s">
        <v>43</v>
      </c>
      <c r="B2" s="24" t="s">
        <v>44</v>
      </c>
      <c r="D2" s="67" t="s">
        <v>45</v>
      </c>
      <c r="E2" s="68" t="s">
        <v>46</v>
      </c>
      <c r="F2" s="60"/>
      <c r="G2" s="60"/>
      <c r="H2" s="61"/>
      <c r="I2" s="60"/>
      <c r="J2" s="60"/>
      <c r="K2" s="62"/>
    </row>
    <row r="3" spans="1:54" x14ac:dyDescent="0.3">
      <c r="A3" s="25" t="s">
        <v>47</v>
      </c>
      <c r="B3" s="40" t="s">
        <v>48</v>
      </c>
      <c r="D3" s="55" t="s">
        <v>49</v>
      </c>
      <c r="E3" s="56" t="s">
        <v>48</v>
      </c>
      <c r="F3" s="57" t="s">
        <v>50</v>
      </c>
      <c r="G3" s="50" t="s">
        <v>51</v>
      </c>
      <c r="H3" s="54"/>
      <c r="I3" s="50" t="s">
        <v>52</v>
      </c>
      <c r="J3" s="57" t="s">
        <v>50</v>
      </c>
      <c r="K3" s="52" t="s">
        <v>53</v>
      </c>
    </row>
    <row r="4" spans="1:54" x14ac:dyDescent="0.3">
      <c r="A4" s="25" t="s">
        <v>54</v>
      </c>
      <c r="B4" s="40" t="s">
        <v>55</v>
      </c>
      <c r="D4" s="55" t="s">
        <v>56</v>
      </c>
      <c r="E4" s="56" t="s">
        <v>57</v>
      </c>
      <c r="F4" s="57" t="s">
        <v>50</v>
      </c>
      <c r="G4" s="50" t="s">
        <v>58</v>
      </c>
      <c r="H4" s="54"/>
      <c r="I4" s="50"/>
      <c r="J4" s="50"/>
      <c r="K4" s="52"/>
    </row>
    <row r="5" spans="1:54" x14ac:dyDescent="0.3">
      <c r="A5" s="25" t="s">
        <v>59</v>
      </c>
      <c r="B5" s="40" t="s">
        <v>60</v>
      </c>
      <c r="D5" s="55" t="s">
        <v>61</v>
      </c>
      <c r="E5" s="58"/>
      <c r="F5" s="51"/>
      <c r="G5" s="51"/>
      <c r="H5" s="55"/>
      <c r="I5" s="51"/>
      <c r="J5" s="51"/>
      <c r="K5" s="53"/>
    </row>
    <row r="6" spans="1:54" x14ac:dyDescent="0.3">
      <c r="A6" s="25" t="s">
        <v>62</v>
      </c>
      <c r="B6" s="40" t="s">
        <v>63</v>
      </c>
      <c r="D6" s="55" t="s">
        <v>64</v>
      </c>
      <c r="E6" s="56" t="s">
        <v>63</v>
      </c>
      <c r="F6" s="57" t="s">
        <v>50</v>
      </c>
      <c r="G6" s="50" t="s">
        <v>65</v>
      </c>
      <c r="H6" s="55"/>
      <c r="I6" s="51"/>
      <c r="J6" s="51"/>
      <c r="K6" s="53"/>
    </row>
    <row r="7" spans="1:54" x14ac:dyDescent="0.3">
      <c r="A7" s="25" t="s">
        <v>66</v>
      </c>
      <c r="B7" s="40" t="s">
        <v>67</v>
      </c>
      <c r="D7" s="55" t="s">
        <v>68</v>
      </c>
      <c r="E7" s="56" t="s">
        <v>69</v>
      </c>
      <c r="F7" s="57" t="s">
        <v>50</v>
      </c>
      <c r="G7" s="50" t="s">
        <v>70</v>
      </c>
      <c r="H7" s="55"/>
      <c r="I7" s="51"/>
      <c r="J7" s="51"/>
      <c r="K7" s="53"/>
    </row>
    <row r="8" spans="1:54" x14ac:dyDescent="0.3">
      <c r="A8" s="25" t="s">
        <v>71</v>
      </c>
      <c r="B8" s="40" t="s">
        <v>72</v>
      </c>
      <c r="D8" s="55" t="s">
        <v>73</v>
      </c>
      <c r="E8" s="58"/>
      <c r="F8" s="51"/>
      <c r="G8" s="51"/>
      <c r="H8" s="55"/>
      <c r="I8" s="51"/>
      <c r="J8" s="51"/>
      <c r="K8" s="53"/>
      <c r="AT8" s="29" t="s">
        <v>47</v>
      </c>
      <c r="AU8" s="29" t="s">
        <v>54</v>
      </c>
      <c r="AV8" s="29" t="s">
        <v>59</v>
      </c>
      <c r="AW8" s="29" t="s">
        <v>62</v>
      </c>
      <c r="AX8" s="29" t="s">
        <v>66</v>
      </c>
      <c r="AY8" s="29" t="s">
        <v>71</v>
      </c>
      <c r="AZ8" s="29" t="s">
        <v>228</v>
      </c>
      <c r="BA8" s="29" t="s">
        <v>74</v>
      </c>
    </row>
    <row r="9" spans="1:54" x14ac:dyDescent="0.3">
      <c r="A9" s="25" t="s">
        <v>228</v>
      </c>
      <c r="B9" s="40" t="s">
        <v>229</v>
      </c>
      <c r="D9" s="55" t="s">
        <v>230</v>
      </c>
      <c r="E9" s="58" t="s">
        <v>229</v>
      </c>
      <c r="F9" s="51" t="s">
        <v>50</v>
      </c>
      <c r="G9" s="51" t="s">
        <v>231</v>
      </c>
      <c r="H9" s="55"/>
      <c r="I9" s="51"/>
      <c r="J9" s="51"/>
      <c r="K9" s="53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232</v>
      </c>
      <c r="BA9" s="1" t="s">
        <v>72</v>
      </c>
    </row>
    <row r="10" spans="1:54" x14ac:dyDescent="0.3">
      <c r="A10" s="25" t="s">
        <v>233</v>
      </c>
      <c r="B10" s="40" t="s">
        <v>82</v>
      </c>
      <c r="D10" s="55" t="s">
        <v>234</v>
      </c>
      <c r="E10" s="58"/>
      <c r="F10" s="51"/>
      <c r="G10" s="51"/>
      <c r="H10" s="55"/>
      <c r="I10" s="51"/>
      <c r="J10" s="51"/>
      <c r="K10" s="53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229</v>
      </c>
      <c r="BA10" s="1" t="s">
        <v>76</v>
      </c>
    </row>
    <row r="11" spans="1:54" x14ac:dyDescent="0.3">
      <c r="A11" s="25" t="s">
        <v>75</v>
      </c>
      <c r="B11" s="40" t="s">
        <v>76</v>
      </c>
      <c r="D11" s="55" t="s">
        <v>77</v>
      </c>
      <c r="E11" s="58" t="s">
        <v>78</v>
      </c>
      <c r="F11" s="51" t="s">
        <v>50</v>
      </c>
      <c r="G11" s="51" t="s">
        <v>79</v>
      </c>
      <c r="H11" s="55"/>
      <c r="I11" s="51" t="s">
        <v>80</v>
      </c>
      <c r="J11" s="51" t="s">
        <v>50</v>
      </c>
      <c r="K11" s="53" t="s">
        <v>81</v>
      </c>
      <c r="AU11" s="1" t="s">
        <v>85</v>
      </c>
      <c r="BA11" s="1" t="s">
        <v>78</v>
      </c>
    </row>
    <row r="12" spans="1:54" ht="16.2" thickBot="1" x14ac:dyDescent="0.35">
      <c r="A12" s="26" t="s">
        <v>288</v>
      </c>
      <c r="B12" s="36" t="s">
        <v>289</v>
      </c>
      <c r="D12" s="59" t="s">
        <v>290</v>
      </c>
      <c r="E12" s="63" t="s">
        <v>291</v>
      </c>
      <c r="F12" s="64" t="s">
        <v>50</v>
      </c>
      <c r="G12" s="65" t="s">
        <v>292</v>
      </c>
      <c r="H12" s="59"/>
      <c r="I12" s="66"/>
      <c r="J12" s="64"/>
      <c r="K12" s="65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148</v>
      </c>
    </row>
    <row r="2" spans="1:2" x14ac:dyDescent="0.3">
      <c r="A2" s="3" t="s">
        <v>149</v>
      </c>
      <c r="B2" s="24" t="s">
        <v>92</v>
      </c>
    </row>
    <row r="3" spans="1:2" ht="16.2" thickBot="1" x14ac:dyDescent="0.35">
      <c r="A3" s="26" t="s">
        <v>99</v>
      </c>
      <c r="B3" s="8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256</v>
      </c>
    </row>
    <row r="2" spans="1:10" s="5" customFormat="1" x14ac:dyDescent="0.3">
      <c r="A2" s="3" t="s">
        <v>147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24" t="s">
        <v>115</v>
      </c>
    </row>
    <row r="3" spans="1:10" x14ac:dyDescent="0.3">
      <c r="A3" s="25" t="s">
        <v>101</v>
      </c>
      <c r="B3" s="6"/>
      <c r="C3" s="6"/>
      <c r="D3" s="6"/>
      <c r="E3" s="6"/>
      <c r="F3" s="6"/>
      <c r="G3" s="6"/>
      <c r="H3" s="6"/>
      <c r="I3" s="6"/>
      <c r="J3" s="28"/>
    </row>
    <row r="4" spans="1:10" ht="16.2" thickBot="1" x14ac:dyDescent="0.35">
      <c r="A4" s="26" t="s">
        <v>102</v>
      </c>
      <c r="B4" s="7"/>
      <c r="C4" s="7"/>
      <c r="D4" s="7"/>
      <c r="E4" s="7"/>
      <c r="F4" s="7"/>
      <c r="G4" s="7"/>
      <c r="H4" s="7"/>
      <c r="I4" s="7"/>
      <c r="J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250</v>
      </c>
    </row>
    <row r="2" spans="1:4" x14ac:dyDescent="0.3">
      <c r="A2" s="3" t="s">
        <v>147</v>
      </c>
      <c r="B2" s="72" t="s">
        <v>244</v>
      </c>
      <c r="C2" s="4" t="s">
        <v>245</v>
      </c>
      <c r="D2" s="24" t="s">
        <v>246</v>
      </c>
    </row>
    <row r="3" spans="1:4" x14ac:dyDescent="0.3">
      <c r="A3" s="25" t="s">
        <v>101</v>
      </c>
      <c r="B3" s="103">
        <v>1</v>
      </c>
      <c r="C3" s="6">
        <v>1</v>
      </c>
      <c r="D3" s="28">
        <v>2</v>
      </c>
    </row>
    <row r="4" spans="1:4" ht="16.2" thickBot="1" x14ac:dyDescent="0.35">
      <c r="A4" s="26" t="s">
        <v>102</v>
      </c>
      <c r="B4" s="104"/>
      <c r="C4" s="7"/>
      <c r="D4" s="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259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150</v>
      </c>
    </row>
    <row r="2" spans="1:2" s="5" customFormat="1" x14ac:dyDescent="0.3">
      <c r="A2" s="3" t="s">
        <v>138</v>
      </c>
      <c r="B2" s="24" t="s">
        <v>92</v>
      </c>
    </row>
    <row r="3" spans="1:2" s="5" customFormat="1" x14ac:dyDescent="0.3">
      <c r="A3" s="25" t="s">
        <v>87</v>
      </c>
      <c r="B3" s="28"/>
    </row>
    <row r="4" spans="1:2" x14ac:dyDescent="0.3">
      <c r="A4" s="25" t="s">
        <v>88</v>
      </c>
      <c r="B4" s="28"/>
    </row>
    <row r="5" spans="1:2" x14ac:dyDescent="0.3">
      <c r="A5" s="25" t="s">
        <v>89</v>
      </c>
      <c r="B5" s="28"/>
    </row>
    <row r="6" spans="1:2" ht="16.2" thickBot="1" x14ac:dyDescent="0.35">
      <c r="A6" s="26" t="s">
        <v>90</v>
      </c>
      <c r="B6" s="8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" style="1" customWidth="1"/>
    <col min="2" max="16384" width="9.109375" style="1"/>
  </cols>
  <sheetData>
    <row r="1" spans="1:2" ht="16.2" thickBot="1" x14ac:dyDescent="0.35">
      <c r="A1" s="1" t="s">
        <v>287</v>
      </c>
    </row>
    <row r="2" spans="1:2" s="5" customFormat="1" x14ac:dyDescent="0.3">
      <c r="A2" s="3" t="s">
        <v>286</v>
      </c>
      <c r="B2" s="24" t="s">
        <v>92</v>
      </c>
    </row>
    <row r="3" spans="1:2" x14ac:dyDescent="0.3">
      <c r="A3" s="25" t="s">
        <v>96</v>
      </c>
      <c r="B3" s="28">
        <v>1</v>
      </c>
    </row>
    <row r="4" spans="1:2" ht="16.2" thickBot="1" x14ac:dyDescent="0.35">
      <c r="A4" s="26" t="s">
        <v>97</v>
      </c>
      <c r="B4" s="8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151</v>
      </c>
    </row>
    <row r="2" spans="1:3" s="5" customFormat="1" x14ac:dyDescent="0.3">
      <c r="A2" s="3" t="s">
        <v>138</v>
      </c>
      <c r="B2" s="4" t="s">
        <v>94</v>
      </c>
      <c r="C2" s="24" t="s">
        <v>95</v>
      </c>
    </row>
    <row r="3" spans="1:3" s="5" customFormat="1" x14ac:dyDescent="0.3">
      <c r="A3" s="25" t="s">
        <v>87</v>
      </c>
      <c r="B3" s="6">
        <v>1</v>
      </c>
      <c r="C3" s="28">
        <v>1</v>
      </c>
    </row>
    <row r="4" spans="1:3" s="5" customFormat="1" x14ac:dyDescent="0.3">
      <c r="A4" s="25" t="s">
        <v>88</v>
      </c>
      <c r="B4" s="6">
        <v>1</v>
      </c>
      <c r="C4" s="28">
        <v>1</v>
      </c>
    </row>
    <row r="5" spans="1:3" s="5" customFormat="1" x14ac:dyDescent="0.3">
      <c r="A5" s="25" t="s">
        <v>89</v>
      </c>
      <c r="B5" s="6">
        <v>1</v>
      </c>
      <c r="C5" s="28">
        <v>1</v>
      </c>
    </row>
    <row r="6" spans="1:3" ht="16.2" thickBot="1" x14ac:dyDescent="0.35">
      <c r="A6" s="26" t="s">
        <v>90</v>
      </c>
      <c r="B6" s="7">
        <v>1</v>
      </c>
      <c r="C6" s="8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N15" sqref="N1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251</v>
      </c>
    </row>
    <row r="2" spans="1:4" x14ac:dyDescent="0.3">
      <c r="A2" s="3" t="s">
        <v>147</v>
      </c>
      <c r="B2" s="72" t="s">
        <v>99</v>
      </c>
      <c r="C2" s="4" t="s">
        <v>242</v>
      </c>
      <c r="D2" s="24" t="s">
        <v>243</v>
      </c>
    </row>
    <row r="3" spans="1:4" x14ac:dyDescent="0.3">
      <c r="A3" s="25" t="s">
        <v>101</v>
      </c>
      <c r="B3" s="103"/>
      <c r="C3" s="6">
        <v>1</v>
      </c>
      <c r="D3" s="28">
        <v>2</v>
      </c>
    </row>
    <row r="4" spans="1:4" ht="16.2" thickBot="1" x14ac:dyDescent="0.35">
      <c r="A4" s="26" t="s">
        <v>102</v>
      </c>
      <c r="B4" s="104">
        <v>1</v>
      </c>
      <c r="C4" s="7"/>
      <c r="D4" s="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252</v>
      </c>
    </row>
    <row r="2" spans="1:4" x14ac:dyDescent="0.3">
      <c r="A2" s="3" t="s">
        <v>147</v>
      </c>
      <c r="B2" s="72" t="s">
        <v>244</v>
      </c>
      <c r="C2" s="4" t="s">
        <v>245</v>
      </c>
      <c r="D2" s="24" t="s">
        <v>246</v>
      </c>
    </row>
    <row r="3" spans="1:4" x14ac:dyDescent="0.3">
      <c r="A3" s="25" t="s">
        <v>101</v>
      </c>
      <c r="B3" s="103">
        <v>1</v>
      </c>
      <c r="C3" s="6">
        <v>1</v>
      </c>
      <c r="D3" s="28">
        <v>2</v>
      </c>
    </row>
    <row r="4" spans="1:4" ht="16.2" thickBot="1" x14ac:dyDescent="0.35">
      <c r="A4" s="26" t="s">
        <v>102</v>
      </c>
      <c r="B4" s="104"/>
      <c r="C4" s="7"/>
      <c r="D4" s="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253</v>
      </c>
    </row>
    <row r="2" spans="1:4" x14ac:dyDescent="0.3">
      <c r="A2" s="3" t="s">
        <v>149</v>
      </c>
      <c r="B2" s="4" t="s">
        <v>244</v>
      </c>
      <c r="C2" s="4" t="s">
        <v>245</v>
      </c>
      <c r="D2" s="24" t="s">
        <v>246</v>
      </c>
    </row>
    <row r="3" spans="1:4" x14ac:dyDescent="0.3">
      <c r="A3" s="25" t="s">
        <v>99</v>
      </c>
      <c r="B3" s="29"/>
      <c r="C3" s="29"/>
      <c r="D3" s="31"/>
    </row>
    <row r="4" spans="1:4" x14ac:dyDescent="0.3">
      <c r="A4" s="25" t="s">
        <v>242</v>
      </c>
      <c r="B4" s="6">
        <v>1</v>
      </c>
      <c r="C4" s="6">
        <v>1</v>
      </c>
      <c r="D4" s="28"/>
    </row>
    <row r="5" spans="1:4" ht="16.2" thickBot="1" x14ac:dyDescent="0.35">
      <c r="A5" s="26" t="s">
        <v>243</v>
      </c>
      <c r="B5" s="7"/>
      <c r="C5" s="7"/>
      <c r="D5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86</v>
      </c>
    </row>
    <row r="2" spans="1:4" x14ac:dyDescent="0.3">
      <c r="A2" s="2" t="s">
        <v>87</v>
      </c>
    </row>
    <row r="3" spans="1:4" x14ac:dyDescent="0.3">
      <c r="A3" s="2" t="s">
        <v>88</v>
      </c>
      <c r="D3" s="9"/>
    </row>
    <row r="4" spans="1:4" x14ac:dyDescent="0.3">
      <c r="A4" s="2" t="s">
        <v>89</v>
      </c>
    </row>
    <row r="5" spans="1:4" x14ac:dyDescent="0.3">
      <c r="A5" s="2" t="s">
        <v>90</v>
      </c>
    </row>
    <row r="6" spans="1:4" x14ac:dyDescent="0.3">
      <c r="A6" s="9"/>
    </row>
    <row r="7" spans="1:4" x14ac:dyDescent="0.3">
      <c r="A7" s="9"/>
    </row>
    <row r="8" spans="1:4" x14ac:dyDescent="0.3">
      <c r="A8" s="9"/>
    </row>
    <row r="9" spans="1:4" x14ac:dyDescent="0.3">
      <c r="A9" s="9"/>
    </row>
    <row r="10" spans="1:4" x14ac:dyDescent="0.3">
      <c r="A10" s="9"/>
    </row>
    <row r="11" spans="1:4" x14ac:dyDescent="0.3">
      <c r="A11" s="9"/>
    </row>
    <row r="12" spans="1:4" x14ac:dyDescent="0.3">
      <c r="A12" s="9"/>
    </row>
    <row r="13" spans="1:4" x14ac:dyDescent="0.3">
      <c r="A13" s="9"/>
    </row>
    <row r="14" spans="1:4" x14ac:dyDescent="0.3">
      <c r="A14" s="9"/>
    </row>
    <row r="15" spans="1:4" x14ac:dyDescent="0.3">
      <c r="A15" s="9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258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235</v>
      </c>
    </row>
    <row r="2" spans="1:4" x14ac:dyDescent="0.3">
      <c r="A2" s="107" t="s">
        <v>204</v>
      </c>
      <c r="B2" s="98" t="s">
        <v>44</v>
      </c>
    </row>
    <row r="3" spans="1:4" x14ac:dyDescent="0.3">
      <c r="A3" s="99" t="s">
        <v>87</v>
      </c>
      <c r="B3" s="100">
        <v>650</v>
      </c>
    </row>
    <row r="4" spans="1:4" x14ac:dyDescent="0.3">
      <c r="A4" s="99" t="s">
        <v>88</v>
      </c>
      <c r="B4" s="100">
        <v>550</v>
      </c>
      <c r="D4" s="9"/>
    </row>
    <row r="5" spans="1:4" x14ac:dyDescent="0.3">
      <c r="A5" s="99" t="s">
        <v>89</v>
      </c>
      <c r="B5" s="100">
        <v>550</v>
      </c>
    </row>
    <row r="6" spans="1:4" x14ac:dyDescent="0.3">
      <c r="A6" s="117" t="s">
        <v>90</v>
      </c>
      <c r="B6" s="118">
        <v>450</v>
      </c>
    </row>
    <row r="7" spans="1:4" x14ac:dyDescent="0.3">
      <c r="A7" s="119" t="s">
        <v>92</v>
      </c>
      <c r="B7" s="120">
        <v>650</v>
      </c>
    </row>
    <row r="8" spans="1:4" x14ac:dyDescent="0.3">
      <c r="A8" s="99" t="s">
        <v>94</v>
      </c>
      <c r="B8" s="100">
        <v>550</v>
      </c>
    </row>
    <row r="9" spans="1:4" x14ac:dyDescent="0.3">
      <c r="A9" s="117" t="s">
        <v>95</v>
      </c>
      <c r="B9" s="118">
        <v>600</v>
      </c>
    </row>
    <row r="10" spans="1:4" x14ac:dyDescent="0.3">
      <c r="A10" s="99" t="s">
        <v>96</v>
      </c>
      <c r="B10" s="100">
        <v>650</v>
      </c>
    </row>
    <row r="11" spans="1:4" x14ac:dyDescent="0.3">
      <c r="A11" s="117" t="s">
        <v>97</v>
      </c>
      <c r="B11" s="118">
        <v>650</v>
      </c>
    </row>
    <row r="12" spans="1:4" x14ac:dyDescent="0.3">
      <c r="A12" s="99" t="s">
        <v>99</v>
      </c>
      <c r="B12" s="100">
        <v>350</v>
      </c>
    </row>
    <row r="13" spans="1:4" x14ac:dyDescent="0.3">
      <c r="A13" s="99" t="s">
        <v>242</v>
      </c>
      <c r="B13" s="100">
        <v>500</v>
      </c>
    </row>
    <row r="14" spans="1:4" x14ac:dyDescent="0.3">
      <c r="A14" s="117" t="s">
        <v>243</v>
      </c>
      <c r="B14" s="118">
        <v>500</v>
      </c>
    </row>
    <row r="15" spans="1:4" x14ac:dyDescent="0.3">
      <c r="A15" s="99" t="s">
        <v>101</v>
      </c>
      <c r="B15" s="100">
        <v>500</v>
      </c>
    </row>
    <row r="16" spans="1:4" x14ac:dyDescent="0.3">
      <c r="A16" s="117" t="s">
        <v>102</v>
      </c>
      <c r="B16" s="118">
        <v>250</v>
      </c>
    </row>
    <row r="17" spans="1:2" x14ac:dyDescent="0.3">
      <c r="A17" s="99" t="s">
        <v>244</v>
      </c>
      <c r="B17" s="100">
        <v>500</v>
      </c>
    </row>
    <row r="18" spans="1:2" x14ac:dyDescent="0.3">
      <c r="A18" s="99" t="s">
        <v>245</v>
      </c>
      <c r="B18" s="100">
        <v>500</v>
      </c>
    </row>
    <row r="19" spans="1:2" x14ac:dyDescent="0.3">
      <c r="A19" s="117" t="s">
        <v>246</v>
      </c>
      <c r="B19" s="118">
        <v>500</v>
      </c>
    </row>
    <row r="20" spans="1:2" x14ac:dyDescent="0.3">
      <c r="A20" s="99" t="s">
        <v>107</v>
      </c>
      <c r="B20" s="100">
        <v>600</v>
      </c>
    </row>
    <row r="21" spans="1:2" x14ac:dyDescent="0.3">
      <c r="A21" s="99" t="s">
        <v>108</v>
      </c>
      <c r="B21" s="100">
        <v>600</v>
      </c>
    </row>
    <row r="22" spans="1:2" x14ac:dyDescent="0.3">
      <c r="A22" s="99" t="s">
        <v>109</v>
      </c>
      <c r="B22" s="100">
        <v>600</v>
      </c>
    </row>
    <row r="23" spans="1:2" x14ac:dyDescent="0.3">
      <c r="A23" s="99" t="s">
        <v>110</v>
      </c>
      <c r="B23" s="100">
        <v>600</v>
      </c>
    </row>
    <row r="24" spans="1:2" x14ac:dyDescent="0.3">
      <c r="A24" s="99" t="s">
        <v>111</v>
      </c>
      <c r="B24" s="100">
        <v>550</v>
      </c>
    </row>
    <row r="25" spans="1:2" x14ac:dyDescent="0.3">
      <c r="A25" s="99" t="s">
        <v>112</v>
      </c>
      <c r="B25" s="100">
        <v>550</v>
      </c>
    </row>
    <row r="26" spans="1:2" x14ac:dyDescent="0.3">
      <c r="A26" s="99" t="s">
        <v>113</v>
      </c>
      <c r="B26" s="100">
        <v>550</v>
      </c>
    </row>
    <row r="27" spans="1:2" x14ac:dyDescent="0.3">
      <c r="A27" s="99" t="s">
        <v>114</v>
      </c>
      <c r="B27" s="100">
        <v>550</v>
      </c>
    </row>
    <row r="28" spans="1:2" ht="16.2" thickBot="1" x14ac:dyDescent="0.35">
      <c r="A28" s="108" t="s">
        <v>115</v>
      </c>
      <c r="B28" s="109">
        <v>500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C12" sqref="C12"/>
    </sheetView>
  </sheetViews>
  <sheetFormatPr defaultColWidth="9.109375" defaultRowHeight="15.6" x14ac:dyDescent="0.3"/>
  <cols>
    <col min="1" max="1" width="15.6640625" style="5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5" customFormat="1" x14ac:dyDescent="0.3">
      <c r="A2" s="3" t="s">
        <v>138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87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5" customFormat="1" x14ac:dyDescent="0.3">
      <c r="A4" s="25" t="s">
        <v>88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3">
      <c r="A5" s="25" t="s">
        <v>89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6.2" thickBot="1" x14ac:dyDescent="0.35">
      <c r="A6" s="26" t="s">
        <v>90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3">
      <c r="B7" s="43"/>
      <c r="C7" s="44"/>
    </row>
    <row r="9" spans="1:53" x14ac:dyDescent="0.3">
      <c r="B9" s="44"/>
    </row>
    <row r="10" spans="1:53" x14ac:dyDescent="0.3">
      <c r="B10" s="44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5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5" customFormat="1" x14ac:dyDescent="0.3">
      <c r="A2" s="3" t="s">
        <v>139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ht="16.2" thickBot="1" x14ac:dyDescent="0.35">
      <c r="A3" s="26" t="s">
        <v>92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5">
        <f>8*4000</f>
        <v>32000</v>
      </c>
      <c r="O3" s="35">
        <f>$N3*(VALUE(RIGHT(C$2,2)))^(-0.35)</f>
        <v>25106.691132696025</v>
      </c>
      <c r="P3" s="35">
        <f t="shared" ref="P3:BA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f t="shared" si="0"/>
        <v>9411.7438598710651</v>
      </c>
      <c r="AU3" s="35">
        <f t="shared" si="0"/>
        <v>9313.9168694178461</v>
      </c>
      <c r="AV3" s="35">
        <f t="shared" si="0"/>
        <v>9219.8989835589327</v>
      </c>
      <c r="AW3" s="35">
        <f t="shared" si="0"/>
        <v>9129.4392501850962</v>
      </c>
      <c r="AX3" s="35">
        <f t="shared" si="0"/>
        <v>9042.3096440873633</v>
      </c>
      <c r="AY3" s="35">
        <f t="shared" si="0"/>
        <v>8958.3024192154862</v>
      </c>
      <c r="AZ3" s="35">
        <f t="shared" si="0"/>
        <v>8877.2278272951626</v>
      </c>
      <c r="BA3" s="36">
        <f t="shared" si="0"/>
        <v>8798.9121441519601</v>
      </c>
    </row>
    <row r="5" spans="1:53" x14ac:dyDescent="0.3">
      <c r="F5" s="9"/>
    </row>
    <row r="6" spans="1:53" x14ac:dyDescent="0.3">
      <c r="A6" s="1"/>
      <c r="B6" s="44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33203125" defaultRowHeight="15.6" x14ac:dyDescent="0.3"/>
  <cols>
    <col min="1" max="1" width="15.6640625" style="5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236</v>
      </c>
      <c r="H1" s="1" t="s">
        <v>237</v>
      </c>
      <c r="O1" s="1" t="s">
        <v>238</v>
      </c>
      <c r="Q1" s="1">
        <v>0.01</v>
      </c>
    </row>
    <row r="2" spans="1:55" s="5" customFormat="1" x14ac:dyDescent="0.3">
      <c r="A2" s="3" t="s">
        <v>204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3">
      <c r="A3" s="25" t="s">
        <v>87</v>
      </c>
      <c r="B3" s="33">
        <v>50</v>
      </c>
      <c r="C3" s="33">
        <v>43.226861565393257</v>
      </c>
      <c r="D3" s="33">
        <v>39.698540540280661</v>
      </c>
      <c r="E3" s="33">
        <v>37.371231215873465</v>
      </c>
      <c r="F3" s="33">
        <v>35.660407645411759</v>
      </c>
      <c r="G3" s="33">
        <v>34.320866325657292</v>
      </c>
      <c r="H3" s="33">
        <v>33.227633834431956</v>
      </c>
      <c r="I3" s="33">
        <v>32.308820765937305</v>
      </c>
      <c r="J3" s="33">
        <v>31.519482420566142</v>
      </c>
      <c r="K3" s="33">
        <v>30.829750093074107</v>
      </c>
      <c r="L3" s="33">
        <v>30.218822690895305</v>
      </c>
      <c r="M3" s="33">
        <v>29.6716667492711</v>
      </c>
      <c r="N3" s="33">
        <v>29.177084983850378</v>
      </c>
      <c r="O3" s="33">
        <v>28.726526558131351</v>
      </c>
      <c r="P3" s="33">
        <v>28.313322771886266</v>
      </c>
      <c r="Q3" s="33">
        <v>27.932178451805498</v>
      </c>
      <c r="R3" s="33">
        <v>27.578823208879022</v>
      </c>
      <c r="S3" s="33">
        <v>27.249766064133187</v>
      </c>
      <c r="T3" s="33">
        <v>26.942118882559804</v>
      </c>
      <c r="U3" s="33">
        <v>26.653466787379696</v>
      </c>
      <c r="V3" s="33">
        <v>26.381771376675967</v>
      </c>
      <c r="W3" s="33">
        <v>26.125297302569919</v>
      </c>
      <c r="X3" s="33">
        <v>25.882555787844932</v>
      </c>
      <c r="Y3" s="33">
        <v>25.652260619704474</v>
      </c>
      <c r="Z3" s="33">
        <v>25.433293468738825</v>
      </c>
      <c r="AA3" s="33">
        <v>25.224676269572292</v>
      </c>
      <c r="AB3" s="33">
        <v>25.025549013630176</v>
      </c>
      <c r="AC3" s="33">
        <v>24.83515173565873</v>
      </c>
      <c r="AD3" s="33">
        <v>24.652809782959771</v>
      </c>
      <c r="AE3" s="33">
        <v>24.477921678332478</v>
      </c>
      <c r="AF3" s="33">
        <v>24.309949050140045</v>
      </c>
      <c r="AG3" s="33">
        <v>24.148408223121137</v>
      </c>
      <c r="AH3" s="33">
        <v>23.99286315348121</v>
      </c>
      <c r="AI3" s="33">
        <v>23.842919459733363</v>
      </c>
      <c r="AJ3" s="33">
        <v>23.69821935256639</v>
      </c>
      <c r="AK3" s="33">
        <v>23.55843730687273</v>
      </c>
      <c r="AL3" s="33">
        <v>23.423276349980757</v>
      </c>
      <c r="AM3" s="33">
        <v>23.292464864295606</v>
      </c>
      <c r="AN3" s="33">
        <v>23.165753821571975</v>
      </c>
      <c r="AO3" s="33">
        <v>23.042914381117377</v>
      </c>
      <c r="AP3" s="33">
        <v>22.923735796250238</v>
      </c>
      <c r="AQ3" s="33">
        <v>22.808023582988522</v>
      </c>
      <c r="AR3" s="33">
        <v>22.695597912736286</v>
      </c>
      <c r="AS3" s="33">
        <v>22.586292197058636</v>
      </c>
      <c r="AT3" s="33">
        <v>22.479951837795571</v>
      </c>
      <c r="AU3" s="33">
        <v>22.376433119994818</v>
      </c>
      <c r="AV3" s="33">
        <v>22.275602228629186</v>
      </c>
      <c r="AW3" s="33">
        <v>22.177334372947094</v>
      </c>
      <c r="AX3" s="33">
        <v>22.081513004701744</v>
      </c>
      <c r="AY3" s="33">
        <v>21.988029118503878</v>
      </c>
      <c r="AZ3" s="33">
        <v>21.896780624218341</v>
      </c>
      <c r="BA3" s="34">
        <v>21.807671782733241</v>
      </c>
      <c r="BB3" s="81"/>
      <c r="BC3" s="1"/>
    </row>
    <row r="4" spans="1:55" s="5" customFormat="1" x14ac:dyDescent="0.3">
      <c r="A4" s="25" t="s">
        <v>88</v>
      </c>
      <c r="B4" s="33">
        <v>130</v>
      </c>
      <c r="C4" s="33">
        <v>101.99593272657759</v>
      </c>
      <c r="D4" s="33">
        <v>88.501557384298565</v>
      </c>
      <c r="E4" s="33">
        <v>80.024386867419565</v>
      </c>
      <c r="F4" s="33">
        <v>74.012291525269902</v>
      </c>
      <c r="G4" s="33">
        <v>69.436914562817392</v>
      </c>
      <c r="H4" s="33">
        <v>65.789871524644781</v>
      </c>
      <c r="I4" s="33">
        <v>62.785861380114973</v>
      </c>
      <c r="J4" s="33">
        <v>60.25019738035607</v>
      </c>
      <c r="K4" s="33">
        <v>58.068866979625213</v>
      </c>
      <c r="L4" s="33">
        <v>56.163726073325101</v>
      </c>
      <c r="M4" s="33">
        <v>54.47909897300184</v>
      </c>
      <c r="N4" s="33">
        <v>52.974050229787558</v>
      </c>
      <c r="O4" s="33">
        <v>51.617687000906557</v>
      </c>
      <c r="P4" s="33">
        <v>50.386177427439279</v>
      </c>
      <c r="Q4" s="33">
        <v>49.260788411587946</v>
      </c>
      <c r="R4" s="33">
        <v>48.226553894531484</v>
      </c>
      <c r="S4" s="33">
        <v>47.271346759767852</v>
      </c>
      <c r="T4" s="33">
        <v>46.385216926550754</v>
      </c>
      <c r="U4" s="33">
        <v>45.55990961509567</v>
      </c>
      <c r="V4" s="33">
        <v>44.788508384953687</v>
      </c>
      <c r="W4" s="33">
        <v>44.065166355759992</v>
      </c>
      <c r="X4" s="33">
        <v>43.38490089293451</v>
      </c>
      <c r="Y4" s="33">
        <v>42.743434721960448</v>
      </c>
      <c r="Z4" s="33">
        <v>42.137071514011829</v>
      </c>
      <c r="AA4" s="33">
        <v>41.562597411475018</v>
      </c>
      <c r="AB4" s="33">
        <v>41.017202314406909</v>
      </c>
      <c r="AC4" s="33">
        <v>40.498416391123101</v>
      </c>
      <c r="AD4" s="33">
        <v>40.004058439727949</v>
      </c>
      <c r="AE4" s="33">
        <v>39.532193563373077</v>
      </c>
      <c r="AF4" s="33">
        <v>39.081098230304683</v>
      </c>
      <c r="AG4" s="33">
        <v>38.649231237588431</v>
      </c>
      <c r="AH4" s="33">
        <v>38.235209430726201</v>
      </c>
      <c r="AI4" s="33">
        <v>37.837787282010005</v>
      </c>
      <c r="AJ4" s="33">
        <v>37.455839620708169</v>
      </c>
      <c r="AK4" s="33">
        <v>37.08834695387695</v>
      </c>
      <c r="AL4" s="33">
        <v>36.73438292910491</v>
      </c>
      <c r="AM4" s="33">
        <v>36.393103578062913</v>
      </c>
      <c r="AN4" s="33">
        <v>36.063738048386597</v>
      </c>
      <c r="AO4" s="33">
        <v>35.74558058561734</v>
      </c>
      <c r="AP4" s="33">
        <v>35.437983569997165</v>
      </c>
      <c r="AQ4" s="33">
        <v>35.140351447349943</v>
      </c>
      <c r="AR4" s="33">
        <v>34.852135420978044</v>
      </c>
      <c r="AS4" s="33">
        <v>34.5728287939042</v>
      </c>
      <c r="AT4" s="33">
        <v>34.301962868999745</v>
      </c>
      <c r="AU4" s="33">
        <v>34.039103329422957</v>
      </c>
      <c r="AV4" s="33">
        <v>33.783847034009874</v>
      </c>
      <c r="AW4" s="33">
        <v>33.535819172337995</v>
      </c>
      <c r="AX4" s="33">
        <v>33.294670732532815</v>
      </c>
      <c r="AY4" s="33">
        <v>33.060076241831837</v>
      </c>
      <c r="AZ4" s="33">
        <v>32.831731745721875</v>
      </c>
      <c r="BA4" s="34">
        <v>32.609352996327956</v>
      </c>
      <c r="BB4" s="81"/>
      <c r="BC4" s="1"/>
    </row>
    <row r="5" spans="1:55" x14ac:dyDescent="0.3">
      <c r="A5" s="25" t="s">
        <v>89</v>
      </c>
      <c r="B5" s="33">
        <v>80</v>
      </c>
      <c r="C5" s="33">
        <v>67.271713220297173</v>
      </c>
      <c r="D5" s="33">
        <v>60.786854852127398</v>
      </c>
      <c r="E5" s="33">
        <v>56.568542494923804</v>
      </c>
      <c r="F5" s="33">
        <v>53.499224398113761</v>
      </c>
      <c r="G5" s="33">
        <v>51.1154483397018</v>
      </c>
      <c r="H5" s="33">
        <v>49.183052236101162</v>
      </c>
      <c r="I5" s="33">
        <v>47.568284600108846</v>
      </c>
      <c r="J5" s="33">
        <v>46.188021535170058</v>
      </c>
      <c r="K5" s="33">
        <v>44.987306015227922</v>
      </c>
      <c r="L5" s="33">
        <v>43.928038942088996</v>
      </c>
      <c r="M5" s="33">
        <v>42.982797272941681</v>
      </c>
      <c r="N5" s="33">
        <v>42.131231027834126</v>
      </c>
      <c r="O5" s="33">
        <v>41.357852316573648</v>
      </c>
      <c r="P5" s="33">
        <v>40.650619852369175</v>
      </c>
      <c r="Q5" s="33">
        <v>40</v>
      </c>
      <c r="R5" s="33">
        <v>39.398324840436189</v>
      </c>
      <c r="S5" s="33">
        <v>38.839341736585872</v>
      </c>
      <c r="T5" s="33">
        <v>38.317890035485973</v>
      </c>
      <c r="U5" s="33">
        <v>37.829664360127033</v>
      </c>
      <c r="V5" s="33">
        <v>37.371038218256011</v>
      </c>
      <c r="W5" s="33">
        <v>36.93893047552821</v>
      </c>
      <c r="X5" s="33">
        <v>36.530702839738503</v>
      </c>
      <c r="Y5" s="33">
        <v>36.14408014439379</v>
      </c>
      <c r="Z5" s="33">
        <v>35.777087639996637</v>
      </c>
      <c r="AA5" s="33">
        <v>35.428001141531794</v>
      </c>
      <c r="AB5" s="33">
        <v>35.095307012066471</v>
      </c>
      <c r="AC5" s="33">
        <v>34.777669755599312</v>
      </c>
      <c r="AD5" s="33">
        <v>34.473905556712481</v>
      </c>
      <c r="AE5" s="33">
        <v>34.182960511698724</v>
      </c>
      <c r="AF5" s="33">
        <v>33.903892593201732</v>
      </c>
      <c r="AG5" s="33">
        <v>33.635856610148586</v>
      </c>
      <c r="AH5" s="33">
        <v>33.378091588892048</v>
      </c>
      <c r="AI5" s="33">
        <v>33.129910125324166</v>
      </c>
      <c r="AJ5" s="33">
        <v>32.890689352041584</v>
      </c>
      <c r="AK5" s="33">
        <v>32.65986323710905</v>
      </c>
      <c r="AL5" s="33">
        <v>32.436915987101592</v>
      </c>
      <c r="AM5" s="33">
        <v>32.221376370926187</v>
      </c>
      <c r="AN5" s="33">
        <v>32.012812815379995</v>
      </c>
      <c r="AO5" s="33">
        <v>31.810829150682025</v>
      </c>
      <c r="AP5" s="33">
        <v>31.615060905952383</v>
      </c>
      <c r="AQ5" s="33">
        <v>31.425172072041036</v>
      </c>
      <c r="AR5" s="33">
        <v>31.24085226316129</v>
      </c>
      <c r="AS5" s="33">
        <v>31.061814220177858</v>
      </c>
      <c r="AT5" s="33">
        <v>30.887791607687177</v>
      </c>
      <c r="AU5" s="33">
        <v>30.718537064634798</v>
      </c>
      <c r="AV5" s="33">
        <v>30.553820474476272</v>
      </c>
      <c r="AW5" s="33">
        <v>30.393427426063699</v>
      </c>
      <c r="AX5" s="33">
        <v>30.237157840738181</v>
      </c>
      <c r="AY5" s="33">
        <v>30.084824744691151</v>
      </c>
      <c r="AZ5" s="33">
        <v>29.936253168657</v>
      </c>
      <c r="BA5" s="34">
        <v>29.791279159518584</v>
      </c>
      <c r="BB5" s="81"/>
    </row>
    <row r="6" spans="1:55" x14ac:dyDescent="0.3">
      <c r="A6" s="69" t="s">
        <v>90</v>
      </c>
      <c r="B6" s="121">
        <v>20</v>
      </c>
      <c r="C6" s="121">
        <v>19.724654089867183</v>
      </c>
      <c r="D6" s="121">
        <v>19.565347714583421</v>
      </c>
      <c r="E6" s="121">
        <v>19.45309894824571</v>
      </c>
      <c r="F6" s="121">
        <v>19.366475714512596</v>
      </c>
      <c r="G6" s="121">
        <v>19.29598579090657</v>
      </c>
      <c r="H6" s="121">
        <v>19.236587614095988</v>
      </c>
      <c r="I6" s="121">
        <v>19.185282386505289</v>
      </c>
      <c r="J6" s="121">
        <v>19.14014155962774</v>
      </c>
      <c r="K6" s="121">
        <v>19.099851720428717</v>
      </c>
      <c r="L6" s="121">
        <v>19.063478193082773</v>
      </c>
      <c r="M6" s="121">
        <v>19.030332252431219</v>
      </c>
      <c r="N6" s="121">
        <v>18.999891837835946</v>
      </c>
      <c r="O6" s="121">
        <v>18.971751827873344</v>
      </c>
      <c r="P6" s="121">
        <v>18.945591568023726</v>
      </c>
      <c r="Q6" s="121">
        <v>18.92115293451192</v>
      </c>
      <c r="R6" s="121">
        <v>18.898225082424748</v>
      </c>
      <c r="S6" s="121">
        <v>18.876633574737408</v>
      </c>
      <c r="T6" s="121">
        <v>18.856232464552253</v>
      </c>
      <c r="U6" s="121">
        <v>18.836898417660557</v>
      </c>
      <c r="V6" s="121">
        <v>18.818526275591836</v>
      </c>
      <c r="W6" s="121">
        <v>18.8010256554142</v>
      </c>
      <c r="X6" s="121">
        <v>18.784318308654296</v>
      </c>
      <c r="Y6" s="121">
        <v>18.768336044722442</v>
      </c>
      <c r="Z6" s="121">
        <v>18.75301908004031</v>
      </c>
      <c r="AA6" s="121">
        <v>18.738314712310245</v>
      </c>
      <c r="AB6" s="121">
        <v>18.724176246023287</v>
      </c>
      <c r="AC6" s="121">
        <v>18.710562114180359</v>
      </c>
      <c r="AD6" s="121">
        <v>18.697435154762537</v>
      </c>
      <c r="AE6" s="121">
        <v>18.684762010358615</v>
      </c>
      <c r="AF6" s="121">
        <v>18.672512626632653</v>
      </c>
      <c r="AG6" s="121">
        <v>18.660659830736151</v>
      </c>
      <c r="AH6" s="121">
        <v>18.649178974852152</v>
      </c>
      <c r="AI6" s="121">
        <v>18.638047633163993</v>
      </c>
      <c r="AJ6" s="121">
        <v>18.627245342924191</v>
      </c>
      <c r="AK6" s="121">
        <v>18.616753382143422</v>
      </c>
      <c r="AL6" s="121">
        <v>18.606554577858702</v>
      </c>
      <c r="AM6" s="121">
        <v>18.59663314007085</v>
      </c>
      <c r="AN6" s="121">
        <v>18.586974517336788</v>
      </c>
      <c r="AO6" s="121">
        <v>18.577565270716047</v>
      </c>
      <c r="AP6" s="121">
        <v>18.568392963342752</v>
      </c>
      <c r="AQ6" s="121">
        <v>18.559446063356276</v>
      </c>
      <c r="AR6" s="121">
        <v>18.550713858298163</v>
      </c>
      <c r="AS6" s="121">
        <v>18.54218637938818</v>
      </c>
      <c r="AT6" s="121">
        <v>18.533854334343193</v>
      </c>
      <c r="AU6" s="121">
        <v>18.525709047608249</v>
      </c>
      <c r="AV6" s="121">
        <v>18.517742407040306</v>
      </c>
      <c r="AW6" s="121">
        <v>18.509946816226808</v>
      </c>
      <c r="AX6" s="121">
        <v>18.502315151739563</v>
      </c>
      <c r="AY6" s="121">
        <v>18.494840724723719</v>
      </c>
      <c r="AZ6" s="121">
        <v>18.48751724630511</v>
      </c>
      <c r="BA6" s="122">
        <v>18.480338796369434</v>
      </c>
      <c r="BB6" s="81"/>
    </row>
    <row r="7" spans="1:55" ht="16.2" thickBot="1" x14ac:dyDescent="0.35">
      <c r="A7" s="26" t="s">
        <v>92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320</v>
      </c>
      <c r="O7" s="35">
        <v>251.06691132696025</v>
      </c>
      <c r="P7" s="35">
        <v>217.84998740750413</v>
      </c>
      <c r="Q7" s="35">
        <v>196.9831061351866</v>
      </c>
      <c r="R7" s="35">
        <v>182.18410221604901</v>
      </c>
      <c r="S7" s="35">
        <v>170.92163584693515</v>
      </c>
      <c r="T7" s="35">
        <v>161.94429913758717</v>
      </c>
      <c r="U7" s="35">
        <v>154.54981262797531</v>
      </c>
      <c r="V7" s="35">
        <v>148.30817816703032</v>
      </c>
      <c r="W7" s="35">
        <v>142.93874948830822</v>
      </c>
      <c r="X7" s="35">
        <v>138.24917187280025</v>
      </c>
      <c r="Y7" s="35">
        <v>134.10239747200455</v>
      </c>
      <c r="Z7" s="35">
        <v>130.39766210409243</v>
      </c>
      <c r="AA7" s="35">
        <v>127.05892184838537</v>
      </c>
      <c r="AB7" s="35">
        <v>124.02751366754285</v>
      </c>
      <c r="AC7" s="35">
        <v>121.25732532083187</v>
      </c>
      <c r="AD7" s="35">
        <v>118.71151727884671</v>
      </c>
      <c r="AE7" s="35">
        <v>116.3602381778901</v>
      </c>
      <c r="AF7" s="35">
        <v>114.17899551150956</v>
      </c>
      <c r="AG7" s="35">
        <v>112.14746982177395</v>
      </c>
      <c r="AH7" s="35">
        <v>110.24863602450138</v>
      </c>
      <c r="AI7" s="35">
        <v>108.46810179879381</v>
      </c>
      <c r="AJ7" s="35">
        <v>106.79360219799264</v>
      </c>
      <c r="AK7" s="35">
        <v>105.21460854636418</v>
      </c>
      <c r="AL7" s="35">
        <v>103.72202218833682</v>
      </c>
      <c r="AM7" s="35">
        <v>102.30793208978467</v>
      </c>
      <c r="AN7" s="35">
        <v>100.965421081617</v>
      </c>
      <c r="AO7" s="35">
        <v>99.688409578149162</v>
      </c>
      <c r="AP7" s="35">
        <v>98.471528467022637</v>
      </c>
      <c r="AQ7" s="35">
        <v>97.310014925226028</v>
      </c>
      <c r="AR7" s="35">
        <v>96.199626413057672</v>
      </c>
      <c r="AS7" s="35">
        <v>95.136569200217693</v>
      </c>
      <c r="AT7" s="35">
        <v>94.117438598710649</v>
      </c>
      <c r="AU7" s="35">
        <v>93.139168694178466</v>
      </c>
      <c r="AV7" s="35">
        <v>92.19898983558933</v>
      </c>
      <c r="AW7" s="35">
        <v>91.294392501850965</v>
      </c>
      <c r="AX7" s="35">
        <v>90.423096440873636</v>
      </c>
      <c r="AY7" s="35">
        <v>89.583024192154866</v>
      </c>
      <c r="AZ7" s="35">
        <v>88.772278272951624</v>
      </c>
      <c r="BA7" s="36">
        <v>87.9891214415196</v>
      </c>
      <c r="BB7" s="81"/>
    </row>
    <row r="8" spans="1:55" x14ac:dyDescent="0.3">
      <c r="A8" s="1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</row>
    <row r="9" spans="1:55" x14ac:dyDescent="0.3">
      <c r="A9" s="1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</row>
    <row r="10" spans="1:55" x14ac:dyDescent="0.3">
      <c r="A10" s="10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</row>
    <row r="11" spans="1:55" x14ac:dyDescent="0.3">
      <c r="A11" s="10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</row>
    <row r="12" spans="1:55" x14ac:dyDescent="0.3">
      <c r="A12" s="1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</row>
    <row r="13" spans="1:55" x14ac:dyDescent="0.3">
      <c r="A13" s="1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</row>
    <row r="14" spans="1:55" x14ac:dyDescent="0.3">
      <c r="A14" s="10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</row>
    <row r="15" spans="1:55" x14ac:dyDescent="0.3">
      <c r="A15" s="1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</row>
    <row r="16" spans="1:55" x14ac:dyDescent="0.3">
      <c r="A16" s="1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</row>
    <row r="17" spans="1:54" x14ac:dyDescent="0.3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</row>
    <row r="18" spans="1:54" x14ac:dyDescent="0.3">
      <c r="A18" s="10"/>
      <c r="B18" s="10"/>
      <c r="C18" s="10"/>
      <c r="D18" s="10"/>
      <c r="E18" s="10"/>
      <c r="F18" s="10"/>
      <c r="G18" s="5"/>
      <c r="H18" s="5"/>
      <c r="I18" s="5"/>
      <c r="J18" s="5"/>
      <c r="K18" s="5"/>
      <c r="L18" s="5"/>
      <c r="M18" s="5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</row>
    <row r="19" spans="1:54" x14ac:dyDescent="0.3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</row>
    <row r="20" spans="1:54" x14ac:dyDescent="0.3">
      <c r="B20" s="43"/>
      <c r="C20" s="44"/>
    </row>
    <row r="22" spans="1:54" x14ac:dyDescent="0.3">
      <c r="B22" s="44"/>
    </row>
    <row r="23" spans="1:54" x14ac:dyDescent="0.3">
      <c r="B23" s="4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3" t="s">
        <v>204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78" t="s">
        <v>115</v>
      </c>
      <c r="K2" s="4" t="s">
        <v>94</v>
      </c>
      <c r="L2" s="78" t="s">
        <v>95</v>
      </c>
      <c r="M2" s="4" t="s">
        <v>101</v>
      </c>
      <c r="N2" s="78" t="s">
        <v>102</v>
      </c>
      <c r="O2" s="72" t="s">
        <v>99</v>
      </c>
      <c r="P2" s="4" t="s">
        <v>242</v>
      </c>
      <c r="Q2" s="78" t="s">
        <v>243</v>
      </c>
      <c r="R2" s="4" t="s">
        <v>244</v>
      </c>
      <c r="S2" s="4" t="s">
        <v>245</v>
      </c>
      <c r="T2" s="78" t="s">
        <v>246</v>
      </c>
      <c r="U2" s="24" t="s">
        <v>92</v>
      </c>
    </row>
    <row r="3" spans="1:21" x14ac:dyDescent="0.3">
      <c r="A3" s="25" t="s">
        <v>87</v>
      </c>
      <c r="B3" s="6">
        <v>14206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75">
        <v>0</v>
      </c>
      <c r="K3" s="6">
        <v>0</v>
      </c>
      <c r="L3" s="75">
        <v>0</v>
      </c>
      <c r="M3" s="6">
        <v>0</v>
      </c>
      <c r="N3" s="75">
        <v>0</v>
      </c>
      <c r="O3" s="103">
        <v>0</v>
      </c>
      <c r="P3" s="6"/>
      <c r="Q3" s="75"/>
      <c r="R3" s="6"/>
      <c r="S3" s="6"/>
      <c r="T3" s="75"/>
      <c r="U3" s="28">
        <v>0</v>
      </c>
    </row>
    <row r="4" spans="1:21" x14ac:dyDescent="0.3">
      <c r="A4" s="25" t="s">
        <v>88</v>
      </c>
      <c r="B4" s="6">
        <v>0</v>
      </c>
      <c r="C4" s="6">
        <v>0</v>
      </c>
      <c r="D4" s="6">
        <v>0</v>
      </c>
      <c r="E4" s="6">
        <v>0</v>
      </c>
      <c r="F4" s="6">
        <v>14206</v>
      </c>
      <c r="G4" s="6">
        <v>0</v>
      </c>
      <c r="H4" s="6">
        <v>0</v>
      </c>
      <c r="I4" s="6">
        <v>0</v>
      </c>
      <c r="J4" s="75">
        <v>0</v>
      </c>
      <c r="K4" s="6">
        <v>0</v>
      </c>
      <c r="L4" s="75">
        <v>0</v>
      </c>
      <c r="M4" s="6">
        <v>0</v>
      </c>
      <c r="N4" s="75">
        <v>0</v>
      </c>
      <c r="O4" s="103">
        <v>0</v>
      </c>
      <c r="P4" s="6"/>
      <c r="Q4" s="75"/>
      <c r="R4" s="6"/>
      <c r="S4" s="6"/>
      <c r="T4" s="75"/>
      <c r="U4" s="28">
        <v>0</v>
      </c>
    </row>
    <row r="5" spans="1:21" x14ac:dyDescent="0.3">
      <c r="A5" s="25" t="s">
        <v>89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14206</v>
      </c>
      <c r="H5" s="6">
        <v>0</v>
      </c>
      <c r="I5" s="6">
        <v>0</v>
      </c>
      <c r="J5" s="75">
        <v>0</v>
      </c>
      <c r="K5" s="6">
        <v>0</v>
      </c>
      <c r="L5" s="75">
        <v>0</v>
      </c>
      <c r="M5" s="6">
        <v>0</v>
      </c>
      <c r="N5" s="75">
        <v>0</v>
      </c>
      <c r="O5" s="103">
        <v>0</v>
      </c>
      <c r="P5" s="6"/>
      <c r="Q5" s="75"/>
      <c r="R5" s="6"/>
      <c r="S5" s="6"/>
      <c r="T5" s="75"/>
      <c r="U5" s="28">
        <v>0</v>
      </c>
    </row>
    <row r="6" spans="1:21" x14ac:dyDescent="0.3">
      <c r="A6" s="69" t="s">
        <v>90</v>
      </c>
      <c r="B6" s="76">
        <v>0</v>
      </c>
      <c r="C6" s="76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6">
        <v>0</v>
      </c>
      <c r="J6" s="77">
        <v>0</v>
      </c>
      <c r="K6" s="76">
        <v>0</v>
      </c>
      <c r="L6" s="77">
        <v>0</v>
      </c>
      <c r="M6" s="76">
        <v>0</v>
      </c>
      <c r="N6" s="77">
        <v>0</v>
      </c>
      <c r="O6" s="111">
        <v>0</v>
      </c>
      <c r="P6" s="76"/>
      <c r="Q6" s="77"/>
      <c r="R6" s="76"/>
      <c r="S6" s="76"/>
      <c r="T6" s="77"/>
      <c r="U6" s="79">
        <v>0</v>
      </c>
    </row>
    <row r="7" spans="1:21" x14ac:dyDescent="0.3">
      <c r="A7" s="69" t="s">
        <v>92</v>
      </c>
      <c r="B7" s="76">
        <v>0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42857</v>
      </c>
      <c r="J7" s="77">
        <v>0</v>
      </c>
      <c r="K7" s="76">
        <v>0</v>
      </c>
      <c r="L7" s="77">
        <v>0</v>
      </c>
      <c r="M7" s="76">
        <v>0</v>
      </c>
      <c r="N7" s="77">
        <v>0</v>
      </c>
      <c r="O7" s="111">
        <v>0</v>
      </c>
      <c r="P7" s="76"/>
      <c r="Q7" s="77"/>
      <c r="R7" s="76"/>
      <c r="S7" s="76"/>
      <c r="T7" s="77"/>
      <c r="U7" s="79">
        <v>0</v>
      </c>
    </row>
    <row r="8" spans="1:21" x14ac:dyDescent="0.3">
      <c r="A8" s="25" t="s">
        <v>107</v>
      </c>
      <c r="B8" s="6">
        <v>0</v>
      </c>
      <c r="C8" s="6">
        <v>42857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75">
        <v>0</v>
      </c>
      <c r="K8" s="6">
        <v>42857</v>
      </c>
      <c r="L8" s="75">
        <v>0</v>
      </c>
      <c r="M8" s="6">
        <v>0</v>
      </c>
      <c r="N8" s="75">
        <v>0</v>
      </c>
      <c r="O8" s="103">
        <v>0</v>
      </c>
      <c r="P8" s="6"/>
      <c r="Q8" s="75"/>
      <c r="R8" s="6"/>
      <c r="S8" s="6"/>
      <c r="T8" s="75"/>
      <c r="U8" s="28">
        <v>0</v>
      </c>
    </row>
    <row r="9" spans="1:21" x14ac:dyDescent="0.3">
      <c r="A9" s="25" t="s">
        <v>108</v>
      </c>
      <c r="B9" s="6"/>
      <c r="C9" s="6">
        <v>0</v>
      </c>
      <c r="D9" s="6">
        <v>42857</v>
      </c>
      <c r="E9" s="6">
        <v>0</v>
      </c>
      <c r="F9" s="6">
        <v>42857</v>
      </c>
      <c r="G9" s="6">
        <v>0</v>
      </c>
      <c r="H9" s="6">
        <v>0</v>
      </c>
      <c r="I9" s="6">
        <v>0</v>
      </c>
      <c r="J9" s="75">
        <v>0</v>
      </c>
      <c r="K9" s="6">
        <v>0</v>
      </c>
      <c r="L9" s="75">
        <v>0</v>
      </c>
      <c r="M9" s="6">
        <v>0</v>
      </c>
      <c r="N9" s="75">
        <v>0</v>
      </c>
      <c r="O9" s="103">
        <v>0</v>
      </c>
      <c r="P9" s="6"/>
      <c r="Q9" s="75"/>
      <c r="R9" s="6"/>
      <c r="S9" s="6"/>
      <c r="T9" s="75"/>
      <c r="U9" s="28">
        <v>0</v>
      </c>
    </row>
    <row r="10" spans="1:21" x14ac:dyDescent="0.3">
      <c r="A10" s="25" t="s">
        <v>109</v>
      </c>
      <c r="B10" s="6">
        <v>0</v>
      </c>
      <c r="C10" s="6"/>
      <c r="D10" s="6">
        <v>0</v>
      </c>
      <c r="E10" s="6">
        <v>42857</v>
      </c>
      <c r="F10" s="6">
        <v>0</v>
      </c>
      <c r="G10" s="6">
        <v>0</v>
      </c>
      <c r="H10" s="6">
        <v>0</v>
      </c>
      <c r="I10" s="6">
        <v>0</v>
      </c>
      <c r="J10" s="75">
        <v>0</v>
      </c>
      <c r="K10" s="6">
        <v>0</v>
      </c>
      <c r="L10" s="75">
        <v>0</v>
      </c>
      <c r="M10" s="6">
        <v>0</v>
      </c>
      <c r="N10" s="75">
        <v>0</v>
      </c>
      <c r="O10" s="103">
        <v>0</v>
      </c>
      <c r="P10" s="6"/>
      <c r="Q10" s="75"/>
      <c r="R10" s="6"/>
      <c r="S10" s="6"/>
      <c r="T10" s="75"/>
      <c r="U10" s="28">
        <v>0</v>
      </c>
    </row>
    <row r="11" spans="1:21" x14ac:dyDescent="0.3">
      <c r="A11" s="25" t="s">
        <v>110</v>
      </c>
      <c r="B11" s="6">
        <v>0</v>
      </c>
      <c r="C11" s="6">
        <v>0</v>
      </c>
      <c r="D11" s="6"/>
      <c r="E11" s="6">
        <v>0</v>
      </c>
      <c r="F11" s="6">
        <v>0</v>
      </c>
      <c r="G11" s="6">
        <v>42857</v>
      </c>
      <c r="H11" s="6">
        <v>0</v>
      </c>
      <c r="I11" s="6">
        <v>0</v>
      </c>
      <c r="J11" s="75">
        <v>0</v>
      </c>
      <c r="K11" s="6">
        <v>0</v>
      </c>
      <c r="L11" s="75">
        <v>42857</v>
      </c>
      <c r="M11" s="6">
        <v>0</v>
      </c>
      <c r="N11" s="75">
        <v>0</v>
      </c>
      <c r="O11" s="103">
        <v>0</v>
      </c>
      <c r="P11" s="6"/>
      <c r="Q11" s="75"/>
      <c r="R11" s="6"/>
      <c r="S11" s="6"/>
      <c r="T11" s="75"/>
      <c r="U11" s="28">
        <v>0</v>
      </c>
    </row>
    <row r="12" spans="1:21" x14ac:dyDescent="0.3">
      <c r="A12" s="25" t="s">
        <v>111</v>
      </c>
      <c r="B12" s="6">
        <v>0</v>
      </c>
      <c r="C12" s="6"/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42857</v>
      </c>
      <c r="J12" s="75">
        <v>0</v>
      </c>
      <c r="K12" s="6">
        <v>0</v>
      </c>
      <c r="L12" s="75">
        <v>0</v>
      </c>
      <c r="M12" s="6">
        <v>0</v>
      </c>
      <c r="N12" s="75">
        <v>0</v>
      </c>
      <c r="O12" s="103">
        <v>0</v>
      </c>
      <c r="P12" s="6"/>
      <c r="Q12" s="75"/>
      <c r="R12" s="6"/>
      <c r="S12" s="6"/>
      <c r="T12" s="75"/>
      <c r="U12" s="28">
        <v>0</v>
      </c>
    </row>
    <row r="13" spans="1:21" x14ac:dyDescent="0.3">
      <c r="A13" s="25" t="s">
        <v>112</v>
      </c>
      <c r="B13" s="6">
        <v>0</v>
      </c>
      <c r="C13" s="6">
        <v>0</v>
      </c>
      <c r="D13" s="6">
        <v>0</v>
      </c>
      <c r="E13" s="6"/>
      <c r="F13" s="6">
        <v>0</v>
      </c>
      <c r="G13" s="6">
        <v>0</v>
      </c>
      <c r="H13" s="6">
        <v>42857</v>
      </c>
      <c r="I13" s="6">
        <v>0</v>
      </c>
      <c r="J13" s="75">
        <v>0</v>
      </c>
      <c r="K13" s="6">
        <v>0</v>
      </c>
      <c r="L13" s="75">
        <v>0</v>
      </c>
      <c r="M13" s="6">
        <v>0</v>
      </c>
      <c r="N13" s="75">
        <v>0</v>
      </c>
      <c r="O13" s="103">
        <v>0</v>
      </c>
      <c r="P13" s="6"/>
      <c r="Q13" s="75"/>
      <c r="R13" s="6"/>
      <c r="S13" s="6"/>
      <c r="T13" s="75"/>
      <c r="U13" s="28">
        <v>0</v>
      </c>
    </row>
    <row r="14" spans="1:21" x14ac:dyDescent="0.3">
      <c r="A14" s="25" t="s">
        <v>113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/>
      <c r="H14" s="6">
        <v>0</v>
      </c>
      <c r="I14" s="6">
        <v>42857</v>
      </c>
      <c r="J14" s="75">
        <v>0</v>
      </c>
      <c r="K14" s="6">
        <v>0</v>
      </c>
      <c r="L14" s="75">
        <v>0</v>
      </c>
      <c r="M14" s="6">
        <v>0</v>
      </c>
      <c r="N14" s="75">
        <v>0</v>
      </c>
      <c r="O14" s="103">
        <v>0</v>
      </c>
      <c r="P14" s="6"/>
      <c r="Q14" s="75"/>
      <c r="R14" s="6"/>
      <c r="S14" s="6"/>
      <c r="T14" s="75"/>
      <c r="U14" s="28">
        <v>0</v>
      </c>
    </row>
    <row r="15" spans="1:21" x14ac:dyDescent="0.3">
      <c r="A15" s="25" t="s">
        <v>114</v>
      </c>
      <c r="B15" s="6">
        <v>0</v>
      </c>
      <c r="C15" s="6">
        <v>0</v>
      </c>
      <c r="D15" s="6">
        <v>0</v>
      </c>
      <c r="E15" s="6">
        <v>0</v>
      </c>
      <c r="F15" s="6"/>
      <c r="G15" s="6">
        <v>0</v>
      </c>
      <c r="H15" s="6"/>
      <c r="I15" s="6">
        <v>0</v>
      </c>
      <c r="J15" s="75">
        <v>0</v>
      </c>
      <c r="K15" s="6">
        <v>0</v>
      </c>
      <c r="L15" s="75">
        <v>0</v>
      </c>
      <c r="M15" s="6">
        <v>0</v>
      </c>
      <c r="N15" s="75">
        <v>0</v>
      </c>
      <c r="O15" s="103">
        <v>0</v>
      </c>
      <c r="P15" s="6"/>
      <c r="Q15" s="75"/>
      <c r="R15" s="6"/>
      <c r="S15" s="6"/>
      <c r="T15" s="75"/>
      <c r="U15" s="28">
        <v>0</v>
      </c>
    </row>
    <row r="16" spans="1:21" x14ac:dyDescent="0.3">
      <c r="A16" s="69" t="s">
        <v>115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7">
        <v>0</v>
      </c>
      <c r="K16" s="76">
        <v>0</v>
      </c>
      <c r="L16" s="77">
        <v>0</v>
      </c>
      <c r="M16" s="76">
        <v>0</v>
      </c>
      <c r="N16" s="77">
        <v>0</v>
      </c>
      <c r="O16" s="111">
        <v>0</v>
      </c>
      <c r="P16" s="76"/>
      <c r="Q16" s="77"/>
      <c r="R16" s="76"/>
      <c r="S16" s="76"/>
      <c r="T16" s="77"/>
      <c r="U16" s="79">
        <v>0</v>
      </c>
    </row>
    <row r="17" spans="1:21" x14ac:dyDescent="0.3">
      <c r="A17" s="25" t="s">
        <v>99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75">
        <v>0</v>
      </c>
      <c r="K17" s="6">
        <v>0</v>
      </c>
      <c r="L17" s="75">
        <v>0</v>
      </c>
      <c r="M17" s="6">
        <v>0</v>
      </c>
      <c r="N17" s="75">
        <v>0</v>
      </c>
      <c r="O17" s="103">
        <v>0</v>
      </c>
      <c r="P17" s="6"/>
      <c r="Q17" s="75"/>
      <c r="R17" s="6"/>
      <c r="S17" s="6"/>
      <c r="T17" s="75"/>
      <c r="U17" s="28">
        <v>0</v>
      </c>
    </row>
    <row r="18" spans="1:21" x14ac:dyDescent="0.3">
      <c r="A18" s="25" t="s">
        <v>242</v>
      </c>
      <c r="B18" s="6"/>
      <c r="C18" s="6"/>
      <c r="D18" s="6"/>
      <c r="E18" s="6"/>
      <c r="F18" s="6"/>
      <c r="G18" s="6"/>
      <c r="H18" s="6"/>
      <c r="I18" s="6"/>
      <c r="J18" s="75"/>
      <c r="K18" s="6"/>
      <c r="L18" s="75"/>
      <c r="M18" s="6"/>
      <c r="N18" s="75"/>
      <c r="O18" s="103"/>
      <c r="P18" s="6"/>
      <c r="Q18" s="75"/>
      <c r="R18" s="6"/>
      <c r="S18" s="6"/>
      <c r="T18" s="75"/>
      <c r="U18" s="28"/>
    </row>
    <row r="19" spans="1:21" x14ac:dyDescent="0.3">
      <c r="A19" s="69" t="s">
        <v>243</v>
      </c>
      <c r="B19" s="76"/>
      <c r="C19" s="76"/>
      <c r="D19" s="76"/>
      <c r="E19" s="76"/>
      <c r="F19" s="76"/>
      <c r="G19" s="76"/>
      <c r="H19" s="76"/>
      <c r="I19" s="76"/>
      <c r="J19" s="77"/>
      <c r="K19" s="76"/>
      <c r="L19" s="77"/>
      <c r="M19" s="76"/>
      <c r="N19" s="77"/>
      <c r="O19" s="111"/>
      <c r="P19" s="76"/>
      <c r="Q19" s="77"/>
      <c r="R19" s="76"/>
      <c r="S19" s="76"/>
      <c r="T19" s="77"/>
      <c r="U19" s="79"/>
    </row>
    <row r="20" spans="1:21" x14ac:dyDescent="0.3">
      <c r="A20" s="25" t="s">
        <v>96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75">
        <v>0</v>
      </c>
      <c r="K20" s="6">
        <v>0</v>
      </c>
      <c r="L20" s="75">
        <v>0</v>
      </c>
      <c r="M20" s="6">
        <v>0</v>
      </c>
      <c r="N20" s="75">
        <v>0</v>
      </c>
      <c r="O20" s="103">
        <v>0</v>
      </c>
      <c r="P20" s="6"/>
      <c r="Q20" s="75"/>
      <c r="R20" s="6"/>
      <c r="S20" s="6"/>
      <c r="T20" s="75"/>
      <c r="U20" s="28">
        <v>42857</v>
      </c>
    </row>
    <row r="21" spans="1:21" x14ac:dyDescent="0.3">
      <c r="A21" s="69" t="s">
        <v>97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7">
        <v>0</v>
      </c>
      <c r="K21" s="76">
        <v>0</v>
      </c>
      <c r="L21" s="77">
        <v>0</v>
      </c>
      <c r="M21" s="76">
        <v>0</v>
      </c>
      <c r="N21" s="77">
        <v>0</v>
      </c>
      <c r="O21" s="111">
        <v>0</v>
      </c>
      <c r="P21" s="76"/>
      <c r="Q21" s="77"/>
      <c r="R21" s="76"/>
      <c r="S21" s="76"/>
      <c r="T21" s="77"/>
      <c r="U21" s="79">
        <v>42857</v>
      </c>
    </row>
    <row r="22" spans="1:21" x14ac:dyDescent="0.3">
      <c r="A22" s="25" t="s">
        <v>101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75">
        <v>0</v>
      </c>
      <c r="K22" s="6">
        <v>0</v>
      </c>
      <c r="L22" s="75">
        <v>0</v>
      </c>
      <c r="M22" s="6">
        <v>0</v>
      </c>
      <c r="N22" s="75">
        <v>0</v>
      </c>
      <c r="O22" s="103">
        <v>0</v>
      </c>
      <c r="P22" s="6"/>
      <c r="Q22" s="75"/>
      <c r="R22" s="6"/>
      <c r="S22" s="6"/>
      <c r="T22" s="75"/>
      <c r="U22" s="28">
        <v>0</v>
      </c>
    </row>
    <row r="23" spans="1:21" ht="16.2" thickBot="1" x14ac:dyDescent="0.35">
      <c r="A23" s="26" t="s">
        <v>102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80">
        <v>0</v>
      </c>
      <c r="K23" s="7">
        <v>0</v>
      </c>
      <c r="L23" s="80">
        <v>0</v>
      </c>
      <c r="M23" s="7">
        <v>0</v>
      </c>
      <c r="N23" s="80">
        <v>0</v>
      </c>
      <c r="O23" s="104">
        <v>71429</v>
      </c>
      <c r="P23" s="7"/>
      <c r="Q23" s="80"/>
      <c r="R23" s="7"/>
      <c r="S23" s="7"/>
      <c r="T23" s="80"/>
      <c r="U23" s="8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239</v>
      </c>
    </row>
    <row r="2" spans="1:62" x14ac:dyDescent="0.3">
      <c r="A2" s="3" t="s">
        <v>204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78" t="s">
        <v>115</v>
      </c>
      <c r="K2" s="4" t="s">
        <v>94</v>
      </c>
      <c r="L2" s="78" t="s">
        <v>95</v>
      </c>
      <c r="M2" s="4" t="s">
        <v>101</v>
      </c>
      <c r="N2" s="78" t="s">
        <v>102</v>
      </c>
      <c r="O2" s="72" t="s">
        <v>99</v>
      </c>
      <c r="P2" s="4" t="s">
        <v>242</v>
      </c>
      <c r="Q2" s="78" t="s">
        <v>243</v>
      </c>
      <c r="R2" s="24" t="s">
        <v>92</v>
      </c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</row>
    <row r="3" spans="1:62" x14ac:dyDescent="0.3">
      <c r="A3" s="25" t="s">
        <v>87</v>
      </c>
      <c r="B3" s="6">
        <v>6</v>
      </c>
      <c r="C3" s="6"/>
      <c r="D3" s="6"/>
      <c r="E3" s="6"/>
      <c r="F3" s="6"/>
      <c r="G3" s="6"/>
      <c r="H3" s="6"/>
      <c r="I3" s="6"/>
      <c r="J3" s="75"/>
      <c r="K3" s="6"/>
      <c r="L3" s="75"/>
      <c r="M3" s="6"/>
      <c r="N3" s="75"/>
      <c r="O3" s="103"/>
      <c r="P3" s="6"/>
      <c r="Q3" s="75"/>
      <c r="R3" s="28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3">
      <c r="A4" s="25" t="s">
        <v>88</v>
      </c>
      <c r="B4" s="6"/>
      <c r="C4" s="6"/>
      <c r="D4" s="6"/>
      <c r="E4" s="6"/>
      <c r="F4" s="6">
        <v>6</v>
      </c>
      <c r="G4" s="6"/>
      <c r="H4" s="6"/>
      <c r="I4" s="6"/>
      <c r="J4" s="75"/>
      <c r="K4" s="6"/>
      <c r="L4" s="75"/>
      <c r="M4" s="6"/>
      <c r="N4" s="75"/>
      <c r="O4" s="103"/>
      <c r="P4" s="6"/>
      <c r="Q4" s="75"/>
      <c r="R4" s="28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3">
      <c r="A5" s="25" t="s">
        <v>89</v>
      </c>
      <c r="B5" s="6"/>
      <c r="C5" s="6"/>
      <c r="D5" s="6"/>
      <c r="E5" s="6"/>
      <c r="F5" s="6"/>
      <c r="G5" s="6">
        <v>6</v>
      </c>
      <c r="H5" s="6"/>
      <c r="I5" s="6"/>
      <c r="J5" s="75"/>
      <c r="K5" s="6"/>
      <c r="L5" s="75"/>
      <c r="M5" s="6"/>
      <c r="N5" s="75"/>
      <c r="O5" s="103"/>
      <c r="P5" s="6"/>
      <c r="Q5" s="75"/>
      <c r="R5" s="28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3">
      <c r="A6" s="69" t="s">
        <v>90</v>
      </c>
      <c r="B6" s="76"/>
      <c r="C6" s="76"/>
      <c r="D6" s="76"/>
      <c r="E6" s="76"/>
      <c r="F6" s="76"/>
      <c r="G6" s="76"/>
      <c r="H6" s="76"/>
      <c r="I6" s="76"/>
      <c r="J6" s="77"/>
      <c r="K6" s="76"/>
      <c r="L6" s="77"/>
      <c r="M6" s="76"/>
      <c r="N6" s="77"/>
      <c r="O6" s="111"/>
      <c r="P6" s="76"/>
      <c r="Q6" s="77"/>
      <c r="R6" s="7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3">
      <c r="A7" s="69" t="s">
        <v>92</v>
      </c>
      <c r="B7" s="76"/>
      <c r="C7" s="76"/>
      <c r="D7" s="76"/>
      <c r="E7" s="76"/>
      <c r="F7" s="76"/>
      <c r="G7" s="76"/>
      <c r="H7" s="76"/>
      <c r="I7" s="76">
        <v>6</v>
      </c>
      <c r="J7" s="77"/>
      <c r="K7" s="76"/>
      <c r="L7" s="77"/>
      <c r="M7" s="76"/>
      <c r="N7" s="77"/>
      <c r="O7" s="111"/>
      <c r="P7" s="76"/>
      <c r="Q7" s="77"/>
      <c r="R7" s="79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3">
      <c r="A8" s="25" t="s">
        <v>107</v>
      </c>
      <c r="B8" s="6"/>
      <c r="C8" s="6">
        <v>8</v>
      </c>
      <c r="D8" s="6"/>
      <c r="E8" s="6"/>
      <c r="F8" s="6"/>
      <c r="G8" s="6"/>
      <c r="H8" s="6"/>
      <c r="I8" s="6"/>
      <c r="J8" s="75"/>
      <c r="K8" s="6">
        <v>8</v>
      </c>
      <c r="L8" s="75"/>
      <c r="M8" s="6"/>
      <c r="N8" s="75"/>
      <c r="O8" s="103"/>
      <c r="P8" s="6"/>
      <c r="Q8" s="75"/>
      <c r="R8" s="28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3">
      <c r="A9" s="25" t="s">
        <v>108</v>
      </c>
      <c r="B9" s="6"/>
      <c r="C9" s="6"/>
      <c r="D9" s="6">
        <v>8</v>
      </c>
      <c r="E9" s="6"/>
      <c r="F9" s="6">
        <v>8</v>
      </c>
      <c r="G9" s="6"/>
      <c r="H9" s="6"/>
      <c r="I9" s="6"/>
      <c r="J9" s="75"/>
      <c r="K9" s="6"/>
      <c r="L9" s="75"/>
      <c r="M9" s="6"/>
      <c r="N9" s="75"/>
      <c r="O9" s="103"/>
      <c r="P9" s="6"/>
      <c r="Q9" s="75"/>
      <c r="R9" s="28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3">
      <c r="A10" s="25" t="s">
        <v>109</v>
      </c>
      <c r="B10" s="6"/>
      <c r="C10" s="6"/>
      <c r="D10" s="6"/>
      <c r="E10" s="6">
        <v>8</v>
      </c>
      <c r="F10" s="6"/>
      <c r="G10" s="6"/>
      <c r="H10" s="6"/>
      <c r="I10" s="6"/>
      <c r="J10" s="75"/>
      <c r="K10" s="6"/>
      <c r="L10" s="75"/>
      <c r="M10" s="6"/>
      <c r="N10" s="75"/>
      <c r="O10" s="103"/>
      <c r="P10" s="6"/>
      <c r="Q10" s="75"/>
      <c r="R10" s="28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3">
      <c r="A11" s="25" t="s">
        <v>110</v>
      </c>
      <c r="B11" s="6"/>
      <c r="C11" s="6"/>
      <c r="D11" s="6"/>
      <c r="E11" s="6"/>
      <c r="F11" s="6"/>
      <c r="G11" s="6">
        <v>8</v>
      </c>
      <c r="H11" s="6"/>
      <c r="I11" s="6"/>
      <c r="J11" s="75"/>
      <c r="K11" s="6"/>
      <c r="L11" s="75">
        <v>8</v>
      </c>
      <c r="M11" s="6"/>
      <c r="N11" s="75"/>
      <c r="O11" s="103"/>
      <c r="P11" s="6"/>
      <c r="Q11" s="75"/>
      <c r="R11" s="28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x14ac:dyDescent="0.3">
      <c r="A12" s="25" t="s">
        <v>111</v>
      </c>
      <c r="B12" s="6"/>
      <c r="C12" s="6"/>
      <c r="D12" s="6"/>
      <c r="E12" s="6"/>
      <c r="F12" s="6"/>
      <c r="G12" s="6"/>
      <c r="H12" s="6"/>
      <c r="I12" s="6">
        <v>8</v>
      </c>
      <c r="J12" s="75"/>
      <c r="K12" s="6"/>
      <c r="L12" s="75"/>
      <c r="M12" s="6"/>
      <c r="N12" s="75"/>
      <c r="O12" s="103"/>
      <c r="P12" s="6"/>
      <c r="Q12" s="75"/>
      <c r="R12" s="28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3">
      <c r="A13" s="25" t="s">
        <v>112</v>
      </c>
      <c r="B13" s="6"/>
      <c r="C13" s="6"/>
      <c r="D13" s="6"/>
      <c r="E13" s="6"/>
      <c r="F13" s="6"/>
      <c r="G13" s="6"/>
      <c r="H13" s="6">
        <v>8</v>
      </c>
      <c r="I13" s="6"/>
      <c r="J13" s="75"/>
      <c r="K13" s="6"/>
      <c r="L13" s="75"/>
      <c r="M13" s="6"/>
      <c r="N13" s="75"/>
      <c r="O13" s="103"/>
      <c r="P13" s="6"/>
      <c r="Q13" s="75"/>
      <c r="R13" s="28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3">
      <c r="A14" s="25" t="s">
        <v>113</v>
      </c>
      <c r="B14" s="6"/>
      <c r="C14" s="6"/>
      <c r="D14" s="6"/>
      <c r="E14" s="6"/>
      <c r="F14" s="6"/>
      <c r="G14" s="6"/>
      <c r="H14" s="6"/>
      <c r="I14" s="6">
        <v>8</v>
      </c>
      <c r="J14" s="75"/>
      <c r="K14" s="6"/>
      <c r="L14" s="75"/>
      <c r="M14" s="6"/>
      <c r="N14" s="75"/>
      <c r="O14" s="103"/>
      <c r="P14" s="6"/>
      <c r="Q14" s="75"/>
      <c r="R14" s="28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3">
      <c r="A15" s="25" t="s">
        <v>114</v>
      </c>
      <c r="B15" s="6"/>
      <c r="C15" s="6"/>
      <c r="D15" s="6"/>
      <c r="E15" s="6"/>
      <c r="F15" s="6"/>
      <c r="G15" s="6"/>
      <c r="H15" s="6"/>
      <c r="I15" s="6"/>
      <c r="J15" s="75"/>
      <c r="K15" s="6"/>
      <c r="L15" s="75"/>
      <c r="M15" s="6"/>
      <c r="N15" s="75"/>
      <c r="O15" s="103"/>
      <c r="P15" s="6"/>
      <c r="Q15" s="75"/>
      <c r="R15" s="28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3">
      <c r="A16" s="69" t="s">
        <v>115</v>
      </c>
      <c r="B16" s="76"/>
      <c r="C16" s="76"/>
      <c r="D16" s="76"/>
      <c r="E16" s="76"/>
      <c r="F16" s="76"/>
      <c r="G16" s="76"/>
      <c r="H16" s="76"/>
      <c r="I16" s="76"/>
      <c r="J16" s="77"/>
      <c r="K16" s="76"/>
      <c r="L16" s="77"/>
      <c r="M16" s="76"/>
      <c r="N16" s="77"/>
      <c r="O16" s="111"/>
      <c r="P16" s="76"/>
      <c r="Q16" s="77"/>
      <c r="R16" s="79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x14ac:dyDescent="0.3">
      <c r="A17" s="25" t="s">
        <v>99</v>
      </c>
      <c r="B17" s="6"/>
      <c r="C17" s="6"/>
      <c r="D17" s="6"/>
      <c r="E17" s="6"/>
      <c r="F17" s="6"/>
      <c r="G17" s="6"/>
      <c r="H17" s="6"/>
      <c r="I17" s="6"/>
      <c r="J17" s="75"/>
      <c r="K17" s="6"/>
      <c r="L17" s="75"/>
      <c r="M17" s="6"/>
      <c r="N17" s="75"/>
      <c r="O17" s="103"/>
      <c r="P17" s="6"/>
      <c r="Q17" s="75"/>
      <c r="R17" s="28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3">
      <c r="A18" s="25" t="s">
        <v>242</v>
      </c>
      <c r="B18" s="6"/>
      <c r="C18" s="6"/>
      <c r="D18" s="6"/>
      <c r="E18" s="6"/>
      <c r="F18" s="6"/>
      <c r="G18" s="6"/>
      <c r="H18" s="6"/>
      <c r="I18" s="6"/>
      <c r="J18" s="75"/>
      <c r="K18" s="6"/>
      <c r="L18" s="75"/>
      <c r="M18" s="6"/>
      <c r="N18" s="75"/>
      <c r="O18" s="103"/>
      <c r="P18" s="6"/>
      <c r="Q18" s="75"/>
      <c r="R18" s="28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3">
      <c r="A19" s="69" t="s">
        <v>243</v>
      </c>
      <c r="B19" s="76"/>
      <c r="C19" s="76"/>
      <c r="D19" s="76"/>
      <c r="E19" s="76"/>
      <c r="F19" s="76"/>
      <c r="G19" s="76"/>
      <c r="H19" s="76"/>
      <c r="I19" s="76"/>
      <c r="J19" s="77"/>
      <c r="K19" s="76"/>
      <c r="L19" s="77"/>
      <c r="M19" s="76"/>
      <c r="N19" s="77"/>
      <c r="O19" s="111"/>
      <c r="P19" s="76"/>
      <c r="Q19" s="77"/>
      <c r="R19" s="79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3">
      <c r="A20" s="25" t="s">
        <v>96</v>
      </c>
      <c r="B20" s="6"/>
      <c r="C20" s="6"/>
      <c r="D20" s="6"/>
      <c r="E20" s="6"/>
      <c r="F20" s="6"/>
      <c r="G20" s="6"/>
      <c r="H20" s="6"/>
      <c r="I20" s="6"/>
      <c r="J20" s="75"/>
      <c r="K20" s="6"/>
      <c r="L20" s="75"/>
      <c r="M20" s="6"/>
      <c r="N20" s="75"/>
      <c r="O20" s="103"/>
      <c r="P20" s="6"/>
      <c r="Q20" s="75"/>
      <c r="R20" s="28">
        <v>8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3">
      <c r="A21" s="69" t="s">
        <v>97</v>
      </c>
      <c r="B21" s="76"/>
      <c r="C21" s="76"/>
      <c r="D21" s="76"/>
      <c r="E21" s="76"/>
      <c r="F21" s="76"/>
      <c r="G21" s="76"/>
      <c r="H21" s="76"/>
      <c r="I21" s="76"/>
      <c r="J21" s="77"/>
      <c r="K21" s="76"/>
      <c r="L21" s="77"/>
      <c r="M21" s="76"/>
      <c r="N21" s="77"/>
      <c r="O21" s="111"/>
      <c r="P21" s="76"/>
      <c r="Q21" s="77"/>
      <c r="R21" s="79">
        <v>8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3">
      <c r="A22" s="25" t="s">
        <v>101</v>
      </c>
      <c r="B22" s="6"/>
      <c r="C22" s="6"/>
      <c r="D22" s="6"/>
      <c r="E22" s="6"/>
      <c r="F22" s="6"/>
      <c r="G22" s="6"/>
      <c r="H22" s="6"/>
      <c r="I22" s="6"/>
      <c r="J22" s="75"/>
      <c r="K22" s="6"/>
      <c r="L22" s="75"/>
      <c r="M22" s="6"/>
      <c r="N22" s="75"/>
      <c r="O22" s="103"/>
      <c r="P22" s="6"/>
      <c r="Q22" s="75"/>
      <c r="R22" s="28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ht="16.2" thickBot="1" x14ac:dyDescent="0.35">
      <c r="A23" s="26" t="s">
        <v>102</v>
      </c>
      <c r="B23" s="7"/>
      <c r="C23" s="7"/>
      <c r="D23" s="7"/>
      <c r="E23" s="7"/>
      <c r="F23" s="7"/>
      <c r="G23" s="7"/>
      <c r="H23" s="7"/>
      <c r="I23" s="7"/>
      <c r="J23" s="80"/>
      <c r="K23" s="7"/>
      <c r="L23" s="80"/>
      <c r="M23" s="7"/>
      <c r="N23" s="80"/>
      <c r="O23" s="104">
        <v>8</v>
      </c>
      <c r="P23" s="7"/>
      <c r="Q23" s="80"/>
      <c r="R23" s="8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3">
      <c r="A24" s="10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3">
      <c r="A25" s="10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x14ac:dyDescent="0.3">
      <c r="A26" s="10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x14ac:dyDescent="0.3">
      <c r="A27" s="10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x14ac:dyDescent="0.3">
      <c r="A28" s="10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x14ac:dyDescent="0.3">
      <c r="A29" s="10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x14ac:dyDescent="0.3">
      <c r="A30" s="10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x14ac:dyDescent="0.3">
      <c r="A31" s="10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x14ac:dyDescent="0.3">
      <c r="A32" s="10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x14ac:dyDescent="0.3">
      <c r="A33" s="10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x14ac:dyDescent="0.3">
      <c r="A34" s="10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x14ac:dyDescent="0.3">
      <c r="A35" s="10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x14ac:dyDescent="0.3">
      <c r="A36" s="10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x14ac:dyDescent="0.3">
      <c r="A37" s="10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x14ac:dyDescent="0.3">
      <c r="A38" s="10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x14ac:dyDescent="0.3">
      <c r="A39" s="10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x14ac:dyDescent="0.3">
      <c r="A40" s="10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 x14ac:dyDescent="0.3">
      <c r="A41" s="10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 x14ac:dyDescent="0.3">
      <c r="A42" s="10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1:62" x14ac:dyDescent="0.3">
      <c r="A43" s="10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1:62" x14ac:dyDescent="0.3">
      <c r="A44" s="10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1:62" x14ac:dyDescent="0.3">
      <c r="A45" s="10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1:62" x14ac:dyDescent="0.3">
      <c r="A46" s="10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3">
      <c r="A47" s="10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62" x14ac:dyDescent="0.3">
      <c r="A48" s="10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1:62" x14ac:dyDescent="0.3">
      <c r="A49" s="10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 spans="1:62" x14ac:dyDescent="0.3">
      <c r="A50" s="10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1:62" x14ac:dyDescent="0.3">
      <c r="A51" s="10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x14ac:dyDescent="0.3">
      <c r="A52" s="10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3">
      <c r="A53" s="10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3">
      <c r="A54" s="10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3">
      <c r="A55" s="10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3">
      <c r="A56" s="10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3">
      <c r="A57" s="10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3">
      <c r="A58" s="10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3">
      <c r="A59" s="10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3">
      <c r="A60" s="10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3">
      <c r="A61" s="10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3">
      <c r="A62" s="10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3">
      <c r="A63" s="10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5" customFormat="1" x14ac:dyDescent="0.3">
      <c r="A2" s="3" t="s">
        <v>205</v>
      </c>
      <c r="B2" s="24" t="s">
        <v>44</v>
      </c>
    </row>
    <row r="3" spans="1:2" x14ac:dyDescent="0.3">
      <c r="A3" s="25" t="s">
        <v>94</v>
      </c>
      <c r="B3" s="34">
        <v>9285.7142857143008</v>
      </c>
    </row>
    <row r="4" spans="1:2" ht="16.2" thickBot="1" x14ac:dyDescent="0.35">
      <c r="A4" s="26" t="s">
        <v>95</v>
      </c>
      <c r="B4" s="36">
        <v>9285.7142857143008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3">
      <c r="A2" s="3" t="s">
        <v>149</v>
      </c>
      <c r="B2" s="24" t="s">
        <v>44</v>
      </c>
    </row>
    <row r="3" spans="1:2" x14ac:dyDescent="0.3">
      <c r="A3" s="25" t="s">
        <v>99</v>
      </c>
      <c r="B3" s="34">
        <v>0</v>
      </c>
    </row>
    <row r="4" spans="1:2" x14ac:dyDescent="0.3">
      <c r="A4" s="25" t="s">
        <v>242</v>
      </c>
      <c r="B4" s="34">
        <v>0</v>
      </c>
    </row>
    <row r="5" spans="1:2" ht="16.2" thickBot="1" x14ac:dyDescent="0.35">
      <c r="A5" s="26" t="s">
        <v>243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3" t="s">
        <v>147</v>
      </c>
      <c r="B2" s="72" t="s">
        <v>103</v>
      </c>
      <c r="C2" s="4" t="s">
        <v>104</v>
      </c>
      <c r="D2" s="4" t="s">
        <v>224</v>
      </c>
      <c r="E2" s="4" t="s">
        <v>225</v>
      </c>
      <c r="F2" s="24" t="s">
        <v>226</v>
      </c>
    </row>
    <row r="3" spans="1:6" x14ac:dyDescent="0.3">
      <c r="A3" s="25" t="s">
        <v>101</v>
      </c>
      <c r="B3" s="70">
        <v>0</v>
      </c>
      <c r="C3" s="71">
        <v>0</v>
      </c>
      <c r="D3" s="71">
        <v>0</v>
      </c>
      <c r="E3" s="71">
        <v>0</v>
      </c>
      <c r="F3" s="42">
        <v>0</v>
      </c>
    </row>
    <row r="4" spans="1:6" ht="16.2" thickBot="1" x14ac:dyDescent="0.35">
      <c r="A4" s="26" t="s">
        <v>102</v>
      </c>
      <c r="B4" s="41">
        <v>0</v>
      </c>
      <c r="C4" s="35">
        <v>0</v>
      </c>
      <c r="D4" s="35">
        <v>0</v>
      </c>
      <c r="E4" s="35">
        <v>0</v>
      </c>
      <c r="F4" s="3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E11" sqref="E11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91</v>
      </c>
    </row>
    <row r="2" spans="1:16" x14ac:dyDescent="0.3">
      <c r="A2" s="2" t="s">
        <v>92</v>
      </c>
    </row>
    <row r="3" spans="1:16" x14ac:dyDescent="0.3">
      <c r="A3" s="9"/>
      <c r="N3" s="10"/>
      <c r="O3" s="10"/>
      <c r="P3" s="10"/>
    </row>
    <row r="4" spans="1:16" x14ac:dyDescent="0.3">
      <c r="A4" s="9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3" t="s">
        <v>254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3">
      <c r="A3" s="25" t="s">
        <v>244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10000</v>
      </c>
      <c r="P3" s="33">
        <v>10000</v>
      </c>
      <c r="Q3" s="33">
        <v>10000</v>
      </c>
      <c r="R3" s="33">
        <v>10000</v>
      </c>
      <c r="S3" s="33">
        <v>10000</v>
      </c>
      <c r="T3" s="33">
        <v>10000</v>
      </c>
      <c r="U3" s="33">
        <v>10000</v>
      </c>
      <c r="V3" s="33">
        <v>10000</v>
      </c>
      <c r="W3" s="33">
        <v>10000</v>
      </c>
      <c r="X3" s="33">
        <v>10000</v>
      </c>
      <c r="Y3" s="33">
        <v>10000</v>
      </c>
      <c r="Z3" s="33">
        <v>10000</v>
      </c>
      <c r="AA3" s="33">
        <v>10000</v>
      </c>
      <c r="AB3" s="33">
        <v>10000</v>
      </c>
      <c r="AC3" s="33">
        <v>10000</v>
      </c>
      <c r="AD3" s="33">
        <v>10000</v>
      </c>
      <c r="AE3" s="33">
        <v>10000</v>
      </c>
      <c r="AF3" s="33">
        <v>10000</v>
      </c>
      <c r="AG3" s="33">
        <v>10000</v>
      </c>
      <c r="AH3" s="33">
        <v>10000</v>
      </c>
      <c r="AI3" s="33">
        <v>10000</v>
      </c>
      <c r="AJ3" s="33">
        <v>10000</v>
      </c>
      <c r="AK3" s="33">
        <v>10000</v>
      </c>
      <c r="AL3" s="33">
        <v>10000</v>
      </c>
      <c r="AM3" s="33">
        <v>10000</v>
      </c>
      <c r="AN3" s="33">
        <v>10000</v>
      </c>
      <c r="AO3" s="33">
        <v>0</v>
      </c>
      <c r="AP3" s="33">
        <v>0</v>
      </c>
      <c r="AQ3" s="33">
        <v>0</v>
      </c>
      <c r="AR3" s="33">
        <v>0</v>
      </c>
      <c r="AS3" s="33">
        <v>0</v>
      </c>
      <c r="AT3" s="33">
        <v>0</v>
      </c>
      <c r="AU3" s="33">
        <v>0</v>
      </c>
      <c r="AV3" s="33">
        <v>0</v>
      </c>
      <c r="AW3" s="33">
        <v>0</v>
      </c>
      <c r="AX3" s="33">
        <v>0</v>
      </c>
      <c r="AY3" s="33">
        <v>0</v>
      </c>
      <c r="AZ3" s="33">
        <v>0</v>
      </c>
      <c r="BA3" s="34">
        <v>0</v>
      </c>
    </row>
    <row r="4" spans="1:53" x14ac:dyDescent="0.3">
      <c r="A4" s="25" t="s">
        <v>245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0</v>
      </c>
      <c r="AK4" s="33">
        <v>0</v>
      </c>
      <c r="AL4" s="33">
        <v>0</v>
      </c>
      <c r="AM4" s="33">
        <v>0</v>
      </c>
      <c r="AN4" s="33">
        <v>0</v>
      </c>
      <c r="AO4" s="33">
        <v>0</v>
      </c>
      <c r="AP4" s="33">
        <v>0</v>
      </c>
      <c r="AQ4" s="33">
        <v>0</v>
      </c>
      <c r="AR4" s="33">
        <v>0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3">
        <v>0</v>
      </c>
      <c r="AY4" s="33">
        <v>0</v>
      </c>
      <c r="AZ4" s="33">
        <v>0</v>
      </c>
      <c r="BA4" s="34">
        <v>0</v>
      </c>
    </row>
    <row r="5" spans="1:53" ht="16.2" thickBot="1" x14ac:dyDescent="0.35">
      <c r="A5" s="26" t="s">
        <v>246</v>
      </c>
      <c r="B5" s="35">
        <v>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3" t="s">
        <v>254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3">
      <c r="A3" s="25" t="s">
        <v>244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18000</v>
      </c>
      <c r="P3" s="33">
        <v>18000</v>
      </c>
      <c r="Q3" s="33">
        <v>18000</v>
      </c>
      <c r="R3" s="33">
        <v>18000</v>
      </c>
      <c r="S3" s="33">
        <v>27000</v>
      </c>
      <c r="T3" s="33">
        <v>27000</v>
      </c>
      <c r="U3" s="33">
        <v>27000</v>
      </c>
      <c r="V3" s="33">
        <v>27000</v>
      </c>
      <c r="W3" s="33">
        <v>36000</v>
      </c>
      <c r="X3" s="33">
        <v>36000</v>
      </c>
      <c r="Y3" s="33">
        <v>36000</v>
      </c>
      <c r="Z3" s="33">
        <v>36000</v>
      </c>
      <c r="AA3" s="33">
        <v>36000</v>
      </c>
      <c r="AB3" s="33">
        <v>36000</v>
      </c>
      <c r="AC3" s="33">
        <v>36000</v>
      </c>
      <c r="AD3" s="33">
        <v>36000</v>
      </c>
      <c r="AE3" s="33">
        <v>36000</v>
      </c>
      <c r="AF3" s="33">
        <v>27000</v>
      </c>
      <c r="AG3" s="33">
        <v>27000</v>
      </c>
      <c r="AH3" s="33">
        <v>27000</v>
      </c>
      <c r="AI3" s="33">
        <v>27000</v>
      </c>
      <c r="AJ3" s="33">
        <v>18000</v>
      </c>
      <c r="AK3" s="33">
        <v>18000</v>
      </c>
      <c r="AL3" s="33">
        <v>18000</v>
      </c>
      <c r="AM3" s="33">
        <v>18000</v>
      </c>
      <c r="AN3" s="33">
        <v>18000</v>
      </c>
      <c r="AO3" s="33">
        <v>0</v>
      </c>
      <c r="AP3" s="33">
        <v>0</v>
      </c>
      <c r="AQ3" s="33">
        <v>0</v>
      </c>
      <c r="AR3" s="33">
        <v>0</v>
      </c>
      <c r="AS3" s="33">
        <v>0</v>
      </c>
      <c r="AT3" s="33">
        <v>0</v>
      </c>
      <c r="AU3" s="33">
        <v>0</v>
      </c>
      <c r="AV3" s="33">
        <v>0</v>
      </c>
      <c r="AW3" s="33">
        <v>0</v>
      </c>
      <c r="AX3" s="33">
        <v>0</v>
      </c>
      <c r="AY3" s="33">
        <v>0</v>
      </c>
      <c r="AZ3" s="33">
        <v>0</v>
      </c>
      <c r="BA3" s="34">
        <v>0</v>
      </c>
    </row>
    <row r="4" spans="1:53" x14ac:dyDescent="0.3">
      <c r="A4" s="25" t="s">
        <v>245</v>
      </c>
      <c r="B4" s="33">
        <v>12580</v>
      </c>
      <c r="C4" s="33">
        <v>12580</v>
      </c>
      <c r="D4" s="33">
        <v>12580</v>
      </c>
      <c r="E4" s="33">
        <v>12580</v>
      </c>
      <c r="F4" s="33">
        <v>12580</v>
      </c>
      <c r="G4" s="33">
        <v>12580</v>
      </c>
      <c r="H4" s="33">
        <v>12580</v>
      </c>
      <c r="I4" s="33">
        <v>12580</v>
      </c>
      <c r="J4" s="33">
        <v>12580</v>
      </c>
      <c r="K4" s="33">
        <v>12580</v>
      </c>
      <c r="L4" s="33">
        <v>12580</v>
      </c>
      <c r="M4" s="33">
        <v>12580</v>
      </c>
      <c r="N4" s="33">
        <v>12580</v>
      </c>
      <c r="O4" s="33">
        <v>25160</v>
      </c>
      <c r="P4" s="33">
        <v>25160</v>
      </c>
      <c r="Q4" s="33">
        <v>25160</v>
      </c>
      <c r="R4" s="33">
        <v>25160</v>
      </c>
      <c r="S4" s="33">
        <v>25160</v>
      </c>
      <c r="T4" s="33">
        <v>25160</v>
      </c>
      <c r="U4" s="33">
        <v>25160</v>
      </c>
      <c r="V4" s="33">
        <v>25160</v>
      </c>
      <c r="W4" s="33">
        <v>25160</v>
      </c>
      <c r="X4" s="33">
        <v>25160</v>
      </c>
      <c r="Y4" s="33">
        <v>25160</v>
      </c>
      <c r="Z4" s="33">
        <v>25160</v>
      </c>
      <c r="AA4" s="33">
        <v>25160</v>
      </c>
      <c r="AB4" s="33">
        <v>38000</v>
      </c>
      <c r="AC4" s="33">
        <v>38000</v>
      </c>
      <c r="AD4" s="33">
        <v>38000</v>
      </c>
      <c r="AE4" s="33">
        <v>38000</v>
      </c>
      <c r="AF4" s="33">
        <v>38000</v>
      </c>
      <c r="AG4" s="33">
        <v>38000</v>
      </c>
      <c r="AH4" s="33">
        <v>38000</v>
      </c>
      <c r="AI4" s="33">
        <v>38000</v>
      </c>
      <c r="AJ4" s="33">
        <v>38000</v>
      </c>
      <c r="AK4" s="33">
        <v>38000</v>
      </c>
      <c r="AL4" s="33">
        <v>38000</v>
      </c>
      <c r="AM4" s="33">
        <v>38000</v>
      </c>
      <c r="AN4" s="33">
        <v>38000</v>
      </c>
      <c r="AO4" s="33">
        <v>25160</v>
      </c>
      <c r="AP4" s="33">
        <v>25160</v>
      </c>
      <c r="AQ4" s="33">
        <v>25160</v>
      </c>
      <c r="AR4" s="33">
        <v>25160</v>
      </c>
      <c r="AS4" s="33">
        <v>25160</v>
      </c>
      <c r="AT4" s="33">
        <v>25160</v>
      </c>
      <c r="AU4" s="33">
        <v>25160</v>
      </c>
      <c r="AV4" s="33">
        <v>25160</v>
      </c>
      <c r="AW4" s="33">
        <v>25160</v>
      </c>
      <c r="AX4" s="33">
        <v>25160</v>
      </c>
      <c r="AY4" s="33">
        <v>25160</v>
      </c>
      <c r="AZ4" s="33">
        <v>25160</v>
      </c>
      <c r="BA4" s="33">
        <v>25160</v>
      </c>
    </row>
    <row r="5" spans="1:53" ht="16.2" thickBot="1" x14ac:dyDescent="0.35">
      <c r="A5" s="26" t="s">
        <v>246</v>
      </c>
      <c r="B5" s="35">
        <v>51112</v>
      </c>
      <c r="C5" s="35">
        <v>51112</v>
      </c>
      <c r="D5" s="35">
        <v>51112</v>
      </c>
      <c r="E5" s="35">
        <v>51112</v>
      </c>
      <c r="F5" s="35">
        <v>51112</v>
      </c>
      <c r="G5" s="35">
        <v>51112</v>
      </c>
      <c r="H5" s="35">
        <v>51112</v>
      </c>
      <c r="I5" s="35">
        <v>51112</v>
      </c>
      <c r="J5" s="35">
        <v>51112</v>
      </c>
      <c r="K5" s="35">
        <v>51112</v>
      </c>
      <c r="L5" s="35">
        <v>51112</v>
      </c>
      <c r="M5" s="35">
        <v>51112</v>
      </c>
      <c r="N5" s="35">
        <v>51112</v>
      </c>
      <c r="O5" s="35">
        <v>51112</v>
      </c>
      <c r="P5" s="35">
        <v>51112</v>
      </c>
      <c r="Q5" s="35">
        <v>51112</v>
      </c>
      <c r="R5" s="35">
        <v>51112</v>
      </c>
      <c r="S5" s="35">
        <v>51112</v>
      </c>
      <c r="T5" s="35">
        <v>51112</v>
      </c>
      <c r="U5" s="35">
        <v>51112</v>
      </c>
      <c r="V5" s="35">
        <v>51112</v>
      </c>
      <c r="W5" s="35">
        <v>51112</v>
      </c>
      <c r="X5" s="35">
        <v>51112</v>
      </c>
      <c r="Y5" s="35">
        <v>51112</v>
      </c>
      <c r="Z5" s="35">
        <v>51112</v>
      </c>
      <c r="AA5" s="35">
        <v>51112</v>
      </c>
      <c r="AB5" s="35">
        <v>51112</v>
      </c>
      <c r="AC5" s="35">
        <v>51112</v>
      </c>
      <c r="AD5" s="35">
        <v>51112</v>
      </c>
      <c r="AE5" s="35">
        <v>51112</v>
      </c>
      <c r="AF5" s="35">
        <v>51112</v>
      </c>
      <c r="AG5" s="35">
        <v>51112</v>
      </c>
      <c r="AH5" s="35">
        <v>51112</v>
      </c>
      <c r="AI5" s="35">
        <v>51112</v>
      </c>
      <c r="AJ5" s="35">
        <v>51112</v>
      </c>
      <c r="AK5" s="35">
        <v>51112</v>
      </c>
      <c r="AL5" s="35">
        <v>51112</v>
      </c>
      <c r="AM5" s="35">
        <v>51112</v>
      </c>
      <c r="AN5" s="35">
        <v>51112</v>
      </c>
      <c r="AO5" s="35">
        <v>51112</v>
      </c>
      <c r="AP5" s="35">
        <v>51112</v>
      </c>
      <c r="AQ5" s="35">
        <v>51112</v>
      </c>
      <c r="AR5" s="35">
        <v>51112</v>
      </c>
      <c r="AS5" s="35">
        <v>51112</v>
      </c>
      <c r="AT5" s="35">
        <v>51112</v>
      </c>
      <c r="AU5" s="35">
        <v>51112</v>
      </c>
      <c r="AV5" s="35">
        <v>51112</v>
      </c>
      <c r="AW5" s="35">
        <v>51112</v>
      </c>
      <c r="AX5" s="35">
        <v>51112</v>
      </c>
      <c r="AY5" s="35">
        <v>51112</v>
      </c>
      <c r="AZ5" s="35">
        <v>51112</v>
      </c>
      <c r="BA5" s="35">
        <v>51112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09375" defaultRowHeight="15.6" x14ac:dyDescent="0.3"/>
  <cols>
    <col min="1" max="1" width="24.44140625" style="1" customWidth="1"/>
    <col min="2" max="16384" width="9.10937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96</v>
      </c>
      <c r="F1" s="1">
        <v>71428.571428571406</v>
      </c>
      <c r="H1" s="1" t="s">
        <v>97</v>
      </c>
      <c r="I1" s="1">
        <v>42857.142857142899</v>
      </c>
      <c r="K1" s="1" t="s">
        <v>219</v>
      </c>
      <c r="L1" s="1">
        <v>0.7</v>
      </c>
    </row>
    <row r="2" spans="1:53" s="5" customFormat="1" x14ac:dyDescent="0.3">
      <c r="A2" s="3" t="s">
        <v>286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96</v>
      </c>
      <c r="B3" s="33">
        <f>$F$1*$L$1</f>
        <v>49999.999999999978</v>
      </c>
      <c r="C3" s="33">
        <f t="shared" ref="C3:BA3" si="0">$F$1*$L$1</f>
        <v>49999.999999999978</v>
      </c>
      <c r="D3" s="33">
        <f t="shared" si="0"/>
        <v>49999.999999999978</v>
      </c>
      <c r="E3" s="33">
        <f t="shared" si="0"/>
        <v>49999.999999999978</v>
      </c>
      <c r="F3" s="33">
        <f t="shared" si="0"/>
        <v>49999.999999999978</v>
      </c>
      <c r="G3" s="33">
        <f t="shared" si="0"/>
        <v>49999.999999999978</v>
      </c>
      <c r="H3" s="33">
        <f t="shared" si="0"/>
        <v>49999.999999999978</v>
      </c>
      <c r="I3" s="33">
        <f t="shared" si="0"/>
        <v>49999.999999999978</v>
      </c>
      <c r="J3" s="33">
        <f t="shared" si="0"/>
        <v>49999.999999999978</v>
      </c>
      <c r="K3" s="33">
        <f t="shared" si="0"/>
        <v>49999.999999999978</v>
      </c>
      <c r="L3" s="33">
        <f t="shared" si="0"/>
        <v>49999.999999999978</v>
      </c>
      <c r="M3" s="33">
        <f t="shared" si="0"/>
        <v>49999.999999999978</v>
      </c>
      <c r="N3" s="33">
        <f t="shared" si="0"/>
        <v>49999.999999999978</v>
      </c>
      <c r="O3" s="33">
        <f t="shared" si="0"/>
        <v>49999.999999999978</v>
      </c>
      <c r="P3" s="33">
        <f t="shared" si="0"/>
        <v>49999.999999999978</v>
      </c>
      <c r="Q3" s="33">
        <f t="shared" si="0"/>
        <v>49999.999999999978</v>
      </c>
      <c r="R3" s="33">
        <f t="shared" si="0"/>
        <v>49999.999999999978</v>
      </c>
      <c r="S3" s="33">
        <f t="shared" si="0"/>
        <v>49999.999999999978</v>
      </c>
      <c r="T3" s="33">
        <f t="shared" si="0"/>
        <v>49999.999999999978</v>
      </c>
      <c r="U3" s="33">
        <f t="shared" si="0"/>
        <v>49999.999999999978</v>
      </c>
      <c r="V3" s="33">
        <f t="shared" si="0"/>
        <v>49999.999999999978</v>
      </c>
      <c r="W3" s="33">
        <f t="shared" si="0"/>
        <v>49999.999999999978</v>
      </c>
      <c r="X3" s="33">
        <f t="shared" si="0"/>
        <v>49999.999999999978</v>
      </c>
      <c r="Y3" s="33">
        <f t="shared" si="0"/>
        <v>49999.999999999978</v>
      </c>
      <c r="Z3" s="33">
        <f t="shared" si="0"/>
        <v>49999.999999999978</v>
      </c>
      <c r="AA3" s="33">
        <f t="shared" si="0"/>
        <v>49999.999999999978</v>
      </c>
      <c r="AB3" s="33">
        <f t="shared" si="0"/>
        <v>49999.999999999978</v>
      </c>
      <c r="AC3" s="33">
        <f t="shared" si="0"/>
        <v>49999.999999999978</v>
      </c>
      <c r="AD3" s="33">
        <f t="shared" si="0"/>
        <v>49999.999999999978</v>
      </c>
      <c r="AE3" s="33">
        <f t="shared" si="0"/>
        <v>49999.999999999978</v>
      </c>
      <c r="AF3" s="33">
        <f t="shared" si="0"/>
        <v>49999.999999999978</v>
      </c>
      <c r="AG3" s="33">
        <f t="shared" si="0"/>
        <v>49999.999999999978</v>
      </c>
      <c r="AH3" s="33">
        <f t="shared" si="0"/>
        <v>49999.999999999978</v>
      </c>
      <c r="AI3" s="33">
        <f t="shared" si="0"/>
        <v>49999.999999999978</v>
      </c>
      <c r="AJ3" s="33">
        <f t="shared" si="0"/>
        <v>49999.999999999978</v>
      </c>
      <c r="AK3" s="33">
        <f t="shared" si="0"/>
        <v>49999.999999999978</v>
      </c>
      <c r="AL3" s="33">
        <f t="shared" si="0"/>
        <v>49999.999999999978</v>
      </c>
      <c r="AM3" s="33">
        <f t="shared" si="0"/>
        <v>49999.999999999978</v>
      </c>
      <c r="AN3" s="33">
        <f t="shared" si="0"/>
        <v>49999.999999999978</v>
      </c>
      <c r="AO3" s="33">
        <f t="shared" si="0"/>
        <v>49999.999999999978</v>
      </c>
      <c r="AP3" s="33">
        <f t="shared" si="0"/>
        <v>49999.999999999978</v>
      </c>
      <c r="AQ3" s="33">
        <f t="shared" si="0"/>
        <v>49999.999999999978</v>
      </c>
      <c r="AR3" s="33">
        <f t="shared" si="0"/>
        <v>49999.999999999978</v>
      </c>
      <c r="AS3" s="33">
        <f t="shared" si="0"/>
        <v>49999.999999999978</v>
      </c>
      <c r="AT3" s="33">
        <f t="shared" si="0"/>
        <v>49999.999999999978</v>
      </c>
      <c r="AU3" s="33">
        <f t="shared" si="0"/>
        <v>49999.999999999978</v>
      </c>
      <c r="AV3" s="33">
        <f t="shared" si="0"/>
        <v>49999.999999999978</v>
      </c>
      <c r="AW3" s="33">
        <f t="shared" si="0"/>
        <v>49999.999999999978</v>
      </c>
      <c r="AX3" s="33">
        <f t="shared" si="0"/>
        <v>49999.999999999978</v>
      </c>
      <c r="AY3" s="33">
        <f t="shared" si="0"/>
        <v>49999.999999999978</v>
      </c>
      <c r="AZ3" s="33">
        <f t="shared" si="0"/>
        <v>49999.999999999978</v>
      </c>
      <c r="BA3" s="34">
        <f t="shared" si="0"/>
        <v>49999.999999999978</v>
      </c>
    </row>
    <row r="4" spans="1:53" ht="16.2" thickBot="1" x14ac:dyDescent="0.35">
      <c r="A4" s="26" t="s">
        <v>97</v>
      </c>
      <c r="B4" s="41">
        <f>$I$1*$L$1</f>
        <v>30000.000000000025</v>
      </c>
      <c r="C4" s="35">
        <f t="shared" ref="C4:BA4" si="1">$I$1*$L$1</f>
        <v>30000.000000000025</v>
      </c>
      <c r="D4" s="35">
        <f t="shared" si="1"/>
        <v>30000.000000000025</v>
      </c>
      <c r="E4" s="35">
        <f t="shared" si="1"/>
        <v>30000.000000000025</v>
      </c>
      <c r="F4" s="35">
        <f t="shared" si="1"/>
        <v>30000.000000000025</v>
      </c>
      <c r="G4" s="35">
        <f t="shared" si="1"/>
        <v>30000.000000000025</v>
      </c>
      <c r="H4" s="35">
        <f t="shared" si="1"/>
        <v>30000.000000000025</v>
      </c>
      <c r="I4" s="35">
        <f t="shared" si="1"/>
        <v>30000.000000000025</v>
      </c>
      <c r="J4" s="35">
        <f t="shared" si="1"/>
        <v>30000.000000000025</v>
      </c>
      <c r="K4" s="35">
        <f t="shared" si="1"/>
        <v>30000.000000000025</v>
      </c>
      <c r="L4" s="35">
        <f t="shared" si="1"/>
        <v>30000.000000000025</v>
      </c>
      <c r="M4" s="35">
        <f t="shared" si="1"/>
        <v>30000.000000000025</v>
      </c>
      <c r="N4" s="35">
        <f t="shared" si="1"/>
        <v>30000.000000000025</v>
      </c>
      <c r="O4" s="35">
        <f t="shared" si="1"/>
        <v>30000.000000000025</v>
      </c>
      <c r="P4" s="35">
        <f t="shared" si="1"/>
        <v>30000.000000000025</v>
      </c>
      <c r="Q4" s="35">
        <f t="shared" si="1"/>
        <v>30000.000000000025</v>
      </c>
      <c r="R4" s="35">
        <f t="shared" si="1"/>
        <v>30000.000000000025</v>
      </c>
      <c r="S4" s="35">
        <f t="shared" si="1"/>
        <v>30000.000000000025</v>
      </c>
      <c r="T4" s="35">
        <f t="shared" si="1"/>
        <v>30000.000000000025</v>
      </c>
      <c r="U4" s="35">
        <f t="shared" si="1"/>
        <v>30000.000000000025</v>
      </c>
      <c r="V4" s="35">
        <f t="shared" si="1"/>
        <v>30000.000000000025</v>
      </c>
      <c r="W4" s="35">
        <f t="shared" si="1"/>
        <v>30000.000000000025</v>
      </c>
      <c r="X4" s="35">
        <f t="shared" si="1"/>
        <v>30000.000000000025</v>
      </c>
      <c r="Y4" s="35">
        <f t="shared" si="1"/>
        <v>30000.000000000025</v>
      </c>
      <c r="Z4" s="35">
        <f t="shared" si="1"/>
        <v>30000.000000000025</v>
      </c>
      <c r="AA4" s="35">
        <f t="shared" si="1"/>
        <v>30000.000000000025</v>
      </c>
      <c r="AB4" s="35">
        <f t="shared" si="1"/>
        <v>30000.000000000025</v>
      </c>
      <c r="AC4" s="35">
        <f t="shared" si="1"/>
        <v>30000.000000000025</v>
      </c>
      <c r="AD4" s="35">
        <f t="shared" si="1"/>
        <v>30000.000000000025</v>
      </c>
      <c r="AE4" s="35">
        <f t="shared" si="1"/>
        <v>30000.000000000025</v>
      </c>
      <c r="AF4" s="35">
        <f t="shared" si="1"/>
        <v>30000.000000000025</v>
      </c>
      <c r="AG4" s="35">
        <f t="shared" si="1"/>
        <v>30000.000000000025</v>
      </c>
      <c r="AH4" s="35">
        <f t="shared" si="1"/>
        <v>30000.000000000025</v>
      </c>
      <c r="AI4" s="35">
        <f t="shared" si="1"/>
        <v>30000.000000000025</v>
      </c>
      <c r="AJ4" s="35">
        <f t="shared" si="1"/>
        <v>30000.000000000025</v>
      </c>
      <c r="AK4" s="35">
        <f t="shared" si="1"/>
        <v>30000.000000000025</v>
      </c>
      <c r="AL4" s="35">
        <f t="shared" si="1"/>
        <v>30000.000000000025</v>
      </c>
      <c r="AM4" s="35">
        <f t="shared" si="1"/>
        <v>30000.000000000025</v>
      </c>
      <c r="AN4" s="35">
        <f t="shared" si="1"/>
        <v>30000.000000000025</v>
      </c>
      <c r="AO4" s="35">
        <f t="shared" si="1"/>
        <v>30000.000000000025</v>
      </c>
      <c r="AP4" s="35">
        <f t="shared" si="1"/>
        <v>30000.000000000025</v>
      </c>
      <c r="AQ4" s="35">
        <f t="shared" si="1"/>
        <v>30000.000000000025</v>
      </c>
      <c r="AR4" s="35">
        <f t="shared" si="1"/>
        <v>30000.000000000025</v>
      </c>
      <c r="AS4" s="35">
        <f t="shared" si="1"/>
        <v>30000.000000000025</v>
      </c>
      <c r="AT4" s="35">
        <f t="shared" si="1"/>
        <v>30000.000000000025</v>
      </c>
      <c r="AU4" s="35">
        <f t="shared" si="1"/>
        <v>30000.000000000025</v>
      </c>
      <c r="AV4" s="35">
        <f t="shared" si="1"/>
        <v>30000.000000000025</v>
      </c>
      <c r="AW4" s="35">
        <f t="shared" si="1"/>
        <v>30000.000000000025</v>
      </c>
      <c r="AX4" s="35">
        <f t="shared" si="1"/>
        <v>30000.000000000025</v>
      </c>
      <c r="AY4" s="35">
        <f t="shared" si="1"/>
        <v>30000.000000000025</v>
      </c>
      <c r="AZ4" s="35">
        <f t="shared" si="1"/>
        <v>30000.000000000025</v>
      </c>
      <c r="BA4" s="36">
        <f t="shared" si="1"/>
        <v>30000.000000000025</v>
      </c>
    </row>
    <row r="15" spans="1:53" x14ac:dyDescent="0.3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3">
      <c r="A2" s="3" t="s">
        <v>139</v>
      </c>
      <c r="B2" s="24" t="s">
        <v>44</v>
      </c>
    </row>
    <row r="3" spans="1:2" ht="16.2" thickBot="1" x14ac:dyDescent="0.35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5" customFormat="1" x14ac:dyDescent="0.3">
      <c r="A2" s="3" t="s">
        <v>139</v>
      </c>
      <c r="B2" s="24" t="s">
        <v>44</v>
      </c>
    </row>
    <row r="3" spans="1:2" s="5" customFormat="1" ht="16.2" thickBot="1" x14ac:dyDescent="0.35">
      <c r="A3" s="26" t="s">
        <v>92</v>
      </c>
      <c r="B3" s="36">
        <v>30000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5" customFormat="1" x14ac:dyDescent="0.3">
      <c r="A2" s="3" t="s">
        <v>204</v>
      </c>
      <c r="B2" s="24" t="s">
        <v>44</v>
      </c>
    </row>
    <row r="3" spans="1:2" x14ac:dyDescent="0.3">
      <c r="A3" s="25" t="s">
        <v>107</v>
      </c>
      <c r="B3" s="34"/>
    </row>
    <row r="4" spans="1:2" x14ac:dyDescent="0.3">
      <c r="A4" s="25" t="s">
        <v>108</v>
      </c>
      <c r="B4" s="34"/>
    </row>
    <row r="5" spans="1:2" x14ac:dyDescent="0.3">
      <c r="A5" s="25" t="s">
        <v>109</v>
      </c>
      <c r="B5" s="34"/>
    </row>
    <row r="6" spans="1:2" x14ac:dyDescent="0.3">
      <c r="A6" s="25" t="s">
        <v>110</v>
      </c>
      <c r="B6" s="34"/>
    </row>
    <row r="7" spans="1:2" x14ac:dyDescent="0.3">
      <c r="A7" s="25" t="s">
        <v>111</v>
      </c>
      <c r="B7" s="34"/>
    </row>
    <row r="8" spans="1:2" x14ac:dyDescent="0.3">
      <c r="A8" s="25" t="s">
        <v>112</v>
      </c>
      <c r="B8" s="34"/>
    </row>
    <row r="9" spans="1:2" x14ac:dyDescent="0.3">
      <c r="A9" s="25" t="s">
        <v>113</v>
      </c>
      <c r="B9" s="34"/>
    </row>
    <row r="10" spans="1:2" x14ac:dyDescent="0.3">
      <c r="A10" s="25" t="s">
        <v>114</v>
      </c>
      <c r="B10" s="34"/>
    </row>
    <row r="11" spans="1:2" ht="16.2" thickBot="1" x14ac:dyDescent="0.35">
      <c r="A11" s="26" t="s">
        <v>115</v>
      </c>
      <c r="B11" s="36"/>
    </row>
    <row r="12" spans="1:2" x14ac:dyDescent="0.3">
      <c r="A12" s="10"/>
      <c r="B12" s="81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5" customFormat="1" x14ac:dyDescent="0.3">
      <c r="A2" s="3" t="s">
        <v>205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94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  <c r="AP3" s="6">
        <v>1</v>
      </c>
      <c r="AQ3" s="6">
        <v>1</v>
      </c>
      <c r="AR3" s="6">
        <v>1</v>
      </c>
      <c r="AS3" s="6">
        <v>1</v>
      </c>
      <c r="AT3" s="6">
        <v>1</v>
      </c>
      <c r="AU3" s="6">
        <v>1</v>
      </c>
      <c r="AV3" s="6">
        <v>1</v>
      </c>
      <c r="AW3" s="6">
        <v>1</v>
      </c>
      <c r="AX3" s="6">
        <v>1</v>
      </c>
      <c r="AY3" s="6">
        <v>1</v>
      </c>
      <c r="AZ3" s="6">
        <v>1</v>
      </c>
      <c r="BA3" s="28">
        <v>1</v>
      </c>
    </row>
    <row r="4" spans="1:53" s="5" customFormat="1" ht="16.2" thickBot="1" x14ac:dyDescent="0.35">
      <c r="A4" s="26" t="s">
        <v>95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8">
        <v>1</v>
      </c>
    </row>
    <row r="8" spans="1:53" x14ac:dyDescent="0.3">
      <c r="B8" s="44"/>
    </row>
    <row r="9" spans="1:53" x14ac:dyDescent="0.3">
      <c r="D9" s="1" t="s">
        <v>220</v>
      </c>
      <c r="F9" s="9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3">
      <c r="A2" s="3" t="s">
        <v>205</v>
      </c>
      <c r="B2" s="24" t="s">
        <v>44</v>
      </c>
    </row>
    <row r="3" spans="1:2" s="5" customFormat="1" x14ac:dyDescent="0.3">
      <c r="A3" s="25" t="s">
        <v>94</v>
      </c>
      <c r="B3" s="28">
        <v>0.35</v>
      </c>
    </row>
    <row r="4" spans="1:2" s="5" customFormat="1" ht="16.2" thickBot="1" x14ac:dyDescent="0.35">
      <c r="A4" s="26" t="s">
        <v>95</v>
      </c>
      <c r="B4" s="8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3" t="s">
        <v>147</v>
      </c>
      <c r="B2" s="84" t="s">
        <v>206</v>
      </c>
      <c r="C2" s="24" t="s">
        <v>44</v>
      </c>
    </row>
    <row r="3" spans="1:3" x14ac:dyDescent="0.3">
      <c r="A3" s="25" t="s">
        <v>101</v>
      </c>
      <c r="B3" s="82" t="s">
        <v>103</v>
      </c>
      <c r="C3" s="28">
        <v>0.2</v>
      </c>
    </row>
    <row r="4" spans="1:3" x14ac:dyDescent="0.3">
      <c r="A4" s="25" t="s">
        <v>102</v>
      </c>
      <c r="B4" s="82" t="s">
        <v>103</v>
      </c>
      <c r="C4" s="28">
        <v>0.2</v>
      </c>
    </row>
    <row r="5" spans="1:3" x14ac:dyDescent="0.3">
      <c r="A5" s="25" t="s">
        <v>101</v>
      </c>
      <c r="B5" s="82" t="s">
        <v>104</v>
      </c>
      <c r="C5" s="28">
        <v>0.3</v>
      </c>
    </row>
    <row r="6" spans="1:3" x14ac:dyDescent="0.3">
      <c r="A6" s="25" t="s">
        <v>102</v>
      </c>
      <c r="B6" s="82" t="s">
        <v>104</v>
      </c>
      <c r="C6" s="28">
        <v>0.3</v>
      </c>
    </row>
    <row r="7" spans="1:3" x14ac:dyDescent="0.3">
      <c r="A7" s="25" t="s">
        <v>101</v>
      </c>
      <c r="B7" s="82" t="s">
        <v>224</v>
      </c>
      <c r="C7" s="28">
        <v>0.5</v>
      </c>
    </row>
    <row r="8" spans="1:3" x14ac:dyDescent="0.3">
      <c r="A8" s="25" t="s">
        <v>102</v>
      </c>
      <c r="B8" s="82" t="s">
        <v>224</v>
      </c>
      <c r="C8" s="28">
        <v>0.5</v>
      </c>
    </row>
    <row r="9" spans="1:3" x14ac:dyDescent="0.3">
      <c r="A9" s="25" t="s">
        <v>101</v>
      </c>
      <c r="B9" s="82" t="s">
        <v>225</v>
      </c>
      <c r="C9" s="28">
        <v>1</v>
      </c>
    </row>
    <row r="10" spans="1:3" x14ac:dyDescent="0.3">
      <c r="A10" s="25" t="s">
        <v>102</v>
      </c>
      <c r="B10" s="82" t="s">
        <v>225</v>
      </c>
      <c r="C10" s="28">
        <v>1</v>
      </c>
    </row>
    <row r="11" spans="1:3" x14ac:dyDescent="0.3">
      <c r="A11" s="25" t="s">
        <v>101</v>
      </c>
      <c r="B11" s="82" t="s">
        <v>226</v>
      </c>
      <c r="C11" s="28">
        <v>0.7</v>
      </c>
    </row>
    <row r="12" spans="1:3" ht="16.2" thickBot="1" x14ac:dyDescent="0.35">
      <c r="A12" s="26" t="s">
        <v>102</v>
      </c>
      <c r="B12" s="85" t="s">
        <v>226</v>
      </c>
      <c r="C12" s="8">
        <v>0.7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3">
      <c r="A2" s="3" t="s">
        <v>139</v>
      </c>
      <c r="B2" s="24" t="s">
        <v>44</v>
      </c>
    </row>
    <row r="3" spans="1:2" s="5" customFormat="1" ht="16.2" thickBot="1" x14ac:dyDescent="0.35">
      <c r="A3" s="26" t="s">
        <v>92</v>
      </c>
      <c r="B3" s="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93</v>
      </c>
    </row>
    <row r="2" spans="1:1" x14ac:dyDescent="0.3">
      <c r="A2" s="2" t="s">
        <v>94</v>
      </c>
    </row>
    <row r="3" spans="1:1" x14ac:dyDescent="0.3">
      <c r="A3" s="2" t="s">
        <v>95</v>
      </c>
    </row>
    <row r="4" spans="1:1" x14ac:dyDescent="0.3">
      <c r="A4" s="9"/>
    </row>
    <row r="5" spans="1:1" x14ac:dyDescent="0.3">
      <c r="A5" s="9"/>
    </row>
    <row r="6" spans="1:1" x14ac:dyDescent="0.3">
      <c r="A6" s="9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3" t="s">
        <v>204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78" t="s">
        <v>115</v>
      </c>
      <c r="K2" s="4" t="s">
        <v>94</v>
      </c>
      <c r="L2" s="78" t="s">
        <v>95</v>
      </c>
      <c r="M2" s="4" t="s">
        <v>101</v>
      </c>
      <c r="N2" s="78" t="s">
        <v>102</v>
      </c>
      <c r="O2" s="72" t="s">
        <v>99</v>
      </c>
      <c r="P2" s="4" t="s">
        <v>242</v>
      </c>
      <c r="Q2" s="78" t="s">
        <v>243</v>
      </c>
      <c r="R2" s="4" t="s">
        <v>244</v>
      </c>
      <c r="S2" s="4" t="s">
        <v>245</v>
      </c>
      <c r="T2" s="78" t="s">
        <v>246</v>
      </c>
      <c r="U2" s="24" t="s">
        <v>92</v>
      </c>
    </row>
    <row r="3" spans="1:21" x14ac:dyDescent="0.3">
      <c r="A3" s="25" t="s">
        <v>87</v>
      </c>
      <c r="B3" s="6">
        <v>1E-4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75">
        <v>0</v>
      </c>
      <c r="K3" s="6">
        <v>0</v>
      </c>
      <c r="L3" s="75">
        <v>0</v>
      </c>
      <c r="M3" s="6">
        <v>0</v>
      </c>
      <c r="N3" s="75">
        <v>0</v>
      </c>
      <c r="O3" s="103">
        <v>0</v>
      </c>
      <c r="P3" s="6">
        <v>0</v>
      </c>
      <c r="Q3" s="75">
        <v>0</v>
      </c>
      <c r="R3" s="6">
        <v>0</v>
      </c>
      <c r="S3" s="6">
        <v>0</v>
      </c>
      <c r="T3" s="75">
        <v>0</v>
      </c>
      <c r="U3" s="28">
        <v>0</v>
      </c>
    </row>
    <row r="4" spans="1:21" x14ac:dyDescent="0.3">
      <c r="A4" s="25" t="s">
        <v>88</v>
      </c>
      <c r="B4" s="6">
        <v>0</v>
      </c>
      <c r="C4" s="6">
        <v>0</v>
      </c>
      <c r="D4" s="6">
        <v>0</v>
      </c>
      <c r="E4" s="6">
        <v>0</v>
      </c>
      <c r="F4" s="6">
        <v>1E-4</v>
      </c>
      <c r="G4" s="6">
        <v>0</v>
      </c>
      <c r="H4" s="6">
        <v>0</v>
      </c>
      <c r="I4" s="6">
        <v>0</v>
      </c>
      <c r="J4" s="75">
        <v>0</v>
      </c>
      <c r="K4" s="6">
        <v>0</v>
      </c>
      <c r="L4" s="75">
        <v>0</v>
      </c>
      <c r="M4" s="6">
        <v>0</v>
      </c>
      <c r="N4" s="75">
        <v>0</v>
      </c>
      <c r="O4" s="103">
        <v>0</v>
      </c>
      <c r="P4" s="6">
        <v>0</v>
      </c>
      <c r="Q4" s="75">
        <v>0</v>
      </c>
      <c r="R4" s="6">
        <v>0</v>
      </c>
      <c r="S4" s="6">
        <v>0</v>
      </c>
      <c r="T4" s="75">
        <v>0</v>
      </c>
      <c r="U4" s="28">
        <v>0</v>
      </c>
    </row>
    <row r="5" spans="1:21" x14ac:dyDescent="0.3">
      <c r="A5" s="25" t="s">
        <v>89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1E-4</v>
      </c>
      <c r="H5" s="6">
        <v>0</v>
      </c>
      <c r="I5" s="6">
        <v>0</v>
      </c>
      <c r="J5" s="75">
        <v>0</v>
      </c>
      <c r="K5" s="6">
        <v>0</v>
      </c>
      <c r="L5" s="75">
        <v>0</v>
      </c>
      <c r="M5" s="6">
        <v>0</v>
      </c>
      <c r="N5" s="75">
        <v>0</v>
      </c>
      <c r="O5" s="103">
        <v>0</v>
      </c>
      <c r="P5" s="6">
        <v>0</v>
      </c>
      <c r="Q5" s="75">
        <v>0</v>
      </c>
      <c r="R5" s="6">
        <v>0</v>
      </c>
      <c r="S5" s="6">
        <v>0</v>
      </c>
      <c r="T5" s="75">
        <v>0</v>
      </c>
      <c r="U5" s="28">
        <v>0</v>
      </c>
    </row>
    <row r="6" spans="1:21" x14ac:dyDescent="0.3">
      <c r="A6" s="69" t="s">
        <v>90</v>
      </c>
      <c r="B6" s="76">
        <v>0</v>
      </c>
      <c r="C6" s="76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6">
        <v>0</v>
      </c>
      <c r="J6" s="77">
        <v>1E-4</v>
      </c>
      <c r="K6" s="76">
        <v>0</v>
      </c>
      <c r="L6" s="77">
        <v>0</v>
      </c>
      <c r="M6" s="76">
        <v>0</v>
      </c>
      <c r="N6" s="77">
        <v>0</v>
      </c>
      <c r="O6" s="111">
        <v>0</v>
      </c>
      <c r="P6" s="76">
        <v>0</v>
      </c>
      <c r="Q6" s="77">
        <v>0</v>
      </c>
      <c r="R6" s="76">
        <v>0</v>
      </c>
      <c r="S6" s="76">
        <v>0</v>
      </c>
      <c r="T6" s="77">
        <v>0</v>
      </c>
      <c r="U6" s="79">
        <v>0</v>
      </c>
    </row>
    <row r="7" spans="1:21" x14ac:dyDescent="0.3">
      <c r="A7" s="69" t="s">
        <v>92</v>
      </c>
      <c r="B7" s="76">
        <v>0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1E-4</v>
      </c>
      <c r="J7" s="77">
        <v>0</v>
      </c>
      <c r="K7" s="76">
        <v>0</v>
      </c>
      <c r="L7" s="77">
        <v>0</v>
      </c>
      <c r="M7" s="76">
        <v>0</v>
      </c>
      <c r="N7" s="77">
        <v>0</v>
      </c>
      <c r="O7" s="111">
        <v>0</v>
      </c>
      <c r="P7" s="76">
        <v>0</v>
      </c>
      <c r="Q7" s="77">
        <v>0</v>
      </c>
      <c r="R7" s="76">
        <v>0</v>
      </c>
      <c r="S7" s="76">
        <v>0</v>
      </c>
      <c r="T7" s="77">
        <v>0</v>
      </c>
      <c r="U7" s="79">
        <v>0</v>
      </c>
    </row>
    <row r="8" spans="1:21" x14ac:dyDescent="0.3">
      <c r="A8" s="25" t="s">
        <v>107</v>
      </c>
      <c r="B8" s="6">
        <v>0</v>
      </c>
      <c r="C8" s="6">
        <v>1E-4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75">
        <v>0</v>
      </c>
      <c r="K8" s="6">
        <v>1E-4</v>
      </c>
      <c r="L8" s="75">
        <v>0</v>
      </c>
      <c r="M8" s="6">
        <v>0</v>
      </c>
      <c r="N8" s="75">
        <v>0</v>
      </c>
      <c r="O8" s="103">
        <v>0</v>
      </c>
      <c r="P8" s="6">
        <v>0</v>
      </c>
      <c r="Q8" s="75">
        <v>0</v>
      </c>
      <c r="R8" s="6">
        <v>0</v>
      </c>
      <c r="S8" s="6">
        <v>0</v>
      </c>
      <c r="T8" s="75">
        <v>0</v>
      </c>
      <c r="U8" s="28">
        <v>0</v>
      </c>
    </row>
    <row r="9" spans="1:21" x14ac:dyDescent="0.3">
      <c r="A9" s="25" t="s">
        <v>108</v>
      </c>
      <c r="B9" s="6">
        <v>1E-4</v>
      </c>
      <c r="C9" s="6">
        <v>0</v>
      </c>
      <c r="D9" s="6">
        <v>1E-4</v>
      </c>
      <c r="E9" s="6">
        <v>0</v>
      </c>
      <c r="F9" s="6">
        <v>1E-4</v>
      </c>
      <c r="G9" s="6">
        <v>0</v>
      </c>
      <c r="H9" s="6">
        <v>0</v>
      </c>
      <c r="I9" s="6">
        <v>0</v>
      </c>
      <c r="J9" s="75">
        <v>0</v>
      </c>
      <c r="K9" s="6">
        <v>0</v>
      </c>
      <c r="L9" s="75">
        <v>0</v>
      </c>
      <c r="M9" s="6">
        <v>0</v>
      </c>
      <c r="N9" s="75">
        <v>0</v>
      </c>
      <c r="O9" s="103">
        <v>0</v>
      </c>
      <c r="P9" s="6">
        <v>0</v>
      </c>
      <c r="Q9" s="75">
        <v>0</v>
      </c>
      <c r="R9" s="6">
        <v>0</v>
      </c>
      <c r="S9" s="6">
        <v>0</v>
      </c>
      <c r="T9" s="75">
        <v>0</v>
      </c>
      <c r="U9" s="28">
        <v>0</v>
      </c>
    </row>
    <row r="10" spans="1:21" x14ac:dyDescent="0.3">
      <c r="A10" s="25" t="s">
        <v>109</v>
      </c>
      <c r="B10" s="6">
        <v>0</v>
      </c>
      <c r="C10" s="6">
        <v>1E-4</v>
      </c>
      <c r="D10" s="6">
        <v>0</v>
      </c>
      <c r="E10" s="6">
        <v>1E-4</v>
      </c>
      <c r="F10" s="6">
        <v>0</v>
      </c>
      <c r="G10" s="6">
        <v>0</v>
      </c>
      <c r="H10" s="6">
        <v>0</v>
      </c>
      <c r="I10" s="6">
        <v>0</v>
      </c>
      <c r="J10" s="75">
        <v>0</v>
      </c>
      <c r="K10" s="6">
        <v>0</v>
      </c>
      <c r="L10" s="75">
        <v>0</v>
      </c>
      <c r="M10" s="6">
        <v>1E-4</v>
      </c>
      <c r="N10" s="75">
        <v>0</v>
      </c>
      <c r="O10" s="103">
        <v>0</v>
      </c>
      <c r="P10" s="6">
        <v>0</v>
      </c>
      <c r="Q10" s="75">
        <v>0</v>
      </c>
      <c r="R10" s="6">
        <v>0</v>
      </c>
      <c r="S10" s="6">
        <v>0</v>
      </c>
      <c r="T10" s="75">
        <v>0</v>
      </c>
      <c r="U10" s="28">
        <v>0</v>
      </c>
    </row>
    <row r="11" spans="1:21" x14ac:dyDescent="0.3">
      <c r="A11" s="25" t="s">
        <v>110</v>
      </c>
      <c r="B11" s="6">
        <v>0</v>
      </c>
      <c r="C11" s="6">
        <v>0</v>
      </c>
      <c r="D11" s="6">
        <v>1E-4</v>
      </c>
      <c r="E11" s="6">
        <v>0</v>
      </c>
      <c r="F11" s="6">
        <v>0</v>
      </c>
      <c r="G11" s="6">
        <v>1E-4</v>
      </c>
      <c r="H11" s="6">
        <v>0</v>
      </c>
      <c r="I11" s="6">
        <v>0</v>
      </c>
      <c r="J11" s="75">
        <v>0</v>
      </c>
      <c r="K11" s="6">
        <v>0</v>
      </c>
      <c r="L11" s="75">
        <v>1E-4</v>
      </c>
      <c r="M11" s="6">
        <v>0</v>
      </c>
      <c r="N11" s="75">
        <v>0</v>
      </c>
      <c r="O11" s="103">
        <v>0</v>
      </c>
      <c r="P11" s="6">
        <v>0</v>
      </c>
      <c r="Q11" s="75">
        <v>0</v>
      </c>
      <c r="R11" s="6">
        <v>0</v>
      </c>
      <c r="S11" s="6">
        <v>0</v>
      </c>
      <c r="T11" s="75">
        <v>0</v>
      </c>
      <c r="U11" s="28">
        <v>0</v>
      </c>
    </row>
    <row r="12" spans="1:21" x14ac:dyDescent="0.3">
      <c r="A12" s="25" t="s">
        <v>111</v>
      </c>
      <c r="B12" s="6">
        <v>0</v>
      </c>
      <c r="C12" s="6">
        <v>1E-4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1E-4</v>
      </c>
      <c r="J12" s="75">
        <v>0</v>
      </c>
      <c r="K12" s="6">
        <v>0</v>
      </c>
      <c r="L12" s="75">
        <v>0</v>
      </c>
      <c r="M12" s="6">
        <v>0</v>
      </c>
      <c r="N12" s="75">
        <v>0</v>
      </c>
      <c r="O12" s="103">
        <v>0</v>
      </c>
      <c r="P12" s="6">
        <v>0</v>
      </c>
      <c r="Q12" s="75">
        <v>0</v>
      </c>
      <c r="R12" s="6">
        <v>0</v>
      </c>
      <c r="S12" s="6">
        <v>0</v>
      </c>
      <c r="T12" s="75">
        <v>0</v>
      </c>
      <c r="U12" s="28">
        <v>0</v>
      </c>
    </row>
    <row r="13" spans="1:21" x14ac:dyDescent="0.3">
      <c r="A13" s="25" t="s">
        <v>112</v>
      </c>
      <c r="B13" s="6">
        <v>0</v>
      </c>
      <c r="C13" s="6">
        <v>0</v>
      </c>
      <c r="D13" s="6">
        <v>0</v>
      </c>
      <c r="E13" s="6">
        <v>1E-4</v>
      </c>
      <c r="F13" s="6">
        <v>0</v>
      </c>
      <c r="G13" s="6">
        <v>0</v>
      </c>
      <c r="H13" s="6">
        <v>1E-4</v>
      </c>
      <c r="I13" s="6">
        <v>0</v>
      </c>
      <c r="J13" s="75">
        <v>0</v>
      </c>
      <c r="K13" s="6">
        <v>0</v>
      </c>
      <c r="L13" s="75">
        <v>0</v>
      </c>
      <c r="M13" s="6">
        <v>0</v>
      </c>
      <c r="N13" s="75">
        <v>0</v>
      </c>
      <c r="O13" s="103">
        <v>0</v>
      </c>
      <c r="P13" s="6">
        <v>0</v>
      </c>
      <c r="Q13" s="75">
        <v>0</v>
      </c>
      <c r="R13" s="6">
        <v>0</v>
      </c>
      <c r="S13" s="6">
        <v>0</v>
      </c>
      <c r="T13" s="75">
        <v>0</v>
      </c>
      <c r="U13" s="28">
        <v>0</v>
      </c>
    </row>
    <row r="14" spans="1:21" x14ac:dyDescent="0.3">
      <c r="A14" s="25" t="s">
        <v>113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1E-4</v>
      </c>
      <c r="H14" s="6">
        <v>0</v>
      </c>
      <c r="I14" s="6">
        <v>1E-4</v>
      </c>
      <c r="J14" s="75">
        <v>1E-4</v>
      </c>
      <c r="K14" s="6">
        <v>0</v>
      </c>
      <c r="L14" s="75">
        <v>0</v>
      </c>
      <c r="M14" s="6">
        <v>0</v>
      </c>
      <c r="N14" s="75">
        <v>0</v>
      </c>
      <c r="O14" s="103">
        <v>0</v>
      </c>
      <c r="P14" s="6">
        <v>0</v>
      </c>
      <c r="Q14" s="75">
        <v>0</v>
      </c>
      <c r="R14" s="6">
        <v>0</v>
      </c>
      <c r="S14" s="6">
        <v>0</v>
      </c>
      <c r="T14" s="75">
        <v>0</v>
      </c>
      <c r="U14" s="28">
        <v>0</v>
      </c>
    </row>
    <row r="15" spans="1:21" x14ac:dyDescent="0.3">
      <c r="A15" s="25" t="s">
        <v>114</v>
      </c>
      <c r="B15" s="6">
        <v>0</v>
      </c>
      <c r="C15" s="6">
        <v>0</v>
      </c>
      <c r="D15" s="6">
        <v>0</v>
      </c>
      <c r="E15" s="6">
        <v>0</v>
      </c>
      <c r="F15" s="6">
        <v>1E-4</v>
      </c>
      <c r="G15" s="6">
        <v>0</v>
      </c>
      <c r="H15" s="6">
        <v>1E-4</v>
      </c>
      <c r="I15" s="6">
        <v>0</v>
      </c>
      <c r="J15" s="75">
        <v>0</v>
      </c>
      <c r="K15" s="6">
        <v>0</v>
      </c>
      <c r="L15" s="75">
        <v>0</v>
      </c>
      <c r="M15" s="6">
        <v>0</v>
      </c>
      <c r="N15" s="75">
        <v>0</v>
      </c>
      <c r="O15" s="103">
        <v>0</v>
      </c>
      <c r="P15" s="6">
        <v>0</v>
      </c>
      <c r="Q15" s="75">
        <v>0</v>
      </c>
      <c r="R15" s="6">
        <v>0</v>
      </c>
      <c r="S15" s="6">
        <v>0</v>
      </c>
      <c r="T15" s="75">
        <v>0</v>
      </c>
      <c r="U15" s="28">
        <v>0</v>
      </c>
    </row>
    <row r="16" spans="1:21" x14ac:dyDescent="0.3">
      <c r="A16" s="69" t="s">
        <v>115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1E-4</v>
      </c>
      <c r="I16" s="76">
        <v>0</v>
      </c>
      <c r="J16" s="77">
        <v>0</v>
      </c>
      <c r="K16" s="76">
        <v>0</v>
      </c>
      <c r="L16" s="77">
        <v>0</v>
      </c>
      <c r="M16" s="76">
        <v>0</v>
      </c>
      <c r="N16" s="77">
        <v>1E-4</v>
      </c>
      <c r="O16" s="111">
        <v>0</v>
      </c>
      <c r="P16" s="76">
        <v>0</v>
      </c>
      <c r="Q16" s="77">
        <v>0</v>
      </c>
      <c r="R16" s="76">
        <v>0</v>
      </c>
      <c r="S16" s="76">
        <v>0</v>
      </c>
      <c r="T16" s="77">
        <v>0</v>
      </c>
      <c r="U16" s="79">
        <v>0</v>
      </c>
    </row>
    <row r="17" spans="1:21" x14ac:dyDescent="0.3">
      <c r="A17" s="25" t="s">
        <v>99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75">
        <v>0</v>
      </c>
      <c r="K17" s="6">
        <v>0</v>
      </c>
      <c r="L17" s="75">
        <v>0</v>
      </c>
      <c r="M17" s="6">
        <v>0</v>
      </c>
      <c r="N17" s="75">
        <v>0</v>
      </c>
      <c r="O17" s="103">
        <v>0</v>
      </c>
      <c r="P17" s="6">
        <v>0</v>
      </c>
      <c r="Q17" s="75">
        <v>0</v>
      </c>
      <c r="R17" s="112">
        <v>0</v>
      </c>
      <c r="S17" s="113">
        <v>0</v>
      </c>
      <c r="T17" s="110">
        <v>0</v>
      </c>
      <c r="U17" s="28">
        <v>1E-4</v>
      </c>
    </row>
    <row r="18" spans="1:21" x14ac:dyDescent="0.3">
      <c r="A18" s="25" t="s">
        <v>242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75">
        <v>0</v>
      </c>
      <c r="K18" s="6">
        <v>0</v>
      </c>
      <c r="L18" s="75">
        <v>0</v>
      </c>
      <c r="M18" s="6">
        <v>0</v>
      </c>
      <c r="N18" s="75">
        <v>0</v>
      </c>
      <c r="O18" s="103">
        <v>0</v>
      </c>
      <c r="P18" s="6">
        <v>0</v>
      </c>
      <c r="Q18" s="75">
        <v>0</v>
      </c>
      <c r="R18" s="103">
        <v>1E-4</v>
      </c>
      <c r="S18" s="6">
        <v>1E-4</v>
      </c>
      <c r="T18" s="75">
        <v>0</v>
      </c>
      <c r="U18" s="28">
        <v>0</v>
      </c>
    </row>
    <row r="19" spans="1:21" x14ac:dyDescent="0.3">
      <c r="A19" s="69" t="s">
        <v>243</v>
      </c>
      <c r="B19" s="76">
        <v>0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7">
        <v>0</v>
      </c>
      <c r="K19" s="76">
        <v>0</v>
      </c>
      <c r="L19" s="77">
        <v>0</v>
      </c>
      <c r="M19" s="76">
        <v>0</v>
      </c>
      <c r="N19" s="77">
        <v>0</v>
      </c>
      <c r="O19" s="111">
        <v>0</v>
      </c>
      <c r="P19" s="76">
        <v>0</v>
      </c>
      <c r="Q19" s="77">
        <v>0</v>
      </c>
      <c r="R19" s="111">
        <v>0</v>
      </c>
      <c r="S19" s="76">
        <v>0</v>
      </c>
      <c r="T19" s="77">
        <v>1E-4</v>
      </c>
      <c r="U19" s="79">
        <v>0</v>
      </c>
    </row>
    <row r="20" spans="1:21" x14ac:dyDescent="0.3">
      <c r="A20" s="25" t="s">
        <v>96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75">
        <v>0</v>
      </c>
      <c r="K20" s="6">
        <v>0</v>
      </c>
      <c r="L20" s="75">
        <v>0</v>
      </c>
      <c r="M20" s="6">
        <v>0</v>
      </c>
      <c r="N20" s="75">
        <v>0</v>
      </c>
      <c r="O20" s="103">
        <v>0</v>
      </c>
      <c r="P20" s="6">
        <v>0</v>
      </c>
      <c r="Q20" s="75">
        <v>0</v>
      </c>
      <c r="R20" s="6">
        <v>0</v>
      </c>
      <c r="S20" s="6">
        <v>0</v>
      </c>
      <c r="T20" s="75">
        <v>0</v>
      </c>
      <c r="U20" s="28">
        <v>1E-4</v>
      </c>
    </row>
    <row r="21" spans="1:21" x14ac:dyDescent="0.3">
      <c r="A21" s="69" t="s">
        <v>97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7">
        <v>0</v>
      </c>
      <c r="K21" s="76">
        <v>0</v>
      </c>
      <c r="L21" s="77">
        <v>0</v>
      </c>
      <c r="M21" s="76">
        <v>0</v>
      </c>
      <c r="N21" s="77">
        <v>0</v>
      </c>
      <c r="O21" s="111">
        <v>0</v>
      </c>
      <c r="P21" s="76">
        <v>0</v>
      </c>
      <c r="Q21" s="77">
        <v>0</v>
      </c>
      <c r="R21" s="76">
        <v>0</v>
      </c>
      <c r="S21" s="76">
        <v>0</v>
      </c>
      <c r="T21" s="77">
        <v>0</v>
      </c>
      <c r="U21" s="79">
        <v>1E-4</v>
      </c>
    </row>
    <row r="22" spans="1:21" x14ac:dyDescent="0.3">
      <c r="A22" s="25" t="s">
        <v>101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75">
        <v>0</v>
      </c>
      <c r="K22" s="6">
        <v>0</v>
      </c>
      <c r="L22" s="75">
        <v>0</v>
      </c>
      <c r="M22" s="6">
        <v>0</v>
      </c>
      <c r="N22" s="75">
        <v>0</v>
      </c>
      <c r="O22" s="103">
        <v>0</v>
      </c>
      <c r="P22" s="6">
        <v>1E-4</v>
      </c>
      <c r="Q22" s="75">
        <v>1E-4</v>
      </c>
      <c r="R22" s="6">
        <v>1E-4</v>
      </c>
      <c r="S22" s="113">
        <v>1E-4</v>
      </c>
      <c r="T22" s="75">
        <v>1E-4</v>
      </c>
      <c r="U22" s="28">
        <v>0</v>
      </c>
    </row>
    <row r="23" spans="1:21" ht="16.2" thickBot="1" x14ac:dyDescent="0.35">
      <c r="A23" s="26" t="s">
        <v>102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80">
        <v>0</v>
      </c>
      <c r="K23" s="7">
        <v>0</v>
      </c>
      <c r="L23" s="80">
        <v>0</v>
      </c>
      <c r="M23" s="7">
        <v>0</v>
      </c>
      <c r="N23" s="80">
        <v>0</v>
      </c>
      <c r="O23" s="104">
        <v>1E-4</v>
      </c>
      <c r="P23" s="7">
        <v>0</v>
      </c>
      <c r="Q23" s="80">
        <v>0</v>
      </c>
      <c r="R23" s="7">
        <v>0</v>
      </c>
      <c r="S23" s="7">
        <v>0</v>
      </c>
      <c r="T23" s="80">
        <v>0</v>
      </c>
      <c r="U23" s="8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5" customFormat="1" x14ac:dyDescent="0.3">
      <c r="A2" s="3" t="s">
        <v>286</v>
      </c>
      <c r="B2" s="24" t="s">
        <v>44</v>
      </c>
    </row>
    <row r="3" spans="1:2" s="5" customFormat="1" x14ac:dyDescent="0.3">
      <c r="A3" s="25" t="s">
        <v>96</v>
      </c>
      <c r="B3" s="28">
        <v>1.5</v>
      </c>
    </row>
    <row r="4" spans="1:2" ht="16.2" thickBot="1" x14ac:dyDescent="0.35">
      <c r="A4" s="26" t="s">
        <v>97</v>
      </c>
      <c r="B4" s="8">
        <v>1.55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3" t="s">
        <v>204</v>
      </c>
      <c r="B2" s="24" t="s">
        <v>44</v>
      </c>
    </row>
    <row r="3" spans="1:2" x14ac:dyDescent="0.3">
      <c r="A3" s="25" t="s">
        <v>87</v>
      </c>
      <c r="B3" s="28">
        <v>95</v>
      </c>
    </row>
    <row r="4" spans="1:2" x14ac:dyDescent="0.3">
      <c r="A4" s="25" t="s">
        <v>88</v>
      </c>
      <c r="B4" s="28">
        <v>93</v>
      </c>
    </row>
    <row r="5" spans="1:2" x14ac:dyDescent="0.3">
      <c r="A5" s="25" t="s">
        <v>89</v>
      </c>
      <c r="B5" s="28">
        <v>97</v>
      </c>
    </row>
    <row r="6" spans="1:2" x14ac:dyDescent="0.3">
      <c r="A6" s="69" t="s">
        <v>90</v>
      </c>
      <c r="B6" s="79">
        <v>94</v>
      </c>
    </row>
    <row r="7" spans="1:2" x14ac:dyDescent="0.3">
      <c r="A7" s="88" t="s">
        <v>92</v>
      </c>
      <c r="B7" s="89">
        <v>90</v>
      </c>
    </row>
    <row r="8" spans="1:2" x14ac:dyDescent="0.3">
      <c r="A8" s="25" t="s">
        <v>96</v>
      </c>
      <c r="B8" s="28">
        <v>110</v>
      </c>
    </row>
    <row r="9" spans="1:2" ht="16.2" thickBot="1" x14ac:dyDescent="0.35">
      <c r="A9" s="26" t="s">
        <v>97</v>
      </c>
      <c r="B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G10" sqref="G10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5" customFormat="1" x14ac:dyDescent="0.3">
      <c r="A2" s="3" t="s">
        <v>205</v>
      </c>
      <c r="B2" s="4" t="s">
        <v>133</v>
      </c>
      <c r="C2" s="4" t="s">
        <v>134</v>
      </c>
      <c r="D2" s="4" t="s">
        <v>135</v>
      </c>
      <c r="E2" s="24" t="s">
        <v>136</v>
      </c>
    </row>
    <row r="3" spans="1:5" s="5" customFormat="1" x14ac:dyDescent="0.3">
      <c r="A3" s="25" t="s">
        <v>94</v>
      </c>
      <c r="B3" s="33">
        <v>0</v>
      </c>
      <c r="C3" s="33">
        <v>1000</v>
      </c>
      <c r="D3" s="33">
        <v>1000</v>
      </c>
      <c r="E3" s="42">
        <v>1000</v>
      </c>
    </row>
    <row r="4" spans="1:5" s="5" customFormat="1" ht="16.2" thickBot="1" x14ac:dyDescent="0.35">
      <c r="A4" s="26" t="s">
        <v>95</v>
      </c>
      <c r="B4" s="35">
        <v>0</v>
      </c>
      <c r="C4" s="35">
        <v>1000</v>
      </c>
      <c r="D4" s="35">
        <v>1000</v>
      </c>
      <c r="E4" s="36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3" t="s">
        <v>205</v>
      </c>
      <c r="B2" s="4" t="s">
        <v>133</v>
      </c>
      <c r="C2" s="4" t="s">
        <v>134</v>
      </c>
      <c r="D2" s="4" t="s">
        <v>135</v>
      </c>
      <c r="E2" s="24" t="s">
        <v>136</v>
      </c>
    </row>
    <row r="3" spans="1:5" x14ac:dyDescent="0.3">
      <c r="A3" s="25" t="s">
        <v>94</v>
      </c>
      <c r="B3" s="33">
        <v>0</v>
      </c>
      <c r="C3" s="33">
        <v>7143</v>
      </c>
      <c r="D3" s="33">
        <v>14286</v>
      </c>
      <c r="E3" s="42">
        <v>50000</v>
      </c>
    </row>
    <row r="4" spans="1:5" ht="16.2" thickBot="1" x14ac:dyDescent="0.35">
      <c r="A4" s="26" t="s">
        <v>95</v>
      </c>
      <c r="B4" s="35">
        <v>0</v>
      </c>
      <c r="C4" s="35">
        <v>7143</v>
      </c>
      <c r="D4" s="35">
        <v>14286</v>
      </c>
      <c r="E4" s="36">
        <v>50000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5" customFormat="1" x14ac:dyDescent="0.3">
      <c r="A2" s="3" t="s">
        <v>149</v>
      </c>
      <c r="B2" s="4" t="s">
        <v>123</v>
      </c>
      <c r="C2" s="4" t="s">
        <v>124</v>
      </c>
      <c r="D2" s="4" t="s">
        <v>125</v>
      </c>
      <c r="E2" s="24" t="s">
        <v>126</v>
      </c>
    </row>
    <row r="3" spans="1:5" x14ac:dyDescent="0.3">
      <c r="A3" s="25" t="s">
        <v>99</v>
      </c>
      <c r="B3" s="33">
        <v>2</v>
      </c>
      <c r="C3" s="33">
        <v>2</v>
      </c>
      <c r="D3" s="33">
        <v>2</v>
      </c>
      <c r="E3" s="42">
        <v>2</v>
      </c>
    </row>
    <row r="4" spans="1:5" x14ac:dyDescent="0.3">
      <c r="A4" s="25" t="s">
        <v>242</v>
      </c>
      <c r="B4" s="33">
        <v>18</v>
      </c>
      <c r="C4" s="33">
        <v>18</v>
      </c>
      <c r="D4" s="33">
        <v>18</v>
      </c>
      <c r="E4" s="34">
        <v>18</v>
      </c>
    </row>
    <row r="5" spans="1:5" ht="16.2" thickBot="1" x14ac:dyDescent="0.35">
      <c r="A5" s="26" t="s">
        <v>243</v>
      </c>
      <c r="B5" s="35">
        <v>21</v>
      </c>
      <c r="C5" s="35">
        <v>21</v>
      </c>
      <c r="D5" s="35">
        <v>21</v>
      </c>
      <c r="E5" s="36">
        <v>21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3" t="s">
        <v>208</v>
      </c>
      <c r="B2" s="24" t="s">
        <v>44</v>
      </c>
    </row>
    <row r="3" spans="1:2" x14ac:dyDescent="0.3">
      <c r="A3" s="25" t="s">
        <v>123</v>
      </c>
      <c r="B3" s="34">
        <v>0</v>
      </c>
    </row>
    <row r="4" spans="1:2" x14ac:dyDescent="0.3">
      <c r="A4" s="25" t="s">
        <v>124</v>
      </c>
      <c r="B4" s="34">
        <v>50000</v>
      </c>
    </row>
    <row r="5" spans="1:2" x14ac:dyDescent="0.3">
      <c r="A5" s="25" t="s">
        <v>125</v>
      </c>
      <c r="B5" s="34">
        <v>100000</v>
      </c>
    </row>
    <row r="6" spans="1:2" ht="16.2" thickBot="1" x14ac:dyDescent="0.35">
      <c r="A6" s="26" t="s">
        <v>126</v>
      </c>
      <c r="B6" s="36">
        <v>350000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3" t="s">
        <v>147</v>
      </c>
      <c r="B2" s="78" t="s">
        <v>206</v>
      </c>
      <c r="C2" s="4" t="s">
        <v>128</v>
      </c>
      <c r="D2" s="4" t="s">
        <v>129</v>
      </c>
      <c r="E2" s="4" t="s">
        <v>130</v>
      </c>
      <c r="F2" s="24" t="s">
        <v>131</v>
      </c>
    </row>
    <row r="3" spans="1:6" x14ac:dyDescent="0.3">
      <c r="A3" s="25" t="s">
        <v>101</v>
      </c>
      <c r="B3" s="74" t="s">
        <v>103</v>
      </c>
      <c r="C3" s="33">
        <v>75</v>
      </c>
      <c r="D3" s="33">
        <v>75</v>
      </c>
      <c r="E3" s="33">
        <v>75</v>
      </c>
      <c r="F3" s="34">
        <v>75</v>
      </c>
    </row>
    <row r="4" spans="1:6" x14ac:dyDescent="0.3">
      <c r="A4" s="25" t="s">
        <v>102</v>
      </c>
      <c r="B4" s="74" t="s">
        <v>103</v>
      </c>
      <c r="C4" s="33">
        <v>75</v>
      </c>
      <c r="D4" s="33">
        <v>75</v>
      </c>
      <c r="E4" s="33">
        <v>75</v>
      </c>
      <c r="F4" s="34">
        <v>75</v>
      </c>
    </row>
    <row r="5" spans="1:6" x14ac:dyDescent="0.3">
      <c r="A5" s="25" t="s">
        <v>101</v>
      </c>
      <c r="B5" s="74" t="s">
        <v>104</v>
      </c>
      <c r="C5" s="33">
        <v>100</v>
      </c>
      <c r="D5" s="33">
        <v>100</v>
      </c>
      <c r="E5" s="33">
        <v>100</v>
      </c>
      <c r="F5" s="34">
        <v>100</v>
      </c>
    </row>
    <row r="6" spans="1:6" x14ac:dyDescent="0.3">
      <c r="A6" s="25" t="s">
        <v>102</v>
      </c>
      <c r="B6" s="74" t="s">
        <v>104</v>
      </c>
      <c r="C6" s="33">
        <v>100</v>
      </c>
      <c r="D6" s="33">
        <v>100</v>
      </c>
      <c r="E6" s="33">
        <v>100</v>
      </c>
      <c r="F6" s="34">
        <v>100</v>
      </c>
    </row>
    <row r="7" spans="1:6" x14ac:dyDescent="0.3">
      <c r="A7" s="25" t="s">
        <v>101</v>
      </c>
      <c r="B7" s="74" t="s">
        <v>224</v>
      </c>
      <c r="C7" s="33">
        <v>1000</v>
      </c>
      <c r="D7" s="33">
        <v>1000</v>
      </c>
      <c r="E7" s="33">
        <v>1000</v>
      </c>
      <c r="F7" s="34">
        <v>1000</v>
      </c>
    </row>
    <row r="8" spans="1:6" x14ac:dyDescent="0.3">
      <c r="A8" s="25" t="s">
        <v>102</v>
      </c>
      <c r="B8" s="74" t="s">
        <v>224</v>
      </c>
      <c r="C8" s="33">
        <v>1000</v>
      </c>
      <c r="D8" s="33">
        <v>1000</v>
      </c>
      <c r="E8" s="33">
        <v>1000</v>
      </c>
      <c r="F8" s="34">
        <v>1000</v>
      </c>
    </row>
    <row r="9" spans="1:6" x14ac:dyDescent="0.3">
      <c r="A9" s="25" t="s">
        <v>101</v>
      </c>
      <c r="B9" s="74" t="s">
        <v>225</v>
      </c>
      <c r="C9" s="33">
        <v>500</v>
      </c>
      <c r="D9" s="33">
        <v>500</v>
      </c>
      <c r="E9" s="33">
        <v>500</v>
      </c>
      <c r="F9" s="34">
        <v>500</v>
      </c>
    </row>
    <row r="10" spans="1:6" x14ac:dyDescent="0.3">
      <c r="A10" s="25" t="s">
        <v>102</v>
      </c>
      <c r="B10" s="74" t="s">
        <v>225</v>
      </c>
      <c r="C10" s="33">
        <v>500</v>
      </c>
      <c r="D10" s="33">
        <v>500</v>
      </c>
      <c r="E10" s="33">
        <v>500</v>
      </c>
      <c r="F10" s="34">
        <v>500</v>
      </c>
    </row>
    <row r="11" spans="1:6" x14ac:dyDescent="0.3">
      <c r="A11" s="25" t="s">
        <v>101</v>
      </c>
      <c r="B11" s="74" t="s">
        <v>226</v>
      </c>
      <c r="C11" s="33">
        <v>800</v>
      </c>
      <c r="D11" s="33">
        <v>800</v>
      </c>
      <c r="E11" s="33">
        <v>800</v>
      </c>
      <c r="F11" s="34">
        <v>800</v>
      </c>
    </row>
    <row r="12" spans="1:6" ht="16.2" thickBot="1" x14ac:dyDescent="0.35">
      <c r="A12" s="26" t="s">
        <v>102</v>
      </c>
      <c r="B12" s="83" t="s">
        <v>226</v>
      </c>
      <c r="C12" s="35">
        <v>800</v>
      </c>
      <c r="D12" s="35">
        <v>800</v>
      </c>
      <c r="E12" s="35">
        <v>800</v>
      </c>
      <c r="F12" s="36">
        <v>800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3" t="s">
        <v>209</v>
      </c>
      <c r="B2" s="4" t="s">
        <v>128</v>
      </c>
      <c r="C2" s="4" t="s">
        <v>129</v>
      </c>
      <c r="D2" s="4" t="s">
        <v>130</v>
      </c>
      <c r="E2" s="24" t="s">
        <v>131</v>
      </c>
    </row>
    <row r="3" spans="1:5" x14ac:dyDescent="0.3">
      <c r="A3" s="25" t="s">
        <v>103</v>
      </c>
      <c r="B3" s="33">
        <v>0</v>
      </c>
      <c r="C3" s="33">
        <v>10000</v>
      </c>
      <c r="D3" s="33">
        <v>20000</v>
      </c>
      <c r="E3" s="34">
        <v>50000</v>
      </c>
    </row>
    <row r="4" spans="1:5" x14ac:dyDescent="0.3">
      <c r="A4" s="25" t="s">
        <v>104</v>
      </c>
      <c r="B4" s="33">
        <v>0</v>
      </c>
      <c r="C4" s="33">
        <v>10000</v>
      </c>
      <c r="D4" s="33">
        <v>20000</v>
      </c>
      <c r="E4" s="34">
        <v>50000</v>
      </c>
    </row>
    <row r="5" spans="1:5" x14ac:dyDescent="0.3">
      <c r="A5" s="25" t="s">
        <v>224</v>
      </c>
      <c r="B5" s="33">
        <v>0</v>
      </c>
      <c r="C5" s="33">
        <v>10000</v>
      </c>
      <c r="D5" s="33">
        <v>20000</v>
      </c>
      <c r="E5" s="34">
        <v>50000</v>
      </c>
    </row>
    <row r="6" spans="1:5" x14ac:dyDescent="0.3">
      <c r="A6" s="25" t="s">
        <v>225</v>
      </c>
      <c r="B6" s="33">
        <v>0</v>
      </c>
      <c r="C6" s="33">
        <v>10000</v>
      </c>
      <c r="D6" s="33">
        <v>20000</v>
      </c>
      <c r="E6" s="34">
        <v>50000</v>
      </c>
    </row>
    <row r="7" spans="1:5" ht="16.2" thickBot="1" x14ac:dyDescent="0.35">
      <c r="A7" s="26" t="s">
        <v>226</v>
      </c>
      <c r="B7" s="35">
        <v>0</v>
      </c>
      <c r="C7" s="35">
        <v>10000</v>
      </c>
      <c r="D7" s="35">
        <v>20000</v>
      </c>
      <c r="E7" s="36">
        <v>50000</v>
      </c>
    </row>
    <row r="9" spans="1:5" x14ac:dyDescent="0.3">
      <c r="C9" s="73"/>
    </row>
    <row r="10" spans="1:5" x14ac:dyDescent="0.3">
      <c r="C10" s="73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3" t="s">
        <v>43</v>
      </c>
      <c r="B2" s="24" t="s">
        <v>212</v>
      </c>
    </row>
    <row r="3" spans="1:2" ht="16.2" thickBot="1" x14ac:dyDescent="0.35">
      <c r="A3" s="26" t="s">
        <v>213</v>
      </c>
      <c r="B3" s="36">
        <v>300000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284</v>
      </c>
    </row>
    <row r="2" spans="1:16" x14ac:dyDescent="0.3">
      <c r="A2" s="2" t="s">
        <v>96</v>
      </c>
    </row>
    <row r="3" spans="1:16" x14ac:dyDescent="0.3">
      <c r="A3" s="2" t="s">
        <v>97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3">
      <c r="A2" s="3" t="s">
        <v>204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78" t="s">
        <v>115</v>
      </c>
      <c r="K2" s="4" t="s">
        <v>94</v>
      </c>
      <c r="L2" s="78" t="s">
        <v>95</v>
      </c>
      <c r="M2" s="4" t="s">
        <v>101</v>
      </c>
      <c r="N2" s="78" t="s">
        <v>102</v>
      </c>
      <c r="O2" s="72" t="s">
        <v>99</v>
      </c>
      <c r="P2" s="4" t="s">
        <v>242</v>
      </c>
      <c r="Q2" s="78" t="s">
        <v>243</v>
      </c>
      <c r="R2" s="4" t="s">
        <v>244</v>
      </c>
      <c r="S2" s="4" t="s">
        <v>245</v>
      </c>
      <c r="T2" s="78" t="s">
        <v>246</v>
      </c>
      <c r="U2" s="24" t="s">
        <v>92</v>
      </c>
    </row>
    <row r="3" spans="1:21" x14ac:dyDescent="0.3">
      <c r="A3" s="25" t="s">
        <v>87</v>
      </c>
      <c r="B3" s="6">
        <v>1.4259999999999999</v>
      </c>
      <c r="C3" s="6" t="s">
        <v>214</v>
      </c>
      <c r="D3" s="6" t="s">
        <v>214</v>
      </c>
      <c r="E3" s="6" t="s">
        <v>214</v>
      </c>
      <c r="F3" s="6" t="s">
        <v>214</v>
      </c>
      <c r="G3" s="6" t="s">
        <v>214</v>
      </c>
      <c r="H3" s="6" t="s">
        <v>214</v>
      </c>
      <c r="I3" s="6" t="s">
        <v>214</v>
      </c>
      <c r="J3" s="75" t="s">
        <v>214</v>
      </c>
      <c r="K3" s="6" t="s">
        <v>214</v>
      </c>
      <c r="L3" s="75" t="s">
        <v>214</v>
      </c>
      <c r="M3" s="6" t="s">
        <v>214</v>
      </c>
      <c r="N3" s="75"/>
      <c r="O3" s="103" t="s">
        <v>214</v>
      </c>
      <c r="P3" s="6"/>
      <c r="Q3" s="75"/>
      <c r="R3" s="6"/>
      <c r="S3" s="6"/>
      <c r="T3" s="75"/>
      <c r="U3" s="28" t="s">
        <v>214</v>
      </c>
    </row>
    <row r="4" spans="1:21" x14ac:dyDescent="0.3">
      <c r="A4" s="25" t="s">
        <v>88</v>
      </c>
      <c r="B4" s="6" t="s">
        <v>214</v>
      </c>
      <c r="C4" s="6" t="s">
        <v>214</v>
      </c>
      <c r="D4" s="6" t="s">
        <v>214</v>
      </c>
      <c r="E4" s="6" t="s">
        <v>214</v>
      </c>
      <c r="F4" s="6">
        <v>1.6847000000000001</v>
      </c>
      <c r="G4" s="6" t="s">
        <v>214</v>
      </c>
      <c r="H4" s="6" t="s">
        <v>214</v>
      </c>
      <c r="I4" s="6" t="s">
        <v>214</v>
      </c>
      <c r="J4" s="75" t="s">
        <v>214</v>
      </c>
      <c r="K4" s="6" t="s">
        <v>214</v>
      </c>
      <c r="L4" s="75" t="s">
        <v>214</v>
      </c>
      <c r="M4" s="6" t="s">
        <v>214</v>
      </c>
      <c r="N4" s="75"/>
      <c r="O4" s="103" t="s">
        <v>214</v>
      </c>
      <c r="P4" s="6"/>
      <c r="Q4" s="75"/>
      <c r="R4" s="6"/>
      <c r="S4" s="6"/>
      <c r="T4" s="75"/>
      <c r="U4" s="28" t="s">
        <v>214</v>
      </c>
    </row>
    <row r="5" spans="1:21" x14ac:dyDescent="0.3">
      <c r="A5" s="25" t="s">
        <v>89</v>
      </c>
      <c r="B5" s="6" t="s">
        <v>214</v>
      </c>
      <c r="C5" s="6" t="s">
        <v>214</v>
      </c>
      <c r="D5" s="6" t="s">
        <v>214</v>
      </c>
      <c r="E5" s="6" t="s">
        <v>214</v>
      </c>
      <c r="F5" s="6" t="s">
        <v>214</v>
      </c>
      <c r="G5" s="6">
        <v>1.2563</v>
      </c>
      <c r="H5" s="6" t="s">
        <v>214</v>
      </c>
      <c r="I5" s="6" t="s">
        <v>214</v>
      </c>
      <c r="J5" s="75" t="s">
        <v>214</v>
      </c>
      <c r="K5" s="6" t="s">
        <v>214</v>
      </c>
      <c r="L5" s="75" t="s">
        <v>214</v>
      </c>
      <c r="M5" s="6" t="s">
        <v>214</v>
      </c>
      <c r="N5" s="75"/>
      <c r="O5" s="103" t="s">
        <v>214</v>
      </c>
      <c r="P5" s="6"/>
      <c r="Q5" s="75"/>
      <c r="R5" s="6"/>
      <c r="S5" s="6"/>
      <c r="T5" s="75"/>
      <c r="U5" s="28" t="s">
        <v>214</v>
      </c>
    </row>
    <row r="6" spans="1:21" x14ac:dyDescent="0.3">
      <c r="A6" s="69" t="s">
        <v>90</v>
      </c>
      <c r="B6" s="76" t="s">
        <v>214</v>
      </c>
      <c r="C6" s="76" t="s">
        <v>214</v>
      </c>
      <c r="D6" s="76" t="s">
        <v>214</v>
      </c>
      <c r="E6" s="76" t="s">
        <v>214</v>
      </c>
      <c r="F6" s="76" t="s">
        <v>214</v>
      </c>
      <c r="G6" s="76" t="s">
        <v>214</v>
      </c>
      <c r="H6" s="76" t="s">
        <v>214</v>
      </c>
      <c r="I6" s="76" t="s">
        <v>214</v>
      </c>
      <c r="J6" s="77">
        <v>2.5074000000000001</v>
      </c>
      <c r="K6" s="76" t="s">
        <v>214</v>
      </c>
      <c r="L6" s="77" t="s">
        <v>214</v>
      </c>
      <c r="M6" s="76" t="s">
        <v>214</v>
      </c>
      <c r="N6" s="77"/>
      <c r="O6" s="111" t="s">
        <v>214</v>
      </c>
      <c r="P6" s="76"/>
      <c r="Q6" s="77"/>
      <c r="R6" s="76"/>
      <c r="S6" s="76"/>
      <c r="T6" s="77"/>
      <c r="U6" s="79" t="s">
        <v>214</v>
      </c>
    </row>
    <row r="7" spans="1:21" x14ac:dyDescent="0.3">
      <c r="A7" s="88" t="s">
        <v>92</v>
      </c>
      <c r="B7" s="90" t="s">
        <v>214</v>
      </c>
      <c r="C7" s="90" t="s">
        <v>214</v>
      </c>
      <c r="D7" s="90"/>
      <c r="E7" s="90" t="s">
        <v>214</v>
      </c>
      <c r="F7" s="90" t="s">
        <v>214</v>
      </c>
      <c r="G7" s="90" t="s">
        <v>214</v>
      </c>
      <c r="H7" s="90" t="s">
        <v>214</v>
      </c>
      <c r="I7" s="90">
        <f>2*F4</f>
        <v>3.3694000000000002</v>
      </c>
      <c r="J7" s="77" t="s">
        <v>214</v>
      </c>
      <c r="K7" s="91" t="s">
        <v>214</v>
      </c>
      <c r="L7" s="94" t="s">
        <v>214</v>
      </c>
      <c r="M7" s="90"/>
      <c r="N7" s="93"/>
      <c r="O7" s="115" t="s">
        <v>214</v>
      </c>
      <c r="P7" s="90"/>
      <c r="Q7" s="93"/>
      <c r="R7" s="90"/>
      <c r="S7" s="90"/>
      <c r="T7" s="93"/>
      <c r="U7" s="92" t="s">
        <v>214</v>
      </c>
    </row>
    <row r="8" spans="1:21" x14ac:dyDescent="0.3">
      <c r="A8" s="25" t="s">
        <v>107</v>
      </c>
      <c r="B8" s="116" t="s">
        <v>214</v>
      </c>
      <c r="C8" s="116">
        <v>4.0752409775985399</v>
      </c>
      <c r="D8" s="6" t="s">
        <v>214</v>
      </c>
      <c r="E8" s="6" t="s">
        <v>214</v>
      </c>
      <c r="F8" s="6" t="s">
        <v>214</v>
      </c>
      <c r="G8" s="6" t="s">
        <v>214</v>
      </c>
      <c r="H8" s="6" t="s">
        <v>214</v>
      </c>
      <c r="I8" s="6" t="s">
        <v>214</v>
      </c>
      <c r="J8" s="75" t="s">
        <v>214</v>
      </c>
      <c r="K8" s="116">
        <v>4.1717000000000004</v>
      </c>
      <c r="L8" s="75" t="s">
        <v>214</v>
      </c>
      <c r="M8" s="6" t="s">
        <v>214</v>
      </c>
      <c r="N8" s="75"/>
      <c r="O8" s="103"/>
      <c r="P8" s="6"/>
      <c r="Q8" s="75"/>
      <c r="R8" s="6"/>
      <c r="S8" s="6"/>
      <c r="T8" s="75"/>
      <c r="U8" s="28"/>
    </row>
    <row r="9" spans="1:21" x14ac:dyDescent="0.3">
      <c r="A9" s="25" t="s">
        <v>108</v>
      </c>
      <c r="B9" s="116">
        <v>4.0752409775985399</v>
      </c>
      <c r="C9" s="116" t="s">
        <v>214</v>
      </c>
      <c r="D9" s="6">
        <v>8.2970000000000006</v>
      </c>
      <c r="E9" s="6" t="s">
        <v>214</v>
      </c>
      <c r="F9" s="6">
        <v>1.8142</v>
      </c>
      <c r="G9" s="6" t="s">
        <v>214</v>
      </c>
      <c r="H9" s="6" t="s">
        <v>214</v>
      </c>
      <c r="I9" s="6" t="s">
        <v>214</v>
      </c>
      <c r="J9" s="75" t="s">
        <v>214</v>
      </c>
      <c r="K9" s="6" t="s">
        <v>214</v>
      </c>
      <c r="L9" s="75" t="s">
        <v>214</v>
      </c>
      <c r="M9" s="6" t="s">
        <v>214</v>
      </c>
      <c r="N9" s="75"/>
      <c r="O9" s="103"/>
      <c r="P9" s="6"/>
      <c r="Q9" s="75"/>
      <c r="R9" s="6"/>
      <c r="S9" s="6"/>
      <c r="T9" s="75"/>
      <c r="U9" s="28"/>
    </row>
    <row r="10" spans="1:21" x14ac:dyDescent="0.3">
      <c r="A10" s="25" t="s">
        <v>109</v>
      </c>
      <c r="B10" s="6" t="s">
        <v>214</v>
      </c>
      <c r="C10" s="6">
        <v>8.2970000000000006</v>
      </c>
      <c r="D10" s="6" t="s">
        <v>214</v>
      </c>
      <c r="E10" s="6">
        <v>8.3129999999999988</v>
      </c>
      <c r="F10" s="6" t="s">
        <v>214</v>
      </c>
      <c r="G10" s="6" t="s">
        <v>214</v>
      </c>
      <c r="H10" s="6" t="s">
        <v>214</v>
      </c>
      <c r="I10" s="6" t="s">
        <v>214</v>
      </c>
      <c r="J10" s="75" t="s">
        <v>214</v>
      </c>
      <c r="K10" s="6" t="s">
        <v>214</v>
      </c>
      <c r="L10" s="75" t="s">
        <v>214</v>
      </c>
      <c r="M10" s="6">
        <v>1.4</v>
      </c>
      <c r="N10" s="75"/>
      <c r="O10" s="103"/>
      <c r="P10" s="6"/>
      <c r="Q10" s="75"/>
      <c r="R10" s="6"/>
      <c r="S10" s="6"/>
      <c r="T10" s="75"/>
      <c r="U10" s="28"/>
    </row>
    <row r="11" spans="1:21" x14ac:dyDescent="0.3">
      <c r="A11" s="25" t="s">
        <v>110</v>
      </c>
      <c r="B11" s="6" t="s">
        <v>214</v>
      </c>
      <c r="C11" s="6" t="s">
        <v>214</v>
      </c>
      <c r="D11" s="6">
        <v>8.3129999999999988</v>
      </c>
      <c r="E11" s="6" t="s">
        <v>214</v>
      </c>
      <c r="F11" s="6" t="s">
        <v>214</v>
      </c>
      <c r="G11" s="6">
        <v>1.2533000000000001</v>
      </c>
      <c r="H11" s="6" t="s">
        <v>214</v>
      </c>
      <c r="I11" s="6" t="s">
        <v>214</v>
      </c>
      <c r="J11" s="75" t="s">
        <v>214</v>
      </c>
      <c r="K11" s="6" t="s">
        <v>214</v>
      </c>
      <c r="L11" s="75">
        <v>1.3163</v>
      </c>
      <c r="M11" s="6" t="s">
        <v>214</v>
      </c>
      <c r="N11" s="75"/>
      <c r="O11" s="103"/>
      <c r="P11" s="6"/>
      <c r="Q11" s="75"/>
      <c r="R11" s="6"/>
      <c r="S11" s="6"/>
      <c r="T11" s="75"/>
      <c r="U11" s="28"/>
    </row>
    <row r="12" spans="1:21" x14ac:dyDescent="0.3">
      <c r="A12" s="25" t="s">
        <v>111</v>
      </c>
      <c r="B12" s="6" t="s">
        <v>214</v>
      </c>
      <c r="C12" s="116">
        <v>1.8142</v>
      </c>
      <c r="D12" s="6" t="s">
        <v>214</v>
      </c>
      <c r="E12" s="6" t="s">
        <v>214</v>
      </c>
      <c r="F12" s="6" t="s">
        <v>214</v>
      </c>
      <c r="G12" s="6" t="s">
        <v>214</v>
      </c>
      <c r="H12" s="6" t="s">
        <v>214</v>
      </c>
      <c r="I12" s="6">
        <v>1.4431</v>
      </c>
      <c r="J12" s="75" t="s">
        <v>214</v>
      </c>
      <c r="K12" s="6" t="s">
        <v>214</v>
      </c>
      <c r="L12" s="75" t="s">
        <v>214</v>
      </c>
      <c r="M12" s="6" t="s">
        <v>214</v>
      </c>
      <c r="N12" s="75"/>
      <c r="O12" s="103"/>
      <c r="P12" s="6"/>
      <c r="Q12" s="75"/>
      <c r="R12" s="6"/>
      <c r="S12" s="6"/>
      <c r="T12" s="75"/>
      <c r="U12" s="28"/>
    </row>
    <row r="13" spans="1:21" x14ac:dyDescent="0.3">
      <c r="A13" s="25" t="s">
        <v>112</v>
      </c>
      <c r="B13" s="6" t="s">
        <v>214</v>
      </c>
      <c r="C13" s="6" t="s">
        <v>214</v>
      </c>
      <c r="D13" s="6" t="s">
        <v>214</v>
      </c>
      <c r="E13" s="6">
        <v>1.2533000000000001</v>
      </c>
      <c r="F13" s="6" t="s">
        <v>214</v>
      </c>
      <c r="G13" s="6" t="s">
        <v>214</v>
      </c>
      <c r="H13" s="6">
        <v>1.153</v>
      </c>
      <c r="I13" s="6" t="s">
        <v>214</v>
      </c>
      <c r="J13" s="75" t="s">
        <v>214</v>
      </c>
      <c r="K13" s="6" t="s">
        <v>214</v>
      </c>
      <c r="L13" s="75" t="s">
        <v>214</v>
      </c>
      <c r="M13" s="6" t="s">
        <v>214</v>
      </c>
      <c r="N13" s="75"/>
      <c r="O13" s="103"/>
      <c r="P13" s="6"/>
      <c r="Q13" s="75"/>
      <c r="R13" s="6"/>
      <c r="S13" s="6"/>
      <c r="T13" s="75"/>
      <c r="U13" s="28"/>
    </row>
    <row r="14" spans="1:21" x14ac:dyDescent="0.3">
      <c r="A14" s="25" t="s">
        <v>113</v>
      </c>
      <c r="B14" s="6" t="s">
        <v>214</v>
      </c>
      <c r="C14" s="6" t="s">
        <v>214</v>
      </c>
      <c r="D14" s="6" t="s">
        <v>214</v>
      </c>
      <c r="E14" s="6" t="s">
        <v>214</v>
      </c>
      <c r="F14" s="6" t="s">
        <v>214</v>
      </c>
      <c r="G14" s="6">
        <v>1.153</v>
      </c>
      <c r="H14" s="6" t="s">
        <v>214</v>
      </c>
      <c r="I14" s="6">
        <v>6.0780000000000003</v>
      </c>
      <c r="J14" s="75">
        <v>2.4449000000000001</v>
      </c>
      <c r="K14" s="6" t="s">
        <v>214</v>
      </c>
      <c r="L14" s="75" t="s">
        <v>214</v>
      </c>
      <c r="M14" s="6" t="s">
        <v>214</v>
      </c>
      <c r="N14" s="75"/>
      <c r="O14" s="103"/>
      <c r="P14" s="6"/>
      <c r="Q14" s="75"/>
      <c r="R14" s="6"/>
      <c r="S14" s="6"/>
      <c r="T14" s="75"/>
      <c r="U14" s="28"/>
    </row>
    <row r="15" spans="1:21" x14ac:dyDescent="0.3">
      <c r="A15" s="25" t="s">
        <v>114</v>
      </c>
      <c r="B15" s="6" t="s">
        <v>214</v>
      </c>
      <c r="C15" s="6" t="s">
        <v>214</v>
      </c>
      <c r="D15" s="6" t="s">
        <v>214</v>
      </c>
      <c r="E15" s="6" t="s">
        <v>214</v>
      </c>
      <c r="F15" s="6">
        <v>1.4431</v>
      </c>
      <c r="G15" s="6" t="s">
        <v>214</v>
      </c>
      <c r="H15" s="6">
        <v>6.0780000000000003</v>
      </c>
      <c r="I15" s="6" t="s">
        <v>214</v>
      </c>
      <c r="J15" s="75" t="s">
        <v>214</v>
      </c>
      <c r="K15" s="6" t="s">
        <v>214</v>
      </c>
      <c r="L15" s="75" t="s">
        <v>214</v>
      </c>
      <c r="M15" s="6"/>
      <c r="N15" s="75"/>
      <c r="O15" s="103"/>
      <c r="P15" s="6"/>
      <c r="Q15" s="75"/>
      <c r="R15" s="6"/>
      <c r="S15" s="6"/>
      <c r="T15" s="75"/>
      <c r="U15" s="28"/>
    </row>
    <row r="16" spans="1:21" x14ac:dyDescent="0.3">
      <c r="A16" s="25" t="s">
        <v>115</v>
      </c>
      <c r="B16" s="6" t="s">
        <v>214</v>
      </c>
      <c r="C16" s="6" t="s">
        <v>214</v>
      </c>
      <c r="D16" s="6" t="s">
        <v>214</v>
      </c>
      <c r="E16" s="6" t="s">
        <v>214</v>
      </c>
      <c r="F16" s="6" t="s">
        <v>214</v>
      </c>
      <c r="G16" s="6" t="s">
        <v>214</v>
      </c>
      <c r="H16" s="6">
        <v>2.4449000000000001</v>
      </c>
      <c r="I16" s="6" t="s">
        <v>214</v>
      </c>
      <c r="J16" s="75" t="s">
        <v>214</v>
      </c>
      <c r="K16" s="6" t="s">
        <v>214</v>
      </c>
      <c r="L16" s="75" t="s">
        <v>214</v>
      </c>
      <c r="M16" s="6" t="s">
        <v>214</v>
      </c>
      <c r="N16" s="75">
        <v>2.5</v>
      </c>
      <c r="O16" s="103"/>
      <c r="P16" s="6"/>
      <c r="Q16" s="75"/>
      <c r="R16" s="6"/>
      <c r="S16" s="6"/>
      <c r="T16" s="75"/>
      <c r="U16" s="28"/>
    </row>
    <row r="17" spans="1:21" x14ac:dyDescent="0.3">
      <c r="A17" s="46" t="s">
        <v>99</v>
      </c>
      <c r="B17" s="113"/>
      <c r="C17" s="113"/>
      <c r="D17" s="113"/>
      <c r="E17" s="113"/>
      <c r="F17" s="113"/>
      <c r="G17" s="113"/>
      <c r="H17" s="113"/>
      <c r="I17" s="113"/>
      <c r="J17" s="110"/>
      <c r="K17" s="113"/>
      <c r="L17" s="110"/>
      <c r="M17" s="113"/>
      <c r="N17" s="110"/>
      <c r="O17" s="112"/>
      <c r="P17" s="113"/>
      <c r="Q17" s="110"/>
      <c r="R17" s="113"/>
      <c r="S17" s="113"/>
      <c r="T17" s="110"/>
      <c r="U17" s="114">
        <v>9</v>
      </c>
    </row>
    <row r="18" spans="1:21" x14ac:dyDescent="0.3">
      <c r="A18" s="25" t="s">
        <v>242</v>
      </c>
      <c r="B18" s="6"/>
      <c r="C18" s="6"/>
      <c r="D18" s="6"/>
      <c r="E18" s="6"/>
      <c r="F18" s="6"/>
      <c r="G18" s="6"/>
      <c r="H18" s="6"/>
      <c r="I18" s="6"/>
      <c r="J18" s="75"/>
      <c r="K18" s="6"/>
      <c r="L18" s="75"/>
      <c r="M18" s="6"/>
      <c r="N18" s="75"/>
      <c r="O18" s="6"/>
      <c r="P18" s="6"/>
      <c r="Q18" s="75"/>
      <c r="R18" s="6">
        <v>7</v>
      </c>
      <c r="S18" s="6">
        <v>7</v>
      </c>
      <c r="T18" s="75"/>
      <c r="U18" s="28"/>
    </row>
    <row r="19" spans="1:21" x14ac:dyDescent="0.3">
      <c r="A19" s="69" t="s">
        <v>243</v>
      </c>
      <c r="B19" s="76"/>
      <c r="C19" s="76"/>
      <c r="D19" s="76"/>
      <c r="E19" s="76"/>
      <c r="F19" s="76"/>
      <c r="G19" s="76"/>
      <c r="H19" s="76"/>
      <c r="I19" s="76"/>
      <c r="J19" s="77"/>
      <c r="K19" s="76"/>
      <c r="L19" s="77"/>
      <c r="M19" s="76"/>
      <c r="N19" s="77"/>
      <c r="O19" s="76"/>
      <c r="P19" s="76"/>
      <c r="Q19" s="77"/>
      <c r="R19" s="76"/>
      <c r="S19" s="76"/>
      <c r="T19" s="77">
        <v>2</v>
      </c>
      <c r="U19" s="79"/>
    </row>
    <row r="20" spans="1:21" x14ac:dyDescent="0.3">
      <c r="A20" s="25" t="s">
        <v>96</v>
      </c>
      <c r="B20" s="6" t="s">
        <v>214</v>
      </c>
      <c r="C20" s="6" t="s">
        <v>214</v>
      </c>
      <c r="D20" s="6" t="s">
        <v>214</v>
      </c>
      <c r="E20" s="6" t="s">
        <v>214</v>
      </c>
      <c r="F20" s="6" t="s">
        <v>214</v>
      </c>
      <c r="G20" s="6" t="s">
        <v>214</v>
      </c>
      <c r="H20" s="6" t="s">
        <v>214</v>
      </c>
      <c r="I20" s="6" t="s">
        <v>214</v>
      </c>
      <c r="J20" s="75" t="s">
        <v>214</v>
      </c>
      <c r="K20" s="6" t="s">
        <v>214</v>
      </c>
      <c r="L20" s="75" t="s">
        <v>214</v>
      </c>
      <c r="M20" s="6" t="s">
        <v>214</v>
      </c>
      <c r="N20" s="75"/>
      <c r="O20" s="103" t="s">
        <v>214</v>
      </c>
      <c r="P20" s="6"/>
      <c r="Q20" s="75"/>
      <c r="R20" s="6"/>
      <c r="S20" s="6"/>
      <c r="T20" s="75"/>
      <c r="U20" s="28">
        <v>2.6</v>
      </c>
    </row>
    <row r="21" spans="1:21" x14ac:dyDescent="0.3">
      <c r="A21" s="69" t="s">
        <v>97</v>
      </c>
      <c r="B21" s="76" t="s">
        <v>214</v>
      </c>
      <c r="C21" s="76" t="s">
        <v>214</v>
      </c>
      <c r="D21" s="76" t="s">
        <v>214</v>
      </c>
      <c r="E21" s="76" t="s">
        <v>214</v>
      </c>
      <c r="F21" s="76" t="s">
        <v>214</v>
      </c>
      <c r="G21" s="76" t="s">
        <v>214</v>
      </c>
      <c r="H21" s="76" t="s">
        <v>214</v>
      </c>
      <c r="I21" s="76" t="s">
        <v>214</v>
      </c>
      <c r="J21" s="77" t="s">
        <v>214</v>
      </c>
      <c r="K21" s="76" t="s">
        <v>214</v>
      </c>
      <c r="L21" s="77" t="s">
        <v>214</v>
      </c>
      <c r="M21" s="76" t="s">
        <v>214</v>
      </c>
      <c r="N21" s="77"/>
      <c r="O21" s="111" t="s">
        <v>214</v>
      </c>
      <c r="P21" s="76"/>
      <c r="Q21" s="77"/>
      <c r="R21" s="76"/>
      <c r="S21" s="76"/>
      <c r="T21" s="77"/>
      <c r="U21" s="79">
        <v>2.6</v>
      </c>
    </row>
    <row r="22" spans="1:21" x14ac:dyDescent="0.3">
      <c r="A22" s="25" t="s">
        <v>101</v>
      </c>
      <c r="B22" s="6" t="s">
        <v>214</v>
      </c>
      <c r="C22" s="6" t="s">
        <v>214</v>
      </c>
      <c r="D22" s="6"/>
      <c r="E22" s="6" t="s">
        <v>214</v>
      </c>
      <c r="F22" s="6" t="s">
        <v>214</v>
      </c>
      <c r="G22" s="6" t="s">
        <v>214</v>
      </c>
      <c r="H22" s="6" t="s">
        <v>214</v>
      </c>
      <c r="I22" s="6"/>
      <c r="J22" s="75" t="s">
        <v>214</v>
      </c>
      <c r="K22" s="6" t="s">
        <v>214</v>
      </c>
      <c r="L22" s="75" t="s">
        <v>214</v>
      </c>
      <c r="M22" s="6" t="s">
        <v>214</v>
      </c>
      <c r="N22" s="75"/>
      <c r="O22" s="103" t="s">
        <v>214</v>
      </c>
      <c r="P22" s="6">
        <v>2</v>
      </c>
      <c r="Q22" s="75">
        <v>2</v>
      </c>
      <c r="R22" s="6">
        <v>9.8000000000000007</v>
      </c>
      <c r="S22" s="6">
        <v>9.8000000000000007</v>
      </c>
      <c r="T22" s="75">
        <v>2</v>
      </c>
      <c r="U22" s="28"/>
    </row>
    <row r="23" spans="1:21" ht="16.2" thickBot="1" x14ac:dyDescent="0.35">
      <c r="A23" s="26" t="s">
        <v>102</v>
      </c>
      <c r="B23" s="7" t="s">
        <v>214</v>
      </c>
      <c r="C23" s="7" t="s">
        <v>214</v>
      </c>
      <c r="D23" s="7"/>
      <c r="E23" s="7" t="s">
        <v>214</v>
      </c>
      <c r="F23" s="7" t="s">
        <v>214</v>
      </c>
      <c r="G23" s="7" t="s">
        <v>214</v>
      </c>
      <c r="H23" s="7" t="s">
        <v>214</v>
      </c>
      <c r="I23" s="7" t="s">
        <v>214</v>
      </c>
      <c r="J23" s="80"/>
      <c r="K23" s="7" t="s">
        <v>214</v>
      </c>
      <c r="L23" s="80" t="s">
        <v>214</v>
      </c>
      <c r="M23" s="7" t="s">
        <v>214</v>
      </c>
      <c r="N23" s="80"/>
      <c r="O23" s="104">
        <v>0.1</v>
      </c>
      <c r="P23" s="7"/>
      <c r="Q23" s="80"/>
      <c r="R23" s="7"/>
      <c r="S23" s="7"/>
      <c r="T23" s="80"/>
      <c r="U23" s="8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3" t="s">
        <v>204</v>
      </c>
      <c r="B2" s="84" t="s">
        <v>204</v>
      </c>
      <c r="C2" s="4" t="s">
        <v>117</v>
      </c>
      <c r="D2" s="4" t="s">
        <v>118</v>
      </c>
      <c r="E2" s="4" t="s">
        <v>119</v>
      </c>
      <c r="F2" s="4" t="s">
        <v>120</v>
      </c>
      <c r="G2" s="24" t="s">
        <v>121</v>
      </c>
    </row>
    <row r="3" spans="1:7" x14ac:dyDescent="0.3">
      <c r="A3" s="25" t="s">
        <v>114</v>
      </c>
      <c r="B3" s="95" t="s">
        <v>115</v>
      </c>
      <c r="C3" s="6">
        <v>30</v>
      </c>
      <c r="D3" s="6">
        <v>30</v>
      </c>
      <c r="E3" s="6">
        <v>30</v>
      </c>
      <c r="F3" s="6">
        <v>30</v>
      </c>
      <c r="G3" s="28">
        <v>30</v>
      </c>
    </row>
    <row r="4" spans="1:7" ht="16.2" thickBot="1" x14ac:dyDescent="0.35">
      <c r="A4" s="26" t="s">
        <v>115</v>
      </c>
      <c r="B4" s="96" t="s">
        <v>114</v>
      </c>
      <c r="C4" s="7">
        <v>30</v>
      </c>
      <c r="D4" s="7">
        <v>30</v>
      </c>
      <c r="E4" s="7">
        <v>30</v>
      </c>
      <c r="F4" s="7">
        <v>30</v>
      </c>
      <c r="G4" s="8">
        <v>30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3" t="s">
        <v>207</v>
      </c>
      <c r="B2" s="24" t="s">
        <v>44</v>
      </c>
    </row>
    <row r="3" spans="1:2" x14ac:dyDescent="0.3">
      <c r="A3" s="25" t="s">
        <v>117</v>
      </c>
      <c r="B3" s="34">
        <v>0</v>
      </c>
    </row>
    <row r="4" spans="1:2" x14ac:dyDescent="0.3">
      <c r="A4" s="25" t="s">
        <v>118</v>
      </c>
      <c r="B4" s="34">
        <v>14285.714285714286</v>
      </c>
    </row>
    <row r="5" spans="1:2" x14ac:dyDescent="0.3">
      <c r="A5" s="25" t="s">
        <v>119</v>
      </c>
      <c r="B5" s="34">
        <v>35714.285714285717</v>
      </c>
    </row>
    <row r="6" spans="1:2" x14ac:dyDescent="0.3">
      <c r="A6" s="25" t="s">
        <v>120</v>
      </c>
      <c r="B6" s="34">
        <v>42857.142857142855</v>
      </c>
    </row>
    <row r="7" spans="1:2" ht="16.2" thickBot="1" x14ac:dyDescent="0.35">
      <c r="A7" s="26" t="s">
        <v>121</v>
      </c>
      <c r="B7" s="36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3" t="s">
        <v>207</v>
      </c>
      <c r="B2" s="24" t="s">
        <v>44</v>
      </c>
    </row>
    <row r="3" spans="1:2" x14ac:dyDescent="0.3">
      <c r="A3" s="25" t="s">
        <v>117</v>
      </c>
      <c r="B3" s="34">
        <v>0</v>
      </c>
    </row>
    <row r="4" spans="1:2" x14ac:dyDescent="0.3">
      <c r="A4" s="25" t="s">
        <v>118</v>
      </c>
      <c r="B4" s="34">
        <v>4</v>
      </c>
    </row>
    <row r="5" spans="1:2" x14ac:dyDescent="0.3">
      <c r="A5" s="25" t="s">
        <v>119</v>
      </c>
      <c r="B5" s="34">
        <v>6</v>
      </c>
    </row>
    <row r="6" spans="1:2" x14ac:dyDescent="0.3">
      <c r="A6" s="25" t="s">
        <v>120</v>
      </c>
      <c r="B6" s="34">
        <v>8</v>
      </c>
    </row>
    <row r="7" spans="1:2" ht="16.2" thickBot="1" x14ac:dyDescent="0.35">
      <c r="A7" s="26" t="s">
        <v>121</v>
      </c>
      <c r="B7" s="36">
        <v>12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210</v>
      </c>
    </row>
    <row r="2" spans="1:3" x14ac:dyDescent="0.3">
      <c r="A2" s="3" t="s">
        <v>147</v>
      </c>
      <c r="B2" s="84" t="s">
        <v>206</v>
      </c>
      <c r="C2" s="24" t="s">
        <v>44</v>
      </c>
    </row>
    <row r="3" spans="1:3" x14ac:dyDescent="0.3">
      <c r="A3" s="25" t="s">
        <v>101</v>
      </c>
      <c r="B3" s="82" t="s">
        <v>103</v>
      </c>
      <c r="C3" s="28">
        <v>0.95</v>
      </c>
    </row>
    <row r="4" spans="1:3" x14ac:dyDescent="0.3">
      <c r="A4" s="25" t="s">
        <v>102</v>
      </c>
      <c r="B4" s="82" t="s">
        <v>103</v>
      </c>
      <c r="C4" s="28">
        <v>0.95</v>
      </c>
    </row>
    <row r="5" spans="1:3" x14ac:dyDescent="0.3">
      <c r="A5" s="25" t="s">
        <v>101</v>
      </c>
      <c r="B5" s="82" t="s">
        <v>104</v>
      </c>
      <c r="C5" s="28">
        <v>0.95</v>
      </c>
    </row>
    <row r="6" spans="1:3" x14ac:dyDescent="0.3">
      <c r="A6" s="25" t="s">
        <v>102</v>
      </c>
      <c r="B6" s="82" t="s">
        <v>104</v>
      </c>
      <c r="C6" s="28">
        <v>0.95</v>
      </c>
    </row>
    <row r="7" spans="1:3" x14ac:dyDescent="0.3">
      <c r="A7" s="25" t="s">
        <v>101</v>
      </c>
      <c r="B7" s="82" t="s">
        <v>224</v>
      </c>
      <c r="C7" s="28">
        <v>0.5</v>
      </c>
    </row>
    <row r="8" spans="1:3" x14ac:dyDescent="0.3">
      <c r="A8" s="25" t="s">
        <v>102</v>
      </c>
      <c r="B8" s="82" t="s">
        <v>224</v>
      </c>
      <c r="C8" s="28">
        <v>0.5</v>
      </c>
    </row>
    <row r="9" spans="1:3" x14ac:dyDescent="0.3">
      <c r="A9" s="25" t="s">
        <v>101</v>
      </c>
      <c r="B9" s="82" t="s">
        <v>225</v>
      </c>
      <c r="C9" s="28">
        <v>0.5</v>
      </c>
    </row>
    <row r="10" spans="1:3" x14ac:dyDescent="0.3">
      <c r="A10" s="25" t="s">
        <v>102</v>
      </c>
      <c r="B10" s="82" t="s">
        <v>225</v>
      </c>
      <c r="C10" s="28">
        <v>0.5</v>
      </c>
    </row>
    <row r="11" spans="1:3" x14ac:dyDescent="0.3">
      <c r="A11" s="25" t="s">
        <v>101</v>
      </c>
      <c r="B11" s="82" t="s">
        <v>226</v>
      </c>
      <c r="C11" s="28">
        <v>0.5</v>
      </c>
    </row>
    <row r="12" spans="1:3" ht="16.2" thickBot="1" x14ac:dyDescent="0.35">
      <c r="A12" s="26" t="s">
        <v>102</v>
      </c>
      <c r="B12" s="85" t="s">
        <v>226</v>
      </c>
      <c r="C12" s="8">
        <v>0.5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227</v>
      </c>
    </row>
    <row r="2" spans="1:3" x14ac:dyDescent="0.3">
      <c r="A2" s="3" t="s">
        <v>147</v>
      </c>
      <c r="B2" s="84" t="s">
        <v>206</v>
      </c>
      <c r="C2" s="24" t="s">
        <v>211</v>
      </c>
    </row>
    <row r="3" spans="1:3" x14ac:dyDescent="0.3">
      <c r="A3" s="25" t="s">
        <v>101</v>
      </c>
      <c r="B3" s="82" t="s">
        <v>103</v>
      </c>
      <c r="C3" s="28">
        <v>0</v>
      </c>
    </row>
    <row r="4" spans="1:3" x14ac:dyDescent="0.3">
      <c r="A4" s="25" t="s">
        <v>102</v>
      </c>
      <c r="B4" s="82" t="s">
        <v>103</v>
      </c>
      <c r="C4" s="28">
        <v>0</v>
      </c>
    </row>
    <row r="5" spans="1:3" x14ac:dyDescent="0.3">
      <c r="A5" s="25" t="s">
        <v>101</v>
      </c>
      <c r="B5" s="82" t="s">
        <v>104</v>
      </c>
      <c r="C5" s="28">
        <v>0</v>
      </c>
    </row>
    <row r="6" spans="1:3" x14ac:dyDescent="0.3">
      <c r="A6" s="25" t="s">
        <v>102</v>
      </c>
      <c r="B6" s="82" t="s">
        <v>104</v>
      </c>
      <c r="C6" s="28">
        <v>0</v>
      </c>
    </row>
    <row r="7" spans="1:3" x14ac:dyDescent="0.3">
      <c r="A7" s="25" t="s">
        <v>101</v>
      </c>
      <c r="B7" s="82" t="s">
        <v>224</v>
      </c>
      <c r="C7" s="28">
        <v>0.99</v>
      </c>
    </row>
    <row r="8" spans="1:3" x14ac:dyDescent="0.3">
      <c r="A8" s="25" t="s">
        <v>102</v>
      </c>
      <c r="B8" s="82" t="s">
        <v>224</v>
      </c>
      <c r="C8" s="28">
        <v>0.99</v>
      </c>
    </row>
    <row r="9" spans="1:3" x14ac:dyDescent="0.3">
      <c r="A9" s="25" t="s">
        <v>101</v>
      </c>
      <c r="B9" s="82" t="s">
        <v>225</v>
      </c>
      <c r="C9" s="28">
        <v>0.99</v>
      </c>
    </row>
    <row r="10" spans="1:3" x14ac:dyDescent="0.3">
      <c r="A10" s="25" t="s">
        <v>102</v>
      </c>
      <c r="B10" s="82" t="s">
        <v>225</v>
      </c>
      <c r="C10" s="28">
        <v>0.99</v>
      </c>
    </row>
    <row r="11" spans="1:3" x14ac:dyDescent="0.3">
      <c r="A11" s="25" t="s">
        <v>101</v>
      </c>
      <c r="B11" s="82" t="s">
        <v>226</v>
      </c>
      <c r="C11" s="28">
        <v>0.99</v>
      </c>
    </row>
    <row r="12" spans="1:3" ht="16.2" thickBot="1" x14ac:dyDescent="0.35">
      <c r="A12" s="26" t="s">
        <v>102</v>
      </c>
      <c r="B12" s="85" t="s">
        <v>226</v>
      </c>
      <c r="C12" s="87">
        <v>0.99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223</v>
      </c>
    </row>
    <row r="2" spans="1:2" x14ac:dyDescent="0.3">
      <c r="A2" s="3" t="s">
        <v>206</v>
      </c>
      <c r="B2" s="24" t="s">
        <v>44</v>
      </c>
    </row>
    <row r="3" spans="1:2" x14ac:dyDescent="0.3">
      <c r="A3" s="86" t="s">
        <v>103</v>
      </c>
      <c r="B3" s="34">
        <v>0</v>
      </c>
    </row>
    <row r="4" spans="1:2" x14ac:dyDescent="0.3">
      <c r="A4" s="86" t="s">
        <v>104</v>
      </c>
      <c r="B4" s="34">
        <v>0</v>
      </c>
    </row>
    <row r="5" spans="1:2" x14ac:dyDescent="0.3">
      <c r="A5" s="86" t="s">
        <v>224</v>
      </c>
      <c r="B5" s="34">
        <v>1</v>
      </c>
    </row>
    <row r="6" spans="1:2" x14ac:dyDescent="0.3">
      <c r="A6" s="86" t="s">
        <v>225</v>
      </c>
      <c r="B6" s="34">
        <v>1</v>
      </c>
    </row>
    <row r="7" spans="1:2" ht="16.2" thickBot="1" x14ac:dyDescent="0.35">
      <c r="A7" s="26" t="s">
        <v>226</v>
      </c>
      <c r="B7" s="36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221</v>
      </c>
    </row>
    <row r="2" spans="1:2" x14ac:dyDescent="0.3">
      <c r="A2" s="3" t="s">
        <v>147</v>
      </c>
      <c r="B2" s="24" t="s">
        <v>44</v>
      </c>
    </row>
    <row r="3" spans="1:2" x14ac:dyDescent="0.3">
      <c r="A3" s="25" t="s">
        <v>101</v>
      </c>
      <c r="B3" s="28">
        <v>1</v>
      </c>
    </row>
    <row r="4" spans="1:2" ht="16.2" thickBot="1" x14ac:dyDescent="0.35">
      <c r="A4" s="26" t="s">
        <v>102</v>
      </c>
      <c r="B4" s="8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6.44140625" style="1" customWidth="1"/>
    <col min="2" max="16384" width="9.109375" style="1"/>
  </cols>
  <sheetData>
    <row r="1" spans="1:2" ht="16.2" thickBot="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3">
      <c r="A2" s="3" t="s">
        <v>254</v>
      </c>
      <c r="B2" s="24" t="s">
        <v>44</v>
      </c>
    </row>
    <row r="3" spans="1:2" x14ac:dyDescent="0.3">
      <c r="A3" s="25" t="s">
        <v>244</v>
      </c>
      <c r="B3" s="28">
        <v>0.04</v>
      </c>
    </row>
    <row r="4" spans="1:2" x14ac:dyDescent="0.3">
      <c r="A4" s="25" t="s">
        <v>245</v>
      </c>
      <c r="B4" s="28">
        <v>0.1</v>
      </c>
    </row>
    <row r="5" spans="1:2" ht="16.2" thickBot="1" x14ac:dyDescent="0.35">
      <c r="A5" s="26" t="s">
        <v>246</v>
      </c>
      <c r="B5" s="8">
        <v>0.5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3" t="s">
        <v>254</v>
      </c>
      <c r="B2" s="24" t="s">
        <v>44</v>
      </c>
    </row>
    <row r="3" spans="1:2" x14ac:dyDescent="0.3">
      <c r="A3" s="25" t="s">
        <v>244</v>
      </c>
      <c r="B3" s="28">
        <v>0.25</v>
      </c>
    </row>
    <row r="4" spans="1:2" x14ac:dyDescent="0.3">
      <c r="A4" s="25" t="s">
        <v>245</v>
      </c>
      <c r="B4" s="28">
        <v>0.35</v>
      </c>
    </row>
    <row r="5" spans="1:2" ht="16.2" thickBot="1" x14ac:dyDescent="0.35">
      <c r="A5" s="26" t="s">
        <v>246</v>
      </c>
      <c r="B5" s="8">
        <v>3.3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281</v>
      </c>
    </row>
    <row r="2" spans="1:1" x14ac:dyDescent="0.3">
      <c r="A2" s="2" t="s">
        <v>211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222</v>
      </c>
    </row>
    <row r="2" spans="1:2" x14ac:dyDescent="0.3">
      <c r="A2" s="3" t="s">
        <v>139</v>
      </c>
      <c r="B2" s="24" t="s">
        <v>44</v>
      </c>
    </row>
    <row r="3" spans="1:2" ht="16.2" thickBot="1" x14ac:dyDescent="0.35">
      <c r="A3" s="26" t="s">
        <v>92</v>
      </c>
      <c r="B3" s="36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7" t="s">
        <v>215</v>
      </c>
    </row>
    <row r="2" spans="1:3" x14ac:dyDescent="0.3">
      <c r="A2" s="3" t="s">
        <v>43</v>
      </c>
      <c r="B2" s="24" t="s">
        <v>212</v>
      </c>
    </row>
    <row r="3" spans="1:3" x14ac:dyDescent="0.3">
      <c r="A3" s="25" t="s">
        <v>216</v>
      </c>
      <c r="B3" s="34">
        <v>110</v>
      </c>
    </row>
    <row r="4" spans="1:3" x14ac:dyDescent="0.3">
      <c r="A4" s="25" t="s">
        <v>217</v>
      </c>
      <c r="B4" s="40">
        <v>0.03</v>
      </c>
    </row>
    <row r="5" spans="1:3" x14ac:dyDescent="0.3">
      <c r="A5" s="25" t="s">
        <v>240</v>
      </c>
      <c r="B5" s="34">
        <v>10</v>
      </c>
      <c r="C5" s="1" t="s">
        <v>229</v>
      </c>
    </row>
    <row r="6" spans="1:3" ht="16.2" thickBot="1" x14ac:dyDescent="0.35">
      <c r="A6" s="26" t="s">
        <v>241</v>
      </c>
      <c r="B6" s="36">
        <v>150</v>
      </c>
      <c r="C6" s="1" t="s">
        <v>229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E11" sqref="E11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3" t="s">
        <v>286</v>
      </c>
      <c r="B2" s="45" t="s">
        <v>211</v>
      </c>
    </row>
    <row r="3" spans="1:2" x14ac:dyDescent="0.3">
      <c r="A3" s="46" t="s">
        <v>96</v>
      </c>
      <c r="B3" s="143">
        <v>0</v>
      </c>
    </row>
    <row r="4" spans="1:2" ht="16.2" thickBot="1" x14ac:dyDescent="0.35">
      <c r="A4" s="26" t="s">
        <v>97</v>
      </c>
      <c r="B4" s="144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3" t="s">
        <v>218</v>
      </c>
      <c r="B2" s="45" t="s">
        <v>211</v>
      </c>
    </row>
    <row r="3" spans="1:2" x14ac:dyDescent="0.3">
      <c r="A3" s="46" t="s">
        <v>87</v>
      </c>
      <c r="B3" s="47">
        <v>142277</v>
      </c>
    </row>
    <row r="4" spans="1:2" x14ac:dyDescent="0.3">
      <c r="A4" s="25" t="s">
        <v>88</v>
      </c>
      <c r="B4" s="48">
        <v>140998</v>
      </c>
    </row>
    <row r="5" spans="1:2" x14ac:dyDescent="0.3">
      <c r="A5" s="25" t="s">
        <v>89</v>
      </c>
      <c r="B5" s="48">
        <v>172490.2</v>
      </c>
    </row>
    <row r="6" spans="1:2" x14ac:dyDescent="0.3">
      <c r="A6" s="69" t="s">
        <v>90</v>
      </c>
      <c r="B6" s="97">
        <v>257547</v>
      </c>
    </row>
    <row r="7" spans="1:2" ht="16.2" thickBot="1" x14ac:dyDescent="0.35">
      <c r="A7" s="26" t="s">
        <v>92</v>
      </c>
      <c r="B7" s="49">
        <v>165376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3" t="s">
        <v>218</v>
      </c>
      <c r="B2" s="45" t="s">
        <v>211</v>
      </c>
    </row>
    <row r="3" spans="1:2" x14ac:dyDescent="0.3">
      <c r="A3" s="46" t="s">
        <v>99</v>
      </c>
      <c r="B3" s="47">
        <v>150000</v>
      </c>
    </row>
    <row r="4" spans="1:2" x14ac:dyDescent="0.3">
      <c r="A4" s="25" t="s">
        <v>242</v>
      </c>
      <c r="B4" s="48">
        <v>150000</v>
      </c>
    </row>
    <row r="5" spans="1:2" ht="16.2" thickBot="1" x14ac:dyDescent="0.35">
      <c r="A5" s="26" t="s">
        <v>243</v>
      </c>
      <c r="B5" s="49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3" t="s">
        <v>139</v>
      </c>
      <c r="B2" s="45" t="s">
        <v>211</v>
      </c>
    </row>
    <row r="3" spans="1:2" ht="16.2" thickBot="1" x14ac:dyDescent="0.35">
      <c r="A3" s="26" t="s">
        <v>92</v>
      </c>
      <c r="B3" s="49">
        <v>150000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3" t="s">
        <v>147</v>
      </c>
      <c r="B2" s="78" t="s">
        <v>206</v>
      </c>
      <c r="C2" s="4" t="s">
        <v>128</v>
      </c>
      <c r="D2" s="4" t="s">
        <v>129</v>
      </c>
      <c r="E2" s="4" t="s">
        <v>130</v>
      </c>
      <c r="F2" s="24" t="s">
        <v>131</v>
      </c>
    </row>
    <row r="3" spans="1:11" ht="15.6" x14ac:dyDescent="0.3">
      <c r="A3" s="25" t="s">
        <v>101</v>
      </c>
      <c r="B3" s="74" t="s">
        <v>103</v>
      </c>
      <c r="C3" s="33">
        <v>0</v>
      </c>
      <c r="D3" s="33">
        <v>68</v>
      </c>
      <c r="E3" s="33">
        <v>70</v>
      </c>
      <c r="F3" s="34">
        <v>72</v>
      </c>
    </row>
    <row r="4" spans="1:11" ht="15.6" x14ac:dyDescent="0.3">
      <c r="A4" s="69" t="s">
        <v>102</v>
      </c>
      <c r="B4" s="126" t="s">
        <v>103</v>
      </c>
      <c r="C4" s="127">
        <v>0</v>
      </c>
      <c r="D4" s="121">
        <v>68</v>
      </c>
      <c r="E4" s="121">
        <v>70</v>
      </c>
      <c r="F4" s="122">
        <v>72</v>
      </c>
    </row>
    <row r="5" spans="1:11" ht="15.6" x14ac:dyDescent="0.3">
      <c r="A5" s="25" t="s">
        <v>101</v>
      </c>
      <c r="B5" s="74" t="s">
        <v>104</v>
      </c>
      <c r="C5" s="33">
        <v>0</v>
      </c>
      <c r="D5" s="33">
        <v>68</v>
      </c>
      <c r="E5" s="33">
        <v>70</v>
      </c>
      <c r="F5" s="34">
        <v>72</v>
      </c>
    </row>
    <row r="6" spans="1:11" ht="15.6" x14ac:dyDescent="0.3">
      <c r="A6" s="69" t="s">
        <v>102</v>
      </c>
      <c r="B6" s="126" t="s">
        <v>104</v>
      </c>
      <c r="C6" s="127">
        <v>0</v>
      </c>
      <c r="D6" s="121">
        <v>68</v>
      </c>
      <c r="E6" s="121">
        <v>70</v>
      </c>
      <c r="F6" s="122">
        <v>72</v>
      </c>
    </row>
    <row r="7" spans="1:11" ht="15.6" x14ac:dyDescent="0.3">
      <c r="A7" s="25" t="s">
        <v>101</v>
      </c>
      <c r="B7" s="74" t="s">
        <v>224</v>
      </c>
      <c r="C7" s="33">
        <v>0</v>
      </c>
      <c r="D7" s="33">
        <v>68</v>
      </c>
      <c r="E7" s="33">
        <v>70</v>
      </c>
      <c r="F7" s="34">
        <v>72</v>
      </c>
      <c r="K7" s="9"/>
    </row>
    <row r="8" spans="1:11" ht="15.6" x14ac:dyDescent="0.3">
      <c r="A8" s="69" t="s">
        <v>102</v>
      </c>
      <c r="B8" s="126" t="s">
        <v>224</v>
      </c>
      <c r="C8" s="127">
        <v>0</v>
      </c>
      <c r="D8" s="121">
        <v>68</v>
      </c>
      <c r="E8" s="121">
        <v>70</v>
      </c>
      <c r="F8" s="122">
        <v>72</v>
      </c>
      <c r="K8" s="9"/>
    </row>
    <row r="9" spans="1:11" ht="15.6" x14ac:dyDescent="0.3">
      <c r="A9" s="25" t="s">
        <v>101</v>
      </c>
      <c r="B9" s="74" t="s">
        <v>225</v>
      </c>
      <c r="C9" s="33">
        <v>0</v>
      </c>
      <c r="D9" s="33">
        <v>68</v>
      </c>
      <c r="E9" s="33">
        <v>70</v>
      </c>
      <c r="F9" s="34">
        <v>72</v>
      </c>
      <c r="K9" s="9"/>
    </row>
    <row r="10" spans="1:11" ht="15.6" x14ac:dyDescent="0.3">
      <c r="A10" s="69" t="s">
        <v>102</v>
      </c>
      <c r="B10" s="126" t="s">
        <v>225</v>
      </c>
      <c r="C10" s="127">
        <v>0</v>
      </c>
      <c r="D10" s="121">
        <v>68</v>
      </c>
      <c r="E10" s="121">
        <v>70</v>
      </c>
      <c r="F10" s="122">
        <v>72</v>
      </c>
      <c r="K10" s="9"/>
    </row>
    <row r="11" spans="1:11" ht="15.6" x14ac:dyDescent="0.3">
      <c r="A11" s="25" t="s">
        <v>101</v>
      </c>
      <c r="B11" s="74" t="s">
        <v>226</v>
      </c>
      <c r="C11" s="33">
        <v>0</v>
      </c>
      <c r="D11" s="33">
        <v>68</v>
      </c>
      <c r="E11" s="33">
        <v>70</v>
      </c>
      <c r="F11" s="34">
        <v>72</v>
      </c>
      <c r="K11" s="9"/>
    </row>
    <row r="12" spans="1:11" ht="16.2" thickBot="1" x14ac:dyDescent="0.35">
      <c r="A12" s="26" t="s">
        <v>102</v>
      </c>
      <c r="B12" s="83" t="s">
        <v>226</v>
      </c>
      <c r="C12" s="35">
        <v>0</v>
      </c>
      <c r="D12" s="35">
        <v>68</v>
      </c>
      <c r="E12" s="35">
        <v>70</v>
      </c>
      <c r="F12" s="36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3" t="s">
        <v>205</v>
      </c>
      <c r="B2" s="4" t="s">
        <v>133</v>
      </c>
      <c r="C2" s="24" t="s">
        <v>134</v>
      </c>
    </row>
    <row r="3" spans="1:3" ht="15.6" x14ac:dyDescent="0.3">
      <c r="A3" s="25" t="s">
        <v>94</v>
      </c>
      <c r="B3" s="33">
        <v>0</v>
      </c>
      <c r="C3" s="34">
        <v>45</v>
      </c>
    </row>
    <row r="4" spans="1:3" ht="16.2" thickBot="1" x14ac:dyDescent="0.35">
      <c r="A4" s="26" t="s">
        <v>95</v>
      </c>
      <c r="B4" s="35">
        <v>0</v>
      </c>
      <c r="C4" s="36">
        <v>45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3" t="s">
        <v>149</v>
      </c>
      <c r="B2" s="72" t="s">
        <v>123</v>
      </c>
      <c r="C2" s="4" t="s">
        <v>124</v>
      </c>
      <c r="D2" s="4" t="s">
        <v>125</v>
      </c>
      <c r="E2" s="24" t="s">
        <v>126</v>
      </c>
    </row>
    <row r="3" spans="1:5" ht="15.6" x14ac:dyDescent="0.3">
      <c r="A3" s="25" t="s">
        <v>99</v>
      </c>
      <c r="B3" s="33">
        <v>0</v>
      </c>
      <c r="C3" s="33">
        <v>88</v>
      </c>
      <c r="D3" s="33">
        <v>89</v>
      </c>
      <c r="E3" s="34">
        <v>90</v>
      </c>
    </row>
    <row r="4" spans="1:5" ht="15.6" x14ac:dyDescent="0.3">
      <c r="A4" s="25" t="s">
        <v>242</v>
      </c>
      <c r="B4" s="33">
        <v>0</v>
      </c>
      <c r="C4" s="33">
        <v>88</v>
      </c>
      <c r="D4" s="33">
        <v>89</v>
      </c>
      <c r="E4" s="34">
        <v>90</v>
      </c>
    </row>
    <row r="5" spans="1:5" ht="16.2" thickBot="1" x14ac:dyDescent="0.35">
      <c r="A5" s="26" t="s">
        <v>243</v>
      </c>
      <c r="B5" s="35">
        <v>0</v>
      </c>
      <c r="C5" s="35">
        <v>88</v>
      </c>
      <c r="D5" s="35">
        <v>89</v>
      </c>
      <c r="E5" s="36">
        <v>90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3" t="s">
        <v>43</v>
      </c>
      <c r="B2" s="24" t="s">
        <v>212</v>
      </c>
    </row>
    <row r="3" spans="1:2" ht="16.2" thickBot="1" x14ac:dyDescent="0.35">
      <c r="A3" s="26" t="s">
        <v>257</v>
      </c>
      <c r="B3" s="128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98</v>
      </c>
    </row>
    <row r="2" spans="1:16" x14ac:dyDescent="0.3">
      <c r="A2" s="2" t="s">
        <v>99</v>
      </c>
    </row>
    <row r="3" spans="1:16" x14ac:dyDescent="0.3">
      <c r="A3" s="2" t="s">
        <v>242</v>
      </c>
      <c r="N3" s="10"/>
      <c r="O3" s="10"/>
      <c r="P3" s="10"/>
    </row>
    <row r="4" spans="1:16" x14ac:dyDescent="0.3">
      <c r="A4" s="2" t="s">
        <v>243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3" t="s">
        <v>204</v>
      </c>
      <c r="B2" s="84" t="s">
        <v>204</v>
      </c>
      <c r="C2" s="4" t="s">
        <v>117</v>
      </c>
      <c r="D2" s="4" t="s">
        <v>118</v>
      </c>
      <c r="E2" s="24" t="s">
        <v>120</v>
      </c>
    </row>
    <row r="3" spans="1:5" ht="15.6" x14ac:dyDescent="0.3">
      <c r="A3" s="25" t="s">
        <v>107</v>
      </c>
      <c r="B3" s="129" t="s">
        <v>108</v>
      </c>
      <c r="C3" s="130">
        <v>0</v>
      </c>
      <c r="D3" s="130">
        <v>1</v>
      </c>
      <c r="E3" s="123">
        <v>2</v>
      </c>
    </row>
    <row r="4" spans="1:5" ht="15.6" x14ac:dyDescent="0.3">
      <c r="A4" s="25" t="s">
        <v>108</v>
      </c>
      <c r="B4" s="129" t="s">
        <v>109</v>
      </c>
      <c r="C4" s="130">
        <v>0</v>
      </c>
      <c r="D4" s="130">
        <v>1</v>
      </c>
      <c r="E4" s="123">
        <v>2</v>
      </c>
    </row>
    <row r="5" spans="1:5" ht="15.6" x14ac:dyDescent="0.3">
      <c r="A5" s="25" t="s">
        <v>108</v>
      </c>
      <c r="B5" s="129" t="s">
        <v>111</v>
      </c>
      <c r="C5" s="130">
        <v>0</v>
      </c>
      <c r="D5" s="130">
        <v>1</v>
      </c>
      <c r="E5" s="123">
        <v>2</v>
      </c>
    </row>
    <row r="6" spans="1:5" ht="16.2" thickBot="1" x14ac:dyDescent="0.35">
      <c r="A6" s="26" t="s">
        <v>109</v>
      </c>
      <c r="B6" s="131" t="s">
        <v>111</v>
      </c>
      <c r="C6" s="124">
        <v>0</v>
      </c>
      <c r="D6" s="124">
        <v>1</v>
      </c>
      <c r="E6" s="125">
        <v>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267</v>
      </c>
    </row>
    <row r="2" spans="1:2" x14ac:dyDescent="0.3">
      <c r="A2" s="3" t="s">
        <v>205</v>
      </c>
      <c r="B2" s="134" t="s">
        <v>212</v>
      </c>
    </row>
    <row r="3" spans="1:2" x14ac:dyDescent="0.3">
      <c r="A3" s="25" t="s">
        <v>94</v>
      </c>
      <c r="B3" s="28">
        <v>0</v>
      </c>
    </row>
    <row r="4" spans="1:2" ht="16.2" thickBot="1" x14ac:dyDescent="0.35">
      <c r="A4" s="26" t="s">
        <v>95</v>
      </c>
      <c r="B4" s="8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266</v>
      </c>
    </row>
    <row r="2" spans="1:2" x14ac:dyDescent="0.3">
      <c r="A2" s="3" t="s">
        <v>205</v>
      </c>
      <c r="B2" s="134" t="s">
        <v>212</v>
      </c>
    </row>
    <row r="3" spans="1:2" x14ac:dyDescent="0.3">
      <c r="A3" s="25" t="s">
        <v>94</v>
      </c>
      <c r="B3" s="28">
        <v>0.55000000000000004</v>
      </c>
    </row>
    <row r="4" spans="1:2" ht="16.2" thickBot="1" x14ac:dyDescent="0.35">
      <c r="A4" s="26" t="s">
        <v>95</v>
      </c>
      <c r="B4" s="8">
        <v>0.65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2" width="11.5546875" style="1" customWidth="1"/>
    <col min="3" max="3" width="29.109375" style="1" customWidth="1"/>
    <col min="4" max="5" width="25.109375" style="1" customWidth="1"/>
    <col min="6" max="6" width="30.109375" style="1" customWidth="1"/>
    <col min="7" max="16384" width="9.109375" style="1"/>
  </cols>
  <sheetData>
    <row r="1" spans="1:10" ht="16.2" thickBot="1" x14ac:dyDescent="0.35">
      <c r="A1" s="1" t="s">
        <v>280</v>
      </c>
    </row>
    <row r="2" spans="1:10" x14ac:dyDescent="0.3">
      <c r="A2" s="3" t="s">
        <v>205</v>
      </c>
      <c r="B2" s="134" t="s">
        <v>212</v>
      </c>
      <c r="C2" s="133"/>
      <c r="D2" s="133"/>
      <c r="E2" s="133"/>
      <c r="F2" s="133"/>
      <c r="G2" s="132"/>
      <c r="H2" s="132"/>
      <c r="I2" s="132"/>
      <c r="J2" s="132"/>
    </row>
    <row r="3" spans="1:10" x14ac:dyDescent="0.3">
      <c r="A3" s="25" t="s">
        <v>94</v>
      </c>
      <c r="B3" s="28">
        <v>0.28999999999999998</v>
      </c>
      <c r="C3" s="5"/>
      <c r="D3" s="5"/>
      <c r="E3" s="5"/>
      <c r="F3" s="5"/>
    </row>
    <row r="4" spans="1:10" ht="16.2" thickBot="1" x14ac:dyDescent="0.35">
      <c r="A4" s="26" t="s">
        <v>95</v>
      </c>
      <c r="B4" s="8">
        <v>0.27</v>
      </c>
      <c r="C4" s="5"/>
      <c r="D4" s="5"/>
      <c r="E4" s="5"/>
      <c r="F4" s="5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3" width="9.5546875" style="1" customWidth="1"/>
    <col min="4" max="16384" width="9.109375" style="1"/>
  </cols>
  <sheetData>
    <row r="1" spans="1:6" ht="16.2" thickBot="1" x14ac:dyDescent="0.35">
      <c r="A1" s="1" t="s">
        <v>275</v>
      </c>
    </row>
    <row r="2" spans="1:6" x14ac:dyDescent="0.3">
      <c r="A2" s="3" t="s">
        <v>205</v>
      </c>
      <c r="B2" s="134" t="s">
        <v>212</v>
      </c>
      <c r="C2" s="132"/>
      <c r="D2" s="132"/>
      <c r="E2" s="132"/>
      <c r="F2" s="132"/>
    </row>
    <row r="3" spans="1:6" x14ac:dyDescent="0.3">
      <c r="A3" s="25" t="s">
        <v>94</v>
      </c>
      <c r="B3" s="28">
        <v>0.79</v>
      </c>
    </row>
    <row r="4" spans="1:6" ht="16.2" thickBot="1" x14ac:dyDescent="0.35">
      <c r="A4" s="26" t="s">
        <v>95</v>
      </c>
      <c r="B4" s="8">
        <v>0.35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276</v>
      </c>
    </row>
    <row r="2" spans="1:2" x14ac:dyDescent="0.3">
      <c r="A2" s="3" t="s">
        <v>205</v>
      </c>
      <c r="B2" s="134" t="s">
        <v>212</v>
      </c>
    </row>
    <row r="3" spans="1:2" x14ac:dyDescent="0.3">
      <c r="A3" s="25" t="s">
        <v>94</v>
      </c>
      <c r="B3" s="28">
        <v>1.1000000000000001</v>
      </c>
    </row>
    <row r="4" spans="1:2" ht="16.2" thickBot="1" x14ac:dyDescent="0.35">
      <c r="A4" s="26" t="s">
        <v>95</v>
      </c>
      <c r="B4" s="8">
        <v>5.46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277</v>
      </c>
    </row>
    <row r="2" spans="1:2" x14ac:dyDescent="0.3">
      <c r="A2" s="3" t="s">
        <v>205</v>
      </c>
      <c r="B2" s="134" t="s">
        <v>212</v>
      </c>
    </row>
    <row r="3" spans="1:2" x14ac:dyDescent="0.3">
      <c r="A3" s="25" t="s">
        <v>94</v>
      </c>
      <c r="B3" s="28">
        <v>3.03</v>
      </c>
    </row>
    <row r="4" spans="1:2" ht="16.2" thickBot="1" x14ac:dyDescent="0.35">
      <c r="A4" s="26" t="s">
        <v>95</v>
      </c>
      <c r="B4" s="8">
        <v>4.1900000000000004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2.44140625" style="1" customWidth="1"/>
    <col min="2" max="16384" width="9.109375" style="1"/>
  </cols>
  <sheetData>
    <row r="1" spans="1:2" ht="16.2" thickBot="1" x14ac:dyDescent="0.35">
      <c r="A1" s="1" t="s">
        <v>278</v>
      </c>
    </row>
    <row r="2" spans="1:2" x14ac:dyDescent="0.3">
      <c r="A2" s="3" t="s">
        <v>205</v>
      </c>
      <c r="B2" s="134" t="s">
        <v>212</v>
      </c>
    </row>
    <row r="3" spans="1:2" x14ac:dyDescent="0.3">
      <c r="A3" s="25" t="s">
        <v>94</v>
      </c>
      <c r="B3" s="28">
        <v>0.36</v>
      </c>
    </row>
    <row r="4" spans="1:2" ht="16.2" thickBot="1" x14ac:dyDescent="0.35">
      <c r="A4" s="26" t="s">
        <v>95</v>
      </c>
      <c r="B4" s="8">
        <v>2.8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3.88671875" style="136" bestFit="1" customWidth="1"/>
    <col min="2" max="16384" width="9.109375" style="136"/>
  </cols>
  <sheetData>
    <row r="1" spans="1:3" ht="16.2" thickBot="1" x14ac:dyDescent="0.35">
      <c r="A1" s="135" t="s">
        <v>279</v>
      </c>
    </row>
    <row r="2" spans="1:3" x14ac:dyDescent="0.3">
      <c r="A2" s="137" t="s">
        <v>43</v>
      </c>
      <c r="B2" s="138" t="s">
        <v>212</v>
      </c>
    </row>
    <row r="3" spans="1:3" x14ac:dyDescent="0.3">
      <c r="A3" s="139" t="s">
        <v>260</v>
      </c>
      <c r="B3" s="140">
        <v>1.86</v>
      </c>
    </row>
    <row r="4" spans="1:3" x14ac:dyDescent="0.3">
      <c r="A4" s="139" t="s">
        <v>261</v>
      </c>
      <c r="B4" s="140">
        <v>2</v>
      </c>
    </row>
    <row r="5" spans="1:3" x14ac:dyDescent="0.3">
      <c r="A5" s="139" t="s">
        <v>262</v>
      </c>
      <c r="B5" s="140">
        <v>1.86</v>
      </c>
    </row>
    <row r="6" spans="1:3" x14ac:dyDescent="0.3">
      <c r="A6" s="139" t="s">
        <v>263</v>
      </c>
      <c r="B6" s="140">
        <v>2</v>
      </c>
    </row>
    <row r="7" spans="1:3" x14ac:dyDescent="0.3">
      <c r="A7" s="139" t="s">
        <v>264</v>
      </c>
      <c r="B7" s="140">
        <v>5.59</v>
      </c>
    </row>
    <row r="8" spans="1:3" x14ac:dyDescent="0.3">
      <c r="A8" s="139" t="s">
        <v>265</v>
      </c>
      <c r="B8" s="140">
        <v>1</v>
      </c>
    </row>
    <row r="9" spans="1:3" x14ac:dyDescent="0.3">
      <c r="A9" s="139" t="s">
        <v>268</v>
      </c>
      <c r="B9" s="140">
        <v>5.59</v>
      </c>
    </row>
    <row r="10" spans="1:3" x14ac:dyDescent="0.3">
      <c r="A10" s="139" t="s">
        <v>269</v>
      </c>
      <c r="B10" s="140">
        <v>1</v>
      </c>
    </row>
    <row r="11" spans="1:3" x14ac:dyDescent="0.3">
      <c r="A11" s="139" t="s">
        <v>270</v>
      </c>
      <c r="B11" s="140">
        <v>1.86</v>
      </c>
    </row>
    <row r="12" spans="1:3" x14ac:dyDescent="0.3">
      <c r="A12" s="139" t="s">
        <v>271</v>
      </c>
      <c r="B12" s="140">
        <v>2</v>
      </c>
    </row>
    <row r="13" spans="1:3" x14ac:dyDescent="0.3">
      <c r="A13" s="139" t="s">
        <v>272</v>
      </c>
      <c r="B13" s="140">
        <v>0.7</v>
      </c>
      <c r="C13" s="136" t="s">
        <v>274</v>
      </c>
    </row>
    <row r="14" spans="1:3" ht="16.2" thickBot="1" x14ac:dyDescent="0.35">
      <c r="A14" s="141" t="s">
        <v>273</v>
      </c>
      <c r="B14" s="142">
        <v>0.5</v>
      </c>
      <c r="C14" s="136" t="s">
        <v>274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98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RST</vt:lpstr>
      <vt:lpstr>ROT</vt:lpstr>
      <vt:lpstr>SOT</vt:lpstr>
      <vt:lpstr>RKT</vt:lpstr>
      <vt:lpstr>Elevation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2024-05-31T19:05:22Z</dcterms:modified>
  <cp:category/>
  <cp:contentStatus/>
</cp:coreProperties>
</file>