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PARETO\simple_treatment_demos\"/>
    </mc:Choice>
  </mc:AlternateContent>
  <xr:revisionPtr revIDLastSave="0" documentId="13_ncr:1_{B9A48C7F-498F-4D16-BAA9-B7B29248D021}" xr6:coauthVersionLast="47" xr6:coauthVersionMax="47" xr10:uidLastSave="{00000000-0000-0000-0000-000000000000}"/>
  <bookViews>
    <workbookView xWindow="-120" yWindow="-120" windowWidth="29040" windowHeight="15990" tabRatio="834" firstSheet="41" activeTab="4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4" l="1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M6" i="65" l="1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AY3" i="65" l="1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<sst xmlns="http://schemas.openxmlformats.org/spreadsheetml/2006/main" count="1182" uniqueCount="261">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</sst>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6"/>
      <c r="C3" s="17" t="s">
        <v>0</v>
      </c>
      <c r="D3" s="18"/>
      <c r="E3" s="18"/>
      <c r="F3" s="18"/>
      <c r="G3" s="18"/>
      <c r="H3" s="18"/>
      <c r="I3" s="18"/>
      <c r="J3" s="18"/>
      <c r="K3" s="19"/>
    </row>
    <row r="4" spans="2:11" x14ac:dyDescent="0.25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25">
      <c r="B5" s="16"/>
      <c r="C5" s="18" t="s">
        <v>1</v>
      </c>
      <c r="D5" s="18"/>
      <c r="E5" s="18"/>
      <c r="F5" s="18"/>
      <c r="G5" s="18"/>
      <c r="H5" s="18"/>
      <c r="I5" s="18"/>
      <c r="J5" s="18"/>
      <c r="K5" s="19"/>
    </row>
    <row r="6" spans="2:11" x14ac:dyDescent="0.25">
      <c r="B6" s="16"/>
      <c r="C6" s="18" t="s">
        <v>2</v>
      </c>
      <c r="D6" s="18"/>
      <c r="E6" s="18"/>
      <c r="F6" s="18"/>
      <c r="G6" s="18"/>
      <c r="H6" s="18"/>
      <c r="I6" s="18"/>
      <c r="J6" s="18"/>
      <c r="K6" s="19"/>
    </row>
    <row r="7" spans="2:11" x14ac:dyDescent="0.25">
      <c r="B7" s="16"/>
      <c r="C7" s="18" t="s">
        <v>3</v>
      </c>
      <c r="D7" s="18"/>
      <c r="E7" s="18"/>
      <c r="F7" s="18"/>
      <c r="G7" s="18"/>
      <c r="H7" s="18"/>
      <c r="I7" s="18"/>
      <c r="J7" s="18"/>
      <c r="K7" s="19"/>
    </row>
    <row r="8" spans="2:11" x14ac:dyDescent="0.25">
      <c r="B8" s="16"/>
      <c r="C8" s="18" t="s">
        <v>4</v>
      </c>
      <c r="D8" s="18"/>
      <c r="E8" s="18"/>
      <c r="F8" s="18"/>
      <c r="G8" s="18"/>
      <c r="H8" s="18"/>
      <c r="I8" s="18"/>
      <c r="J8" s="18"/>
      <c r="K8" s="19"/>
    </row>
    <row r="9" spans="2:11" x14ac:dyDescent="0.25">
      <c r="B9" s="16"/>
      <c r="C9" s="18" t="s">
        <v>5</v>
      </c>
      <c r="D9" s="18"/>
      <c r="E9" s="18"/>
      <c r="F9" s="18"/>
      <c r="G9" s="18"/>
      <c r="H9" s="18"/>
      <c r="I9" s="18"/>
      <c r="J9" s="18"/>
      <c r="K9" s="19"/>
    </row>
    <row r="10" spans="2:11" x14ac:dyDescent="0.25">
      <c r="B10" s="16"/>
      <c r="C10" s="18" t="s">
        <v>6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25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25">
      <c r="B12" s="16"/>
      <c r="C12" s="18" t="s">
        <v>7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25">
      <c r="B13" s="16"/>
      <c r="C13" s="18" t="s">
        <v>8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25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16"/>
      <c r="C15" s="18" t="s">
        <v>9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25">
      <c r="B16" s="16"/>
      <c r="C16" s="18" t="s">
        <v>10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25">
      <c r="B17" s="16"/>
      <c r="C17" s="18" t="s">
        <v>11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25">
      <c r="B18" s="16"/>
      <c r="C18" s="18" t="s">
        <v>12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25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25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25">
      <c r="B21" s="16"/>
      <c r="C21" s="20" t="s">
        <v>13</v>
      </c>
      <c r="D21" s="18"/>
      <c r="E21" s="18"/>
      <c r="F21" s="20" t="s">
        <v>14</v>
      </c>
      <c r="G21" s="18"/>
      <c r="H21" s="18"/>
      <c r="I21" s="18"/>
      <c r="J21" s="18"/>
      <c r="K21" s="19"/>
    </row>
    <row r="22" spans="2:13" x14ac:dyDescent="0.25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25">
      <c r="B23" s="16"/>
      <c r="C23" s="21" t="s">
        <v>15</v>
      </c>
      <c r="D23" s="18"/>
      <c r="E23" s="18"/>
      <c r="F23" s="18" t="s">
        <v>16</v>
      </c>
      <c r="G23" s="18"/>
      <c r="H23" s="18"/>
      <c r="I23" s="18"/>
      <c r="J23" s="18"/>
      <c r="K23" s="19"/>
    </row>
    <row r="24" spans="2:13" x14ac:dyDescent="0.25">
      <c r="B24" s="16"/>
      <c r="C24" s="21" t="s">
        <v>17</v>
      </c>
      <c r="D24" s="18"/>
      <c r="E24" s="18"/>
      <c r="F24" s="18" t="s">
        <v>18</v>
      </c>
      <c r="G24" s="18"/>
      <c r="H24" s="18"/>
      <c r="I24" s="18"/>
      <c r="J24" s="18"/>
      <c r="K24" s="19"/>
    </row>
    <row r="25" spans="2:13" x14ac:dyDescent="0.25">
      <c r="B25" s="16"/>
      <c r="C25" s="21" t="s">
        <v>19</v>
      </c>
      <c r="D25" s="18"/>
      <c r="E25" s="18"/>
      <c r="F25" s="18" t="s">
        <v>20</v>
      </c>
      <c r="G25" s="18"/>
      <c r="H25" s="18"/>
      <c r="I25" s="18"/>
      <c r="J25" s="18"/>
      <c r="K25" s="19"/>
    </row>
    <row r="26" spans="2:13" x14ac:dyDescent="0.25">
      <c r="B26" s="16"/>
      <c r="C26" s="21" t="s">
        <v>21</v>
      </c>
      <c r="D26" s="18"/>
      <c r="E26" s="18"/>
      <c r="F26" s="18" t="s">
        <v>22</v>
      </c>
      <c r="G26" s="18"/>
      <c r="H26" s="18"/>
      <c r="I26" s="18"/>
      <c r="J26" s="18"/>
      <c r="K26" s="19"/>
    </row>
    <row r="27" spans="2:13" x14ac:dyDescent="0.25">
      <c r="B27" s="16"/>
      <c r="C27" s="21" t="s">
        <v>23</v>
      </c>
      <c r="D27" s="18"/>
      <c r="E27" s="18"/>
      <c r="F27" s="18" t="s">
        <v>24</v>
      </c>
      <c r="G27" s="18"/>
      <c r="H27" s="18"/>
      <c r="I27" s="18"/>
      <c r="J27" s="18"/>
      <c r="K27" s="19"/>
    </row>
    <row r="28" spans="2:13" x14ac:dyDescent="0.25">
      <c r="B28" s="16"/>
      <c r="C28" s="21" t="s">
        <v>25</v>
      </c>
      <c r="D28" s="18"/>
      <c r="E28" s="18"/>
      <c r="F28" s="18" t="s">
        <v>26</v>
      </c>
      <c r="G28" s="18"/>
      <c r="H28" s="18"/>
      <c r="I28" s="18"/>
      <c r="J28" s="18"/>
      <c r="K28" s="19"/>
    </row>
    <row r="29" spans="2:13" x14ac:dyDescent="0.25">
      <c r="B29" s="16"/>
      <c r="C29" s="21" t="s">
        <v>27</v>
      </c>
      <c r="D29" s="18"/>
      <c r="E29" s="18"/>
      <c r="F29" s="18" t="s">
        <v>28</v>
      </c>
      <c r="G29" s="18"/>
      <c r="H29" s="18"/>
      <c r="I29" s="18"/>
      <c r="J29" s="18"/>
      <c r="K29" s="19"/>
    </row>
    <row r="30" spans="2:13" x14ac:dyDescent="0.25">
      <c r="B30" s="16"/>
      <c r="C30" s="21" t="s">
        <v>29</v>
      </c>
      <c r="D30" s="18"/>
      <c r="E30" s="18"/>
      <c r="F30" s="18" t="s">
        <v>30</v>
      </c>
      <c r="G30" s="18"/>
      <c r="H30" s="18"/>
      <c r="I30" s="18"/>
      <c r="J30" s="18"/>
      <c r="K30" s="19"/>
    </row>
    <row r="31" spans="2:13" x14ac:dyDescent="0.25">
      <c r="B31" s="16"/>
      <c r="C31" s="21" t="s">
        <v>31</v>
      </c>
      <c r="D31" s="18"/>
      <c r="E31" s="18"/>
      <c r="F31" s="18" t="s">
        <v>32</v>
      </c>
      <c r="G31" s="18"/>
      <c r="H31" s="18"/>
      <c r="I31" s="18"/>
      <c r="J31" s="18"/>
      <c r="K31" s="19"/>
      <c r="M31" s="25" t="s">
        <v>33</v>
      </c>
    </row>
    <row r="32" spans="2:13" x14ac:dyDescent="0.25">
      <c r="B32" s="16"/>
      <c r="C32" s="21" t="s">
        <v>34</v>
      </c>
      <c r="D32" s="18"/>
      <c r="E32" s="18"/>
      <c r="F32" s="18" t="s">
        <v>35</v>
      </c>
      <c r="G32" s="18"/>
      <c r="H32" s="18"/>
      <c r="I32" s="18"/>
      <c r="J32" s="18"/>
      <c r="K32" s="19"/>
    </row>
    <row r="33" spans="2:11" x14ac:dyDescent="0.25">
      <c r="B33" s="16"/>
      <c r="C33" s="21" t="s">
        <v>36</v>
      </c>
      <c r="D33" s="18"/>
      <c r="E33" s="18"/>
      <c r="F33" s="18" t="s">
        <v>37</v>
      </c>
      <c r="G33" s="18"/>
      <c r="H33" s="18"/>
      <c r="I33" s="18"/>
      <c r="J33" s="18"/>
      <c r="K33" s="19"/>
    </row>
    <row r="34" spans="2:11" x14ac:dyDescent="0.25">
      <c r="B34" s="16"/>
      <c r="C34" s="21" t="s">
        <v>38</v>
      </c>
      <c r="D34" s="18"/>
      <c r="E34" s="18"/>
      <c r="F34" s="18" t="s">
        <v>39</v>
      </c>
      <c r="G34" s="18"/>
      <c r="H34" s="18"/>
      <c r="I34" s="18"/>
      <c r="J34" s="18"/>
      <c r="K34" s="19"/>
    </row>
    <row r="35" spans="2:11" x14ac:dyDescent="0.25">
      <c r="B35" s="16"/>
      <c r="C35" s="21" t="s">
        <v>40</v>
      </c>
      <c r="D35" s="18"/>
      <c r="E35" s="18"/>
      <c r="F35" s="18" t="s">
        <v>41</v>
      </c>
      <c r="G35" s="18"/>
      <c r="H35" s="18"/>
      <c r="I35" s="18"/>
      <c r="J35" s="18"/>
      <c r="K35" s="19"/>
    </row>
    <row r="36" spans="2:11" x14ac:dyDescent="0.25">
      <c r="B36" s="16"/>
      <c r="C36" s="21" t="s">
        <v>42</v>
      </c>
      <c r="D36" s="18"/>
      <c r="E36" s="18"/>
      <c r="F36" s="18" t="s">
        <v>43</v>
      </c>
      <c r="G36" s="18"/>
      <c r="H36" s="18"/>
      <c r="I36" s="18"/>
      <c r="J36" s="18"/>
      <c r="K36" s="19"/>
    </row>
    <row r="37" spans="2:11" ht="15.75" thickBot="1" x14ac:dyDescent="0.3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3" t="s">
        <v>119</v>
      </c>
    </row>
    <row r="3" spans="1:20" x14ac:dyDescent="0.25">
      <c r="A3" s="3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8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3" t="s">
        <v>121</v>
      </c>
    </row>
    <row r="3" spans="1:16" x14ac:dyDescent="0.25">
      <c r="A3" s="3" t="s">
        <v>122</v>
      </c>
      <c r="N3" s="74"/>
      <c r="O3" s="74"/>
      <c r="P3" s="74"/>
    </row>
    <row r="4" spans="1:16" x14ac:dyDescent="0.25">
      <c r="A4" s="3" t="s">
        <v>258</v>
      </c>
    </row>
    <row r="5" spans="1:16" x14ac:dyDescent="0.25">
      <c r="A5" s="3" t="s">
        <v>259</v>
      </c>
    </row>
    <row r="6" spans="1:16" x14ac:dyDescent="0.25">
      <c r="A6" s="3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123</v>
      </c>
    </row>
    <row r="2" spans="1:20" x14ac:dyDescent="0.25">
      <c r="A2" s="3"/>
    </row>
    <row r="3" spans="1:20" x14ac:dyDescent="0.25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124</v>
      </c>
    </row>
    <row r="2" spans="1:20" x14ac:dyDescent="0.25">
      <c r="A2" s="3" t="s">
        <v>125</v>
      </c>
    </row>
    <row r="3" spans="1:20" x14ac:dyDescent="0.25">
      <c r="A3" s="3" t="s">
        <v>126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130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132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133</v>
      </c>
    </row>
    <row r="11" spans="1:20" x14ac:dyDescent="0.25">
      <c r="A11" s="81"/>
    </row>
    <row r="12" spans="1:20" x14ac:dyDescent="0.25">
      <c r="A12" s="81"/>
    </row>
    <row r="13" spans="1:20" x14ac:dyDescent="0.25">
      <c r="A13" s="81"/>
    </row>
    <row r="14" spans="1:20" x14ac:dyDescent="0.25">
      <c r="A14" s="81"/>
    </row>
    <row r="15" spans="1:20" x14ac:dyDescent="0.25">
      <c r="A15" s="81"/>
    </row>
    <row r="16" spans="1:20" x14ac:dyDescent="0.25">
      <c r="A16" s="81"/>
    </row>
    <row r="17" spans="1:1" x14ac:dyDescent="0.25">
      <c r="A17" s="81"/>
    </row>
    <row r="18" spans="1:1" x14ac:dyDescent="0.25">
      <c r="A18" s="81"/>
    </row>
    <row r="19" spans="1:1" x14ac:dyDescent="0.25">
      <c r="A19" s="81"/>
    </row>
    <row r="20" spans="1:1" x14ac:dyDescent="0.25">
      <c r="A20" s="81"/>
    </row>
    <row r="21" spans="1:1" x14ac:dyDescent="0.25">
      <c r="A21" s="81"/>
    </row>
    <row r="22" spans="1:1" x14ac:dyDescent="0.25">
      <c r="A22" s="81"/>
    </row>
    <row r="23" spans="1:1" x14ac:dyDescent="0.25">
      <c r="A23" s="81"/>
    </row>
    <row r="24" spans="1:1" x14ac:dyDescent="0.25">
      <c r="A24" s="81"/>
    </row>
    <row r="25" spans="1:1" x14ac:dyDescent="0.25">
      <c r="A25" s="81"/>
    </row>
    <row r="26" spans="1:1" x14ac:dyDescent="0.25">
      <c r="A26" s="81"/>
    </row>
    <row r="27" spans="1:1" x14ac:dyDescent="0.25">
      <c r="A27" s="81"/>
    </row>
    <row r="28" spans="1:1" x14ac:dyDescent="0.25">
      <c r="A28" s="81"/>
    </row>
    <row r="29" spans="1:1" x14ac:dyDescent="0.25">
      <c r="A29" s="81"/>
    </row>
    <row r="30" spans="1:1" x14ac:dyDescent="0.25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134</v>
      </c>
    </row>
    <row r="2" spans="1:20" x14ac:dyDescent="0.25">
      <c r="A2" s="3" t="s">
        <v>135</v>
      </c>
    </row>
    <row r="3" spans="1:20" x14ac:dyDescent="0.25">
      <c r="A3" s="3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3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140</v>
      </c>
    </row>
    <row r="2" spans="1:20" x14ac:dyDescent="0.25">
      <c r="A2" s="3" t="s">
        <v>141</v>
      </c>
    </row>
    <row r="3" spans="1:20" x14ac:dyDescent="0.25">
      <c r="A3" s="3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145</v>
      </c>
    </row>
    <row r="2" spans="1:20" x14ac:dyDescent="0.25">
      <c r="A2" s="3" t="s">
        <v>146</v>
      </c>
    </row>
    <row r="3" spans="1:20" x14ac:dyDescent="0.25">
      <c r="A3" s="3" t="s">
        <v>147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150</v>
      </c>
    </row>
    <row r="2" spans="1:20" x14ac:dyDescent="0.25">
      <c r="A2" s="3" t="s">
        <v>151</v>
      </c>
    </row>
    <row r="3" spans="1:20" x14ac:dyDescent="0.25">
      <c r="A3" s="3" t="s">
        <v>152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154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8515625" defaultRowHeight="15.75" x14ac:dyDescent="0.25"/>
  <cols>
    <col min="1" max="1" width="15.5703125" style="1" customWidth="1"/>
    <col min="2" max="10" width="9.28515625" style="1"/>
    <col min="11" max="11" width="9.28515625" style="83"/>
    <col min="12" max="16384" width="9.28515625" style="1"/>
  </cols>
  <sheetData>
    <row r="1" spans="1:11" ht="16.5" thickBot="1" x14ac:dyDescent="0.3">
      <c r="A1" s="1" t="s">
        <v>155</v>
      </c>
    </row>
    <row r="2" spans="1:11" s="7" customFormat="1" x14ac:dyDescent="0.25">
      <c r="A2" s="5" t="s">
        <v>156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7" customFormat="1" x14ac:dyDescent="0.25">
      <c r="A3" s="27" t="s">
        <v>89</v>
      </c>
      <c r="B3" s="8">
        <v>1</v>
      </c>
      <c r="C3" s="8"/>
      <c r="D3" s="8"/>
      <c r="E3" s="8"/>
      <c r="F3" s="8"/>
      <c r="G3" s="8"/>
      <c r="H3" s="8"/>
      <c r="I3" s="8"/>
      <c r="J3" s="30"/>
      <c r="K3" s="85"/>
    </row>
    <row r="4" spans="1:11" s="7" customFormat="1" x14ac:dyDescent="0.25">
      <c r="A4" s="27" t="s">
        <v>90</v>
      </c>
      <c r="B4" s="8"/>
      <c r="C4" s="8"/>
      <c r="D4" s="8"/>
      <c r="E4" s="8"/>
      <c r="F4" s="8">
        <v>1</v>
      </c>
      <c r="G4" s="8"/>
      <c r="H4" s="8"/>
      <c r="I4" s="8"/>
      <c r="J4" s="30"/>
      <c r="K4" s="85"/>
    </row>
    <row r="5" spans="1:11" s="7" customFormat="1" x14ac:dyDescent="0.25">
      <c r="A5" s="27" t="s">
        <v>91</v>
      </c>
      <c r="B5" s="8"/>
      <c r="C5" s="8"/>
      <c r="D5" s="8"/>
      <c r="E5" s="8"/>
      <c r="F5" s="8"/>
      <c r="G5" s="8">
        <v>1</v>
      </c>
      <c r="H5" s="8"/>
      <c r="I5" s="8"/>
      <c r="J5" s="30"/>
      <c r="K5" s="85"/>
    </row>
    <row r="6" spans="1:11" s="7" customFormat="1" ht="16.5" thickBo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10">
        <v>1</v>
      </c>
      <c r="K6" s="85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8515625" defaultRowHeight="15.75" x14ac:dyDescent="0.25"/>
  <cols>
    <col min="1" max="1" width="16.85546875" style="1" customWidth="1"/>
    <col min="2" max="10" width="9.28515625" style="1"/>
    <col min="11" max="11" width="9.28515625" style="83"/>
    <col min="12" max="16384" width="9.28515625" style="1"/>
  </cols>
  <sheetData>
    <row r="1" spans="1:11" ht="16.5" thickBot="1" x14ac:dyDescent="0.3">
      <c r="A1" s="1" t="s">
        <v>157</v>
      </c>
    </row>
    <row r="2" spans="1:11" s="7" customFormat="1" x14ac:dyDescent="0.25">
      <c r="A2" s="5" t="s">
        <v>158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7" customFormat="1" ht="16.5" thickBot="1" x14ac:dyDescent="0.3">
      <c r="A3" s="28" t="s">
        <v>109</v>
      </c>
      <c r="B3" s="9"/>
      <c r="C3" s="9"/>
      <c r="D3" s="9"/>
      <c r="E3" s="9"/>
      <c r="F3" s="9"/>
      <c r="G3" s="9"/>
      <c r="H3" s="9"/>
      <c r="I3" s="9">
        <v>1</v>
      </c>
      <c r="J3" s="10"/>
      <c r="K3" s="8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5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2" ht="16.5" thickBot="1" x14ac:dyDescent="0.3">
      <c r="A1" s="1" t="s">
        <v>159</v>
      </c>
    </row>
    <row r="2" spans="1:2" s="7" customFormat="1" x14ac:dyDescent="0.25">
      <c r="A2" s="5" t="s">
        <v>158</v>
      </c>
      <c r="B2" s="26" t="s">
        <v>109</v>
      </c>
    </row>
    <row r="3" spans="1:2" ht="16.5" thickBot="1" x14ac:dyDescent="0.3">
      <c r="A3" s="28" t="s">
        <v>109</v>
      </c>
      <c r="B3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8515625" defaultRowHeight="15.75" x14ac:dyDescent="0.25"/>
  <cols>
    <col min="1" max="1" width="15.28515625" style="1" customWidth="1"/>
    <col min="2" max="10" width="9.28515625" style="1"/>
    <col min="11" max="11" width="9.28515625" style="83"/>
    <col min="12" max="16384" width="9.28515625" style="1"/>
  </cols>
  <sheetData>
    <row r="1" spans="1:11" ht="16.5" thickBot="1" x14ac:dyDescent="0.3">
      <c r="A1" s="1" t="s">
        <v>160</v>
      </c>
    </row>
    <row r="2" spans="1:11" s="7" customFormat="1" x14ac:dyDescent="0.25">
      <c r="A2" s="5" t="s">
        <v>161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  <c r="K2" s="84"/>
    </row>
    <row r="3" spans="1:11" s="86" customFormat="1" x14ac:dyDescent="0.25">
      <c r="A3" s="27" t="s">
        <v>125</v>
      </c>
      <c r="B3" s="8"/>
      <c r="C3" s="8">
        <v>1</v>
      </c>
      <c r="D3" s="8"/>
      <c r="E3" s="8"/>
      <c r="F3" s="8"/>
      <c r="G3" s="8"/>
      <c r="H3" s="8"/>
      <c r="I3" s="8"/>
      <c r="J3" s="30"/>
      <c r="K3" s="85"/>
    </row>
    <row r="4" spans="1:11" s="86" customFormat="1" x14ac:dyDescent="0.25">
      <c r="A4" s="27" t="s">
        <v>126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30"/>
      <c r="K4" s="85"/>
    </row>
    <row r="5" spans="1:11" s="86" customFormat="1" x14ac:dyDescent="0.25">
      <c r="A5" s="27" t="s">
        <v>127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30"/>
      <c r="K5" s="85"/>
    </row>
    <row r="6" spans="1:11" s="86" customFormat="1" x14ac:dyDescent="0.25">
      <c r="A6" s="27" t="s">
        <v>128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30"/>
      <c r="K6" s="85"/>
    </row>
    <row r="7" spans="1:11" s="86" customFormat="1" x14ac:dyDescent="0.25">
      <c r="A7" s="27" t="s">
        <v>129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30"/>
      <c r="K7" s="85"/>
    </row>
    <row r="8" spans="1:11" s="82" customFormat="1" x14ac:dyDescent="0.25">
      <c r="A8" s="27" t="s">
        <v>130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30"/>
      <c r="K8" s="85"/>
    </row>
    <row r="9" spans="1:11" s="82" customFormat="1" ht="15" customHeight="1" x14ac:dyDescent="0.25">
      <c r="A9" s="27" t="s">
        <v>131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30">
        <v>1</v>
      </c>
      <c r="K9" s="85"/>
    </row>
    <row r="10" spans="1:11" s="82" customFormat="1" x14ac:dyDescent="0.25">
      <c r="A10" s="27" t="s">
        <v>132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30"/>
      <c r="K10" s="85"/>
    </row>
    <row r="11" spans="1:11" s="82" customFormat="1" ht="16.5" thickBot="1" x14ac:dyDescent="0.3">
      <c r="A11" s="28" t="s">
        <v>133</v>
      </c>
      <c r="B11" s="9"/>
      <c r="C11" s="9"/>
      <c r="D11" s="9"/>
      <c r="E11" s="9"/>
      <c r="F11" s="9"/>
      <c r="G11" s="9"/>
      <c r="H11" s="9">
        <v>1</v>
      </c>
      <c r="I11" s="9"/>
      <c r="J11" s="10"/>
      <c r="K11" s="85"/>
    </row>
    <row r="12" spans="1:11" s="83" customFormat="1" x14ac:dyDescent="0.2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2" ht="16.5" thickBot="1" x14ac:dyDescent="0.3">
      <c r="A1" s="1" t="s">
        <v>162</v>
      </c>
    </row>
    <row r="2" spans="1:2" s="7" customFormat="1" x14ac:dyDescent="0.25">
      <c r="A2" s="5" t="s">
        <v>161</v>
      </c>
      <c r="B2" s="26" t="s">
        <v>109</v>
      </c>
    </row>
    <row r="3" spans="1:2" x14ac:dyDescent="0.25">
      <c r="A3" s="27" t="s">
        <v>125</v>
      </c>
      <c r="B3" s="30"/>
    </row>
    <row r="4" spans="1:2" x14ac:dyDescent="0.25">
      <c r="A4" s="27" t="s">
        <v>126</v>
      </c>
      <c r="B4" s="30"/>
    </row>
    <row r="5" spans="1:2" x14ac:dyDescent="0.25">
      <c r="A5" s="27" t="s">
        <v>127</v>
      </c>
      <c r="B5" s="30"/>
    </row>
    <row r="6" spans="1:2" x14ac:dyDescent="0.25">
      <c r="A6" s="27" t="s">
        <v>128</v>
      </c>
      <c r="B6" s="30"/>
    </row>
    <row r="7" spans="1:2" x14ac:dyDescent="0.25">
      <c r="A7" s="27" t="s">
        <v>129</v>
      </c>
      <c r="B7" s="30"/>
    </row>
    <row r="8" spans="1:2" x14ac:dyDescent="0.25">
      <c r="A8" s="27" t="s">
        <v>130</v>
      </c>
      <c r="B8" s="30"/>
    </row>
    <row r="9" spans="1:2" x14ac:dyDescent="0.25">
      <c r="A9" s="27" t="s">
        <v>131</v>
      </c>
      <c r="B9" s="30"/>
    </row>
    <row r="10" spans="1:2" x14ac:dyDescent="0.25">
      <c r="A10" s="27" t="s">
        <v>132</v>
      </c>
      <c r="B10" s="30"/>
    </row>
    <row r="11" spans="1:2" ht="16.5" thickBot="1" x14ac:dyDescent="0.3">
      <c r="A11" s="28" t="s">
        <v>133</v>
      </c>
      <c r="B11" s="10"/>
    </row>
    <row r="12" spans="1:2" s="83" customFormat="1" x14ac:dyDescent="0.25">
      <c r="A12" s="84"/>
      <c r="B12" s="8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8515625" defaultRowHeight="15.75" x14ac:dyDescent="0.25"/>
  <cols>
    <col min="1" max="1" width="14.7109375" style="1" customWidth="1"/>
    <col min="2" max="3" width="9.28515625" style="82"/>
    <col min="4" max="16384" width="9.28515625" style="1"/>
  </cols>
  <sheetData>
    <row r="1" spans="1:3" ht="16.5" thickBot="1" x14ac:dyDescent="0.3">
      <c r="A1" s="1" t="s">
        <v>163</v>
      </c>
    </row>
    <row r="2" spans="1:3" s="7" customFormat="1" x14ac:dyDescent="0.25">
      <c r="A2" s="5" t="s">
        <v>161</v>
      </c>
      <c r="B2" s="6" t="s">
        <v>111</v>
      </c>
      <c r="C2" s="26" t="s">
        <v>112</v>
      </c>
    </row>
    <row r="3" spans="1:3" x14ac:dyDescent="0.25">
      <c r="A3" s="27" t="s">
        <v>125</v>
      </c>
      <c r="B3" s="8">
        <v>1</v>
      </c>
      <c r="C3" s="30"/>
    </row>
    <row r="4" spans="1:3" x14ac:dyDescent="0.25">
      <c r="A4" s="27" t="s">
        <v>126</v>
      </c>
      <c r="B4" s="8"/>
      <c r="C4" s="30"/>
    </row>
    <row r="5" spans="1:3" x14ac:dyDescent="0.25">
      <c r="A5" s="27" t="s">
        <v>127</v>
      </c>
      <c r="B5" s="8"/>
      <c r="C5" s="30"/>
    </row>
    <row r="6" spans="1:3" x14ac:dyDescent="0.25">
      <c r="A6" s="27" t="s">
        <v>128</v>
      </c>
      <c r="B6" s="8"/>
      <c r="C6" s="30">
        <v>1</v>
      </c>
    </row>
    <row r="7" spans="1:3" x14ac:dyDescent="0.25">
      <c r="A7" s="27" t="s">
        <v>129</v>
      </c>
      <c r="B7" s="8"/>
      <c r="C7" s="30"/>
    </row>
    <row r="8" spans="1:3" x14ac:dyDescent="0.25">
      <c r="A8" s="27" t="s">
        <v>130</v>
      </c>
      <c r="B8" s="8"/>
      <c r="C8" s="30"/>
    </row>
    <row r="9" spans="1:3" x14ac:dyDescent="0.25">
      <c r="A9" s="27" t="s">
        <v>131</v>
      </c>
      <c r="B9" s="8"/>
      <c r="C9" s="30"/>
    </row>
    <row r="10" spans="1:3" x14ac:dyDescent="0.25">
      <c r="A10" s="27" t="s">
        <v>132</v>
      </c>
      <c r="B10" s="8"/>
      <c r="C10" s="30"/>
    </row>
    <row r="11" spans="1:3" ht="16.5" thickBot="1" x14ac:dyDescent="0.3">
      <c r="A11" s="28" t="s">
        <v>133</v>
      </c>
      <c r="B11" s="9"/>
      <c r="C11" s="10"/>
    </row>
    <row r="12" spans="1:3" s="83" customFormat="1" x14ac:dyDescent="0.25">
      <c r="A12" s="84"/>
      <c r="B12" s="85"/>
      <c r="C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3" ht="16.5" thickBot="1" x14ac:dyDescent="0.3">
      <c r="A1" s="1" t="s">
        <v>164</v>
      </c>
    </row>
    <row r="2" spans="1:3" s="7" customFormat="1" x14ac:dyDescent="0.25">
      <c r="A2" s="5" t="s">
        <v>161</v>
      </c>
      <c r="B2" s="6" t="s">
        <v>119</v>
      </c>
      <c r="C2" s="26" t="s">
        <v>120</v>
      </c>
    </row>
    <row r="3" spans="1:3" x14ac:dyDescent="0.25">
      <c r="A3" s="27" t="s">
        <v>125</v>
      </c>
      <c r="B3" s="8"/>
      <c r="C3" s="30"/>
    </row>
    <row r="4" spans="1:3" x14ac:dyDescent="0.25">
      <c r="A4" s="27" t="s">
        <v>126</v>
      </c>
      <c r="B4" s="8"/>
      <c r="C4" s="30"/>
    </row>
    <row r="5" spans="1:3" x14ac:dyDescent="0.25">
      <c r="A5" s="27" t="s">
        <v>127</v>
      </c>
      <c r="B5" s="8">
        <v>1</v>
      </c>
      <c r="C5" s="30"/>
    </row>
    <row r="6" spans="1:3" x14ac:dyDescent="0.25">
      <c r="A6" s="27" t="s">
        <v>128</v>
      </c>
      <c r="B6" s="8"/>
      <c r="C6" s="30"/>
    </row>
    <row r="7" spans="1:3" x14ac:dyDescent="0.25">
      <c r="A7" s="27" t="s">
        <v>129</v>
      </c>
      <c r="B7" s="8"/>
      <c r="C7" s="30"/>
    </row>
    <row r="8" spans="1:3" x14ac:dyDescent="0.25">
      <c r="A8" s="27" t="s">
        <v>130</v>
      </c>
      <c r="B8" s="8"/>
      <c r="C8" s="30"/>
    </row>
    <row r="9" spans="1:3" x14ac:dyDescent="0.25">
      <c r="A9" s="27" t="s">
        <v>131</v>
      </c>
      <c r="B9" s="8"/>
      <c r="C9" s="30"/>
    </row>
    <row r="10" spans="1:3" x14ac:dyDescent="0.25">
      <c r="A10" s="27" t="s">
        <v>132</v>
      </c>
      <c r="B10" s="8"/>
      <c r="C10" s="30"/>
    </row>
    <row r="11" spans="1:3" ht="16.5" thickBot="1" x14ac:dyDescent="0.3">
      <c r="A11" s="28" t="s">
        <v>133</v>
      </c>
      <c r="B11" s="9"/>
      <c r="C11" s="10">
        <v>1</v>
      </c>
    </row>
    <row r="12" spans="1:3" s="83" customFormat="1" x14ac:dyDescent="0.25">
      <c r="A12" s="84"/>
      <c r="B12" s="85"/>
      <c r="C12" s="8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2" ht="16.5" thickBot="1" x14ac:dyDescent="0.3">
      <c r="A1" s="1" t="s">
        <v>165</v>
      </c>
    </row>
    <row r="2" spans="1:2" s="7" customFormat="1" x14ac:dyDescent="0.25">
      <c r="A2" s="5" t="s">
        <v>161</v>
      </c>
      <c r="B2" s="50" t="s">
        <v>117</v>
      </c>
    </row>
    <row r="3" spans="1:2" x14ac:dyDescent="0.25">
      <c r="A3" s="27" t="s">
        <v>125</v>
      </c>
      <c r="B3" s="100"/>
    </row>
    <row r="4" spans="1:2" x14ac:dyDescent="0.25">
      <c r="A4" s="27" t="s">
        <v>126</v>
      </c>
      <c r="B4" s="100"/>
    </row>
    <row r="5" spans="1:2" x14ac:dyDescent="0.25">
      <c r="A5" s="27" t="s">
        <v>127</v>
      </c>
      <c r="B5" s="100"/>
    </row>
    <row r="6" spans="1:2" x14ac:dyDescent="0.25">
      <c r="A6" s="27" t="s">
        <v>128</v>
      </c>
      <c r="B6" s="100"/>
    </row>
    <row r="7" spans="1:2" x14ac:dyDescent="0.25">
      <c r="A7" s="27" t="s">
        <v>129</v>
      </c>
      <c r="B7" s="100"/>
    </row>
    <row r="8" spans="1:2" x14ac:dyDescent="0.25">
      <c r="A8" s="27" t="s">
        <v>130</v>
      </c>
      <c r="B8" s="100"/>
    </row>
    <row r="9" spans="1:2" x14ac:dyDescent="0.25">
      <c r="A9" s="27" t="s">
        <v>131</v>
      </c>
      <c r="B9" s="100"/>
    </row>
    <row r="10" spans="1:2" x14ac:dyDescent="0.25">
      <c r="A10" s="27" t="s">
        <v>132</v>
      </c>
      <c r="B10" s="100"/>
    </row>
    <row r="11" spans="1:2" ht="16.5" thickBot="1" x14ac:dyDescent="0.3">
      <c r="A11" s="28" t="s">
        <v>133</v>
      </c>
      <c r="B11" s="10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10" ht="16.5" thickBot="1" x14ac:dyDescent="0.3">
      <c r="A1" s="1" t="s">
        <v>166</v>
      </c>
    </row>
    <row r="2" spans="1:10" s="7" customFormat="1" x14ac:dyDescent="0.25">
      <c r="A2" s="5" t="s">
        <v>173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</row>
    <row r="3" spans="1:10" ht="16.5" thickBot="1" x14ac:dyDescent="0.3">
      <c r="A3" s="28" t="s">
        <v>117</v>
      </c>
      <c r="B3" s="32"/>
      <c r="C3" s="32"/>
      <c r="D3" s="32"/>
      <c r="E3" s="32"/>
      <c r="F3" s="32"/>
      <c r="G3" s="32"/>
      <c r="H3" s="32"/>
      <c r="I3" s="32"/>
      <c r="J3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2" ht="16.5" thickBot="1" x14ac:dyDescent="0.3">
      <c r="A1" s="1" t="s">
        <v>167</v>
      </c>
    </row>
    <row r="2" spans="1:2" s="7" customFormat="1" x14ac:dyDescent="0.25">
      <c r="A2" s="5" t="s">
        <v>168</v>
      </c>
      <c r="B2" s="26" t="s">
        <v>109</v>
      </c>
    </row>
    <row r="3" spans="1:2" x14ac:dyDescent="0.25">
      <c r="A3" s="27" t="s">
        <v>114</v>
      </c>
      <c r="B3" s="30">
        <v>1</v>
      </c>
    </row>
    <row r="4" spans="1:2" ht="16.5" thickBot="1" x14ac:dyDescent="0.3">
      <c r="A4" s="28" t="s">
        <v>115</v>
      </c>
      <c r="B4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2" ht="16.5" thickBot="1" x14ac:dyDescent="0.3">
      <c r="A1" s="1" t="s">
        <v>169</v>
      </c>
    </row>
    <row r="2" spans="1:2" s="7" customFormat="1" x14ac:dyDescent="0.25">
      <c r="A2" s="5" t="s">
        <v>170</v>
      </c>
      <c r="B2" s="26" t="s">
        <v>109</v>
      </c>
    </row>
    <row r="3" spans="1:2" x14ac:dyDescent="0.25">
      <c r="A3" s="27" t="s">
        <v>119</v>
      </c>
      <c r="B3" s="30"/>
    </row>
    <row r="4" spans="1:2" ht="16.5" thickBot="1" x14ac:dyDescent="0.3">
      <c r="A4" s="28" t="s">
        <v>120</v>
      </c>
      <c r="B4" s="10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5" t="s">
        <v>170</v>
      </c>
      <c r="B2" s="26" t="s">
        <v>117</v>
      </c>
    </row>
    <row r="3" spans="1:2" ht="15.75" x14ac:dyDescent="0.25">
      <c r="A3" s="27" t="s">
        <v>119</v>
      </c>
      <c r="B3" s="30"/>
    </row>
    <row r="4" spans="1:2" ht="16.5" thickBot="1" x14ac:dyDescent="0.3">
      <c r="A4" s="28" t="s">
        <v>120</v>
      </c>
      <c r="B4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7" customFormat="1" x14ac:dyDescent="0.25">
      <c r="A2" s="5" t="s">
        <v>45</v>
      </c>
      <c r="B2" s="26" t="s">
        <v>46</v>
      </c>
      <c r="D2" s="72" t="s">
        <v>47</v>
      </c>
      <c r="E2" s="73" t="s">
        <v>48</v>
      </c>
      <c r="F2" s="65"/>
      <c r="G2" s="65"/>
      <c r="H2" s="66"/>
      <c r="I2" s="65"/>
      <c r="J2" s="65"/>
      <c r="K2" s="67"/>
    </row>
    <row r="3" spans="1:52" x14ac:dyDescent="0.25">
      <c r="A3" s="27" t="s">
        <v>49</v>
      </c>
      <c r="B3" s="45" t="s">
        <v>50</v>
      </c>
      <c r="D3" s="60" t="s">
        <v>51</v>
      </c>
      <c r="E3" s="61" t="s">
        <v>50</v>
      </c>
      <c r="F3" s="62" t="s">
        <v>52</v>
      </c>
      <c r="G3" s="55" t="s">
        <v>53</v>
      </c>
      <c r="H3" s="59"/>
      <c r="I3" s="55" t="s">
        <v>54</v>
      </c>
      <c r="J3" s="62" t="s">
        <v>52</v>
      </c>
      <c r="K3" s="57" t="s">
        <v>55</v>
      </c>
    </row>
    <row r="4" spans="1:52" x14ac:dyDescent="0.25">
      <c r="A4" s="27" t="s">
        <v>56</v>
      </c>
      <c r="B4" s="45" t="s">
        <v>57</v>
      </c>
      <c r="D4" s="60" t="s">
        <v>58</v>
      </c>
      <c r="E4" s="61" t="s">
        <v>59</v>
      </c>
      <c r="F4" s="62" t="s">
        <v>52</v>
      </c>
      <c r="G4" s="55" t="s">
        <v>60</v>
      </c>
      <c r="H4" s="59"/>
      <c r="I4" s="55"/>
      <c r="J4" s="55"/>
      <c r="K4" s="57"/>
    </row>
    <row r="5" spans="1:52" x14ac:dyDescent="0.25">
      <c r="A5" s="27" t="s">
        <v>61</v>
      </c>
      <c r="B5" s="45" t="s">
        <v>62</v>
      </c>
      <c r="D5" s="60" t="s">
        <v>63</v>
      </c>
      <c r="E5" s="63"/>
      <c r="F5" s="56"/>
      <c r="G5" s="56"/>
      <c r="H5" s="60"/>
      <c r="I5" s="56"/>
      <c r="J5" s="56"/>
      <c r="K5" s="58"/>
    </row>
    <row r="6" spans="1:52" x14ac:dyDescent="0.25">
      <c r="A6" s="27" t="s">
        <v>64</v>
      </c>
      <c r="B6" s="45" t="s">
        <v>65</v>
      </c>
      <c r="D6" s="60" t="s">
        <v>66</v>
      </c>
      <c r="E6" s="61" t="s">
        <v>65</v>
      </c>
      <c r="F6" s="62" t="s">
        <v>52</v>
      </c>
      <c r="G6" s="55" t="s">
        <v>67</v>
      </c>
      <c r="H6" s="60"/>
      <c r="I6" s="56"/>
      <c r="J6" s="56"/>
      <c r="K6" s="58"/>
    </row>
    <row r="7" spans="1:52" x14ac:dyDescent="0.25">
      <c r="A7" s="27" t="s">
        <v>68</v>
      </c>
      <c r="B7" s="45" t="s">
        <v>69</v>
      </c>
      <c r="D7" s="60" t="s">
        <v>70</v>
      </c>
      <c r="E7" s="61" t="s">
        <v>71</v>
      </c>
      <c r="F7" s="62" t="s">
        <v>52</v>
      </c>
      <c r="G7" s="55" t="s">
        <v>72</v>
      </c>
      <c r="H7" s="60"/>
      <c r="I7" s="56"/>
      <c r="J7" s="56"/>
      <c r="K7" s="58"/>
    </row>
    <row r="8" spans="1:52" x14ac:dyDescent="0.25">
      <c r="A8" s="27" t="s">
        <v>73</v>
      </c>
      <c r="B8" s="45" t="s">
        <v>74</v>
      </c>
      <c r="D8" s="60" t="s">
        <v>75</v>
      </c>
      <c r="E8" s="63"/>
      <c r="F8" s="56"/>
      <c r="G8" s="56"/>
      <c r="H8" s="60"/>
      <c r="I8" s="56"/>
      <c r="J8" s="56"/>
      <c r="K8" s="58"/>
      <c r="AT8" s="31" t="s">
        <v>49</v>
      </c>
      <c r="AU8" s="31" t="s">
        <v>56</v>
      </c>
      <c r="AV8" s="31" t="s">
        <v>61</v>
      </c>
      <c r="AW8" s="31" t="s">
        <v>64</v>
      </c>
      <c r="AX8" s="31" t="s">
        <v>68</v>
      </c>
      <c r="AY8" s="31" t="s">
        <v>73</v>
      </c>
      <c r="AZ8" s="31" t="s">
        <v>76</v>
      </c>
    </row>
    <row r="9" spans="1:52" ht="16.5" thickBot="1" x14ac:dyDescent="0.3">
      <c r="A9" s="28" t="s">
        <v>77</v>
      </c>
      <c r="B9" s="38" t="s">
        <v>78</v>
      </c>
      <c r="D9" s="64" t="s">
        <v>79</v>
      </c>
      <c r="E9" s="68" t="s">
        <v>80</v>
      </c>
      <c r="F9" s="69" t="s">
        <v>52</v>
      </c>
      <c r="G9" s="70" t="s">
        <v>81</v>
      </c>
      <c r="H9" s="64"/>
      <c r="I9" s="71" t="s">
        <v>82</v>
      </c>
      <c r="J9" s="69" t="s">
        <v>52</v>
      </c>
      <c r="K9" s="70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5" t="s">
        <v>173</v>
      </c>
      <c r="B2" s="26" t="s">
        <v>109</v>
      </c>
    </row>
    <row r="3" spans="1:2" ht="16.5" thickBot="1" x14ac:dyDescent="0.3">
      <c r="A3" s="28" t="s">
        <v>117</v>
      </c>
      <c r="B3" s="1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10" ht="16.5" thickBot="1" x14ac:dyDescent="0.3">
      <c r="A1" s="1" t="s">
        <v>174</v>
      </c>
    </row>
    <row r="2" spans="1:10" s="7" customFormat="1" x14ac:dyDescent="0.25">
      <c r="A2" s="5" t="s">
        <v>170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26" t="s">
        <v>133</v>
      </c>
    </row>
    <row r="3" spans="1:10" x14ac:dyDescent="0.25">
      <c r="A3" s="27" t="s">
        <v>119</v>
      </c>
      <c r="B3" s="8"/>
      <c r="C3" s="8"/>
      <c r="D3" s="8"/>
      <c r="E3" s="8"/>
      <c r="F3" s="8"/>
      <c r="G3" s="8"/>
      <c r="H3" s="8"/>
      <c r="I3" s="8"/>
      <c r="J3" s="30"/>
    </row>
    <row r="4" spans="1:10" ht="16.5" thickBo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">
        <v>175</v>
      </c>
    </row>
    <row r="2" spans="1:2" s="7" customFormat="1" x14ac:dyDescent="0.25">
      <c r="A2" s="5" t="s">
        <v>156</v>
      </c>
      <c r="B2" s="26" t="s">
        <v>109</v>
      </c>
    </row>
    <row r="3" spans="1:2" s="7" customFormat="1" x14ac:dyDescent="0.25">
      <c r="A3" s="27" t="s">
        <v>89</v>
      </c>
      <c r="B3" s="30"/>
    </row>
    <row r="4" spans="1:2" x14ac:dyDescent="0.25">
      <c r="A4" s="27" t="s">
        <v>90</v>
      </c>
      <c r="B4" s="30"/>
    </row>
    <row r="5" spans="1:2" x14ac:dyDescent="0.25">
      <c r="A5" s="27" t="s">
        <v>91</v>
      </c>
      <c r="B5" s="30"/>
    </row>
    <row r="6" spans="1:2" ht="16.5" thickBot="1" x14ac:dyDescent="0.3">
      <c r="A6" s="28" t="s">
        <v>92</v>
      </c>
      <c r="B6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2" ht="16.5" thickBot="1" x14ac:dyDescent="0.3">
      <c r="A1" s="1" t="s">
        <v>176</v>
      </c>
    </row>
    <row r="2" spans="1:2" s="7" customFormat="1" x14ac:dyDescent="0.25">
      <c r="A2" s="5" t="s">
        <v>168</v>
      </c>
      <c r="B2" s="26" t="s">
        <v>109</v>
      </c>
    </row>
    <row r="3" spans="1:2" x14ac:dyDescent="0.25">
      <c r="A3" s="27" t="s">
        <v>114</v>
      </c>
      <c r="B3" s="30">
        <v>1</v>
      </c>
    </row>
    <row r="4" spans="1:2" ht="16.5" thickBot="1" x14ac:dyDescent="0.3">
      <c r="A4" s="28" t="s">
        <v>115</v>
      </c>
      <c r="B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3" ht="16.5" thickBot="1" x14ac:dyDescent="0.3">
      <c r="A1" s="1" t="s">
        <v>177</v>
      </c>
    </row>
    <row r="2" spans="1:3" s="7" customFormat="1" x14ac:dyDescent="0.25">
      <c r="A2" s="5" t="s">
        <v>156</v>
      </c>
      <c r="B2" s="6" t="s">
        <v>111</v>
      </c>
      <c r="C2" s="26" t="s">
        <v>112</v>
      </c>
    </row>
    <row r="3" spans="1:3" s="7" customFormat="1" x14ac:dyDescent="0.25">
      <c r="A3" s="27" t="s">
        <v>89</v>
      </c>
      <c r="B3" s="8">
        <v>1</v>
      </c>
      <c r="C3" s="30">
        <v>1</v>
      </c>
    </row>
    <row r="4" spans="1:3" s="7" customFormat="1" x14ac:dyDescent="0.25">
      <c r="A4" s="27" t="s">
        <v>90</v>
      </c>
      <c r="B4" s="8">
        <v>1</v>
      </c>
      <c r="C4" s="30">
        <v>1</v>
      </c>
    </row>
    <row r="5" spans="1:3" s="7" customFormat="1" x14ac:dyDescent="0.25">
      <c r="A5" s="27" t="s">
        <v>91</v>
      </c>
      <c r="B5" s="8">
        <v>1</v>
      </c>
      <c r="C5" s="30">
        <v>1</v>
      </c>
    </row>
    <row r="6" spans="1:3" ht="16.5" thickBot="1" x14ac:dyDescent="0.3">
      <c r="A6" s="28" t="s">
        <v>92</v>
      </c>
      <c r="B6" s="9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3" ht="16.5" thickBot="1" x14ac:dyDescent="0.3">
      <c r="A1" s="1" t="s">
        <v>178</v>
      </c>
    </row>
    <row r="2" spans="1:3" s="7" customFormat="1" x14ac:dyDescent="0.25">
      <c r="A2" s="5" t="s">
        <v>158</v>
      </c>
      <c r="B2" s="6" t="s">
        <v>111</v>
      </c>
      <c r="C2" s="26" t="s">
        <v>112</v>
      </c>
    </row>
    <row r="3" spans="1:3" s="7" customFormat="1" ht="16.5" thickBot="1" x14ac:dyDescent="0.3">
      <c r="A3" s="28" t="s">
        <v>109</v>
      </c>
      <c r="B3" s="9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" ht="16.5" thickBot="1" x14ac:dyDescent="0.3">
      <c r="A1" s="1" t="s">
        <v>179</v>
      </c>
    </row>
    <row r="2" spans="1:2" s="7" customFormat="1" x14ac:dyDescent="0.25">
      <c r="A2" s="5" t="s">
        <v>158</v>
      </c>
      <c r="B2" s="26" t="s">
        <v>109</v>
      </c>
    </row>
    <row r="3" spans="1:2" s="7" customFormat="1" ht="16.5" thickBot="1" x14ac:dyDescent="0.3">
      <c r="A3" s="28" t="s">
        <v>109</v>
      </c>
      <c r="B3" s="3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180</v>
      </c>
    </row>
    <row r="2" spans="1:2" s="7" customFormat="1" x14ac:dyDescent="0.25">
      <c r="A2" s="5" t="s">
        <v>158</v>
      </c>
      <c r="B2" s="26" t="s">
        <v>117</v>
      </c>
    </row>
    <row r="3" spans="1:2" s="7" customFormat="1" ht="16.5" thickBot="1" x14ac:dyDescent="0.3">
      <c r="A3" s="28" t="s">
        <v>109</v>
      </c>
      <c r="B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14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5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7" customFormat="1" x14ac:dyDescent="0.25">
      <c r="A2" s="5" t="s">
        <v>158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5" s="7" customFormat="1" ht="16.5" thickBot="1" x14ac:dyDescent="0.3">
      <c r="A3" s="28" t="s">
        <v>109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10">
        <v>11428.571428571429</v>
      </c>
      <c r="BB3" s="80"/>
      <c r="BC3" s="80"/>
    </row>
    <row r="6" spans="1:55" x14ac:dyDescent="0.25">
      <c r="D6" s="2"/>
      <c r="E6" s="2"/>
      <c r="F6" s="2"/>
    </row>
    <row r="7" spans="1:55" x14ac:dyDescent="0.25">
      <c r="B7" s="49"/>
      <c r="D7" s="2"/>
      <c r="E7" s="2"/>
      <c r="F7" s="2"/>
    </row>
    <row r="8" spans="1:55" x14ac:dyDescent="0.25">
      <c r="D8" s="2"/>
      <c r="E8" s="2"/>
      <c r="F8" s="11"/>
    </row>
    <row r="9" spans="1:55" x14ac:dyDescent="0.25">
      <c r="D9" s="2"/>
      <c r="E9" s="2"/>
      <c r="F9" s="2"/>
    </row>
    <row r="10" spans="1:55" x14ac:dyDescent="0.25">
      <c r="D10" s="2"/>
      <c r="E10" s="2"/>
      <c r="F10" s="2"/>
    </row>
    <row r="11" spans="1:55" x14ac:dyDescent="0.25">
      <c r="D11" s="2"/>
      <c r="E11" s="2"/>
      <c r="F11" s="2"/>
    </row>
    <row r="12" spans="1:55" x14ac:dyDescent="0.25">
      <c r="D12" s="2"/>
      <c r="E12" s="2"/>
      <c r="F12" s="2"/>
    </row>
    <row r="13" spans="1:55" x14ac:dyDescent="0.25">
      <c r="D13" s="2"/>
      <c r="E13" s="2"/>
      <c r="F13" s="2"/>
    </row>
    <row r="14" spans="1:55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8515625" defaultRowHeight="15.75" x14ac:dyDescent="0.25"/>
  <cols>
    <col min="1" max="1" width="15.7109375" style="7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7" customFormat="1" x14ac:dyDescent="0.25">
      <c r="A2" s="5" t="s">
        <v>156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25">
      <c r="A3" s="27" t="s">
        <v>89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7" customFormat="1" x14ac:dyDescent="0.25">
      <c r="A4" s="27" t="s">
        <v>90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5">
      <c r="A5" s="27" t="s">
        <v>91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ht="16.5" thickBot="1" x14ac:dyDescent="0.3">
      <c r="A6" s="28" t="s">
        <v>92</v>
      </c>
      <c r="B6" s="37">
        <f>(2000*7)/7</f>
        <v>2000</v>
      </c>
      <c r="C6" s="37">
        <f>$B6*(VALUE(RIGHT(C$2,2)))^(-0.02)</f>
        <v>1972.4654089867183</v>
      </c>
      <c r="D6" s="37">
        <f t="shared" ref="D6:BA6" si="3">$B6*(VALUE(RIGHT(D$2,2)))^(-0.02)</f>
        <v>1956.534771458342</v>
      </c>
      <c r="E6" s="37">
        <f t="shared" si="3"/>
        <v>1945.3098948245711</v>
      </c>
      <c r="F6" s="37">
        <f t="shared" si="3"/>
        <v>1936.6475714512596</v>
      </c>
      <c r="G6" s="37">
        <f t="shared" si="3"/>
        <v>1929.598579090657</v>
      </c>
      <c r="H6" s="37">
        <f t="shared" si="3"/>
        <v>1923.6587614095988</v>
      </c>
      <c r="I6" s="37">
        <f t="shared" si="3"/>
        <v>1918.5282386505287</v>
      </c>
      <c r="J6" s="37">
        <f t="shared" si="3"/>
        <v>1914.0141559627739</v>
      </c>
      <c r="K6" s="37">
        <f t="shared" si="3"/>
        <v>1909.9851720428717</v>
      </c>
      <c r="L6" s="37">
        <f t="shared" si="3"/>
        <v>1906.3478193082774</v>
      </c>
      <c r="M6" s="37">
        <f>$B6*(VALUE(RIGHT(M$2,2)))^(-0.02)</f>
        <v>1903.0332252431219</v>
      </c>
      <c r="N6" s="37">
        <f t="shared" si="3"/>
        <v>1899.9891837835946</v>
      </c>
      <c r="O6" s="37">
        <f t="shared" si="3"/>
        <v>1897.1751827873345</v>
      </c>
      <c r="P6" s="37">
        <f t="shared" si="3"/>
        <v>1894.5591568023724</v>
      </c>
      <c r="Q6" s="37">
        <f t="shared" si="3"/>
        <v>1892.115293451192</v>
      </c>
      <c r="R6" s="37">
        <f t="shared" si="3"/>
        <v>1889.8225082424747</v>
      </c>
      <c r="S6" s="37">
        <f t="shared" si="3"/>
        <v>1887.6633574737407</v>
      </c>
      <c r="T6" s="37">
        <f t="shared" si="3"/>
        <v>1885.6232464552254</v>
      </c>
      <c r="U6" s="37">
        <f t="shared" si="3"/>
        <v>1883.6898417660555</v>
      </c>
      <c r="V6" s="37">
        <f t="shared" si="3"/>
        <v>1881.8526275591835</v>
      </c>
      <c r="W6" s="37">
        <f t="shared" si="3"/>
        <v>1880.1025655414201</v>
      </c>
      <c r="X6" s="37">
        <f t="shared" si="3"/>
        <v>1878.4318308654294</v>
      </c>
      <c r="Y6" s="37">
        <f t="shared" si="3"/>
        <v>1876.8336044722441</v>
      </c>
      <c r="Z6" s="37">
        <f t="shared" si="3"/>
        <v>1875.301908004031</v>
      </c>
      <c r="AA6" s="37">
        <f t="shared" si="3"/>
        <v>1873.8314712310246</v>
      </c>
      <c r="AB6" s="37">
        <f t="shared" si="3"/>
        <v>1872.4176246023287</v>
      </c>
      <c r="AC6" s="37">
        <f t="shared" si="3"/>
        <v>1871.0562114180359</v>
      </c>
      <c r="AD6" s="37">
        <f t="shared" si="3"/>
        <v>1869.7435154762538</v>
      </c>
      <c r="AE6" s="37">
        <f t="shared" si="3"/>
        <v>1868.4762010358615</v>
      </c>
      <c r="AF6" s="37">
        <f t="shared" si="3"/>
        <v>1867.2512626632654</v>
      </c>
      <c r="AG6" s="37">
        <f t="shared" si="3"/>
        <v>1866.0659830736149</v>
      </c>
      <c r="AH6" s="37">
        <f t="shared" si="3"/>
        <v>1864.917897485215</v>
      </c>
      <c r="AI6" s="37">
        <f t="shared" si="3"/>
        <v>1863.8047633163992</v>
      </c>
      <c r="AJ6" s="37">
        <f t="shared" si="3"/>
        <v>1862.7245342924191</v>
      </c>
      <c r="AK6" s="37">
        <f t="shared" si="3"/>
        <v>1861.675338214342</v>
      </c>
      <c r="AL6" s="37">
        <f t="shared" si="3"/>
        <v>1860.6554577858703</v>
      </c>
      <c r="AM6" s="37">
        <f t="shared" si="3"/>
        <v>1859.6633140070851</v>
      </c>
      <c r="AN6" s="37">
        <f t="shared" si="3"/>
        <v>1858.6974517336789</v>
      </c>
      <c r="AO6" s="37">
        <f t="shared" si="3"/>
        <v>1857.7565270716048</v>
      </c>
      <c r="AP6" s="37">
        <f t="shared" si="3"/>
        <v>1856.8392963342751</v>
      </c>
      <c r="AQ6" s="37">
        <f t="shared" si="3"/>
        <v>1855.9446063356277</v>
      </c>
      <c r="AR6" s="37">
        <f t="shared" si="3"/>
        <v>1855.0713858298161</v>
      </c>
      <c r="AS6" s="37">
        <f t="shared" si="3"/>
        <v>1854.2186379388179</v>
      </c>
      <c r="AT6" s="37">
        <f t="shared" si="3"/>
        <v>1853.3854334343193</v>
      </c>
      <c r="AU6" s="37">
        <f t="shared" si="3"/>
        <v>1852.570904760825</v>
      </c>
      <c r="AV6" s="37">
        <f t="shared" si="3"/>
        <v>1851.7742407040305</v>
      </c>
      <c r="AW6" s="37">
        <f t="shared" si="3"/>
        <v>1850.9946816226807</v>
      </c>
      <c r="AX6" s="37">
        <f t="shared" si="3"/>
        <v>1850.231515173956</v>
      </c>
      <c r="AY6" s="37">
        <f t="shared" si="3"/>
        <v>1849.484072472372</v>
      </c>
      <c r="AZ6" s="37">
        <f t="shared" si="3"/>
        <v>1848.751724630511</v>
      </c>
      <c r="BA6" s="38">
        <f t="shared" si="3"/>
        <v>1848.0338796369435</v>
      </c>
    </row>
    <row r="7" spans="1:53" x14ac:dyDescent="0.25">
      <c r="B7" s="48"/>
      <c r="C7" s="49"/>
      <c r="D7" s="2"/>
      <c r="E7" s="2"/>
      <c r="F7" s="2"/>
    </row>
    <row r="9" spans="1:53" x14ac:dyDescent="0.25">
      <c r="B9" s="49"/>
    </row>
    <row r="10" spans="1:53" x14ac:dyDescent="0.25">
      <c r="B10" s="4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3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90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91</v>
      </c>
    </row>
    <row r="5" spans="1:18" x14ac:dyDescent="0.25">
      <c r="A5" s="3" t="s">
        <v>92</v>
      </c>
    </row>
    <row r="6" spans="1:18" x14ac:dyDescent="0.25">
      <c r="A6" s="81"/>
    </row>
    <row r="7" spans="1:18" x14ac:dyDescent="0.25">
      <c r="A7" s="81"/>
    </row>
    <row r="8" spans="1:18" x14ac:dyDescent="0.25">
      <c r="A8" s="81"/>
    </row>
    <row r="9" spans="1:18" x14ac:dyDescent="0.25">
      <c r="A9" s="81"/>
    </row>
    <row r="10" spans="1:18" x14ac:dyDescent="0.25">
      <c r="A10" s="81"/>
    </row>
    <row r="11" spans="1:18" x14ac:dyDescent="0.25">
      <c r="A11" s="81"/>
    </row>
    <row r="12" spans="1:18" x14ac:dyDescent="0.25">
      <c r="A12" s="81"/>
    </row>
    <row r="13" spans="1:18" x14ac:dyDescent="0.25">
      <c r="A13" s="81"/>
    </row>
    <row r="14" spans="1:18" x14ac:dyDescent="0.25">
      <c r="A14" s="81"/>
    </row>
    <row r="15" spans="1:18" x14ac:dyDescent="0.25">
      <c r="A15" s="81"/>
    </row>
    <row r="16" spans="1:18" x14ac:dyDescent="0.25">
      <c r="A16" s="82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1"/>
  <sheetViews>
    <sheetView workbookViewId="0">
      <selection activeCell="N3" sqref="N3"/>
    </sheetView>
  </sheetViews>
  <sheetFormatPr defaultColWidth="9.28515625" defaultRowHeight="15.75" x14ac:dyDescent="0.25"/>
  <cols>
    <col min="1" max="1" width="17.140625" style="7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7" customFormat="1" x14ac:dyDescent="0.25">
      <c r="A2" s="5" t="s">
        <v>158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ht="16.5" thickBot="1" x14ac:dyDescent="0.3">
      <c r="A3" s="28" t="s">
        <v>109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7">
        <f>8*4000</f>
        <v>32000</v>
      </c>
      <c r="O3" s="37">
        <f>$N3*(VALUE(RIGHT(C$2,2)))^(-0.35)</f>
        <v>25106.691132696025</v>
      </c>
      <c r="P3" s="37">
        <f t="shared" ref="P3:BA3" si="0">$N3*(VALUE(RIGHT(D$2,2)))^(-0.35)</f>
        <v>21784.998740750412</v>
      </c>
      <c r="Q3" s="37">
        <f t="shared" si="0"/>
        <v>19698.310613518661</v>
      </c>
      <c r="R3" s="37">
        <f t="shared" si="0"/>
        <v>18218.4102216049</v>
      </c>
      <c r="S3" s="37">
        <f t="shared" si="0"/>
        <v>17092.163584693513</v>
      </c>
      <c r="T3" s="37">
        <f t="shared" si="0"/>
        <v>16194.429913758715</v>
      </c>
      <c r="U3" s="37">
        <f t="shared" si="0"/>
        <v>15454.981262797532</v>
      </c>
      <c r="V3" s="37">
        <f t="shared" si="0"/>
        <v>14830.817816703033</v>
      </c>
      <c r="W3" s="37">
        <f t="shared" si="0"/>
        <v>14293.87494883082</v>
      </c>
      <c r="X3" s="37">
        <f t="shared" si="0"/>
        <v>13824.917187280023</v>
      </c>
      <c r="Y3" s="37">
        <f t="shared" si="0"/>
        <v>13410.239747200454</v>
      </c>
      <c r="Z3" s="37">
        <f t="shared" si="0"/>
        <v>13039.766210409243</v>
      </c>
      <c r="AA3" s="37">
        <f t="shared" si="0"/>
        <v>12705.892184838536</v>
      </c>
      <c r="AB3" s="37">
        <f t="shared" si="0"/>
        <v>12402.751366754284</v>
      </c>
      <c r="AC3" s="37">
        <f t="shared" si="0"/>
        <v>12125.732532083186</v>
      </c>
      <c r="AD3" s="37">
        <f t="shared" si="0"/>
        <v>11871.151727884671</v>
      </c>
      <c r="AE3" s="37">
        <f t="shared" si="0"/>
        <v>11636.02381778901</v>
      </c>
      <c r="AF3" s="37">
        <f t="shared" si="0"/>
        <v>11417.899551150955</v>
      </c>
      <c r="AG3" s="37">
        <f t="shared" si="0"/>
        <v>11214.746982177396</v>
      </c>
      <c r="AH3" s="37">
        <f t="shared" si="0"/>
        <v>11024.863602450137</v>
      </c>
      <c r="AI3" s="37">
        <f t="shared" si="0"/>
        <v>10846.810179879381</v>
      </c>
      <c r="AJ3" s="37">
        <f t="shared" si="0"/>
        <v>10679.360219799264</v>
      </c>
      <c r="AK3" s="37">
        <f t="shared" si="0"/>
        <v>10521.460854636418</v>
      </c>
      <c r="AL3" s="37">
        <f t="shared" si="0"/>
        <v>10372.202218833681</v>
      </c>
      <c r="AM3" s="37">
        <f t="shared" si="0"/>
        <v>10230.793208978466</v>
      </c>
      <c r="AN3" s="37">
        <f t="shared" si="0"/>
        <v>10096.542108161699</v>
      </c>
      <c r="AO3" s="37">
        <f t="shared" si="0"/>
        <v>9968.8409578149167</v>
      </c>
      <c r="AP3" s="37">
        <f t="shared" si="0"/>
        <v>9847.1528467022636</v>
      </c>
      <c r="AQ3" s="37">
        <f t="shared" si="0"/>
        <v>9731.0014925226023</v>
      </c>
      <c r="AR3" s="37">
        <f t="shared" si="0"/>
        <v>9619.9626413057667</v>
      </c>
      <c r="AS3" s="37">
        <f t="shared" si="0"/>
        <v>9513.6569200217691</v>
      </c>
      <c r="AT3" s="37">
        <f t="shared" si="0"/>
        <v>9411.7438598710651</v>
      </c>
      <c r="AU3" s="37">
        <f t="shared" si="0"/>
        <v>9313.9168694178461</v>
      </c>
      <c r="AV3" s="37">
        <f t="shared" si="0"/>
        <v>9219.8989835589327</v>
      </c>
      <c r="AW3" s="37">
        <f t="shared" si="0"/>
        <v>9129.4392501850962</v>
      </c>
      <c r="AX3" s="37">
        <f t="shared" si="0"/>
        <v>9042.3096440873633</v>
      </c>
      <c r="AY3" s="37">
        <f t="shared" si="0"/>
        <v>8958.3024192154862</v>
      </c>
      <c r="AZ3" s="37">
        <f t="shared" si="0"/>
        <v>8877.2278272951626</v>
      </c>
      <c r="BA3" s="38">
        <f t="shared" si="0"/>
        <v>8798.9121441519601</v>
      </c>
    </row>
    <row r="4" spans="1:53" x14ac:dyDescent="0.25">
      <c r="D4" s="2"/>
      <c r="E4" s="2"/>
      <c r="F4" s="2"/>
    </row>
    <row r="5" spans="1:53" x14ac:dyDescent="0.25">
      <c r="D5" s="2"/>
      <c r="E5" s="2"/>
      <c r="F5" s="11"/>
    </row>
    <row r="6" spans="1:53" x14ac:dyDescent="0.25">
      <c r="A6" s="1"/>
      <c r="B6" s="49"/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S21"/>
  <sheetViews>
    <sheetView showZeros="0" zoomScaleNormal="100" workbookViewId="0"/>
  </sheetViews>
  <sheetFormatPr defaultColWidth="9.28515625" defaultRowHeight="15.75" x14ac:dyDescent="0.25"/>
  <cols>
    <col min="1" max="16384" width="9.28515625" style="1"/>
  </cols>
  <sheetData>
    <row r="1" spans="1:19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9" x14ac:dyDescent="0.25">
      <c r="A3" s="27" t="s">
        <v>89</v>
      </c>
      <c r="B3" s="43">
        <v>14206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88">
        <v>0</v>
      </c>
      <c r="K3" s="43">
        <v>0</v>
      </c>
      <c r="L3" s="88">
        <v>0</v>
      </c>
      <c r="M3" s="43">
        <v>0</v>
      </c>
      <c r="N3" s="88">
        <v>0</v>
      </c>
      <c r="O3" s="102">
        <v>0</v>
      </c>
      <c r="P3" s="30">
        <v>0</v>
      </c>
    </row>
    <row r="4" spans="1:19" x14ac:dyDescent="0.25">
      <c r="A4" s="27" t="s">
        <v>90</v>
      </c>
      <c r="B4" s="43">
        <v>0</v>
      </c>
      <c r="C4" s="43">
        <v>0</v>
      </c>
      <c r="D4" s="43">
        <v>0</v>
      </c>
      <c r="E4" s="43">
        <v>0</v>
      </c>
      <c r="F4" s="43">
        <v>14206</v>
      </c>
      <c r="G4" s="43">
        <v>0</v>
      </c>
      <c r="H4" s="43">
        <v>0</v>
      </c>
      <c r="I4" s="43">
        <v>0</v>
      </c>
      <c r="J4" s="88">
        <v>0</v>
      </c>
      <c r="K4" s="43">
        <v>0</v>
      </c>
      <c r="L4" s="88">
        <v>0</v>
      </c>
      <c r="M4" s="43">
        <v>0</v>
      </c>
      <c r="N4" s="88">
        <v>0</v>
      </c>
      <c r="O4" s="102">
        <v>0</v>
      </c>
      <c r="P4" s="30">
        <v>0</v>
      </c>
    </row>
    <row r="5" spans="1:19" x14ac:dyDescent="0.25">
      <c r="A5" s="27" t="s">
        <v>91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14206</v>
      </c>
      <c r="H5" s="43">
        <v>0</v>
      </c>
      <c r="I5" s="43">
        <v>0</v>
      </c>
      <c r="J5" s="88">
        <v>0</v>
      </c>
      <c r="K5" s="43">
        <v>0</v>
      </c>
      <c r="L5" s="88">
        <v>0</v>
      </c>
      <c r="M5" s="43">
        <v>0</v>
      </c>
      <c r="N5" s="88">
        <v>0</v>
      </c>
      <c r="O5" s="102">
        <v>0</v>
      </c>
      <c r="P5" s="30">
        <v>0</v>
      </c>
    </row>
    <row r="6" spans="1:19" x14ac:dyDescent="0.25">
      <c r="A6" s="75" t="s">
        <v>92</v>
      </c>
      <c r="B6" s="89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0">
        <v>0</v>
      </c>
      <c r="K6" s="89">
        <v>0</v>
      </c>
      <c r="L6" s="90">
        <v>0</v>
      </c>
      <c r="M6" s="89">
        <v>0</v>
      </c>
      <c r="N6" s="90">
        <v>0</v>
      </c>
      <c r="O6" s="103">
        <v>0</v>
      </c>
      <c r="P6" s="92">
        <v>0</v>
      </c>
    </row>
    <row r="7" spans="1:19" x14ac:dyDescent="0.25">
      <c r="A7" s="75" t="s">
        <v>109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42857</v>
      </c>
      <c r="J7" s="90">
        <v>0</v>
      </c>
      <c r="K7" s="89">
        <v>0</v>
      </c>
      <c r="L7" s="90">
        <v>0</v>
      </c>
      <c r="M7" s="89">
        <v>0</v>
      </c>
      <c r="N7" s="90">
        <v>0</v>
      </c>
      <c r="O7" s="103">
        <v>0</v>
      </c>
      <c r="P7" s="92">
        <v>0</v>
      </c>
    </row>
    <row r="8" spans="1:19" x14ac:dyDescent="0.25">
      <c r="A8" s="27" t="s">
        <v>125</v>
      </c>
      <c r="B8" s="43">
        <v>0</v>
      </c>
      <c r="C8" s="43">
        <v>42857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88">
        <v>0</v>
      </c>
      <c r="K8" s="43">
        <v>42857</v>
      </c>
      <c r="L8" s="88">
        <v>0</v>
      </c>
      <c r="M8" s="43">
        <v>0</v>
      </c>
      <c r="N8" s="88">
        <v>0</v>
      </c>
      <c r="O8" s="102">
        <v>0</v>
      </c>
      <c r="P8" s="30">
        <v>0</v>
      </c>
    </row>
    <row r="9" spans="1:19" x14ac:dyDescent="0.25">
      <c r="A9" s="27" t="s">
        <v>126</v>
      </c>
      <c r="B9" s="43">
        <v>42857</v>
      </c>
      <c r="C9" s="43">
        <v>0</v>
      </c>
      <c r="D9" s="43">
        <v>42857</v>
      </c>
      <c r="E9" s="43">
        <v>0</v>
      </c>
      <c r="F9" s="43">
        <v>42857</v>
      </c>
      <c r="G9" s="43">
        <v>0</v>
      </c>
      <c r="H9" s="43">
        <v>0</v>
      </c>
      <c r="I9" s="43">
        <v>0</v>
      </c>
      <c r="J9" s="88">
        <v>0</v>
      </c>
      <c r="K9" s="43">
        <v>0</v>
      </c>
      <c r="L9" s="88">
        <v>0</v>
      </c>
      <c r="M9" s="43">
        <v>0</v>
      </c>
      <c r="N9" s="88">
        <v>0</v>
      </c>
      <c r="O9" s="102">
        <v>0</v>
      </c>
      <c r="P9" s="30">
        <v>0</v>
      </c>
    </row>
    <row r="10" spans="1:19" x14ac:dyDescent="0.25">
      <c r="A10" s="27" t="s">
        <v>127</v>
      </c>
      <c r="B10" s="43">
        <v>0</v>
      </c>
      <c r="C10" s="43">
        <v>42857</v>
      </c>
      <c r="D10" s="43">
        <v>0</v>
      </c>
      <c r="E10" s="43">
        <v>42857</v>
      </c>
      <c r="F10" s="43">
        <v>0</v>
      </c>
      <c r="G10" s="43">
        <v>0</v>
      </c>
      <c r="H10" s="43">
        <v>0</v>
      </c>
      <c r="I10" s="43">
        <v>0</v>
      </c>
      <c r="J10" s="88">
        <v>0</v>
      </c>
      <c r="K10" s="43">
        <v>0</v>
      </c>
      <c r="L10" s="88">
        <v>0</v>
      </c>
      <c r="M10" s="43">
        <v>0</v>
      </c>
      <c r="N10" s="88">
        <v>0</v>
      </c>
      <c r="O10" s="102">
        <v>0</v>
      </c>
      <c r="P10" s="30">
        <v>0</v>
      </c>
    </row>
    <row r="11" spans="1:19" x14ac:dyDescent="0.25">
      <c r="A11" s="27" t="s">
        <v>128</v>
      </c>
      <c r="B11" s="43">
        <v>0</v>
      </c>
      <c r="C11" s="43">
        <v>0</v>
      </c>
      <c r="D11" s="43">
        <v>42857</v>
      </c>
      <c r="E11" s="43">
        <v>0</v>
      </c>
      <c r="F11" s="43">
        <v>0</v>
      </c>
      <c r="G11" s="43">
        <v>42857</v>
      </c>
      <c r="H11" s="43">
        <v>0</v>
      </c>
      <c r="I11" s="43">
        <v>0</v>
      </c>
      <c r="J11" s="88">
        <v>0</v>
      </c>
      <c r="K11" s="43">
        <v>0</v>
      </c>
      <c r="L11" s="88">
        <v>42857</v>
      </c>
      <c r="M11" s="43">
        <v>0</v>
      </c>
      <c r="N11" s="88">
        <v>0</v>
      </c>
      <c r="O11" s="102">
        <v>0</v>
      </c>
      <c r="P11" s="30">
        <v>0</v>
      </c>
    </row>
    <row r="12" spans="1:19" x14ac:dyDescent="0.25">
      <c r="A12" s="27" t="s">
        <v>129</v>
      </c>
      <c r="B12" s="43">
        <v>0</v>
      </c>
      <c r="C12" s="43">
        <v>42857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42857</v>
      </c>
      <c r="J12" s="88">
        <v>0</v>
      </c>
      <c r="K12" s="43">
        <v>0</v>
      </c>
      <c r="L12" s="88">
        <v>0</v>
      </c>
      <c r="M12" s="43">
        <v>0</v>
      </c>
      <c r="N12" s="88">
        <v>0</v>
      </c>
      <c r="O12" s="102">
        <v>0</v>
      </c>
      <c r="P12" s="30">
        <v>0</v>
      </c>
    </row>
    <row r="13" spans="1:19" x14ac:dyDescent="0.25">
      <c r="A13" s="27" t="s">
        <v>130</v>
      </c>
      <c r="B13" s="43">
        <v>0</v>
      </c>
      <c r="C13" s="43">
        <v>0</v>
      </c>
      <c r="D13" s="43">
        <v>0</v>
      </c>
      <c r="E13" s="43">
        <v>42857</v>
      </c>
      <c r="F13" s="43">
        <v>0</v>
      </c>
      <c r="G13" s="43">
        <v>0</v>
      </c>
      <c r="H13" s="43">
        <v>42857</v>
      </c>
      <c r="I13" s="43">
        <v>0</v>
      </c>
      <c r="J13" s="88">
        <v>0</v>
      </c>
      <c r="K13" s="43">
        <v>0</v>
      </c>
      <c r="L13" s="88">
        <v>0</v>
      </c>
      <c r="M13" s="43">
        <v>0</v>
      </c>
      <c r="N13" s="88">
        <v>0</v>
      </c>
      <c r="O13" s="102">
        <v>0</v>
      </c>
      <c r="P13" s="30">
        <v>0</v>
      </c>
    </row>
    <row r="14" spans="1:19" x14ac:dyDescent="0.25">
      <c r="A14" s="27" t="s">
        <v>131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42857</v>
      </c>
      <c r="H14" s="43">
        <v>0</v>
      </c>
      <c r="I14" s="43">
        <v>42857</v>
      </c>
      <c r="J14" s="88">
        <v>0</v>
      </c>
      <c r="K14" s="43">
        <v>0</v>
      </c>
      <c r="L14" s="88">
        <v>0</v>
      </c>
      <c r="M14" s="43">
        <v>0</v>
      </c>
      <c r="N14" s="88">
        <v>0</v>
      </c>
      <c r="O14" s="102">
        <v>0</v>
      </c>
      <c r="P14" s="30">
        <v>0</v>
      </c>
    </row>
    <row r="15" spans="1:19" x14ac:dyDescent="0.25">
      <c r="A15" s="27" t="s">
        <v>132</v>
      </c>
      <c r="B15" s="43">
        <v>0</v>
      </c>
      <c r="C15" s="43">
        <v>0</v>
      </c>
      <c r="D15" s="43">
        <v>0</v>
      </c>
      <c r="E15" s="43">
        <v>0</v>
      </c>
      <c r="F15" s="43">
        <v>42857</v>
      </c>
      <c r="G15" s="43">
        <v>0</v>
      </c>
      <c r="H15" s="43">
        <v>42857</v>
      </c>
      <c r="I15" s="43">
        <v>0</v>
      </c>
      <c r="J15" s="88">
        <v>0</v>
      </c>
      <c r="K15" s="43">
        <v>0</v>
      </c>
      <c r="L15" s="88">
        <v>0</v>
      </c>
      <c r="M15" s="43">
        <v>0</v>
      </c>
      <c r="N15" s="88">
        <v>0</v>
      </c>
      <c r="O15" s="102">
        <v>0</v>
      </c>
      <c r="P15" s="30">
        <v>0</v>
      </c>
    </row>
    <row r="16" spans="1:19" x14ac:dyDescent="0.25">
      <c r="A16" s="75" t="s">
        <v>133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0">
        <v>0</v>
      </c>
      <c r="K16" s="89">
        <v>0</v>
      </c>
      <c r="L16" s="90">
        <v>0</v>
      </c>
      <c r="M16" s="89">
        <v>0</v>
      </c>
      <c r="N16" s="90">
        <v>0</v>
      </c>
      <c r="O16" s="103">
        <v>0</v>
      </c>
      <c r="P16" s="92">
        <v>0</v>
      </c>
    </row>
    <row r="17" spans="1:16" x14ac:dyDescent="0.25">
      <c r="A17" s="75" t="s">
        <v>117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0">
        <v>0</v>
      </c>
      <c r="K17" s="89">
        <v>0</v>
      </c>
      <c r="L17" s="90">
        <v>0</v>
      </c>
      <c r="M17" s="89">
        <v>0</v>
      </c>
      <c r="N17" s="90">
        <v>0</v>
      </c>
      <c r="O17" s="103">
        <v>0</v>
      </c>
      <c r="P17" s="92">
        <v>0</v>
      </c>
    </row>
    <row r="18" spans="1:16" x14ac:dyDescent="0.25">
      <c r="A18" s="27" t="s">
        <v>114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88">
        <v>0</v>
      </c>
      <c r="K18" s="43">
        <v>0</v>
      </c>
      <c r="L18" s="88">
        <v>0</v>
      </c>
      <c r="M18" s="43">
        <v>0</v>
      </c>
      <c r="N18" s="88">
        <v>0</v>
      </c>
      <c r="O18" s="102">
        <v>0</v>
      </c>
      <c r="P18" s="30">
        <v>42857</v>
      </c>
    </row>
    <row r="19" spans="1:16" x14ac:dyDescent="0.25">
      <c r="A19" s="75" t="s">
        <v>115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90">
        <v>0</v>
      </c>
      <c r="K19" s="89">
        <v>0</v>
      </c>
      <c r="L19" s="90">
        <v>0</v>
      </c>
      <c r="M19" s="89">
        <v>0</v>
      </c>
      <c r="N19" s="90">
        <v>0</v>
      </c>
      <c r="O19" s="103">
        <v>0</v>
      </c>
      <c r="P19" s="92">
        <v>42857</v>
      </c>
    </row>
    <row r="20" spans="1:16" x14ac:dyDescent="0.25">
      <c r="A20" s="27" t="s">
        <v>119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88">
        <v>0</v>
      </c>
      <c r="K20" s="43">
        <v>0</v>
      </c>
      <c r="L20" s="88">
        <v>0</v>
      </c>
      <c r="M20" s="43">
        <v>0</v>
      </c>
      <c r="N20" s="88">
        <v>0</v>
      </c>
      <c r="O20" s="102">
        <v>0</v>
      </c>
      <c r="P20" s="30">
        <v>0</v>
      </c>
    </row>
    <row r="21" spans="1:16" ht="16.5" thickBot="1" x14ac:dyDescent="0.3">
      <c r="A21" s="28" t="s">
        <v>120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3">
        <v>0</v>
      </c>
      <c r="K21" s="9">
        <v>0</v>
      </c>
      <c r="L21" s="93">
        <v>0</v>
      </c>
      <c r="M21" s="9">
        <v>0</v>
      </c>
      <c r="N21" s="93">
        <v>0</v>
      </c>
      <c r="O21" s="104">
        <v>71429</v>
      </c>
      <c r="P21" s="1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tabSelected="1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7" customFormat="1" x14ac:dyDescent="0.25">
      <c r="A2" s="5" t="s">
        <v>234</v>
      </c>
      <c r="B2" s="26" t="s">
        <v>46</v>
      </c>
    </row>
    <row r="3" spans="1:2" x14ac:dyDescent="0.25">
      <c r="A3" s="27" t="s">
        <v>111</v>
      </c>
      <c r="B3" s="36">
        <v>9285.7142857143008</v>
      </c>
    </row>
    <row r="4" spans="1:2" ht="16.5" thickBot="1" x14ac:dyDescent="0.3">
      <c r="A4" s="28" t="s">
        <v>112</v>
      </c>
      <c r="B4" s="38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4.5703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25">
      <c r="A2" s="5" t="s">
        <v>173</v>
      </c>
      <c r="B2" s="26" t="s">
        <v>46</v>
      </c>
    </row>
    <row r="3" spans="1:2" ht="16.5" thickBot="1" x14ac:dyDescent="0.3">
      <c r="A3" s="28" t="s">
        <v>117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8515625" defaultRowHeight="15.75" x14ac:dyDescent="0.25"/>
  <cols>
    <col min="1" max="1" width="16.28515625" style="1" customWidth="1"/>
    <col min="2" max="16384" width="9.28515625" style="1"/>
  </cols>
  <sheetData>
    <row r="1" spans="1:6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25">
      <c r="A2" s="5" t="s">
        <v>170</v>
      </c>
      <c r="B2" s="78" t="s">
        <v>121</v>
      </c>
      <c r="C2" s="6" t="s">
        <v>122</v>
      </c>
      <c r="D2" s="6" t="s">
        <v>258</v>
      </c>
      <c r="E2" s="6" t="s">
        <v>259</v>
      </c>
      <c r="F2" s="26" t="s">
        <v>260</v>
      </c>
    </row>
    <row r="3" spans="1:6" x14ac:dyDescent="0.25">
      <c r="A3" s="27" t="s">
        <v>119</v>
      </c>
      <c r="B3" s="76">
        <v>0</v>
      </c>
      <c r="C3" s="77">
        <v>0</v>
      </c>
      <c r="D3" s="77">
        <v>0</v>
      </c>
      <c r="E3" s="77">
        <v>0</v>
      </c>
      <c r="F3" s="47">
        <v>0</v>
      </c>
    </row>
    <row r="4" spans="1:6" ht="16.5" thickBot="1" x14ac:dyDescent="0.3">
      <c r="A4" s="28" t="s">
        <v>120</v>
      </c>
      <c r="B4" s="46">
        <v>0</v>
      </c>
      <c r="C4" s="37">
        <v>0</v>
      </c>
      <c r="D4" s="37">
        <v>0</v>
      </c>
      <c r="E4" s="37">
        <v>0</v>
      </c>
      <c r="F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7" customFormat="1" x14ac:dyDescent="0.25">
      <c r="A2" s="5" t="s">
        <v>168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25">
      <c r="A3" s="27" t="s">
        <v>114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6.5" thickBot="1" x14ac:dyDescent="0.3">
      <c r="A4" s="28" t="s">
        <v>115</v>
      </c>
      <c r="B4" s="46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1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25">
      <c r="A2" s="5" t="s">
        <v>158</v>
      </c>
      <c r="B2" s="26" t="s">
        <v>46</v>
      </c>
    </row>
    <row r="3" spans="1:2" ht="16.5" thickBot="1" x14ac:dyDescent="0.3">
      <c r="A3" s="28" t="s">
        <v>109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7" customFormat="1" x14ac:dyDescent="0.25">
      <c r="A2" s="5" t="s">
        <v>158</v>
      </c>
      <c r="B2" s="26" t="s">
        <v>46</v>
      </c>
    </row>
    <row r="3" spans="1:2" s="7" customFormat="1" ht="16.5" thickBot="1" x14ac:dyDescent="0.3">
      <c r="A3" s="28" t="s">
        <v>109</v>
      </c>
      <c r="B3" s="38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7" customFormat="1" x14ac:dyDescent="0.25">
      <c r="A2" s="5" t="s">
        <v>233</v>
      </c>
      <c r="B2" s="26" t="s">
        <v>46</v>
      </c>
    </row>
    <row r="3" spans="1:2" x14ac:dyDescent="0.25">
      <c r="A3" s="27" t="s">
        <v>125</v>
      </c>
      <c r="B3" s="36"/>
    </row>
    <row r="4" spans="1:2" x14ac:dyDescent="0.25">
      <c r="A4" s="27" t="s">
        <v>126</v>
      </c>
      <c r="B4" s="36"/>
    </row>
    <row r="5" spans="1:2" x14ac:dyDescent="0.25">
      <c r="A5" s="27" t="s">
        <v>127</v>
      </c>
      <c r="B5" s="36"/>
    </row>
    <row r="6" spans="1:2" x14ac:dyDescent="0.25">
      <c r="A6" s="27" t="s">
        <v>128</v>
      </c>
      <c r="B6" s="36"/>
    </row>
    <row r="7" spans="1:2" x14ac:dyDescent="0.25">
      <c r="A7" s="27" t="s">
        <v>129</v>
      </c>
      <c r="B7" s="36"/>
    </row>
    <row r="8" spans="1:2" x14ac:dyDescent="0.25">
      <c r="A8" s="27" t="s">
        <v>130</v>
      </c>
      <c r="B8" s="36"/>
    </row>
    <row r="9" spans="1:2" x14ac:dyDescent="0.25">
      <c r="A9" s="27" t="s">
        <v>131</v>
      </c>
      <c r="B9" s="36"/>
    </row>
    <row r="10" spans="1:2" x14ac:dyDescent="0.25">
      <c r="A10" s="27" t="s">
        <v>132</v>
      </c>
      <c r="B10" s="36"/>
    </row>
    <row r="11" spans="1:2" ht="16.5" thickBot="1" x14ac:dyDescent="0.3">
      <c r="A11" s="28" t="s">
        <v>133</v>
      </c>
      <c r="B11" s="38"/>
    </row>
    <row r="12" spans="1:2" s="83" customFormat="1" x14ac:dyDescent="0.25">
      <c r="A12" s="84"/>
      <c r="B12" s="9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15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7" customFormat="1" x14ac:dyDescent="0.25">
      <c r="A2" s="5" t="s">
        <v>234</v>
      </c>
      <c r="B2" s="6" t="s">
        <v>181</v>
      </c>
      <c r="C2" s="6" t="s">
        <v>182</v>
      </c>
      <c r="D2" s="6" t="s">
        <v>183</v>
      </c>
      <c r="E2" s="6" t="s">
        <v>184</v>
      </c>
      <c r="F2" s="6" t="s">
        <v>185</v>
      </c>
      <c r="G2" s="6" t="s">
        <v>186</v>
      </c>
      <c r="H2" s="6" t="s">
        <v>187</v>
      </c>
      <c r="I2" s="6" t="s">
        <v>188</v>
      </c>
      <c r="J2" s="6" t="s">
        <v>189</v>
      </c>
      <c r="K2" s="6" t="s">
        <v>190</v>
      </c>
      <c r="L2" s="6" t="s">
        <v>191</v>
      </c>
      <c r="M2" s="6" t="s">
        <v>192</v>
      </c>
      <c r="N2" s="6" t="s">
        <v>193</v>
      </c>
      <c r="O2" s="6" t="s">
        <v>194</v>
      </c>
      <c r="P2" s="6" t="s">
        <v>195</v>
      </c>
      <c r="Q2" s="6" t="s">
        <v>196</v>
      </c>
      <c r="R2" s="6" t="s">
        <v>197</v>
      </c>
      <c r="S2" s="6" t="s">
        <v>198</v>
      </c>
      <c r="T2" s="6" t="s">
        <v>199</v>
      </c>
      <c r="U2" s="6" t="s">
        <v>200</v>
      </c>
      <c r="V2" s="6" t="s">
        <v>201</v>
      </c>
      <c r="W2" s="6" t="s">
        <v>202</v>
      </c>
      <c r="X2" s="6" t="s">
        <v>203</v>
      </c>
      <c r="Y2" s="6" t="s">
        <v>204</v>
      </c>
      <c r="Z2" s="6" t="s">
        <v>205</v>
      </c>
      <c r="AA2" s="6" t="s">
        <v>206</v>
      </c>
      <c r="AB2" s="6" t="s">
        <v>207</v>
      </c>
      <c r="AC2" s="6" t="s">
        <v>208</v>
      </c>
      <c r="AD2" s="6" t="s">
        <v>209</v>
      </c>
      <c r="AE2" s="6" t="s">
        <v>210</v>
      </c>
      <c r="AF2" s="6" t="s">
        <v>211</v>
      </c>
      <c r="AG2" s="6" t="s">
        <v>212</v>
      </c>
      <c r="AH2" s="6" t="s">
        <v>213</v>
      </c>
      <c r="AI2" s="6" t="s">
        <v>214</v>
      </c>
      <c r="AJ2" s="6" t="s">
        <v>215</v>
      </c>
      <c r="AK2" s="6" t="s">
        <v>216</v>
      </c>
      <c r="AL2" s="6" t="s">
        <v>217</v>
      </c>
      <c r="AM2" s="6" t="s">
        <v>218</v>
      </c>
      <c r="AN2" s="6" t="s">
        <v>219</v>
      </c>
      <c r="AO2" s="6" t="s">
        <v>220</v>
      </c>
      <c r="AP2" s="6" t="s">
        <v>221</v>
      </c>
      <c r="AQ2" s="6" t="s">
        <v>222</v>
      </c>
      <c r="AR2" s="6" t="s">
        <v>223</v>
      </c>
      <c r="AS2" s="6" t="s">
        <v>224</v>
      </c>
      <c r="AT2" s="6" t="s">
        <v>225</v>
      </c>
      <c r="AU2" s="6" t="s">
        <v>226</v>
      </c>
      <c r="AV2" s="6" t="s">
        <v>227</v>
      </c>
      <c r="AW2" s="6" t="s">
        <v>228</v>
      </c>
      <c r="AX2" s="6" t="s">
        <v>229</v>
      </c>
      <c r="AY2" s="6" t="s">
        <v>230</v>
      </c>
      <c r="AZ2" s="6" t="s">
        <v>231</v>
      </c>
      <c r="BA2" s="26" t="s">
        <v>232</v>
      </c>
    </row>
    <row r="3" spans="1:53" s="7" customFormat="1" x14ac:dyDescent="0.25">
      <c r="A3" s="27" t="s">
        <v>111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30">
        <v>1</v>
      </c>
    </row>
    <row r="4" spans="1:53" s="7" customFormat="1" ht="16.5" thickBot="1" x14ac:dyDescent="0.3">
      <c r="A4" s="28" t="s">
        <v>112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10">
        <v>1</v>
      </c>
    </row>
    <row r="7" spans="1:53" x14ac:dyDescent="0.25">
      <c r="D7" s="2"/>
      <c r="E7" s="2"/>
      <c r="F7" s="2"/>
    </row>
    <row r="8" spans="1:53" x14ac:dyDescent="0.25">
      <c r="B8" s="49"/>
      <c r="D8" s="2"/>
      <c r="E8" s="2"/>
      <c r="F8" s="2"/>
    </row>
    <row r="9" spans="1:53" x14ac:dyDescent="0.25">
      <c r="D9" s="2" t="s">
        <v>254</v>
      </c>
      <c r="E9" s="2"/>
      <c r="F9" s="11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93</v>
      </c>
    </row>
    <row r="2" spans="1:18" x14ac:dyDescent="0.25">
      <c r="A2" s="3" t="s">
        <v>94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96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97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25">
      <c r="A6" s="3" t="s">
        <v>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 t="s">
        <v>99</v>
      </c>
    </row>
    <row r="8" spans="1:18" x14ac:dyDescent="0.25">
      <c r="A8" s="3" t="s">
        <v>100</v>
      </c>
    </row>
    <row r="9" spans="1:18" x14ac:dyDescent="0.25">
      <c r="A9" s="3" t="s">
        <v>101</v>
      </c>
    </row>
    <row r="10" spans="1:18" x14ac:dyDescent="0.25">
      <c r="A10" s="3" t="s">
        <v>102</v>
      </c>
    </row>
    <row r="11" spans="1:18" x14ac:dyDescent="0.25">
      <c r="A11" s="3" t="s">
        <v>103</v>
      </c>
    </row>
    <row r="12" spans="1:18" x14ac:dyDescent="0.25">
      <c r="A12" s="3" t="s">
        <v>104</v>
      </c>
    </row>
    <row r="13" spans="1:18" x14ac:dyDescent="0.25">
      <c r="A13" s="3" t="s">
        <v>105</v>
      </c>
    </row>
    <row r="14" spans="1:18" x14ac:dyDescent="0.25">
      <c r="A14" s="3" t="s">
        <v>106</v>
      </c>
    </row>
    <row r="15" spans="1:18" x14ac:dyDescent="0.25">
      <c r="A15" s="3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25">
      <c r="A2" s="5" t="s">
        <v>234</v>
      </c>
      <c r="B2" s="26" t="s">
        <v>46</v>
      </c>
    </row>
    <row r="3" spans="1:2" s="7" customFormat="1" x14ac:dyDescent="0.25">
      <c r="A3" s="27" t="s">
        <v>111</v>
      </c>
      <c r="B3" s="30">
        <v>0.35</v>
      </c>
    </row>
    <row r="4" spans="1:2" s="7" customFormat="1" ht="16.5" thickBot="1" x14ac:dyDescent="0.3">
      <c r="A4" s="28" t="s">
        <v>112</v>
      </c>
      <c r="B4" s="10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25">
      <c r="A2" s="5" t="s">
        <v>170</v>
      </c>
      <c r="B2" s="97" t="s">
        <v>236</v>
      </c>
      <c r="C2" s="26" t="s">
        <v>46</v>
      </c>
    </row>
    <row r="3" spans="1:3" x14ac:dyDescent="0.25">
      <c r="A3" s="27" t="s">
        <v>119</v>
      </c>
      <c r="B3" s="95" t="s">
        <v>121</v>
      </c>
      <c r="C3" s="33">
        <v>0.2</v>
      </c>
    </row>
    <row r="4" spans="1:3" x14ac:dyDescent="0.25">
      <c r="A4" s="27" t="s">
        <v>120</v>
      </c>
      <c r="B4" s="95" t="s">
        <v>121</v>
      </c>
      <c r="C4" s="33">
        <v>0.2</v>
      </c>
    </row>
    <row r="5" spans="1:3" x14ac:dyDescent="0.25">
      <c r="A5" s="27" t="s">
        <v>119</v>
      </c>
      <c r="B5" s="95" t="s">
        <v>122</v>
      </c>
      <c r="C5" s="33">
        <v>0.3</v>
      </c>
    </row>
    <row r="6" spans="1:3" x14ac:dyDescent="0.25">
      <c r="A6" s="27" t="s">
        <v>120</v>
      </c>
      <c r="B6" s="95" t="s">
        <v>122</v>
      </c>
      <c r="C6" s="33">
        <v>0.3</v>
      </c>
    </row>
    <row r="7" spans="1:3" x14ac:dyDescent="0.25">
      <c r="A7" s="27" t="s">
        <v>119</v>
      </c>
      <c r="B7" s="95" t="s">
        <v>258</v>
      </c>
      <c r="C7" s="33">
        <v>0.5</v>
      </c>
    </row>
    <row r="8" spans="1:3" x14ac:dyDescent="0.25">
      <c r="A8" s="27" t="s">
        <v>120</v>
      </c>
      <c r="B8" s="95" t="s">
        <v>258</v>
      </c>
      <c r="C8" s="33">
        <v>0.5</v>
      </c>
    </row>
    <row r="9" spans="1:3" x14ac:dyDescent="0.25">
      <c r="A9" s="27" t="s">
        <v>119</v>
      </c>
      <c r="B9" s="95" t="s">
        <v>259</v>
      </c>
      <c r="C9" s="33">
        <v>1</v>
      </c>
    </row>
    <row r="10" spans="1:3" x14ac:dyDescent="0.25">
      <c r="A10" s="27" t="s">
        <v>120</v>
      </c>
      <c r="B10" s="95" t="s">
        <v>259</v>
      </c>
      <c r="C10" s="33">
        <v>1</v>
      </c>
    </row>
    <row r="11" spans="1:3" x14ac:dyDescent="0.25">
      <c r="A11" s="27" t="s">
        <v>119</v>
      </c>
      <c r="B11" s="95" t="s">
        <v>260</v>
      </c>
      <c r="C11" s="33">
        <v>0.7</v>
      </c>
    </row>
    <row r="12" spans="1:3" ht="16.5" thickBot="1" x14ac:dyDescent="0.3">
      <c r="A12" s="28" t="s">
        <v>120</v>
      </c>
      <c r="B12" s="98" t="s">
        <v>260</v>
      </c>
      <c r="C12" s="34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25">
      <c r="A2" s="5" t="s">
        <v>158</v>
      </c>
      <c r="B2" s="26" t="s">
        <v>46</v>
      </c>
    </row>
    <row r="3" spans="1:2" s="7" customFormat="1" ht="16.5" thickBot="1" x14ac:dyDescent="0.3">
      <c r="A3" s="28" t="s">
        <v>109</v>
      </c>
      <c r="B3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1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5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6" x14ac:dyDescent="0.25">
      <c r="A3" s="27" t="s">
        <v>89</v>
      </c>
      <c r="B3" s="43">
        <v>1E-4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88">
        <v>0</v>
      </c>
      <c r="K3" s="43">
        <v>0</v>
      </c>
      <c r="L3" s="88">
        <v>0</v>
      </c>
      <c r="M3" s="43">
        <v>0</v>
      </c>
      <c r="N3" s="88">
        <v>0</v>
      </c>
      <c r="O3" s="102">
        <v>0</v>
      </c>
      <c r="P3" s="30">
        <v>0</v>
      </c>
    </row>
    <row r="4" spans="1:16" x14ac:dyDescent="0.25">
      <c r="A4" s="27" t="s">
        <v>90</v>
      </c>
      <c r="B4" s="43">
        <v>0</v>
      </c>
      <c r="C4" s="43">
        <v>0</v>
      </c>
      <c r="D4" s="43">
        <v>0</v>
      </c>
      <c r="E4" s="43">
        <v>0</v>
      </c>
      <c r="F4" s="43">
        <v>1E-4</v>
      </c>
      <c r="G4" s="43">
        <v>0</v>
      </c>
      <c r="H4" s="43">
        <v>0</v>
      </c>
      <c r="I4" s="43">
        <v>0</v>
      </c>
      <c r="J4" s="88">
        <v>0</v>
      </c>
      <c r="K4" s="43">
        <v>0</v>
      </c>
      <c r="L4" s="88">
        <v>0</v>
      </c>
      <c r="M4" s="43">
        <v>0</v>
      </c>
      <c r="N4" s="88">
        <v>0</v>
      </c>
      <c r="O4" s="102">
        <v>0</v>
      </c>
      <c r="P4" s="30">
        <v>0</v>
      </c>
    </row>
    <row r="5" spans="1:16" x14ac:dyDescent="0.25">
      <c r="A5" s="27" t="s">
        <v>91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1E-4</v>
      </c>
      <c r="H5" s="43">
        <v>0</v>
      </c>
      <c r="I5" s="43">
        <v>0</v>
      </c>
      <c r="J5" s="88">
        <v>0</v>
      </c>
      <c r="K5" s="43">
        <v>0</v>
      </c>
      <c r="L5" s="88">
        <v>0</v>
      </c>
      <c r="M5" s="43">
        <v>0</v>
      </c>
      <c r="N5" s="88">
        <v>0</v>
      </c>
      <c r="O5" s="102">
        <v>0</v>
      </c>
      <c r="P5" s="30">
        <v>0</v>
      </c>
    </row>
    <row r="6" spans="1:16" x14ac:dyDescent="0.25">
      <c r="A6" s="75" t="s">
        <v>92</v>
      </c>
      <c r="B6" s="89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0">
        <v>1E-4</v>
      </c>
      <c r="K6" s="89">
        <v>0</v>
      </c>
      <c r="L6" s="90">
        <v>0</v>
      </c>
      <c r="M6" s="89">
        <v>0</v>
      </c>
      <c r="N6" s="90">
        <v>0</v>
      </c>
      <c r="O6" s="103">
        <v>0</v>
      </c>
      <c r="P6" s="92">
        <v>0</v>
      </c>
    </row>
    <row r="7" spans="1:16" x14ac:dyDescent="0.25">
      <c r="A7" s="75" t="s">
        <v>109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1E-4</v>
      </c>
      <c r="J7" s="90">
        <v>0</v>
      </c>
      <c r="K7" s="89">
        <v>0</v>
      </c>
      <c r="L7" s="90">
        <v>0</v>
      </c>
      <c r="M7" s="89">
        <v>0</v>
      </c>
      <c r="N7" s="90">
        <v>0</v>
      </c>
      <c r="O7" s="103">
        <v>0</v>
      </c>
      <c r="P7" s="92">
        <v>0</v>
      </c>
    </row>
    <row r="8" spans="1:16" x14ac:dyDescent="0.25">
      <c r="A8" s="27" t="s">
        <v>125</v>
      </c>
      <c r="B8" s="43">
        <v>0</v>
      </c>
      <c r="C8" s="43">
        <v>1E-4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88">
        <v>0</v>
      </c>
      <c r="K8" s="43">
        <v>1E-4</v>
      </c>
      <c r="L8" s="88">
        <v>0</v>
      </c>
      <c r="M8" s="43">
        <v>0</v>
      </c>
      <c r="N8" s="88">
        <v>0</v>
      </c>
      <c r="O8" s="102">
        <v>0</v>
      </c>
      <c r="P8" s="30">
        <v>0</v>
      </c>
    </row>
    <row r="9" spans="1:16" x14ac:dyDescent="0.25">
      <c r="A9" s="27" t="s">
        <v>126</v>
      </c>
      <c r="B9" s="43">
        <v>1E-4</v>
      </c>
      <c r="C9" s="43">
        <v>0</v>
      </c>
      <c r="D9" s="43">
        <v>1E-4</v>
      </c>
      <c r="E9" s="43">
        <v>0</v>
      </c>
      <c r="F9" s="43">
        <v>1E-4</v>
      </c>
      <c r="G9" s="43">
        <v>0</v>
      </c>
      <c r="H9" s="43">
        <v>0</v>
      </c>
      <c r="I9" s="43">
        <v>0</v>
      </c>
      <c r="J9" s="88">
        <v>0</v>
      </c>
      <c r="K9" s="43">
        <v>0</v>
      </c>
      <c r="L9" s="88">
        <v>0</v>
      </c>
      <c r="M9" s="43">
        <v>0</v>
      </c>
      <c r="N9" s="88">
        <v>0</v>
      </c>
      <c r="O9" s="102">
        <v>0</v>
      </c>
      <c r="P9" s="30">
        <v>0</v>
      </c>
    </row>
    <row r="10" spans="1:16" x14ac:dyDescent="0.25">
      <c r="A10" s="27" t="s">
        <v>127</v>
      </c>
      <c r="B10" s="43">
        <v>0</v>
      </c>
      <c r="C10" s="43">
        <v>1E-4</v>
      </c>
      <c r="D10" s="43">
        <v>0</v>
      </c>
      <c r="E10" s="43">
        <v>1E-4</v>
      </c>
      <c r="F10" s="43">
        <v>0</v>
      </c>
      <c r="G10" s="43">
        <v>0</v>
      </c>
      <c r="H10" s="43">
        <v>0</v>
      </c>
      <c r="I10" s="43">
        <v>0</v>
      </c>
      <c r="J10" s="88">
        <v>0</v>
      </c>
      <c r="K10" s="43">
        <v>0</v>
      </c>
      <c r="L10" s="88">
        <v>0</v>
      </c>
      <c r="M10" s="43">
        <v>1E-4</v>
      </c>
      <c r="N10" s="88">
        <v>0</v>
      </c>
      <c r="O10" s="102">
        <v>0</v>
      </c>
      <c r="P10" s="30">
        <v>0</v>
      </c>
    </row>
    <row r="11" spans="1:16" x14ac:dyDescent="0.25">
      <c r="A11" s="27" t="s">
        <v>128</v>
      </c>
      <c r="B11" s="43">
        <v>0</v>
      </c>
      <c r="C11" s="43">
        <v>0</v>
      </c>
      <c r="D11" s="43">
        <v>1E-4</v>
      </c>
      <c r="E11" s="43">
        <v>0</v>
      </c>
      <c r="F11" s="43">
        <v>0</v>
      </c>
      <c r="G11" s="43">
        <v>1E-4</v>
      </c>
      <c r="H11" s="43">
        <v>0</v>
      </c>
      <c r="I11" s="43">
        <v>0</v>
      </c>
      <c r="J11" s="88">
        <v>0</v>
      </c>
      <c r="K11" s="43">
        <v>0</v>
      </c>
      <c r="L11" s="88">
        <v>1E-4</v>
      </c>
      <c r="M11" s="43">
        <v>0</v>
      </c>
      <c r="N11" s="88">
        <v>0</v>
      </c>
      <c r="O11" s="102">
        <v>0</v>
      </c>
      <c r="P11" s="30">
        <v>0</v>
      </c>
    </row>
    <row r="12" spans="1:16" x14ac:dyDescent="0.25">
      <c r="A12" s="27" t="s">
        <v>129</v>
      </c>
      <c r="B12" s="43">
        <v>0</v>
      </c>
      <c r="C12" s="43">
        <v>1E-4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1E-4</v>
      </c>
      <c r="J12" s="88">
        <v>0</v>
      </c>
      <c r="K12" s="43">
        <v>0</v>
      </c>
      <c r="L12" s="88">
        <v>0</v>
      </c>
      <c r="M12" s="43">
        <v>0</v>
      </c>
      <c r="N12" s="88">
        <v>0</v>
      </c>
      <c r="O12" s="102">
        <v>0</v>
      </c>
      <c r="P12" s="30">
        <v>0</v>
      </c>
    </row>
    <row r="13" spans="1:16" x14ac:dyDescent="0.25">
      <c r="A13" s="27" t="s">
        <v>130</v>
      </c>
      <c r="B13" s="43">
        <v>0</v>
      </c>
      <c r="C13" s="43">
        <v>0</v>
      </c>
      <c r="D13" s="43">
        <v>0</v>
      </c>
      <c r="E13" s="43">
        <v>1E-4</v>
      </c>
      <c r="F13" s="43">
        <v>0</v>
      </c>
      <c r="G13" s="43">
        <v>0</v>
      </c>
      <c r="H13" s="43">
        <v>1E-4</v>
      </c>
      <c r="I13" s="43">
        <v>0</v>
      </c>
      <c r="J13" s="88">
        <v>0</v>
      </c>
      <c r="K13" s="43">
        <v>0</v>
      </c>
      <c r="L13" s="88">
        <v>0</v>
      </c>
      <c r="M13" s="43">
        <v>0</v>
      </c>
      <c r="N13" s="88">
        <v>0</v>
      </c>
      <c r="O13" s="102">
        <v>0</v>
      </c>
      <c r="P13" s="30">
        <v>0</v>
      </c>
    </row>
    <row r="14" spans="1:16" x14ac:dyDescent="0.25">
      <c r="A14" s="27" t="s">
        <v>131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1E-4</v>
      </c>
      <c r="H14" s="43">
        <v>0</v>
      </c>
      <c r="I14" s="43">
        <v>1E-4</v>
      </c>
      <c r="J14" s="88">
        <v>1E-4</v>
      </c>
      <c r="K14" s="43">
        <v>0</v>
      </c>
      <c r="L14" s="88">
        <v>0</v>
      </c>
      <c r="M14" s="43">
        <v>0</v>
      </c>
      <c r="N14" s="88">
        <v>0</v>
      </c>
      <c r="O14" s="102">
        <v>0</v>
      </c>
      <c r="P14" s="30">
        <v>0</v>
      </c>
    </row>
    <row r="15" spans="1:16" x14ac:dyDescent="0.25">
      <c r="A15" s="27" t="s">
        <v>132</v>
      </c>
      <c r="B15" s="43">
        <v>0</v>
      </c>
      <c r="C15" s="43">
        <v>0</v>
      </c>
      <c r="D15" s="43">
        <v>0</v>
      </c>
      <c r="E15" s="43">
        <v>0</v>
      </c>
      <c r="F15" s="43">
        <v>1E-4</v>
      </c>
      <c r="G15" s="43">
        <v>0</v>
      </c>
      <c r="H15" s="43">
        <v>1E-4</v>
      </c>
      <c r="I15" s="43">
        <v>0</v>
      </c>
      <c r="J15" s="88">
        <v>0</v>
      </c>
      <c r="K15" s="43">
        <v>0</v>
      </c>
      <c r="L15" s="88">
        <v>0</v>
      </c>
      <c r="M15" s="43">
        <v>0</v>
      </c>
      <c r="N15" s="88">
        <v>0</v>
      </c>
      <c r="O15" s="102">
        <v>0</v>
      </c>
      <c r="P15" s="30">
        <v>0</v>
      </c>
    </row>
    <row r="16" spans="1:16" x14ac:dyDescent="0.25">
      <c r="A16" s="75" t="s">
        <v>133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1E-4</v>
      </c>
      <c r="I16" s="89">
        <v>0</v>
      </c>
      <c r="J16" s="90">
        <v>0</v>
      </c>
      <c r="K16" s="89">
        <v>0</v>
      </c>
      <c r="L16" s="90">
        <v>0</v>
      </c>
      <c r="M16" s="89">
        <v>0</v>
      </c>
      <c r="N16" s="90">
        <v>1E-4</v>
      </c>
      <c r="O16" s="103">
        <v>0</v>
      </c>
      <c r="P16" s="92">
        <v>0</v>
      </c>
    </row>
    <row r="17" spans="1:16" x14ac:dyDescent="0.25">
      <c r="A17" s="75" t="s">
        <v>117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0">
        <v>0</v>
      </c>
      <c r="K17" s="89">
        <v>0</v>
      </c>
      <c r="L17" s="90">
        <v>0</v>
      </c>
      <c r="M17" s="89">
        <v>0</v>
      </c>
      <c r="N17" s="90">
        <v>0</v>
      </c>
      <c r="O17" s="103">
        <v>0</v>
      </c>
      <c r="P17" s="92">
        <v>1E-4</v>
      </c>
    </row>
    <row r="18" spans="1:16" x14ac:dyDescent="0.25">
      <c r="A18" s="27" t="s">
        <v>114</v>
      </c>
      <c r="B18" s="43">
        <v>0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88">
        <v>0</v>
      </c>
      <c r="K18" s="43">
        <v>0</v>
      </c>
      <c r="L18" s="88">
        <v>0</v>
      </c>
      <c r="M18" s="43">
        <v>0</v>
      </c>
      <c r="N18" s="88">
        <v>0</v>
      </c>
      <c r="O18" s="102">
        <v>0</v>
      </c>
      <c r="P18" s="30">
        <v>1E-4</v>
      </c>
    </row>
    <row r="19" spans="1:16" x14ac:dyDescent="0.25">
      <c r="A19" s="75" t="s">
        <v>115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90">
        <v>0</v>
      </c>
      <c r="K19" s="89">
        <v>0</v>
      </c>
      <c r="L19" s="90">
        <v>0</v>
      </c>
      <c r="M19" s="89">
        <v>0</v>
      </c>
      <c r="N19" s="90">
        <v>0</v>
      </c>
      <c r="O19" s="103">
        <v>0</v>
      </c>
      <c r="P19" s="92">
        <v>1E-4</v>
      </c>
    </row>
    <row r="20" spans="1:16" x14ac:dyDescent="0.25">
      <c r="A20" s="27" t="s">
        <v>119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88">
        <v>0</v>
      </c>
      <c r="K20" s="43">
        <v>0</v>
      </c>
      <c r="L20" s="88">
        <v>0</v>
      </c>
      <c r="M20" s="43">
        <v>0</v>
      </c>
      <c r="N20" s="88">
        <v>0</v>
      </c>
      <c r="O20" s="102">
        <v>0</v>
      </c>
      <c r="P20" s="30">
        <v>0</v>
      </c>
    </row>
    <row r="21" spans="1:16" ht="16.5" thickBot="1" x14ac:dyDescent="0.3">
      <c r="A21" s="28" t="s">
        <v>120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3">
        <v>0</v>
      </c>
      <c r="K21" s="9">
        <v>0</v>
      </c>
      <c r="L21" s="93">
        <v>0</v>
      </c>
      <c r="M21" s="9">
        <v>0</v>
      </c>
      <c r="N21" s="93">
        <v>0</v>
      </c>
      <c r="O21" s="104">
        <v>1E-4</v>
      </c>
      <c r="P21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25">
      <c r="A2" s="5" t="s">
        <v>168</v>
      </c>
      <c r="B2" s="26" t="s">
        <v>46</v>
      </c>
    </row>
    <row r="3" spans="1:2" s="7" customFormat="1" x14ac:dyDescent="0.25">
      <c r="A3" s="27" t="s">
        <v>114</v>
      </c>
      <c r="B3" s="30">
        <v>1.5</v>
      </c>
    </row>
    <row r="4" spans="1:2" ht="16.5" thickBot="1" x14ac:dyDescent="0.3">
      <c r="A4" s="28" t="s">
        <v>115</v>
      </c>
      <c r="B4" s="10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5">
      <c r="A2" s="5" t="s">
        <v>233</v>
      </c>
      <c r="B2" s="26" t="s">
        <v>46</v>
      </c>
    </row>
    <row r="3" spans="1:2" x14ac:dyDescent="0.25">
      <c r="A3" s="27" t="s">
        <v>89</v>
      </c>
      <c r="B3" s="30">
        <v>95</v>
      </c>
    </row>
    <row r="4" spans="1:2" x14ac:dyDescent="0.25">
      <c r="A4" s="27" t="s">
        <v>90</v>
      </c>
      <c r="B4" s="30">
        <v>93</v>
      </c>
    </row>
    <row r="5" spans="1:2" x14ac:dyDescent="0.25">
      <c r="A5" s="27" t="s">
        <v>91</v>
      </c>
      <c r="B5" s="30">
        <v>97</v>
      </c>
    </row>
    <row r="6" spans="1:2" x14ac:dyDescent="0.25">
      <c r="A6" s="75" t="s">
        <v>92</v>
      </c>
      <c r="B6" s="92">
        <v>94</v>
      </c>
    </row>
    <row r="7" spans="1:2" x14ac:dyDescent="0.25">
      <c r="A7" s="105" t="s">
        <v>109</v>
      </c>
      <c r="B7" s="106">
        <v>90</v>
      </c>
    </row>
    <row r="8" spans="1:2" x14ac:dyDescent="0.25">
      <c r="A8" s="27" t="s">
        <v>114</v>
      </c>
      <c r="B8" s="30">
        <v>110</v>
      </c>
    </row>
    <row r="9" spans="1:2" ht="16.5" thickBot="1" x14ac:dyDescent="0.3">
      <c r="A9" s="28" t="s">
        <v>115</v>
      </c>
      <c r="B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235</v>
      </c>
    </row>
    <row r="2" spans="1:3" x14ac:dyDescent="0.25">
      <c r="A2" s="4" t="s">
        <v>233</v>
      </c>
      <c r="B2" s="6" t="s">
        <v>111</v>
      </c>
      <c r="C2" s="26" t="s">
        <v>112</v>
      </c>
    </row>
    <row r="3" spans="1:3" x14ac:dyDescent="0.25">
      <c r="A3" s="27" t="s">
        <v>89</v>
      </c>
      <c r="B3" s="43">
        <v>3</v>
      </c>
      <c r="C3" s="30">
        <v>3.5</v>
      </c>
    </row>
    <row r="4" spans="1:3" x14ac:dyDescent="0.25">
      <c r="A4" s="27" t="s">
        <v>90</v>
      </c>
      <c r="B4" s="43">
        <v>2.5</v>
      </c>
      <c r="C4" s="30">
        <v>2</v>
      </c>
    </row>
    <row r="5" spans="1:3" x14ac:dyDescent="0.25">
      <c r="A5" s="27" t="s">
        <v>91</v>
      </c>
      <c r="B5" s="43">
        <v>3</v>
      </c>
      <c r="C5" s="30">
        <v>0.5</v>
      </c>
    </row>
    <row r="6" spans="1:3" x14ac:dyDescent="0.25">
      <c r="A6" s="75" t="s">
        <v>92</v>
      </c>
      <c r="B6" s="89">
        <v>3</v>
      </c>
      <c r="C6" s="92">
        <v>3.5</v>
      </c>
    </row>
    <row r="7" spans="1:3" ht="16.5" thickBot="1" x14ac:dyDescent="0.3">
      <c r="A7" s="28" t="s">
        <v>109</v>
      </c>
      <c r="B7" s="9">
        <v>3</v>
      </c>
      <c r="C7" s="10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5"/>
  <sheetViews>
    <sheetView workbookViewId="0"/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7" customFormat="1" x14ac:dyDescent="0.25">
      <c r="A2" s="5" t="s">
        <v>234</v>
      </c>
      <c r="B2" s="6" t="s">
        <v>151</v>
      </c>
      <c r="C2" s="6" t="s">
        <v>152</v>
      </c>
      <c r="D2" s="6" t="s">
        <v>153</v>
      </c>
      <c r="E2" s="26" t="s">
        <v>154</v>
      </c>
    </row>
    <row r="3" spans="1:5" s="7" customFormat="1" x14ac:dyDescent="0.25">
      <c r="A3" s="27" t="s">
        <v>111</v>
      </c>
      <c r="B3" s="35">
        <v>0</v>
      </c>
      <c r="C3" s="35">
        <v>1000</v>
      </c>
      <c r="D3" s="35">
        <v>1000</v>
      </c>
      <c r="E3" s="47">
        <v>1000</v>
      </c>
    </row>
    <row r="4" spans="1:5" s="7" customFormat="1" ht="16.5" thickBot="1" x14ac:dyDescent="0.3">
      <c r="A4" s="28" t="s">
        <v>112</v>
      </c>
      <c r="B4" s="37">
        <v>0</v>
      </c>
      <c r="C4" s="37">
        <v>1000</v>
      </c>
      <c r="D4" s="37">
        <v>1000</v>
      </c>
      <c r="E4" s="38">
        <v>1000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5" t="s">
        <v>238</v>
      </c>
      <c r="B2" s="26" t="s">
        <v>46</v>
      </c>
    </row>
    <row r="3" spans="1:2" x14ac:dyDescent="0.25">
      <c r="A3" s="27" t="s">
        <v>151</v>
      </c>
      <c r="B3" s="36">
        <v>0</v>
      </c>
    </row>
    <row r="4" spans="1:2" x14ac:dyDescent="0.25">
      <c r="A4" s="27" t="s">
        <v>152</v>
      </c>
      <c r="B4" s="121">
        <v>7143</v>
      </c>
    </row>
    <row r="5" spans="1:2" x14ac:dyDescent="0.25">
      <c r="A5" s="27" t="s">
        <v>153</v>
      </c>
      <c r="B5" s="121">
        <v>14286</v>
      </c>
    </row>
    <row r="6" spans="1:2" ht="16.5" thickBot="1" x14ac:dyDescent="0.3">
      <c r="A6" s="28" t="s">
        <v>154</v>
      </c>
      <c r="B6" s="12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2"/>
  <sheetViews>
    <sheetView workbookViewId="0"/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7" customFormat="1" x14ac:dyDescent="0.25">
      <c r="A2" s="5" t="s">
        <v>173</v>
      </c>
      <c r="B2" s="6" t="s">
        <v>141</v>
      </c>
      <c r="C2" s="6" t="s">
        <v>142</v>
      </c>
      <c r="D2" s="6" t="s">
        <v>143</v>
      </c>
      <c r="E2" s="26" t="s">
        <v>144</v>
      </c>
    </row>
    <row r="3" spans="1:5" ht="16.5" thickBot="1" x14ac:dyDescent="0.3">
      <c r="A3" s="28" t="s">
        <v>117</v>
      </c>
      <c r="B3" s="37">
        <v>2</v>
      </c>
      <c r="C3" s="37">
        <v>2.2000000000000002</v>
      </c>
      <c r="D3" s="37">
        <v>2.5</v>
      </c>
      <c r="E3" s="107">
        <v>2.2999999999999998</v>
      </c>
    </row>
    <row r="4" spans="1:5" x14ac:dyDescent="0.25">
      <c r="D4" s="2"/>
      <c r="E4" s="2"/>
    </row>
    <row r="5" spans="1:5" x14ac:dyDescent="0.25">
      <c r="D5" s="2"/>
      <c r="E5" s="2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108</v>
      </c>
    </row>
    <row r="2" spans="1:20" x14ac:dyDescent="0.25">
      <c r="A2" s="3" t="s">
        <v>109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5" t="s">
        <v>239</v>
      </c>
      <c r="B2" s="26" t="s">
        <v>46</v>
      </c>
    </row>
    <row r="3" spans="1:2" x14ac:dyDescent="0.25">
      <c r="A3" s="27" t="s">
        <v>141</v>
      </c>
      <c r="B3" s="36">
        <v>0</v>
      </c>
    </row>
    <row r="4" spans="1:2" x14ac:dyDescent="0.25">
      <c r="A4" s="27" t="s">
        <v>142</v>
      </c>
      <c r="B4" s="36">
        <v>50000</v>
      </c>
    </row>
    <row r="5" spans="1:2" x14ac:dyDescent="0.25">
      <c r="A5" s="27" t="s">
        <v>143</v>
      </c>
      <c r="B5" s="36">
        <v>100000</v>
      </c>
    </row>
    <row r="6" spans="1:2" ht="16.5" thickBot="1" x14ac:dyDescent="0.3">
      <c r="A6" s="28" t="s">
        <v>144</v>
      </c>
      <c r="B6" s="38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B13" sqref="B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5">
      <c r="A2" s="5" t="s">
        <v>170</v>
      </c>
      <c r="B2" s="91" t="s">
        <v>236</v>
      </c>
      <c r="C2" s="6" t="s">
        <v>146</v>
      </c>
      <c r="D2" s="6" t="s">
        <v>147</v>
      </c>
      <c r="E2" s="6" t="s">
        <v>148</v>
      </c>
      <c r="F2" s="26" t="s">
        <v>149</v>
      </c>
    </row>
    <row r="3" spans="1:6" x14ac:dyDescent="0.25">
      <c r="A3" s="27" t="s">
        <v>119</v>
      </c>
      <c r="B3" s="87" t="s">
        <v>121</v>
      </c>
      <c r="C3" s="42">
        <v>75</v>
      </c>
      <c r="D3" s="42">
        <v>75</v>
      </c>
      <c r="E3" s="42">
        <v>75</v>
      </c>
      <c r="F3" s="36">
        <v>75</v>
      </c>
    </row>
    <row r="4" spans="1:6" x14ac:dyDescent="0.25">
      <c r="A4" s="27" t="s">
        <v>120</v>
      </c>
      <c r="B4" s="87" t="s">
        <v>121</v>
      </c>
      <c r="C4" s="42">
        <v>75</v>
      </c>
      <c r="D4" s="42">
        <v>75</v>
      </c>
      <c r="E4" s="42">
        <v>75</v>
      </c>
      <c r="F4" s="36">
        <v>75</v>
      </c>
    </row>
    <row r="5" spans="1:6" x14ac:dyDescent="0.25">
      <c r="A5" s="27" t="s">
        <v>119</v>
      </c>
      <c r="B5" s="87" t="s">
        <v>122</v>
      </c>
      <c r="C5" s="42">
        <v>100</v>
      </c>
      <c r="D5" s="42">
        <v>100</v>
      </c>
      <c r="E5" s="42">
        <v>100</v>
      </c>
      <c r="F5" s="36">
        <v>100</v>
      </c>
    </row>
    <row r="6" spans="1:6" x14ac:dyDescent="0.25">
      <c r="A6" s="27" t="s">
        <v>120</v>
      </c>
      <c r="B6" s="87" t="s">
        <v>122</v>
      </c>
      <c r="C6" s="42">
        <v>100</v>
      </c>
      <c r="D6" s="42">
        <v>100</v>
      </c>
      <c r="E6" s="42">
        <v>100</v>
      </c>
      <c r="F6" s="36">
        <v>100</v>
      </c>
    </row>
    <row r="7" spans="1:6" x14ac:dyDescent="0.25">
      <c r="A7" s="27" t="s">
        <v>119</v>
      </c>
      <c r="B7" s="87" t="s">
        <v>258</v>
      </c>
      <c r="C7" s="42">
        <v>1000</v>
      </c>
      <c r="D7" s="42">
        <v>1000</v>
      </c>
      <c r="E7" s="42">
        <v>1000</v>
      </c>
      <c r="F7" s="36">
        <v>1000</v>
      </c>
    </row>
    <row r="8" spans="1:6" x14ac:dyDescent="0.25">
      <c r="A8" s="27" t="s">
        <v>120</v>
      </c>
      <c r="B8" s="87" t="s">
        <v>258</v>
      </c>
      <c r="C8" s="42">
        <v>1000</v>
      </c>
      <c r="D8" s="42">
        <v>1000</v>
      </c>
      <c r="E8" s="42">
        <v>1000</v>
      </c>
      <c r="F8" s="36">
        <v>1000</v>
      </c>
    </row>
    <row r="9" spans="1:6" x14ac:dyDescent="0.25">
      <c r="A9" s="27" t="s">
        <v>119</v>
      </c>
      <c r="B9" s="87" t="s">
        <v>259</v>
      </c>
      <c r="C9" s="42">
        <v>500</v>
      </c>
      <c r="D9" s="42">
        <v>500</v>
      </c>
      <c r="E9" s="42">
        <v>500</v>
      </c>
      <c r="F9" s="36">
        <v>500</v>
      </c>
    </row>
    <row r="10" spans="1:6" x14ac:dyDescent="0.25">
      <c r="A10" s="27" t="s">
        <v>120</v>
      </c>
      <c r="B10" s="87" t="s">
        <v>259</v>
      </c>
      <c r="C10" s="42">
        <v>500</v>
      </c>
      <c r="D10" s="42">
        <v>500</v>
      </c>
      <c r="E10" s="42">
        <v>500</v>
      </c>
      <c r="F10" s="36">
        <v>500</v>
      </c>
    </row>
    <row r="11" spans="1:6" x14ac:dyDescent="0.25">
      <c r="A11" s="27" t="s">
        <v>119</v>
      </c>
      <c r="B11" s="87" t="s">
        <v>260</v>
      </c>
      <c r="C11" s="42">
        <v>800</v>
      </c>
      <c r="D11" s="42">
        <v>800</v>
      </c>
      <c r="E11" s="42">
        <v>800</v>
      </c>
      <c r="F11" s="36">
        <v>800</v>
      </c>
    </row>
    <row r="12" spans="1:6" ht="16.5" thickBot="1" x14ac:dyDescent="0.3">
      <c r="A12" s="28" t="s">
        <v>120</v>
      </c>
      <c r="B12" s="96" t="s">
        <v>260</v>
      </c>
      <c r="C12" s="37">
        <v>800</v>
      </c>
      <c r="D12" s="37">
        <v>800</v>
      </c>
      <c r="E12" s="37">
        <v>800</v>
      </c>
      <c r="F12" s="38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B9" sqref="B9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5" t="s">
        <v>240</v>
      </c>
      <c r="B2" s="6" t="s">
        <v>146</v>
      </c>
      <c r="C2" s="6" t="s">
        <v>147</v>
      </c>
      <c r="D2" s="6" t="s">
        <v>148</v>
      </c>
      <c r="E2" s="26" t="s">
        <v>149</v>
      </c>
    </row>
    <row r="3" spans="1:5" x14ac:dyDescent="0.25">
      <c r="A3" s="27" t="s">
        <v>121</v>
      </c>
      <c r="B3" s="42">
        <v>0</v>
      </c>
      <c r="C3" s="42">
        <v>10000</v>
      </c>
      <c r="D3" s="42">
        <v>20000</v>
      </c>
      <c r="E3" s="36">
        <v>50000</v>
      </c>
    </row>
    <row r="4" spans="1:5" x14ac:dyDescent="0.25">
      <c r="A4" s="27" t="s">
        <v>122</v>
      </c>
      <c r="B4" s="42">
        <v>0</v>
      </c>
      <c r="C4" s="42">
        <v>10000</v>
      </c>
      <c r="D4" s="42">
        <v>20000</v>
      </c>
      <c r="E4" s="36">
        <v>50000</v>
      </c>
    </row>
    <row r="5" spans="1:5" x14ac:dyDescent="0.25">
      <c r="A5" s="27" t="s">
        <v>258</v>
      </c>
      <c r="B5" s="42">
        <v>0</v>
      </c>
      <c r="C5" s="42">
        <v>10000</v>
      </c>
      <c r="D5" s="42">
        <v>20000</v>
      </c>
      <c r="E5" s="36">
        <v>50000</v>
      </c>
    </row>
    <row r="6" spans="1:5" x14ac:dyDescent="0.25">
      <c r="A6" s="27" t="s">
        <v>259</v>
      </c>
      <c r="B6" s="42">
        <v>0</v>
      </c>
      <c r="C6" s="42">
        <v>10000</v>
      </c>
      <c r="D6" s="42">
        <v>20000</v>
      </c>
      <c r="E6" s="36">
        <v>50000</v>
      </c>
    </row>
    <row r="7" spans="1:5" ht="16.5" thickBot="1" x14ac:dyDescent="0.3">
      <c r="A7" s="28" t="s">
        <v>260</v>
      </c>
      <c r="B7" s="37">
        <v>0</v>
      </c>
      <c r="C7" s="37">
        <v>10000</v>
      </c>
      <c r="D7" s="37">
        <v>20000</v>
      </c>
      <c r="E7" s="38">
        <v>50000</v>
      </c>
    </row>
    <row r="9" spans="1:5" x14ac:dyDescent="0.25">
      <c r="C9" s="79"/>
    </row>
    <row r="10" spans="1:5" x14ac:dyDescent="0.25">
      <c r="C10" s="7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5" t="s">
        <v>45</v>
      </c>
      <c r="B2" s="26" t="s">
        <v>243</v>
      </c>
    </row>
    <row r="3" spans="1:2" ht="16.5" thickBot="1" x14ac:dyDescent="0.3">
      <c r="A3" s="28" t="s">
        <v>244</v>
      </c>
      <c r="B3" s="38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75" x14ac:dyDescent="0.25">
      <c r="A2" s="5" t="s">
        <v>233</v>
      </c>
      <c r="B2" s="6" t="s">
        <v>125</v>
      </c>
      <c r="C2" s="6" t="s">
        <v>126</v>
      </c>
      <c r="D2" s="6" t="s">
        <v>127</v>
      </c>
      <c r="E2" s="6" t="s">
        <v>128</v>
      </c>
      <c r="F2" s="6" t="s">
        <v>129</v>
      </c>
      <c r="G2" s="6" t="s">
        <v>130</v>
      </c>
      <c r="H2" s="6" t="s">
        <v>131</v>
      </c>
      <c r="I2" s="6" t="s">
        <v>132</v>
      </c>
      <c r="J2" s="91" t="s">
        <v>133</v>
      </c>
      <c r="K2" s="6" t="s">
        <v>111</v>
      </c>
      <c r="L2" s="91" t="s">
        <v>112</v>
      </c>
      <c r="M2" s="6" t="s">
        <v>119</v>
      </c>
      <c r="N2" s="91" t="s">
        <v>120</v>
      </c>
      <c r="O2" s="97" t="s">
        <v>117</v>
      </c>
      <c r="P2" s="26" t="s">
        <v>109</v>
      </c>
    </row>
    <row r="3" spans="1:16" ht="15.75" x14ac:dyDescent="0.25">
      <c r="A3" s="27" t="s">
        <v>89</v>
      </c>
      <c r="B3" s="43">
        <v>1.4259999999999999</v>
      </c>
      <c r="C3" s="43" t="s">
        <v>245</v>
      </c>
      <c r="D3" s="43" t="s">
        <v>245</v>
      </c>
      <c r="E3" s="43" t="s">
        <v>245</v>
      </c>
      <c r="F3" s="43" t="s">
        <v>245</v>
      </c>
      <c r="G3" s="43" t="s">
        <v>245</v>
      </c>
      <c r="H3" s="43" t="s">
        <v>245</v>
      </c>
      <c r="I3" s="43" t="s">
        <v>245</v>
      </c>
      <c r="J3" s="88" t="s">
        <v>245</v>
      </c>
      <c r="K3" s="43" t="s">
        <v>245</v>
      </c>
      <c r="L3" s="88" t="s">
        <v>245</v>
      </c>
      <c r="M3" s="43" t="s">
        <v>245</v>
      </c>
      <c r="N3" s="88"/>
      <c r="O3" s="102" t="s">
        <v>245</v>
      </c>
      <c r="P3" s="30" t="s">
        <v>245</v>
      </c>
    </row>
    <row r="4" spans="1:16" ht="15.75" x14ac:dyDescent="0.25">
      <c r="A4" s="27" t="s">
        <v>90</v>
      </c>
      <c r="B4" s="43" t="s">
        <v>245</v>
      </c>
      <c r="C4" s="43" t="s">
        <v>245</v>
      </c>
      <c r="D4" s="43" t="s">
        <v>245</v>
      </c>
      <c r="E4" s="43" t="s">
        <v>245</v>
      </c>
      <c r="F4" s="43">
        <v>1.6847000000000001</v>
      </c>
      <c r="G4" s="43" t="s">
        <v>245</v>
      </c>
      <c r="H4" s="43" t="s">
        <v>245</v>
      </c>
      <c r="I4" s="43" t="s">
        <v>245</v>
      </c>
      <c r="J4" s="88" t="s">
        <v>245</v>
      </c>
      <c r="K4" s="43" t="s">
        <v>245</v>
      </c>
      <c r="L4" s="88" t="s">
        <v>245</v>
      </c>
      <c r="M4" s="43" t="s">
        <v>245</v>
      </c>
      <c r="N4" s="88"/>
      <c r="O4" s="102" t="s">
        <v>245</v>
      </c>
      <c r="P4" s="30" t="s">
        <v>245</v>
      </c>
    </row>
    <row r="5" spans="1:16" ht="15.75" x14ac:dyDescent="0.25">
      <c r="A5" s="27" t="s">
        <v>91</v>
      </c>
      <c r="B5" s="43" t="s">
        <v>245</v>
      </c>
      <c r="C5" s="43" t="s">
        <v>245</v>
      </c>
      <c r="D5" s="43" t="s">
        <v>245</v>
      </c>
      <c r="E5" s="43" t="s">
        <v>245</v>
      </c>
      <c r="F5" s="43" t="s">
        <v>245</v>
      </c>
      <c r="G5" s="43">
        <v>1.2563</v>
      </c>
      <c r="H5" s="43" t="s">
        <v>245</v>
      </c>
      <c r="I5" s="43" t="s">
        <v>245</v>
      </c>
      <c r="J5" s="88" t="s">
        <v>245</v>
      </c>
      <c r="K5" s="43" t="s">
        <v>245</v>
      </c>
      <c r="L5" s="88" t="s">
        <v>245</v>
      </c>
      <c r="M5" s="43" t="s">
        <v>245</v>
      </c>
      <c r="N5" s="88"/>
      <c r="O5" s="102" t="s">
        <v>245</v>
      </c>
      <c r="P5" s="30" t="s">
        <v>245</v>
      </c>
    </row>
    <row r="6" spans="1:16" ht="15.75" x14ac:dyDescent="0.25">
      <c r="A6" s="75" t="s">
        <v>92</v>
      </c>
      <c r="B6" s="89" t="s">
        <v>245</v>
      </c>
      <c r="C6" s="89" t="s">
        <v>245</v>
      </c>
      <c r="D6" s="89" t="s">
        <v>245</v>
      </c>
      <c r="E6" s="89" t="s">
        <v>245</v>
      </c>
      <c r="F6" s="89" t="s">
        <v>245</v>
      </c>
      <c r="G6" s="89" t="s">
        <v>245</v>
      </c>
      <c r="H6" s="89" t="s">
        <v>245</v>
      </c>
      <c r="I6" s="89" t="s">
        <v>245</v>
      </c>
      <c r="J6" s="90">
        <v>2.5074000000000001</v>
      </c>
      <c r="K6" s="89" t="s">
        <v>245</v>
      </c>
      <c r="L6" s="90" t="s">
        <v>245</v>
      </c>
      <c r="M6" s="89" t="s">
        <v>245</v>
      </c>
      <c r="N6" s="90"/>
      <c r="O6" s="103" t="s">
        <v>245</v>
      </c>
      <c r="P6" s="92" t="s">
        <v>245</v>
      </c>
    </row>
    <row r="7" spans="1:16" ht="15.75" x14ac:dyDescent="0.25">
      <c r="A7" s="105" t="s">
        <v>109</v>
      </c>
      <c r="B7" s="109" t="s">
        <v>245</v>
      </c>
      <c r="C7" s="109" t="s">
        <v>245</v>
      </c>
      <c r="D7" s="109"/>
      <c r="E7" s="109" t="s">
        <v>245</v>
      </c>
      <c r="F7" s="109" t="s">
        <v>245</v>
      </c>
      <c r="G7" s="109" t="s">
        <v>245</v>
      </c>
      <c r="H7" s="109" t="s">
        <v>245</v>
      </c>
      <c r="I7" s="109">
        <f>2*F4</f>
        <v>3.3694000000000002</v>
      </c>
      <c r="J7" s="90" t="s">
        <v>245</v>
      </c>
      <c r="K7" s="110" t="s">
        <v>245</v>
      </c>
      <c r="L7" s="113" t="s">
        <v>245</v>
      </c>
      <c r="M7" s="109"/>
      <c r="N7" s="112"/>
      <c r="O7" s="114" t="s">
        <v>245</v>
      </c>
      <c r="P7" s="111" t="s">
        <v>245</v>
      </c>
    </row>
    <row r="8" spans="1:16" ht="15.75" x14ac:dyDescent="0.25">
      <c r="A8" s="27" t="s">
        <v>125</v>
      </c>
      <c r="B8" s="108" t="s">
        <v>245</v>
      </c>
      <c r="C8" s="108">
        <v>4.0752409775985399</v>
      </c>
      <c r="D8" s="43" t="s">
        <v>245</v>
      </c>
      <c r="E8" s="43" t="s">
        <v>245</v>
      </c>
      <c r="F8" s="43" t="s">
        <v>245</v>
      </c>
      <c r="G8" s="43" t="s">
        <v>245</v>
      </c>
      <c r="H8" s="43" t="s">
        <v>245</v>
      </c>
      <c r="I8" s="43" t="s">
        <v>245</v>
      </c>
      <c r="J8" s="88" t="s">
        <v>245</v>
      </c>
      <c r="K8" s="108">
        <v>4.1717000000000004</v>
      </c>
      <c r="L8" s="88" t="s">
        <v>245</v>
      </c>
      <c r="M8" s="43" t="s">
        <v>245</v>
      </c>
      <c r="N8" s="88"/>
      <c r="O8" s="102"/>
      <c r="P8" s="30"/>
    </row>
    <row r="9" spans="1:16" ht="15.75" x14ac:dyDescent="0.25">
      <c r="A9" s="27" t="s">
        <v>126</v>
      </c>
      <c r="B9" s="108">
        <v>4.0752409775985399</v>
      </c>
      <c r="C9" s="108" t="s">
        <v>245</v>
      </c>
      <c r="D9" s="43">
        <v>8.2970000000000006</v>
      </c>
      <c r="E9" s="43" t="s">
        <v>245</v>
      </c>
      <c r="F9" s="43">
        <v>1.8142</v>
      </c>
      <c r="G9" s="43" t="s">
        <v>245</v>
      </c>
      <c r="H9" s="43" t="s">
        <v>245</v>
      </c>
      <c r="I9" s="43" t="s">
        <v>245</v>
      </c>
      <c r="J9" s="88" t="s">
        <v>245</v>
      </c>
      <c r="K9" s="43" t="s">
        <v>245</v>
      </c>
      <c r="L9" s="88" t="s">
        <v>245</v>
      </c>
      <c r="M9" s="43" t="s">
        <v>245</v>
      </c>
      <c r="N9" s="88"/>
      <c r="O9" s="102"/>
      <c r="P9" s="30"/>
    </row>
    <row r="10" spans="1:16" ht="15.75" x14ac:dyDescent="0.25">
      <c r="A10" s="27" t="s">
        <v>127</v>
      </c>
      <c r="B10" s="43" t="s">
        <v>245</v>
      </c>
      <c r="C10" s="43">
        <v>8.2970000000000006</v>
      </c>
      <c r="D10" s="43" t="s">
        <v>245</v>
      </c>
      <c r="E10" s="43">
        <v>8.3129999999999988</v>
      </c>
      <c r="F10" s="43" t="s">
        <v>245</v>
      </c>
      <c r="G10" s="43" t="s">
        <v>245</v>
      </c>
      <c r="H10" s="43" t="s">
        <v>245</v>
      </c>
      <c r="I10" s="43" t="s">
        <v>245</v>
      </c>
      <c r="J10" s="88" t="s">
        <v>245</v>
      </c>
      <c r="K10" s="43" t="s">
        <v>245</v>
      </c>
      <c r="L10" s="88" t="s">
        <v>245</v>
      </c>
      <c r="M10" s="43">
        <v>1.4</v>
      </c>
      <c r="N10" s="88"/>
      <c r="O10" s="102"/>
      <c r="P10" s="30"/>
    </row>
    <row r="11" spans="1:16" ht="15.75" x14ac:dyDescent="0.25">
      <c r="A11" s="27" t="s">
        <v>128</v>
      </c>
      <c r="B11" s="43" t="s">
        <v>245</v>
      </c>
      <c r="C11" s="43" t="s">
        <v>245</v>
      </c>
      <c r="D11" s="43">
        <v>8.3129999999999988</v>
      </c>
      <c r="E11" s="43" t="s">
        <v>245</v>
      </c>
      <c r="F11" s="43" t="s">
        <v>245</v>
      </c>
      <c r="G11" s="43">
        <v>1.2533000000000001</v>
      </c>
      <c r="H11" s="43" t="s">
        <v>245</v>
      </c>
      <c r="I11" s="43" t="s">
        <v>245</v>
      </c>
      <c r="J11" s="88" t="s">
        <v>245</v>
      </c>
      <c r="K11" s="43" t="s">
        <v>245</v>
      </c>
      <c r="L11" s="88">
        <v>1.3163</v>
      </c>
      <c r="M11" s="43" t="s">
        <v>245</v>
      </c>
      <c r="N11" s="88"/>
      <c r="O11" s="102"/>
      <c r="P11" s="30"/>
    </row>
    <row r="12" spans="1:16" ht="15.75" x14ac:dyDescent="0.25">
      <c r="A12" s="27" t="s">
        <v>129</v>
      </c>
      <c r="B12" s="43" t="s">
        <v>245</v>
      </c>
      <c r="C12" s="108">
        <v>1.8142</v>
      </c>
      <c r="D12" s="43" t="s">
        <v>245</v>
      </c>
      <c r="E12" s="43" t="s">
        <v>245</v>
      </c>
      <c r="F12" s="43" t="s">
        <v>245</v>
      </c>
      <c r="G12" s="43" t="s">
        <v>245</v>
      </c>
      <c r="H12" s="43" t="s">
        <v>245</v>
      </c>
      <c r="I12" s="43">
        <v>1.4431</v>
      </c>
      <c r="J12" s="88" t="s">
        <v>245</v>
      </c>
      <c r="K12" s="43" t="s">
        <v>245</v>
      </c>
      <c r="L12" s="88" t="s">
        <v>245</v>
      </c>
      <c r="M12" s="43" t="s">
        <v>245</v>
      </c>
      <c r="N12" s="88"/>
      <c r="O12" s="102"/>
      <c r="P12" s="30"/>
    </row>
    <row r="13" spans="1:16" ht="15.75" x14ac:dyDescent="0.25">
      <c r="A13" s="27" t="s">
        <v>130</v>
      </c>
      <c r="B13" s="43" t="s">
        <v>245</v>
      </c>
      <c r="C13" s="43" t="s">
        <v>245</v>
      </c>
      <c r="D13" s="43" t="s">
        <v>245</v>
      </c>
      <c r="E13" s="43">
        <v>1.2533000000000001</v>
      </c>
      <c r="F13" s="43" t="s">
        <v>245</v>
      </c>
      <c r="G13" s="43" t="s">
        <v>245</v>
      </c>
      <c r="H13" s="43">
        <v>1.153</v>
      </c>
      <c r="I13" s="43" t="s">
        <v>245</v>
      </c>
      <c r="J13" s="88" t="s">
        <v>245</v>
      </c>
      <c r="K13" s="43" t="s">
        <v>245</v>
      </c>
      <c r="L13" s="88" t="s">
        <v>245</v>
      </c>
      <c r="M13" s="43" t="s">
        <v>245</v>
      </c>
      <c r="N13" s="88"/>
      <c r="O13" s="102"/>
      <c r="P13" s="30"/>
    </row>
    <row r="14" spans="1:16" ht="15.75" x14ac:dyDescent="0.25">
      <c r="A14" s="27" t="s">
        <v>131</v>
      </c>
      <c r="B14" s="43" t="s">
        <v>245</v>
      </c>
      <c r="C14" s="43" t="s">
        <v>245</v>
      </c>
      <c r="D14" s="43" t="s">
        <v>245</v>
      </c>
      <c r="E14" s="43" t="s">
        <v>245</v>
      </c>
      <c r="F14" s="43" t="s">
        <v>245</v>
      </c>
      <c r="G14" s="43">
        <v>1.153</v>
      </c>
      <c r="H14" s="43" t="s">
        <v>245</v>
      </c>
      <c r="I14" s="43">
        <v>6.0780000000000003</v>
      </c>
      <c r="J14" s="88">
        <v>2.4449000000000001</v>
      </c>
      <c r="K14" s="43" t="s">
        <v>245</v>
      </c>
      <c r="L14" s="88" t="s">
        <v>245</v>
      </c>
      <c r="M14" s="43" t="s">
        <v>245</v>
      </c>
      <c r="N14" s="88"/>
      <c r="O14" s="102"/>
      <c r="P14" s="30"/>
    </row>
    <row r="15" spans="1:16" ht="15.75" x14ac:dyDescent="0.25">
      <c r="A15" s="27" t="s">
        <v>132</v>
      </c>
      <c r="B15" s="43" t="s">
        <v>245</v>
      </c>
      <c r="C15" s="43" t="s">
        <v>245</v>
      </c>
      <c r="D15" s="43" t="s">
        <v>245</v>
      </c>
      <c r="E15" s="43" t="s">
        <v>245</v>
      </c>
      <c r="F15" s="43">
        <v>1.4431</v>
      </c>
      <c r="G15" s="43" t="s">
        <v>245</v>
      </c>
      <c r="H15" s="43">
        <v>6.0780000000000003</v>
      </c>
      <c r="I15" s="43" t="s">
        <v>245</v>
      </c>
      <c r="J15" s="88" t="s">
        <v>245</v>
      </c>
      <c r="K15" s="43" t="s">
        <v>245</v>
      </c>
      <c r="L15" s="88" t="s">
        <v>245</v>
      </c>
      <c r="M15" s="43"/>
      <c r="N15" s="88"/>
      <c r="O15" s="102"/>
      <c r="P15" s="30"/>
    </row>
    <row r="16" spans="1:16" ht="15.75" x14ac:dyDescent="0.25">
      <c r="A16" s="27" t="s">
        <v>133</v>
      </c>
      <c r="B16" s="43" t="s">
        <v>245</v>
      </c>
      <c r="C16" s="43" t="s">
        <v>245</v>
      </c>
      <c r="D16" s="43" t="s">
        <v>245</v>
      </c>
      <c r="E16" s="43" t="s">
        <v>245</v>
      </c>
      <c r="F16" s="43" t="s">
        <v>245</v>
      </c>
      <c r="G16" s="43" t="s">
        <v>245</v>
      </c>
      <c r="H16" s="43">
        <v>2.4449000000000001</v>
      </c>
      <c r="I16" s="43" t="s">
        <v>245</v>
      </c>
      <c r="J16" s="88" t="s">
        <v>245</v>
      </c>
      <c r="K16" s="43" t="s">
        <v>245</v>
      </c>
      <c r="L16" s="88" t="s">
        <v>245</v>
      </c>
      <c r="M16" s="43" t="s">
        <v>245</v>
      </c>
      <c r="N16" s="88">
        <v>2.5</v>
      </c>
      <c r="O16" s="102"/>
      <c r="P16" s="30"/>
    </row>
    <row r="17" spans="1:16" ht="15.75" x14ac:dyDescent="0.25">
      <c r="A17" s="105" t="s">
        <v>117</v>
      </c>
      <c r="B17" s="109"/>
      <c r="C17" s="109"/>
      <c r="D17" s="109"/>
      <c r="E17" s="109"/>
      <c r="F17" s="109"/>
      <c r="G17" s="109"/>
      <c r="H17" s="109"/>
      <c r="I17" s="109"/>
      <c r="J17" s="112"/>
      <c r="K17" s="109"/>
      <c r="L17" s="112"/>
      <c r="M17" s="109"/>
      <c r="N17" s="112"/>
      <c r="O17" s="114"/>
      <c r="P17" s="106">
        <v>9</v>
      </c>
    </row>
    <row r="18" spans="1:16" ht="15.75" x14ac:dyDescent="0.25">
      <c r="A18" s="27" t="s">
        <v>114</v>
      </c>
      <c r="B18" s="43" t="s">
        <v>245</v>
      </c>
      <c r="C18" s="43" t="s">
        <v>245</v>
      </c>
      <c r="D18" s="43" t="s">
        <v>245</v>
      </c>
      <c r="E18" s="43" t="s">
        <v>245</v>
      </c>
      <c r="F18" s="43" t="s">
        <v>245</v>
      </c>
      <c r="G18" s="43" t="s">
        <v>245</v>
      </c>
      <c r="H18" s="43" t="s">
        <v>245</v>
      </c>
      <c r="I18" s="43" t="s">
        <v>245</v>
      </c>
      <c r="J18" s="88" t="s">
        <v>245</v>
      </c>
      <c r="K18" s="43" t="s">
        <v>245</v>
      </c>
      <c r="L18" s="88" t="s">
        <v>245</v>
      </c>
      <c r="M18" s="43" t="s">
        <v>245</v>
      </c>
      <c r="N18" s="88"/>
      <c r="O18" s="102" t="s">
        <v>245</v>
      </c>
      <c r="P18" s="30">
        <v>2.6</v>
      </c>
    </row>
    <row r="19" spans="1:16" ht="15.75" x14ac:dyDescent="0.25">
      <c r="A19" s="75" t="s">
        <v>115</v>
      </c>
      <c r="B19" s="89" t="s">
        <v>245</v>
      </c>
      <c r="C19" s="89" t="s">
        <v>245</v>
      </c>
      <c r="D19" s="89" t="s">
        <v>245</v>
      </c>
      <c r="E19" s="89" t="s">
        <v>245</v>
      </c>
      <c r="F19" s="89" t="s">
        <v>245</v>
      </c>
      <c r="G19" s="89" t="s">
        <v>245</v>
      </c>
      <c r="H19" s="89" t="s">
        <v>245</v>
      </c>
      <c r="I19" s="89" t="s">
        <v>245</v>
      </c>
      <c r="J19" s="90" t="s">
        <v>245</v>
      </c>
      <c r="K19" s="89" t="s">
        <v>245</v>
      </c>
      <c r="L19" s="90" t="s">
        <v>245</v>
      </c>
      <c r="M19" s="89" t="s">
        <v>245</v>
      </c>
      <c r="N19" s="90"/>
      <c r="O19" s="103" t="s">
        <v>245</v>
      </c>
      <c r="P19" s="92">
        <v>2.6</v>
      </c>
    </row>
    <row r="20" spans="1:16" ht="15.75" x14ac:dyDescent="0.25">
      <c r="A20" s="27" t="s">
        <v>119</v>
      </c>
      <c r="B20" s="43" t="s">
        <v>245</v>
      </c>
      <c r="C20" s="43" t="s">
        <v>245</v>
      </c>
      <c r="D20" s="43"/>
      <c r="E20" s="43" t="s">
        <v>245</v>
      </c>
      <c r="F20" s="43" t="s">
        <v>245</v>
      </c>
      <c r="G20" s="43" t="s">
        <v>245</v>
      </c>
      <c r="H20" s="43" t="s">
        <v>245</v>
      </c>
      <c r="I20" s="43"/>
      <c r="J20" s="88" t="s">
        <v>245</v>
      </c>
      <c r="K20" s="43" t="s">
        <v>245</v>
      </c>
      <c r="L20" s="88" t="s">
        <v>245</v>
      </c>
      <c r="M20" s="43" t="s">
        <v>245</v>
      </c>
      <c r="N20" s="88"/>
      <c r="O20" s="102" t="s">
        <v>245</v>
      </c>
      <c r="P20" s="30"/>
    </row>
    <row r="21" spans="1:16" ht="16.5" thickBot="1" x14ac:dyDescent="0.3">
      <c r="A21" s="28" t="s">
        <v>120</v>
      </c>
      <c r="B21" s="9" t="s">
        <v>245</v>
      </c>
      <c r="C21" s="9" t="s">
        <v>245</v>
      </c>
      <c r="D21" s="9"/>
      <c r="E21" s="9" t="s">
        <v>245</v>
      </c>
      <c r="F21" s="9" t="s">
        <v>245</v>
      </c>
      <c r="G21" s="9" t="s">
        <v>245</v>
      </c>
      <c r="H21" s="9" t="s">
        <v>245</v>
      </c>
      <c r="I21" s="9" t="s">
        <v>245</v>
      </c>
      <c r="J21" s="93"/>
      <c r="K21" s="9" t="s">
        <v>245</v>
      </c>
      <c r="L21" s="93" t="s">
        <v>245</v>
      </c>
      <c r="M21" s="9" t="s">
        <v>245</v>
      </c>
      <c r="N21" s="93"/>
      <c r="O21" s="104">
        <v>0.1</v>
      </c>
      <c r="P2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5" t="s">
        <v>233</v>
      </c>
      <c r="B2" s="97" t="s">
        <v>233</v>
      </c>
      <c r="C2" s="6" t="s">
        <v>135</v>
      </c>
      <c r="D2" s="6" t="s">
        <v>136</v>
      </c>
      <c r="E2" s="6" t="s">
        <v>137</v>
      </c>
      <c r="F2" s="6" t="s">
        <v>138</v>
      </c>
      <c r="G2" s="26" t="s">
        <v>139</v>
      </c>
    </row>
    <row r="3" spans="1:7" ht="15.75" x14ac:dyDescent="0.25">
      <c r="A3" s="27" t="s">
        <v>132</v>
      </c>
      <c r="B3" s="115" t="s">
        <v>133</v>
      </c>
      <c r="C3" s="43">
        <v>30</v>
      </c>
      <c r="D3" s="43">
        <v>30</v>
      </c>
      <c r="E3" s="43">
        <v>30</v>
      </c>
      <c r="F3" s="43">
        <v>30</v>
      </c>
      <c r="G3" s="30">
        <v>30</v>
      </c>
    </row>
    <row r="4" spans="1:7" ht="16.5" thickBot="1" x14ac:dyDescent="0.3">
      <c r="A4" s="28" t="s">
        <v>133</v>
      </c>
      <c r="B4" s="116" t="s">
        <v>132</v>
      </c>
      <c r="C4" s="9">
        <v>30</v>
      </c>
      <c r="D4" s="9">
        <v>30</v>
      </c>
      <c r="E4" s="9">
        <v>30</v>
      </c>
      <c r="F4" s="9">
        <v>30</v>
      </c>
      <c r="G4" s="10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5" t="s">
        <v>237</v>
      </c>
      <c r="B2" s="26" t="s">
        <v>46</v>
      </c>
    </row>
    <row r="3" spans="1:2" x14ac:dyDescent="0.25">
      <c r="A3" s="27" t="s">
        <v>135</v>
      </c>
      <c r="B3" s="36">
        <v>0</v>
      </c>
    </row>
    <row r="4" spans="1:2" x14ac:dyDescent="0.25">
      <c r="A4" s="27" t="s">
        <v>136</v>
      </c>
      <c r="B4" s="36">
        <v>14285.714285714286</v>
      </c>
    </row>
    <row r="5" spans="1:2" x14ac:dyDescent="0.25">
      <c r="A5" s="27" t="s">
        <v>137</v>
      </c>
      <c r="B5" s="36">
        <v>35714.285714285717</v>
      </c>
    </row>
    <row r="6" spans="1:2" x14ac:dyDescent="0.25">
      <c r="A6" s="27" t="s">
        <v>138</v>
      </c>
      <c r="B6" s="36">
        <v>42857.142857142855</v>
      </c>
    </row>
    <row r="7" spans="1:2" ht="16.5" thickBot="1" x14ac:dyDescent="0.3">
      <c r="A7" s="28" t="s">
        <v>139</v>
      </c>
      <c r="B7" s="38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5" t="s">
        <v>237</v>
      </c>
      <c r="B2" s="26" t="s">
        <v>46</v>
      </c>
    </row>
    <row r="3" spans="1:2" x14ac:dyDescent="0.25">
      <c r="A3" s="27" t="s">
        <v>135</v>
      </c>
      <c r="B3" s="36">
        <v>0</v>
      </c>
    </row>
    <row r="4" spans="1:2" x14ac:dyDescent="0.25">
      <c r="A4" s="27" t="s">
        <v>136</v>
      </c>
      <c r="B4" s="36">
        <v>4</v>
      </c>
    </row>
    <row r="5" spans="1:2" x14ac:dyDescent="0.25">
      <c r="A5" s="27" t="s">
        <v>137</v>
      </c>
      <c r="B5" s="36">
        <v>6</v>
      </c>
    </row>
    <row r="6" spans="1:2" x14ac:dyDescent="0.25">
      <c r="A6" s="27" t="s">
        <v>138</v>
      </c>
      <c r="B6" s="36">
        <v>8</v>
      </c>
    </row>
    <row r="7" spans="1:2" ht="16.5" thickBot="1" x14ac:dyDescent="0.3">
      <c r="A7" s="28" t="s">
        <v>139</v>
      </c>
      <c r="B7" s="38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5" t="s">
        <v>170</v>
      </c>
      <c r="B2" s="97" t="s">
        <v>236</v>
      </c>
      <c r="C2" s="26" t="s">
        <v>46</v>
      </c>
    </row>
    <row r="3" spans="1:3" ht="15.75" x14ac:dyDescent="0.25">
      <c r="A3" s="27" t="s">
        <v>119</v>
      </c>
      <c r="B3" s="95" t="s">
        <v>121</v>
      </c>
      <c r="C3" s="33">
        <v>0.95</v>
      </c>
    </row>
    <row r="4" spans="1:3" ht="15.75" x14ac:dyDescent="0.25">
      <c r="A4" s="27" t="s">
        <v>120</v>
      </c>
      <c r="B4" s="95" t="s">
        <v>121</v>
      </c>
      <c r="C4" s="33">
        <v>0.95</v>
      </c>
    </row>
    <row r="5" spans="1:3" ht="15.75" x14ac:dyDescent="0.25">
      <c r="A5" s="27" t="s">
        <v>119</v>
      </c>
      <c r="B5" s="95" t="s">
        <v>122</v>
      </c>
      <c r="C5" s="33">
        <v>0.95</v>
      </c>
    </row>
    <row r="6" spans="1:3" ht="15.75" x14ac:dyDescent="0.25">
      <c r="A6" s="27" t="s">
        <v>120</v>
      </c>
      <c r="B6" s="95" t="s">
        <v>122</v>
      </c>
      <c r="C6" s="33">
        <v>0.95</v>
      </c>
    </row>
    <row r="7" spans="1:3" ht="15.75" x14ac:dyDescent="0.25">
      <c r="A7" s="27" t="s">
        <v>119</v>
      </c>
      <c r="B7" s="95" t="s">
        <v>258</v>
      </c>
      <c r="C7" s="33">
        <v>0.5</v>
      </c>
    </row>
    <row r="8" spans="1:3" ht="15.75" x14ac:dyDescent="0.25">
      <c r="A8" s="27" t="s">
        <v>120</v>
      </c>
      <c r="B8" s="95" t="s">
        <v>258</v>
      </c>
      <c r="C8" s="33">
        <v>0.5</v>
      </c>
    </row>
    <row r="9" spans="1:3" ht="15.75" x14ac:dyDescent="0.25">
      <c r="A9" s="27" t="s">
        <v>119</v>
      </c>
      <c r="B9" s="95" t="s">
        <v>259</v>
      </c>
      <c r="C9" s="33">
        <v>0.5</v>
      </c>
    </row>
    <row r="10" spans="1:3" ht="15.75" x14ac:dyDescent="0.25">
      <c r="A10" s="27" t="s">
        <v>120</v>
      </c>
      <c r="B10" s="95" t="s">
        <v>259</v>
      </c>
      <c r="C10" s="33">
        <v>0.5</v>
      </c>
    </row>
    <row r="11" spans="1:3" ht="15.75" x14ac:dyDescent="0.25">
      <c r="A11" s="27" t="s">
        <v>119</v>
      </c>
      <c r="B11" s="95" t="s">
        <v>260</v>
      </c>
      <c r="C11" s="33">
        <v>0.5</v>
      </c>
    </row>
    <row r="12" spans="1:3" ht="16.5" thickBot="1" x14ac:dyDescent="0.3">
      <c r="A12" s="28" t="s">
        <v>120</v>
      </c>
      <c r="B12" s="98" t="s">
        <v>260</v>
      </c>
      <c r="C12" s="34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5" t="s">
        <v>236</v>
      </c>
      <c r="B2" s="26" t="s">
        <v>46</v>
      </c>
    </row>
    <row r="3" spans="1:2" ht="15.75" x14ac:dyDescent="0.25">
      <c r="A3" s="99" t="s">
        <v>121</v>
      </c>
      <c r="B3" s="36">
        <v>0</v>
      </c>
    </row>
    <row r="4" spans="1:2" ht="15.75" x14ac:dyDescent="0.25">
      <c r="A4" s="99" t="s">
        <v>122</v>
      </c>
      <c r="B4" s="36">
        <v>0</v>
      </c>
    </row>
    <row r="5" spans="1:2" ht="15.75" x14ac:dyDescent="0.25">
      <c r="A5" s="99" t="s">
        <v>258</v>
      </c>
      <c r="B5" s="36">
        <v>1</v>
      </c>
    </row>
    <row r="6" spans="1:2" ht="15.75" x14ac:dyDescent="0.25">
      <c r="A6" s="99" t="s">
        <v>259</v>
      </c>
      <c r="B6" s="36">
        <v>1</v>
      </c>
    </row>
    <row r="7" spans="1:2" ht="16.5" thickBot="1" x14ac:dyDescent="0.3">
      <c r="A7" s="28" t="s">
        <v>260</v>
      </c>
      <c r="B7" s="3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110</v>
      </c>
    </row>
    <row r="2" spans="1:18" x14ac:dyDescent="0.25">
      <c r="A2" s="3" t="s">
        <v>111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112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8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8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5" t="s">
        <v>170</v>
      </c>
      <c r="B2" s="26" t="s">
        <v>46</v>
      </c>
    </row>
    <row r="3" spans="1:2" ht="15.75" x14ac:dyDescent="0.25">
      <c r="A3" s="27" t="s">
        <v>119</v>
      </c>
      <c r="B3" s="33">
        <v>1</v>
      </c>
    </row>
    <row r="4" spans="1:2" ht="16.5" thickBot="1" x14ac:dyDescent="0.3">
      <c r="A4" s="28" t="s">
        <v>120</v>
      </c>
      <c r="B4" s="34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256</v>
      </c>
    </row>
    <row r="2" spans="1:2" ht="15.75" x14ac:dyDescent="0.25">
      <c r="A2" s="5" t="s">
        <v>158</v>
      </c>
      <c r="B2" s="26" t="s">
        <v>46</v>
      </c>
    </row>
    <row r="3" spans="1:2" ht="16.5" thickBot="1" x14ac:dyDescent="0.3">
      <c r="A3" s="28" t="s">
        <v>109</v>
      </c>
      <c r="B3" s="3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9" t="s">
        <v>246</v>
      </c>
    </row>
    <row r="2" spans="1:2" ht="15.75" x14ac:dyDescent="0.25">
      <c r="A2" s="5" t="s">
        <v>45</v>
      </c>
      <c r="B2" s="26" t="s">
        <v>243</v>
      </c>
    </row>
    <row r="3" spans="1:2" ht="15.75" x14ac:dyDescent="0.25">
      <c r="A3" s="27" t="s">
        <v>247</v>
      </c>
      <c r="B3" s="36">
        <v>110</v>
      </c>
    </row>
    <row r="4" spans="1:2" ht="16.5" thickBot="1" x14ac:dyDescent="0.3">
      <c r="A4" s="28" t="s">
        <v>248</v>
      </c>
      <c r="B4" s="44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9" t="s">
        <v>249</v>
      </c>
    </row>
    <row r="2" spans="1:2" ht="15.75" x14ac:dyDescent="0.25">
      <c r="A2" s="5" t="s">
        <v>45</v>
      </c>
      <c r="B2" s="26" t="s">
        <v>243</v>
      </c>
    </row>
    <row r="3" spans="1:2" ht="15.75" x14ac:dyDescent="0.25">
      <c r="A3" s="27" t="s">
        <v>250</v>
      </c>
      <c r="B3" s="45">
        <v>0.08</v>
      </c>
    </row>
    <row r="4" spans="1:2" ht="16.5" thickBot="1" x14ac:dyDescent="0.3">
      <c r="A4" s="28" t="s">
        <v>251</v>
      </c>
      <c r="B4" s="38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5" t="s">
        <v>252</v>
      </c>
      <c r="B2" s="50" t="s">
        <v>242</v>
      </c>
    </row>
    <row r="3" spans="1:2" ht="15.75" x14ac:dyDescent="0.25">
      <c r="A3" s="51" t="s">
        <v>89</v>
      </c>
      <c r="B3" s="52">
        <v>142277</v>
      </c>
    </row>
    <row r="4" spans="1:2" ht="15.75" x14ac:dyDescent="0.25">
      <c r="A4" s="27" t="s">
        <v>90</v>
      </c>
      <c r="B4" s="53">
        <v>140998</v>
      </c>
    </row>
    <row r="5" spans="1:2" ht="15.75" x14ac:dyDescent="0.25">
      <c r="A5" s="27" t="s">
        <v>91</v>
      </c>
      <c r="B5" s="53">
        <v>172490.2</v>
      </c>
    </row>
    <row r="6" spans="1:2" ht="15.75" x14ac:dyDescent="0.25">
      <c r="A6" s="75" t="s">
        <v>92</v>
      </c>
      <c r="B6" s="117">
        <v>257547</v>
      </c>
    </row>
    <row r="7" spans="1:2" ht="16.5" thickBot="1" x14ac:dyDescent="0.3">
      <c r="A7" s="28" t="s">
        <v>109</v>
      </c>
      <c r="B7" s="54">
        <v>165376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5" t="s">
        <v>252</v>
      </c>
      <c r="B2" s="50" t="s">
        <v>242</v>
      </c>
    </row>
    <row r="3" spans="1:2" ht="16.5" thickBot="1" x14ac:dyDescent="0.3">
      <c r="A3" s="118" t="s">
        <v>117</v>
      </c>
      <c r="B3" s="119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5" t="s">
        <v>158</v>
      </c>
      <c r="B2" s="50" t="s">
        <v>242</v>
      </c>
    </row>
    <row r="3" spans="1:2" ht="16.5" thickBot="1" x14ac:dyDescent="0.3">
      <c r="A3" s="28" t="s">
        <v>109</v>
      </c>
      <c r="B3" s="5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113</v>
      </c>
    </row>
    <row r="2" spans="1:20" x14ac:dyDescent="0.25">
      <c r="A2" s="3" t="s">
        <v>114</v>
      </c>
    </row>
    <row r="3" spans="1:20" x14ac:dyDescent="0.25">
      <c r="A3" s="3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116</v>
      </c>
    </row>
    <row r="2" spans="1:20" x14ac:dyDescent="0.25">
      <c r="A2" s="3" t="s">
        <v>117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2023-01-18T20:51:45Z</dcterms:modified>
  <cp:category/>
  <cp:contentStatus/>
</cp:coreProperties>
</file>