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cygwin\home\hishidama\git\tsurugi\cost-accounting-benchmark\docs\"/>
    </mc:Choice>
  </mc:AlternateContent>
  <xr:revisionPtr revIDLastSave="0" documentId="13_ncr:1_{FCD3999C-0DEC-4A33-B444-B5F3613298F2}" xr6:coauthVersionLast="47" xr6:coauthVersionMax="47" xr10:uidLastSave="{00000000-0000-0000-0000-000000000000}"/>
  <bookViews>
    <workbookView xWindow="2715" yWindow="2940" windowWidth="27075" windowHeight="18705" tabRatio="500" activeTab="5" xr2:uid="{00000000-000D-0000-FFFF-FFFF00000000}"/>
  </bookViews>
  <sheets>
    <sheet name="工場" sheetId="1" r:id="rId1"/>
    <sheet name="品目" sheetId="2" r:id="rId2"/>
    <sheet name="品目構成" sheetId="3" r:id="rId3"/>
    <sheet name="製造品目" sheetId="4" r:id="rId4"/>
    <sheet name="原価" sheetId="5" r:id="rId5"/>
    <sheet name="在庫" sheetId="8" r:id="rId6"/>
    <sheet name="度量衡" sheetId="6" r:id="rId7"/>
    <sheet name="結果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7" i="8" l="1"/>
  <c r="C6" i="8"/>
  <c r="E7" i="8"/>
  <c r="D7" i="8"/>
  <c r="E6" i="8"/>
  <c r="D6" i="8"/>
  <c r="C4" i="8"/>
  <c r="D4" i="8"/>
  <c r="D5" i="8"/>
  <c r="C5" i="8"/>
  <c r="D16" i="7"/>
  <c r="C16" i="7"/>
  <c r="D14" i="7"/>
  <c r="C14" i="7"/>
  <c r="D11" i="7"/>
  <c r="C11" i="7"/>
  <c r="D9" i="7"/>
  <c r="C9" i="7"/>
  <c r="D8" i="7"/>
  <c r="C8" i="7"/>
  <c r="D7" i="7"/>
  <c r="C7" i="7"/>
  <c r="D6" i="7"/>
  <c r="C6" i="7"/>
  <c r="D5" i="7"/>
  <c r="C5" i="7"/>
  <c r="D3" i="7"/>
  <c r="C3" i="7"/>
  <c r="D6" i="6"/>
  <c r="C6" i="6"/>
  <c r="D5" i="5"/>
  <c r="C5" i="5"/>
  <c r="D4" i="5"/>
  <c r="C4" i="5"/>
  <c r="D3" i="5"/>
  <c r="C3" i="5"/>
  <c r="D4" i="4"/>
  <c r="C4" i="4"/>
  <c r="D3" i="4"/>
  <c r="C3" i="4"/>
  <c r="D7" i="3"/>
  <c r="C7" i="3"/>
  <c r="D4" i="3"/>
  <c r="C4" i="3"/>
  <c r="D3" i="3"/>
  <c r="C3" i="3"/>
  <c r="D12" i="2"/>
  <c r="C12" i="2"/>
  <c r="D10" i="2"/>
  <c r="C10" i="2"/>
  <c r="D8" i="2"/>
  <c r="C8" i="2"/>
</calcChain>
</file>

<file path=xl/sharedStrings.xml><?xml version="1.0" encoding="utf-8"?>
<sst xmlns="http://schemas.openxmlformats.org/spreadsheetml/2006/main" count="265" uniqueCount="157">
  <si>
    <t>工場マスター</t>
  </si>
  <si>
    <t>factory_master</t>
  </si>
  <si>
    <t>フィールド論理名</t>
  </si>
  <si>
    <t>フィールド物理名</t>
  </si>
  <si>
    <t>データ型</t>
  </si>
  <si>
    <t>桁数</t>
  </si>
  <si>
    <t>精度</t>
  </si>
  <si>
    <t>キー</t>
  </si>
  <si>
    <t>工場ID</t>
  </si>
  <si>
    <t>f_id</t>
  </si>
  <si>
    <t>unique ID</t>
  </si>
  <si>
    <t>PK</t>
  </si>
  <si>
    <t>工場名</t>
  </si>
  <si>
    <t>f_name</t>
  </si>
  <si>
    <t>variable text</t>
  </si>
  <si>
    <t>品目マスター</t>
  </si>
  <si>
    <t>item_master</t>
  </si>
  <si>
    <t>パンや原料といった品目</t>
  </si>
  <si>
    <t>品目ID</t>
  </si>
  <si>
    <t>i_id</t>
  </si>
  <si>
    <t>開始日</t>
  </si>
  <si>
    <t>i_effective_date</t>
  </si>
  <si>
    <t>date</t>
  </si>
  <si>
    <t>終了日</t>
  </si>
  <si>
    <t>i_expired_date</t>
  </si>
  <si>
    <t>品目名</t>
  </si>
  <si>
    <t>i_name</t>
  </si>
  <si>
    <t>品目種類</t>
  </si>
  <si>
    <t>i_type</t>
  </si>
  <si>
    <t>値：product（製品）、work_in_process（中間材）、raw_material（原料）</t>
  </si>
  <si>
    <t>単位</t>
  </si>
  <si>
    <t>i_unit</t>
  </si>
  <si>
    <t>g, mL等</t>
  </si>
  <si>
    <t>重量比</t>
  </si>
  <si>
    <t>i_weight_ratio</t>
  </si>
  <si>
    <t>unsigned numeric</t>
  </si>
  <si>
    <t>重量 = 数量[単位]×重量比</t>
  </si>
  <si>
    <t>重量単位</t>
  </si>
  <si>
    <t>i_weight_unit</t>
  </si>
  <si>
    <t>重量比によって変換した後の単位。g, kg等</t>
  </si>
  <si>
    <t>品目単価</t>
  </si>
  <si>
    <t>i_price</t>
  </si>
  <si>
    <t>「品目単価単位」当たりの金額</t>
  </si>
  <si>
    <t>品目単価単位</t>
  </si>
  <si>
    <t>i_price_unit</t>
  </si>
  <si>
    <t>kg, L等</t>
  </si>
  <si>
    <t>品目構成マスター</t>
  </si>
  <si>
    <t>item_construction_master</t>
  </si>
  <si>
    <t>BOM</t>
  </si>
  <si>
    <t>親品目ID</t>
  </si>
  <si>
    <t>ic_parent_i_id</t>
  </si>
  <si>
    <t>ic_i_id</t>
  </si>
  <si>
    <t>ic_effective_date</t>
  </si>
  <si>
    <t>ic_expired_date</t>
  </si>
  <si>
    <t>原料単位</t>
  </si>
  <si>
    <t>ic_material_unit</t>
  </si>
  <si>
    <t>原料数量</t>
  </si>
  <si>
    <t>ic_material_quantity</t>
  </si>
  <si>
    <t>ロス率</t>
  </si>
  <si>
    <t>ic_loss_ratio</t>
  </si>
  <si>
    <t>[％]</t>
  </si>
  <si>
    <t>製造品目マスター</t>
  </si>
  <si>
    <t>item_manufacturing_master</t>
  </si>
  <si>
    <t>工場毎に生産する品目と生産数</t>
  </si>
  <si>
    <t>im_f_id</t>
  </si>
  <si>
    <t>im_i_id</t>
  </si>
  <si>
    <t>製品の品目</t>
  </si>
  <si>
    <t>im_effective_date</t>
  </si>
  <si>
    <t>im_expired_date</t>
  </si>
  <si>
    <t>生産数（1日分）</t>
  </si>
  <si>
    <t>im_manufacturing_quantity</t>
  </si>
  <si>
    <t>原価マスター</t>
  </si>
  <si>
    <t>cost_master</t>
  </si>
  <si>
    <t>c_f_id</t>
  </si>
  <si>
    <t>c_i_id</t>
  </si>
  <si>
    <t>原料の品目</t>
  </si>
  <si>
    <t>在庫単位</t>
  </si>
  <si>
    <t>c_stock_unit</t>
  </si>
  <si>
    <t>在庫数量の単位</t>
  </si>
  <si>
    <t>在庫数量（1日分）</t>
  </si>
  <si>
    <t>c_stock_quantity</t>
  </si>
  <si>
    <t>在庫金額（1日分）</t>
  </si>
  <si>
    <t>c_stock_amount</t>
  </si>
  <si>
    <t>単価 = 在庫金額÷在庫数量</t>
  </si>
  <si>
    <t>度量衡マスター</t>
  </si>
  <si>
    <t>measurement_master</t>
  </si>
  <si>
    <t>m_unit</t>
  </si>
  <si>
    <t>mg, g, mL, L等</t>
  </si>
  <si>
    <t>単位名称</t>
  </si>
  <si>
    <t>m_name</t>
  </si>
  <si>
    <t>単位種類</t>
  </si>
  <si>
    <t>m_type</t>
  </si>
  <si>
    <t>値：length（長さ）, capacity（容量）, weight（重量）</t>
  </si>
  <si>
    <t>標準単位</t>
  </si>
  <si>
    <t>m_default_unit</t>
  </si>
  <si>
    <t>容量の場合はmL, 重量の場合はg</t>
  </si>
  <si>
    <t>スケール</t>
  </si>
  <si>
    <t>m_scale</t>
  </si>
  <si>
    <t>標準単位に対する割合。gは1, mgは0.001</t>
  </si>
  <si>
    <t>結果テーブル</t>
  </si>
  <si>
    <t>result_table</t>
  </si>
  <si>
    <t>r_f_id</t>
  </si>
  <si>
    <t>日付</t>
  </si>
  <si>
    <t>r_manufacturing_date</t>
  </si>
  <si>
    <t>製造品目ID</t>
  </si>
  <si>
    <t>r_product_i_id</t>
  </si>
  <si>
    <t>製品の品目（製造品目マスター.品目ID）</t>
  </si>
  <si>
    <t>r_parent_i_id</t>
  </si>
  <si>
    <t>製品の場合は親品目が無いので0</t>
  </si>
  <si>
    <t>r_i_id</t>
  </si>
  <si>
    <t>生産数</t>
  </si>
  <si>
    <t>r_manufacturing_quantity</t>
  </si>
  <si>
    <t>製造品目マスター.生産数</t>
  </si>
  <si>
    <t>r_weight_unit</t>
  </si>
  <si>
    <t>重量（品目当たり）</t>
  </si>
  <si>
    <t>r_weight</t>
  </si>
  <si>
    <t>品目の重量</t>
  </si>
  <si>
    <t>重量計単位</t>
  </si>
  <si>
    <t>r_weight_total_unit</t>
  </si>
  <si>
    <t>重量計</t>
  </si>
  <si>
    <t>r_weight_total</t>
  </si>
  <si>
    <t>子品目まで含めた重量</t>
  </si>
  <si>
    <t>重量割合</t>
  </si>
  <si>
    <t>r_weight_ratio</t>
  </si>
  <si>
    <t>標準量単位</t>
  </si>
  <si>
    <t>r_standard_quantity_unit</t>
  </si>
  <si>
    <t>標準量（品目当たり）</t>
  </si>
  <si>
    <t>r_standard_quantity</t>
  </si>
  <si>
    <t>1品目の必要量</t>
  </si>
  <si>
    <t>所要量単位</t>
  </si>
  <si>
    <t>r_required_quantity_unit</t>
  </si>
  <si>
    <t>所要量</t>
  </si>
  <si>
    <t>r_required_quantity</t>
  </si>
  <si>
    <t>標準量×生産数</t>
  </si>
  <si>
    <t>原価（品目当たり）</t>
  </si>
  <si>
    <t>r_unit_cost</t>
  </si>
  <si>
    <t>品目の原価</t>
  </si>
  <si>
    <t>総原価</t>
  </si>
  <si>
    <t>r_total_unit_cost</t>
  </si>
  <si>
    <t>原価×生産数</t>
  </si>
  <si>
    <t>製造原価（品目当たり）</t>
  </si>
  <si>
    <t>r_manufacturing_cost</t>
  </si>
  <si>
    <t>子品目まで含めた原価の合計</t>
  </si>
  <si>
    <t>総製造原価</t>
  </si>
  <si>
    <t>r_total_manufacturing_cost</t>
  </si>
  <si>
    <t>製造原価×生産数</t>
  </si>
  <si>
    <t>在庫テーブル</t>
    <rPh sb="0" eb="2">
      <t>ザイコ</t>
    </rPh>
    <phoneticPr fontId="1"/>
  </si>
  <si>
    <t>stock_table</t>
    <phoneticPr fontId="1"/>
  </si>
  <si>
    <t>s_i_id</t>
    <phoneticPr fontId="1"/>
  </si>
  <si>
    <t>s_stock_unit</t>
    <phoneticPr fontId="1"/>
  </si>
  <si>
    <t>s_stock_quantity</t>
    <phoneticPr fontId="1"/>
  </si>
  <si>
    <t>s_stock_amount</t>
    <phoneticPr fontId="1"/>
  </si>
  <si>
    <t>s_date</t>
    <phoneticPr fontId="1"/>
  </si>
  <si>
    <t>原価マスター．在庫金額</t>
    <rPh sb="0" eb="2">
      <t>ゲンカ</t>
    </rPh>
    <rPh sb="7" eb="9">
      <t>ザイコ</t>
    </rPh>
    <rPh sb="9" eb="11">
      <t>キンガク</t>
    </rPh>
    <phoneticPr fontId="1"/>
  </si>
  <si>
    <t>kg, L, mに統一</t>
    <rPh sb="9" eb="11">
      <t>トウイツ</t>
    </rPh>
    <phoneticPr fontId="1"/>
  </si>
  <si>
    <t>原価マスター．在庫数量（単位統一後）</t>
    <rPh sb="0" eb="2">
      <t>ゲンカ</t>
    </rPh>
    <rPh sb="7" eb="9">
      <t>ザイコ</t>
    </rPh>
    <rPh sb="9" eb="11">
      <t>スウリョウ</t>
    </rPh>
    <rPh sb="12" eb="14">
      <t>タンイ</t>
    </rPh>
    <rPh sb="14" eb="16">
      <t>トウイツ</t>
    </rPh>
    <rPh sb="16" eb="17">
      <t>ゴ</t>
    </rPh>
    <phoneticPr fontId="1"/>
  </si>
  <si>
    <t>原価マスター．品目ID</t>
    <rPh sb="0" eb="2">
      <t>ゲンカ</t>
    </rPh>
    <rPh sb="7" eb="9">
      <t>ヒンモク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</si>
</sst>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="140" zoomScaleNormal="140" workbookViewId="0">
      <selection activeCell="F8" sqref="F8"/>
    </sheetView>
  </sheetViews>
  <sheetFormatPr defaultColWidth="12.28515625" defaultRowHeight="12" x14ac:dyDescent="0.15"/>
  <cols>
    <col min="1" max="1" width="15.85546875" customWidth="1"/>
    <col min="2" max="2" width="16.42578125" customWidth="1"/>
    <col min="3" max="3" width="17.140625" customWidth="1"/>
    <col min="1024" max="1024" width="12.85546875" customWidth="1"/>
  </cols>
  <sheetData>
    <row r="1" spans="1:6" x14ac:dyDescent="0.15">
      <c r="A1" t="s">
        <v>0</v>
      </c>
      <c r="B1" t="s">
        <v>1</v>
      </c>
    </row>
    <row r="2" spans="1:6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6" x14ac:dyDescent="0.15">
      <c r="A3" t="s">
        <v>8</v>
      </c>
      <c r="B3" s="1" t="s">
        <v>9</v>
      </c>
      <c r="C3" t="s">
        <v>10</v>
      </c>
      <c r="D3">
        <v>4</v>
      </c>
      <c r="F3" t="s">
        <v>11</v>
      </c>
    </row>
    <row r="4" spans="1:6" x14ac:dyDescent="0.15">
      <c r="A4" t="s">
        <v>12</v>
      </c>
      <c r="B4" s="1" t="s">
        <v>13</v>
      </c>
      <c r="C4" t="s">
        <v>14</v>
      </c>
      <c r="D4">
        <v>20</v>
      </c>
    </row>
    <row r="5" spans="1:6" x14ac:dyDescent="0.15">
      <c r="B5" s="1"/>
    </row>
    <row r="10" spans="1:6" x14ac:dyDescent="0.15">
      <c r="B10" s="1"/>
    </row>
    <row r="11" spans="1:6" x14ac:dyDescent="0.15">
      <c r="B11" s="1"/>
      <c r="C11" s="1"/>
    </row>
    <row r="12" spans="1:6" x14ac:dyDescent="0.15">
      <c r="B12" s="1"/>
      <c r="C12" s="1"/>
    </row>
    <row r="13" spans="1:6" x14ac:dyDescent="0.15">
      <c r="C13" s="1"/>
    </row>
    <row r="14" spans="1:6" x14ac:dyDescent="0.15">
      <c r="C14" s="1"/>
    </row>
    <row r="15" spans="1:6" x14ac:dyDescent="0.15">
      <c r="C15" s="1"/>
    </row>
    <row r="16" spans="1:6" x14ac:dyDescent="0.15">
      <c r="C16" s="1"/>
    </row>
    <row r="17" spans="2:3" x14ac:dyDescent="0.15">
      <c r="C17" s="1"/>
    </row>
    <row r="18" spans="2:3" x14ac:dyDescent="0.15">
      <c r="B18" s="1"/>
      <c r="C18" s="1"/>
    </row>
    <row r="19" spans="2:3" x14ac:dyDescent="0.15">
      <c r="B19" s="1"/>
      <c r="C19" s="1"/>
    </row>
    <row r="20" spans="2:3" x14ac:dyDescent="0.15"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  <row r="25" spans="2:3" x14ac:dyDescent="0.15">
      <c r="C25" s="1"/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zoomScale="140" zoomScaleNormal="140" workbookViewId="0">
      <selection activeCell="B14" sqref="B14"/>
    </sheetView>
  </sheetViews>
  <sheetFormatPr defaultColWidth="12.28515625" defaultRowHeight="12" x14ac:dyDescent="0.15"/>
  <cols>
    <col min="1" max="1" width="15.85546875" customWidth="1"/>
    <col min="2" max="2" width="16.42578125" customWidth="1"/>
    <col min="3" max="3" width="17.140625" customWidth="1"/>
    <col min="7" max="7" width="57" customWidth="1"/>
    <col min="1024" max="1024" width="12.85546875" customWidth="1"/>
  </cols>
  <sheetData>
    <row r="1" spans="1:7" x14ac:dyDescent="0.15">
      <c r="A1" t="s">
        <v>15</v>
      </c>
      <c r="B1" t="s">
        <v>16</v>
      </c>
      <c r="G1" t="s">
        <v>17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18</v>
      </c>
      <c r="B3" s="1" t="s">
        <v>19</v>
      </c>
      <c r="C3" t="s">
        <v>10</v>
      </c>
      <c r="D3">
        <v>9</v>
      </c>
      <c r="F3" t="s">
        <v>11</v>
      </c>
    </row>
    <row r="4" spans="1:7" x14ac:dyDescent="0.15">
      <c r="A4" t="s">
        <v>20</v>
      </c>
      <c r="B4" t="s">
        <v>21</v>
      </c>
      <c r="C4" t="s">
        <v>22</v>
      </c>
      <c r="D4">
        <v>8</v>
      </c>
      <c r="F4" t="s">
        <v>11</v>
      </c>
    </row>
    <row r="5" spans="1:7" x14ac:dyDescent="0.15">
      <c r="A5" t="s">
        <v>23</v>
      </c>
      <c r="B5" t="s">
        <v>24</v>
      </c>
      <c r="C5" t="s">
        <v>22</v>
      </c>
      <c r="D5">
        <v>8</v>
      </c>
    </row>
    <row r="6" spans="1:7" x14ac:dyDescent="0.15">
      <c r="A6" t="s">
        <v>25</v>
      </c>
      <c r="B6" t="s">
        <v>26</v>
      </c>
      <c r="C6" t="s">
        <v>14</v>
      </c>
      <c r="D6">
        <v>20</v>
      </c>
    </row>
    <row r="7" spans="1:7" x14ac:dyDescent="0.15">
      <c r="A7" t="s">
        <v>27</v>
      </c>
      <c r="B7" t="s">
        <v>28</v>
      </c>
      <c r="C7" t="s">
        <v>14</v>
      </c>
      <c r="D7">
        <v>20</v>
      </c>
      <c r="G7" t="s">
        <v>29</v>
      </c>
    </row>
    <row r="8" spans="1:7" x14ac:dyDescent="0.15">
      <c r="A8" t="s">
        <v>30</v>
      </c>
      <c r="B8" t="s">
        <v>31</v>
      </c>
      <c r="C8" t="str">
        <f>度量衡!C3</f>
        <v>variable text</v>
      </c>
      <c r="D8">
        <f>度量衡!D3</f>
        <v>5</v>
      </c>
      <c r="G8" t="s">
        <v>32</v>
      </c>
    </row>
    <row r="9" spans="1:7" x14ac:dyDescent="0.15">
      <c r="A9" t="s">
        <v>33</v>
      </c>
      <c r="B9" t="s">
        <v>34</v>
      </c>
      <c r="C9" t="s">
        <v>35</v>
      </c>
      <c r="D9">
        <v>9</v>
      </c>
      <c r="E9">
        <v>2</v>
      </c>
      <c r="G9" t="s">
        <v>36</v>
      </c>
    </row>
    <row r="10" spans="1:7" x14ac:dyDescent="0.15">
      <c r="A10" t="s">
        <v>37</v>
      </c>
      <c r="B10" s="1" t="s">
        <v>38</v>
      </c>
      <c r="C10" t="str">
        <f>度量衡!C3</f>
        <v>variable text</v>
      </c>
      <c r="D10">
        <f>度量衡!D3</f>
        <v>5</v>
      </c>
      <c r="G10" t="s">
        <v>39</v>
      </c>
    </row>
    <row r="11" spans="1:7" x14ac:dyDescent="0.15">
      <c r="A11" t="s">
        <v>40</v>
      </c>
      <c r="B11" s="1" t="s">
        <v>41</v>
      </c>
      <c r="C11" t="s">
        <v>35</v>
      </c>
      <c r="D11">
        <v>11</v>
      </c>
      <c r="E11">
        <v>2</v>
      </c>
      <c r="G11" t="s">
        <v>42</v>
      </c>
    </row>
    <row r="12" spans="1:7" x14ac:dyDescent="0.15">
      <c r="A12" t="s">
        <v>43</v>
      </c>
      <c r="B12" s="1" t="s">
        <v>44</v>
      </c>
      <c r="C12" s="1" t="str">
        <f>度量衡!C3</f>
        <v>variable text</v>
      </c>
      <c r="D12" s="1">
        <f>度量衡!D3</f>
        <v>5</v>
      </c>
      <c r="G12" t="s">
        <v>45</v>
      </c>
    </row>
    <row r="13" spans="1:7" x14ac:dyDescent="0.15">
      <c r="C13" s="1"/>
    </row>
    <row r="14" spans="1:7" x14ac:dyDescent="0.15">
      <c r="C14" s="1"/>
    </row>
    <row r="15" spans="1:7" x14ac:dyDescent="0.15">
      <c r="C15" s="1"/>
    </row>
    <row r="16" spans="1:7" x14ac:dyDescent="0.15">
      <c r="C16" s="1"/>
    </row>
    <row r="17" spans="2:3" x14ac:dyDescent="0.15">
      <c r="C17" s="1"/>
    </row>
    <row r="18" spans="2:3" x14ac:dyDescent="0.15">
      <c r="B18" s="1"/>
      <c r="C18" s="1"/>
    </row>
    <row r="19" spans="2:3" x14ac:dyDescent="0.15">
      <c r="B19" s="1"/>
      <c r="C19" s="1"/>
    </row>
    <row r="20" spans="2:3" x14ac:dyDescent="0.15"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  <row r="25" spans="2:3" x14ac:dyDescent="0.15">
      <c r="C25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zoomScale="140" zoomScaleNormal="140" workbookViewId="0">
      <selection activeCell="D11" sqref="D11"/>
    </sheetView>
  </sheetViews>
  <sheetFormatPr defaultColWidth="12.28515625" defaultRowHeight="12" x14ac:dyDescent="0.15"/>
  <cols>
    <col min="1" max="1" width="15.85546875" customWidth="1"/>
    <col min="2" max="2" width="18.7109375" customWidth="1"/>
    <col min="3" max="3" width="17.140625" customWidth="1"/>
    <col min="1022" max="1024" width="12.85546875" customWidth="1"/>
  </cols>
  <sheetData>
    <row r="1" spans="1:7" ht="24" x14ac:dyDescent="0.15">
      <c r="A1" t="s">
        <v>46</v>
      </c>
      <c r="B1" s="1" t="s">
        <v>47</v>
      </c>
      <c r="G1" t="s">
        <v>48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49</v>
      </c>
      <c r="B3" t="s">
        <v>50</v>
      </c>
      <c r="C3" t="str">
        <f>品目!C3</f>
        <v>unique ID</v>
      </c>
      <c r="D3">
        <f>品目!D3</f>
        <v>9</v>
      </c>
      <c r="F3" t="s">
        <v>11</v>
      </c>
    </row>
    <row r="4" spans="1:7" x14ac:dyDescent="0.15">
      <c r="A4" t="s">
        <v>18</v>
      </c>
      <c r="B4" s="1" t="s">
        <v>51</v>
      </c>
      <c r="C4" t="str">
        <f>品目!C3</f>
        <v>unique ID</v>
      </c>
      <c r="D4">
        <f>品目!D3</f>
        <v>9</v>
      </c>
      <c r="F4" t="s">
        <v>11</v>
      </c>
    </row>
    <row r="5" spans="1:7" x14ac:dyDescent="0.15">
      <c r="A5" t="s">
        <v>20</v>
      </c>
      <c r="B5" t="s">
        <v>52</v>
      </c>
      <c r="C5" t="s">
        <v>22</v>
      </c>
      <c r="D5">
        <v>8</v>
      </c>
      <c r="F5" t="s">
        <v>11</v>
      </c>
    </row>
    <row r="6" spans="1:7" x14ac:dyDescent="0.15">
      <c r="A6" t="s">
        <v>23</v>
      </c>
      <c r="B6" t="s">
        <v>53</v>
      </c>
      <c r="C6" t="s">
        <v>22</v>
      </c>
      <c r="D6">
        <v>8</v>
      </c>
    </row>
    <row r="7" spans="1:7" x14ac:dyDescent="0.15">
      <c r="A7" t="s">
        <v>54</v>
      </c>
      <c r="B7" t="s">
        <v>55</v>
      </c>
      <c r="C7" t="str">
        <f>度量衡!C3</f>
        <v>variable text</v>
      </c>
      <c r="D7">
        <f>度量衡!D3</f>
        <v>5</v>
      </c>
    </row>
    <row r="8" spans="1:7" x14ac:dyDescent="0.15">
      <c r="A8" t="s">
        <v>56</v>
      </c>
      <c r="B8" t="s">
        <v>57</v>
      </c>
      <c r="C8" t="s">
        <v>35</v>
      </c>
      <c r="D8">
        <v>15</v>
      </c>
      <c r="E8">
        <v>4</v>
      </c>
    </row>
    <row r="9" spans="1:7" x14ac:dyDescent="0.15">
      <c r="A9" t="s">
        <v>58</v>
      </c>
      <c r="B9" t="s">
        <v>59</v>
      </c>
      <c r="C9" t="s">
        <v>35</v>
      </c>
      <c r="D9">
        <v>5</v>
      </c>
      <c r="E9">
        <v>2</v>
      </c>
      <c r="G9" t="s">
        <v>60</v>
      </c>
    </row>
    <row r="11" spans="1:7" x14ac:dyDescent="0.15">
      <c r="B11" s="1"/>
    </row>
    <row r="12" spans="1:7" x14ac:dyDescent="0.15">
      <c r="B12" s="1"/>
      <c r="C12" s="1"/>
    </row>
    <row r="13" spans="1:7" x14ac:dyDescent="0.15">
      <c r="B13" s="1"/>
      <c r="C13" s="1"/>
    </row>
    <row r="14" spans="1:7" x14ac:dyDescent="0.15">
      <c r="C14" s="1"/>
    </row>
    <row r="15" spans="1:7" x14ac:dyDescent="0.15">
      <c r="C15" s="1"/>
    </row>
    <row r="16" spans="1:7" x14ac:dyDescent="0.15">
      <c r="C16" s="1"/>
    </row>
    <row r="17" spans="2:3" x14ac:dyDescent="0.15">
      <c r="C17" s="1"/>
    </row>
    <row r="18" spans="2:3" x14ac:dyDescent="0.15">
      <c r="C18" s="1"/>
    </row>
    <row r="19" spans="2:3" x14ac:dyDescent="0.15">
      <c r="B19" s="1"/>
      <c r="C19" s="1"/>
    </row>
    <row r="20" spans="2:3" x14ac:dyDescent="0.15">
      <c r="B20" s="1"/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  <row r="25" spans="2:3" x14ac:dyDescent="0.15">
      <c r="C25" s="1"/>
    </row>
    <row r="26" spans="2:3" x14ac:dyDescent="0.15">
      <c r="C26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zoomScale="140" zoomScaleNormal="140" workbookViewId="0">
      <selection activeCell="B13" sqref="B13"/>
    </sheetView>
  </sheetViews>
  <sheetFormatPr defaultColWidth="12.28515625" defaultRowHeight="12" x14ac:dyDescent="0.15"/>
  <cols>
    <col min="1" max="1" width="15.85546875" customWidth="1"/>
    <col min="2" max="2" width="24.7109375" customWidth="1"/>
    <col min="3" max="3" width="17.140625" customWidth="1"/>
    <col min="7" max="7" width="29.42578125" customWidth="1"/>
    <col min="1024" max="1024" width="12.85546875" customWidth="1"/>
  </cols>
  <sheetData>
    <row r="1" spans="1:7" x14ac:dyDescent="0.15">
      <c r="A1" t="s">
        <v>61</v>
      </c>
      <c r="B1" t="s">
        <v>62</v>
      </c>
      <c r="G1" t="s">
        <v>63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8</v>
      </c>
      <c r="B3" s="1" t="s">
        <v>64</v>
      </c>
      <c r="C3" t="str">
        <f>工場!C3</f>
        <v>unique ID</v>
      </c>
      <c r="D3">
        <f>工場!D3</f>
        <v>4</v>
      </c>
      <c r="F3" t="s">
        <v>11</v>
      </c>
    </row>
    <row r="4" spans="1:7" x14ac:dyDescent="0.15">
      <c r="A4" t="s">
        <v>18</v>
      </c>
      <c r="B4" s="1" t="s">
        <v>65</v>
      </c>
      <c r="C4" t="str">
        <f>品目!C3</f>
        <v>unique ID</v>
      </c>
      <c r="D4">
        <f>品目!D3</f>
        <v>9</v>
      </c>
      <c r="F4" t="s">
        <v>11</v>
      </c>
      <c r="G4" t="s">
        <v>66</v>
      </c>
    </row>
    <row r="5" spans="1:7" x14ac:dyDescent="0.15">
      <c r="A5" t="s">
        <v>20</v>
      </c>
      <c r="B5" s="1" t="s">
        <v>67</v>
      </c>
      <c r="C5" t="s">
        <v>22</v>
      </c>
      <c r="D5">
        <v>8</v>
      </c>
      <c r="F5" t="s">
        <v>11</v>
      </c>
    </row>
    <row r="6" spans="1:7" x14ac:dyDescent="0.15">
      <c r="A6" t="s">
        <v>23</v>
      </c>
      <c r="B6" s="1" t="s">
        <v>68</v>
      </c>
      <c r="C6" t="s">
        <v>22</v>
      </c>
      <c r="D6">
        <v>8</v>
      </c>
    </row>
    <row r="7" spans="1:7" x14ac:dyDescent="0.15">
      <c r="A7" t="s">
        <v>69</v>
      </c>
      <c r="B7" t="s">
        <v>70</v>
      </c>
      <c r="C7" t="s">
        <v>35</v>
      </c>
      <c r="D7">
        <v>6</v>
      </c>
    </row>
    <row r="16" spans="1:7" x14ac:dyDescent="0.15">
      <c r="C16" s="1"/>
    </row>
    <row r="17" spans="2:3" x14ac:dyDescent="0.15">
      <c r="C17" s="1"/>
    </row>
    <row r="18" spans="2:3" x14ac:dyDescent="0.15">
      <c r="B18" s="1"/>
      <c r="C18" s="1"/>
    </row>
    <row r="19" spans="2:3" x14ac:dyDescent="0.15">
      <c r="B19" s="1"/>
      <c r="C19" s="1"/>
    </row>
    <row r="20" spans="2:3" x14ac:dyDescent="0.15"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  <row r="25" spans="2:3" x14ac:dyDescent="0.15">
      <c r="C25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4"/>
  <sheetViews>
    <sheetView zoomScale="140" zoomScaleNormal="140" workbookViewId="0">
      <selection activeCell="G7" sqref="G7"/>
    </sheetView>
  </sheetViews>
  <sheetFormatPr defaultColWidth="12.28515625" defaultRowHeight="12" x14ac:dyDescent="0.15"/>
  <cols>
    <col min="1" max="1" width="17.140625" customWidth="1"/>
    <col min="2" max="2" width="15.85546875" customWidth="1"/>
    <col min="3" max="3" width="17.140625" customWidth="1"/>
    <col min="7" max="7" width="29.140625" customWidth="1"/>
    <col min="1024" max="1024" width="12.85546875" customWidth="1"/>
  </cols>
  <sheetData>
    <row r="1" spans="1:7" x14ac:dyDescent="0.15">
      <c r="A1" t="s">
        <v>71</v>
      </c>
      <c r="B1" t="s">
        <v>72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8</v>
      </c>
      <c r="B3" s="1" t="s">
        <v>73</v>
      </c>
      <c r="C3" t="str">
        <f>工場!C3</f>
        <v>unique ID</v>
      </c>
      <c r="D3">
        <f>工場!D3</f>
        <v>4</v>
      </c>
      <c r="F3" t="s">
        <v>11</v>
      </c>
    </row>
    <row r="4" spans="1:7" x14ac:dyDescent="0.15">
      <c r="A4" t="s">
        <v>18</v>
      </c>
      <c r="B4" s="1" t="s">
        <v>74</v>
      </c>
      <c r="C4" t="str">
        <f>品目!C3</f>
        <v>unique ID</v>
      </c>
      <c r="D4">
        <f>品目!D3</f>
        <v>9</v>
      </c>
      <c r="F4" t="s">
        <v>11</v>
      </c>
      <c r="G4" t="s">
        <v>75</v>
      </c>
    </row>
    <row r="5" spans="1:7" x14ac:dyDescent="0.15">
      <c r="A5" t="s">
        <v>76</v>
      </c>
      <c r="B5" t="s">
        <v>77</v>
      </c>
      <c r="C5" t="str">
        <f>度量衡!C3</f>
        <v>variable text</v>
      </c>
      <c r="D5">
        <f>度量衡!D3</f>
        <v>5</v>
      </c>
      <c r="G5" t="s">
        <v>78</v>
      </c>
    </row>
    <row r="6" spans="1:7" x14ac:dyDescent="0.15">
      <c r="A6" t="s">
        <v>79</v>
      </c>
      <c r="B6" t="s">
        <v>80</v>
      </c>
      <c r="C6" t="s">
        <v>35</v>
      </c>
      <c r="D6">
        <v>15</v>
      </c>
      <c r="E6">
        <v>4</v>
      </c>
    </row>
    <row r="7" spans="1:7" x14ac:dyDescent="0.15">
      <c r="A7" t="s">
        <v>81</v>
      </c>
      <c r="B7" t="s">
        <v>82</v>
      </c>
      <c r="C7" t="s">
        <v>35</v>
      </c>
      <c r="D7">
        <v>13</v>
      </c>
      <c r="E7">
        <v>2</v>
      </c>
      <c r="G7" t="s">
        <v>83</v>
      </c>
    </row>
    <row r="9" spans="1:7" x14ac:dyDescent="0.15">
      <c r="B9" s="1"/>
    </row>
    <row r="10" spans="1:7" x14ac:dyDescent="0.15">
      <c r="B10" s="1"/>
      <c r="C10" s="1"/>
    </row>
    <row r="11" spans="1:7" x14ac:dyDescent="0.15">
      <c r="B11" s="1"/>
      <c r="C11" s="1"/>
    </row>
    <row r="12" spans="1:7" x14ac:dyDescent="0.15">
      <c r="C12" s="1"/>
    </row>
    <row r="13" spans="1:7" x14ac:dyDescent="0.15">
      <c r="C13" s="1"/>
    </row>
    <row r="14" spans="1:7" x14ac:dyDescent="0.15">
      <c r="C14" s="1"/>
    </row>
    <row r="15" spans="1:7" x14ac:dyDescent="0.15">
      <c r="C15" s="1"/>
    </row>
    <row r="16" spans="1:7" x14ac:dyDescent="0.15">
      <c r="C16" s="1"/>
    </row>
    <row r="17" spans="2:3" x14ac:dyDescent="0.15">
      <c r="B17" s="1"/>
      <c r="C17" s="1"/>
    </row>
    <row r="18" spans="2:3" x14ac:dyDescent="0.15">
      <c r="B18" s="1"/>
      <c r="C18" s="1"/>
    </row>
    <row r="19" spans="2:3" x14ac:dyDescent="0.15">
      <c r="C19" s="1"/>
    </row>
    <row r="20" spans="2:3" x14ac:dyDescent="0.15"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35D5-E401-491B-A45B-BE54012A0C8E}">
  <dimension ref="A1:G24"/>
  <sheetViews>
    <sheetView tabSelected="1" zoomScale="140" zoomScaleNormal="140" workbookViewId="0">
      <selection activeCell="B9" sqref="B9"/>
    </sheetView>
  </sheetViews>
  <sheetFormatPr defaultColWidth="12.28515625" defaultRowHeight="12" x14ac:dyDescent="0.15"/>
  <cols>
    <col min="1" max="1" width="17.140625" customWidth="1"/>
    <col min="2" max="2" width="15.85546875" customWidth="1"/>
    <col min="3" max="3" width="17.140625" customWidth="1"/>
    <col min="7" max="7" width="29.140625" customWidth="1"/>
    <col min="1024" max="1024" width="12.85546875" customWidth="1"/>
  </cols>
  <sheetData>
    <row r="1" spans="1:7" x14ac:dyDescent="0.15">
      <c r="A1" t="s">
        <v>146</v>
      </c>
      <c r="B1" t="s">
        <v>147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102</v>
      </c>
      <c r="B3" s="1" t="s">
        <v>152</v>
      </c>
      <c r="C3" t="s">
        <v>22</v>
      </c>
      <c r="D3">
        <v>8</v>
      </c>
      <c r="F3" t="s">
        <v>11</v>
      </c>
    </row>
    <row r="4" spans="1:7" x14ac:dyDescent="0.15">
      <c r="A4" t="s">
        <v>18</v>
      </c>
      <c r="B4" s="1" t="s">
        <v>148</v>
      </c>
      <c r="C4" t="str">
        <f>原価!C4</f>
        <v>unique ID</v>
      </c>
      <c r="D4">
        <f>原価!D4</f>
        <v>9</v>
      </c>
      <c r="F4" t="s">
        <v>11</v>
      </c>
      <c r="G4" t="s">
        <v>156</v>
      </c>
    </row>
    <row r="5" spans="1:7" x14ac:dyDescent="0.15">
      <c r="A5" t="s">
        <v>76</v>
      </c>
      <c r="B5" t="s">
        <v>149</v>
      </c>
      <c r="C5" t="str">
        <f>度量衡!C3</f>
        <v>variable text</v>
      </c>
      <c r="D5">
        <f>度量衡!D3</f>
        <v>5</v>
      </c>
      <c r="G5" t="s">
        <v>154</v>
      </c>
    </row>
    <row r="6" spans="1:7" x14ac:dyDescent="0.15">
      <c r="A6" t="s">
        <v>79</v>
      </c>
      <c r="B6" t="s">
        <v>150</v>
      </c>
      <c r="C6" t="str">
        <f>原価!C6</f>
        <v>unsigned numeric</v>
      </c>
      <c r="D6">
        <f>原価!D6</f>
        <v>15</v>
      </c>
      <c r="E6">
        <f>原価!E6</f>
        <v>4</v>
      </c>
      <c r="G6" t="s">
        <v>155</v>
      </c>
    </row>
    <row r="7" spans="1:7" x14ac:dyDescent="0.15">
      <c r="A7" t="s">
        <v>81</v>
      </c>
      <c r="B7" t="s">
        <v>151</v>
      </c>
      <c r="C7" t="str">
        <f>原価!C7</f>
        <v>unsigned numeric</v>
      </c>
      <c r="D7">
        <f>原価!D7</f>
        <v>13</v>
      </c>
      <c r="E7">
        <f>原価!E7</f>
        <v>2</v>
      </c>
      <c r="G7" t="s">
        <v>153</v>
      </c>
    </row>
    <row r="9" spans="1:7" x14ac:dyDescent="0.15">
      <c r="B9" s="1"/>
    </row>
    <row r="10" spans="1:7" x14ac:dyDescent="0.15">
      <c r="B10" s="1"/>
      <c r="C10" s="1"/>
    </row>
    <row r="11" spans="1:7" x14ac:dyDescent="0.15">
      <c r="B11" s="1"/>
      <c r="C11" s="1"/>
    </row>
    <row r="12" spans="1:7" x14ac:dyDescent="0.15">
      <c r="C12" s="1"/>
    </row>
    <row r="13" spans="1:7" x14ac:dyDescent="0.15">
      <c r="C13" s="1"/>
    </row>
    <row r="14" spans="1:7" x14ac:dyDescent="0.15">
      <c r="C14" s="1"/>
    </row>
    <row r="15" spans="1:7" x14ac:dyDescent="0.15">
      <c r="C15" s="1"/>
    </row>
    <row r="16" spans="1:7" x14ac:dyDescent="0.15">
      <c r="C16" s="1"/>
    </row>
    <row r="17" spans="2:3" x14ac:dyDescent="0.15">
      <c r="B17" s="1"/>
      <c r="C17" s="1"/>
    </row>
    <row r="18" spans="2:3" x14ac:dyDescent="0.15">
      <c r="B18" s="1"/>
      <c r="C18" s="1"/>
    </row>
    <row r="19" spans="2:3" x14ac:dyDescent="0.15">
      <c r="C19" s="1"/>
    </row>
    <row r="20" spans="2:3" x14ac:dyDescent="0.15"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4"/>
  <sheetViews>
    <sheetView zoomScale="140" zoomScaleNormal="140" workbookViewId="0">
      <selection activeCell="B9" sqref="B9"/>
    </sheetView>
  </sheetViews>
  <sheetFormatPr defaultColWidth="12.28515625" defaultRowHeight="12" x14ac:dyDescent="0.15"/>
  <cols>
    <col min="1" max="2" width="15.85546875" customWidth="1"/>
    <col min="3" max="3" width="17.140625" customWidth="1"/>
    <col min="7" max="7" width="41.28515625" customWidth="1"/>
    <col min="1023" max="1024" width="12.85546875" customWidth="1"/>
  </cols>
  <sheetData>
    <row r="1" spans="1:7" x14ac:dyDescent="0.15">
      <c r="A1" t="s">
        <v>84</v>
      </c>
      <c r="B1" t="s">
        <v>85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30</v>
      </c>
      <c r="B3" s="1" t="s">
        <v>86</v>
      </c>
      <c r="C3" t="s">
        <v>14</v>
      </c>
      <c r="D3">
        <v>5</v>
      </c>
      <c r="F3" t="s">
        <v>11</v>
      </c>
      <c r="G3" t="s">
        <v>87</v>
      </c>
    </row>
    <row r="4" spans="1:7" x14ac:dyDescent="0.15">
      <c r="A4" t="s">
        <v>88</v>
      </c>
      <c r="B4" s="1" t="s">
        <v>89</v>
      </c>
      <c r="C4" t="s">
        <v>14</v>
      </c>
      <c r="D4">
        <v>20</v>
      </c>
    </row>
    <row r="5" spans="1:7" x14ac:dyDescent="0.15">
      <c r="A5" t="s">
        <v>90</v>
      </c>
      <c r="B5" t="s">
        <v>91</v>
      </c>
      <c r="C5" t="s">
        <v>14</v>
      </c>
      <c r="D5">
        <v>10</v>
      </c>
      <c r="G5" t="s">
        <v>92</v>
      </c>
    </row>
    <row r="6" spans="1:7" x14ac:dyDescent="0.15">
      <c r="A6" t="s">
        <v>93</v>
      </c>
      <c r="B6" t="s">
        <v>94</v>
      </c>
      <c r="C6" t="str">
        <f>C3</f>
        <v>variable text</v>
      </c>
      <c r="D6">
        <f>D3</f>
        <v>5</v>
      </c>
      <c r="G6" t="s">
        <v>95</v>
      </c>
    </row>
    <row r="7" spans="1:7" x14ac:dyDescent="0.15">
      <c r="A7" t="s">
        <v>96</v>
      </c>
      <c r="B7" t="s">
        <v>97</v>
      </c>
      <c r="C7" t="s">
        <v>35</v>
      </c>
      <c r="D7">
        <v>13</v>
      </c>
      <c r="E7">
        <v>6</v>
      </c>
      <c r="G7" t="s">
        <v>98</v>
      </c>
    </row>
    <row r="9" spans="1:7" x14ac:dyDescent="0.15">
      <c r="B9" s="1"/>
    </row>
    <row r="10" spans="1:7" x14ac:dyDescent="0.15">
      <c r="B10" s="1"/>
      <c r="C10" s="1"/>
    </row>
    <row r="11" spans="1:7" x14ac:dyDescent="0.15">
      <c r="B11" s="1"/>
      <c r="C11" s="1"/>
    </row>
    <row r="12" spans="1:7" x14ac:dyDescent="0.15">
      <c r="C12" s="1"/>
    </row>
    <row r="13" spans="1:7" x14ac:dyDescent="0.15">
      <c r="C13" s="1"/>
    </row>
    <row r="14" spans="1:7" x14ac:dyDescent="0.15">
      <c r="C14" s="1"/>
    </row>
    <row r="15" spans="1:7" x14ac:dyDescent="0.15">
      <c r="C15" s="1"/>
    </row>
    <row r="16" spans="1:7" x14ac:dyDescent="0.15">
      <c r="C16" s="1"/>
    </row>
    <row r="17" spans="2:3" x14ac:dyDescent="0.15">
      <c r="B17" s="1"/>
      <c r="C17" s="1"/>
    </row>
    <row r="18" spans="2:3" x14ac:dyDescent="0.15">
      <c r="B18" s="1"/>
      <c r="C18" s="1"/>
    </row>
    <row r="19" spans="2:3" x14ac:dyDescent="0.15">
      <c r="C19" s="1"/>
    </row>
    <row r="20" spans="2:3" x14ac:dyDescent="0.15">
      <c r="C20" s="1"/>
    </row>
    <row r="21" spans="2:3" x14ac:dyDescent="0.15">
      <c r="C21" s="1"/>
    </row>
    <row r="22" spans="2:3" x14ac:dyDescent="0.15">
      <c r="C22" s="1"/>
    </row>
    <row r="23" spans="2:3" x14ac:dyDescent="0.15">
      <c r="C23" s="1"/>
    </row>
    <row r="24" spans="2:3" x14ac:dyDescent="0.15">
      <c r="C24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4"/>
  <sheetViews>
    <sheetView zoomScale="140" zoomScaleNormal="140" workbookViewId="0">
      <selection activeCell="C4" sqref="C4:D4"/>
    </sheetView>
  </sheetViews>
  <sheetFormatPr defaultColWidth="12.28515625" defaultRowHeight="12" x14ac:dyDescent="0.15"/>
  <cols>
    <col min="1" max="1" width="19.42578125" customWidth="1"/>
    <col min="2" max="2" width="25.140625" customWidth="1"/>
    <col min="3" max="3" width="17.140625" customWidth="1"/>
    <col min="7" max="7" width="36.140625" customWidth="1"/>
    <col min="1023" max="1024" width="12.85546875" customWidth="1"/>
  </cols>
  <sheetData>
    <row r="1" spans="1:7" x14ac:dyDescent="0.15">
      <c r="A1" t="s">
        <v>99</v>
      </c>
      <c r="B1" t="s">
        <v>100</v>
      </c>
    </row>
    <row r="2" spans="1:7" x14ac:dyDescent="0.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</row>
    <row r="3" spans="1:7" x14ac:dyDescent="0.15">
      <c r="A3" t="s">
        <v>8</v>
      </c>
      <c r="B3" s="1" t="s">
        <v>101</v>
      </c>
      <c r="C3" t="str">
        <f>工場!C3</f>
        <v>unique ID</v>
      </c>
      <c r="D3">
        <f>工場!D3</f>
        <v>4</v>
      </c>
      <c r="F3" t="s">
        <v>11</v>
      </c>
    </row>
    <row r="4" spans="1:7" x14ac:dyDescent="0.15">
      <c r="A4" t="s">
        <v>102</v>
      </c>
      <c r="B4" t="s">
        <v>103</v>
      </c>
      <c r="C4" t="s">
        <v>22</v>
      </c>
      <c r="D4">
        <v>8</v>
      </c>
      <c r="F4" t="s">
        <v>11</v>
      </c>
    </row>
    <row r="5" spans="1:7" x14ac:dyDescent="0.15">
      <c r="A5" t="s">
        <v>104</v>
      </c>
      <c r="B5" t="s">
        <v>105</v>
      </c>
      <c r="C5" t="str">
        <f>品目!C3</f>
        <v>unique ID</v>
      </c>
      <c r="D5">
        <f>品目!D3</f>
        <v>9</v>
      </c>
      <c r="F5" t="s">
        <v>11</v>
      </c>
      <c r="G5" t="s">
        <v>106</v>
      </c>
    </row>
    <row r="6" spans="1:7" x14ac:dyDescent="0.15">
      <c r="A6" t="s">
        <v>49</v>
      </c>
      <c r="B6" t="s">
        <v>107</v>
      </c>
      <c r="C6" t="str">
        <f>品目!C3</f>
        <v>unique ID</v>
      </c>
      <c r="D6">
        <f>品目!D3</f>
        <v>9</v>
      </c>
      <c r="F6" t="s">
        <v>11</v>
      </c>
      <c r="G6" t="s">
        <v>108</v>
      </c>
    </row>
    <row r="7" spans="1:7" x14ac:dyDescent="0.15">
      <c r="A7" t="s">
        <v>18</v>
      </c>
      <c r="B7" t="s">
        <v>109</v>
      </c>
      <c r="C7" t="str">
        <f>品目!C3</f>
        <v>unique ID</v>
      </c>
      <c r="D7">
        <f>品目!D3</f>
        <v>9</v>
      </c>
      <c r="F7" t="s">
        <v>11</v>
      </c>
    </row>
    <row r="8" spans="1:7" x14ac:dyDescent="0.15">
      <c r="A8" t="s">
        <v>110</v>
      </c>
      <c r="B8" t="s">
        <v>111</v>
      </c>
      <c r="C8" t="str">
        <f>製造品目!C7</f>
        <v>unsigned numeric</v>
      </c>
      <c r="D8">
        <f>製造品目!D7</f>
        <v>6</v>
      </c>
      <c r="G8" t="s">
        <v>112</v>
      </c>
    </row>
    <row r="9" spans="1:7" x14ac:dyDescent="0.15">
      <c r="A9" t="s">
        <v>37</v>
      </c>
      <c r="B9" s="1" t="s">
        <v>113</v>
      </c>
      <c r="C9" t="str">
        <f>度量衡!C3</f>
        <v>variable text</v>
      </c>
      <c r="D9">
        <f>度量衡!D3</f>
        <v>5</v>
      </c>
    </row>
    <row r="10" spans="1:7" x14ac:dyDescent="0.15">
      <c r="A10" t="s">
        <v>114</v>
      </c>
      <c r="B10" s="1" t="s">
        <v>115</v>
      </c>
      <c r="C10" t="s">
        <v>35</v>
      </c>
      <c r="D10">
        <v>9</v>
      </c>
      <c r="E10">
        <v>2</v>
      </c>
      <c r="G10" t="s">
        <v>116</v>
      </c>
    </row>
    <row r="11" spans="1:7" x14ac:dyDescent="0.15">
      <c r="A11" t="s">
        <v>117</v>
      </c>
      <c r="B11" t="s">
        <v>118</v>
      </c>
      <c r="C11" t="str">
        <f>度量衡!C3</f>
        <v>variable text</v>
      </c>
      <c r="D11">
        <f>度量衡!D3</f>
        <v>5</v>
      </c>
    </row>
    <row r="12" spans="1:7" x14ac:dyDescent="0.15">
      <c r="A12" t="s">
        <v>119</v>
      </c>
      <c r="B12" t="s">
        <v>120</v>
      </c>
      <c r="C12" t="s">
        <v>35</v>
      </c>
      <c r="D12">
        <v>12</v>
      </c>
      <c r="E12">
        <v>2</v>
      </c>
      <c r="G12" t="s">
        <v>121</v>
      </c>
    </row>
    <row r="13" spans="1:7" x14ac:dyDescent="0.15">
      <c r="A13" t="s">
        <v>122</v>
      </c>
      <c r="B13" t="s">
        <v>123</v>
      </c>
      <c r="C13" t="s">
        <v>35</v>
      </c>
      <c r="D13">
        <v>7</v>
      </c>
      <c r="E13">
        <v>3</v>
      </c>
    </row>
    <row r="14" spans="1:7" x14ac:dyDescent="0.15">
      <c r="A14" t="s">
        <v>124</v>
      </c>
      <c r="B14" t="s">
        <v>125</v>
      </c>
      <c r="C14" t="str">
        <f>度量衡!C3</f>
        <v>variable text</v>
      </c>
      <c r="D14">
        <f>度量衡!D3</f>
        <v>5</v>
      </c>
    </row>
    <row r="15" spans="1:7" x14ac:dyDescent="0.15">
      <c r="A15" t="s">
        <v>126</v>
      </c>
      <c r="B15" t="s">
        <v>127</v>
      </c>
      <c r="C15" t="s">
        <v>35</v>
      </c>
      <c r="D15">
        <v>15</v>
      </c>
      <c r="E15">
        <v>4</v>
      </c>
      <c r="G15" t="s">
        <v>128</v>
      </c>
    </row>
    <row r="16" spans="1:7" x14ac:dyDescent="0.15">
      <c r="A16" t="s">
        <v>129</v>
      </c>
      <c r="B16" t="s">
        <v>130</v>
      </c>
      <c r="C16" t="str">
        <f>度量衡!C3</f>
        <v>variable text</v>
      </c>
      <c r="D16">
        <f>度量衡!D3</f>
        <v>5</v>
      </c>
    </row>
    <row r="17" spans="1:7" x14ac:dyDescent="0.15">
      <c r="A17" t="s">
        <v>131</v>
      </c>
      <c r="B17" t="s">
        <v>132</v>
      </c>
      <c r="C17" t="s">
        <v>35</v>
      </c>
      <c r="D17">
        <v>15</v>
      </c>
      <c r="E17">
        <v>4</v>
      </c>
      <c r="G17" t="s">
        <v>133</v>
      </c>
    </row>
    <row r="18" spans="1:7" x14ac:dyDescent="0.15">
      <c r="A18" t="s">
        <v>134</v>
      </c>
      <c r="B18" s="1" t="s">
        <v>135</v>
      </c>
      <c r="C18" t="s">
        <v>35</v>
      </c>
      <c r="D18">
        <v>11</v>
      </c>
      <c r="E18">
        <v>2</v>
      </c>
      <c r="G18" t="s">
        <v>136</v>
      </c>
    </row>
    <row r="19" spans="1:7" x14ac:dyDescent="0.15">
      <c r="A19" t="s">
        <v>137</v>
      </c>
      <c r="B19" s="1" t="s">
        <v>138</v>
      </c>
      <c r="C19" t="s">
        <v>35</v>
      </c>
      <c r="D19">
        <v>13</v>
      </c>
      <c r="E19">
        <v>2</v>
      </c>
      <c r="G19" t="s">
        <v>139</v>
      </c>
    </row>
    <row r="20" spans="1:7" x14ac:dyDescent="0.15">
      <c r="A20" t="s">
        <v>140</v>
      </c>
      <c r="B20" s="1" t="s">
        <v>141</v>
      </c>
      <c r="C20" t="s">
        <v>35</v>
      </c>
      <c r="D20">
        <v>11</v>
      </c>
      <c r="E20">
        <v>2</v>
      </c>
      <c r="G20" t="s">
        <v>142</v>
      </c>
    </row>
    <row r="21" spans="1:7" x14ac:dyDescent="0.15">
      <c r="A21" t="s">
        <v>143</v>
      </c>
      <c r="B21" t="s">
        <v>144</v>
      </c>
      <c r="C21" t="s">
        <v>35</v>
      </c>
      <c r="D21">
        <v>13</v>
      </c>
      <c r="E21">
        <v>2</v>
      </c>
      <c r="G21" t="s">
        <v>145</v>
      </c>
    </row>
    <row r="22" spans="1:7" x14ac:dyDescent="0.15">
      <c r="C22" s="1"/>
    </row>
    <row r="23" spans="1:7" x14ac:dyDescent="0.15">
      <c r="C23" s="1"/>
    </row>
    <row r="24" spans="1:7" x14ac:dyDescent="0.15">
      <c r="C24" s="1"/>
    </row>
  </sheetData>
  <phoneticPr fontId="1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工場</vt:lpstr>
      <vt:lpstr>品目</vt:lpstr>
      <vt:lpstr>品目構成</vt:lpstr>
      <vt:lpstr>製造品目</vt:lpstr>
      <vt:lpstr>原価</vt:lpstr>
      <vt:lpstr>在庫</vt:lpstr>
      <vt:lpstr>度量衡</vt:lpstr>
      <vt:lpstr>結果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神林飛志</dc:creator>
  <cp:lastModifiedBy>hishidama</cp:lastModifiedBy>
  <cp:revision>111</cp:revision>
  <dcterms:created xsi:type="dcterms:W3CDTF">2020-10-18T22:43:11Z</dcterms:created>
  <dcterms:modified xsi:type="dcterms:W3CDTF">2023-03-07T05:37:27Z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