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filterPrivacy="1" codeName="ThisWorkbook"/>
  <xr:revisionPtr revIDLastSave="0" documentId="8_{550AF325-C894-4C4B-A0B8-3284B8D9446E}" xr6:coauthVersionLast="36" xr6:coauthVersionMax="36" xr10:uidLastSave="{00000000-0000-0000-0000-000000000000}"/>
  <bookViews>
    <workbookView xWindow="-120" yWindow="-120" windowWidth="25440" windowHeight="15390" activeTab="4" xr2:uid="{00000000-000D-0000-FFFF-FFFF00000000}"/>
  </bookViews>
  <sheets>
    <sheet name="Liste des tâches" sheetId="13" r:id="rId1"/>
    <sheet name="Diagramme de PERT" sheetId="14" r:id="rId2"/>
    <sheet name="Calcul des marges " sheetId="15" r:id="rId3"/>
    <sheet name="Feuil4" sheetId="16" r:id="rId4"/>
    <sheet name="PlanningProjet" sheetId="11" r:id="rId5"/>
    <sheet name="À propos de" sheetId="12" r:id="rId6"/>
  </sheets>
  <definedNames>
    <definedName name="avancement_tâche" localSheetId="4">PlanningProjet!$D1</definedName>
    <definedName name="ce_jour" localSheetId="4">TODAY()</definedName>
    <definedName name="Début_Projet">PlanningProjet!$E$3</definedName>
    <definedName name="début_tâche" localSheetId="4">PlanningProjet!$E1</definedName>
    <definedName name="fin_tâche" localSheetId="4">PlanningProjet!$F1</definedName>
    <definedName name="_xlnm.Print_Titles" localSheetId="4">PlanningProjet!$4:$6</definedName>
    <definedName name="Semaine_Affichage">PlanningProjet!$E$4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1" l="1"/>
  <c r="E7" i="11" s="1"/>
  <c r="F7" i="11" s="1"/>
  <c r="E8" i="11" l="1"/>
  <c r="F8" i="11" s="1"/>
  <c r="E9" i="11" s="1"/>
  <c r="E10" i="11" s="1"/>
  <c r="F10" i="11" s="1"/>
  <c r="E11" i="11" s="1"/>
  <c r="F11" i="11" s="1"/>
  <c r="E12" i="11" s="1"/>
  <c r="F12" i="11" s="1"/>
  <c r="E13" i="11" s="1"/>
  <c r="F13" i="11" l="1"/>
  <c r="E14" i="11"/>
  <c r="F14" i="11" s="1"/>
  <c r="E15" i="11" s="1"/>
  <c r="F15" i="11" s="1"/>
  <c r="E16" i="11" s="1"/>
  <c r="F16" i="11" s="1"/>
  <c r="E17" i="11" s="1"/>
  <c r="F17" i="11" s="1"/>
  <c r="F9" i="11"/>
  <c r="G7" i="11"/>
  <c r="H5" i="11" l="1"/>
  <c r="H6" i="11" s="1"/>
  <c r="G11" i="11"/>
  <c r="G8" i="11" l="1"/>
  <c r="I5" i="11"/>
  <c r="H4" i="11"/>
  <c r="G10" i="11" l="1"/>
  <c r="J5" i="11"/>
  <c r="I6" i="11"/>
  <c r="G9" i="11" l="1"/>
  <c r="G12" i="11"/>
  <c r="K5" i="11"/>
  <c r="J6" i="11"/>
  <c r="L5" i="11" l="1"/>
  <c r="K6" i="11"/>
  <c r="G13" i="11" l="1"/>
  <c r="G14" i="11"/>
  <c r="M5" i="11"/>
  <c r="L6" i="11"/>
  <c r="N5" i="11" l="1"/>
  <c r="M6" i="11"/>
  <c r="O5" i="11" l="1"/>
  <c r="N6" i="11"/>
  <c r="O6" i="11" l="1"/>
  <c r="P5" i="11"/>
  <c r="O4" i="11"/>
  <c r="Q5" i="11" l="1"/>
  <c r="P6" i="11"/>
  <c r="R5" i="11" l="1"/>
  <c r="Q6" i="11"/>
  <c r="S5" i="11" l="1"/>
  <c r="R6" i="11"/>
  <c r="T5" i="11" l="1"/>
  <c r="S6" i="11"/>
  <c r="U5" i="11" l="1"/>
  <c r="T6" i="11"/>
  <c r="V5" i="11" l="1"/>
  <c r="U6" i="11"/>
  <c r="V6" i="11" l="1"/>
  <c r="W5" i="11"/>
  <c r="V4" i="11"/>
  <c r="X5" i="11" l="1"/>
  <c r="W6" i="11"/>
  <c r="Y5" i="11" l="1"/>
  <c r="X6" i="11"/>
  <c r="Z5" i="11" l="1"/>
  <c r="Y6" i="11"/>
  <c r="AA5" i="11" l="1"/>
  <c r="Z6" i="11"/>
  <c r="AB5" i="11" l="1"/>
  <c r="AA6" i="11"/>
  <c r="AC5" i="11" l="1"/>
  <c r="AB6" i="11"/>
  <c r="AC6" i="11" l="1"/>
  <c r="AD5" i="11"/>
  <c r="AC4" i="11"/>
  <c r="AE5" i="11" l="1"/>
  <c r="AD6" i="11"/>
  <c r="AF5" i="11" l="1"/>
  <c r="AE6" i="11"/>
  <c r="AG5" i="11" l="1"/>
  <c r="AF6" i="11"/>
  <c r="AH5" i="11" l="1"/>
  <c r="AG6" i="11"/>
  <c r="AI5" i="11" l="1"/>
  <c r="AH6" i="11"/>
  <c r="AI6" i="11" l="1"/>
  <c r="AJ5" i="11"/>
  <c r="AK5" i="11" l="1"/>
  <c r="AJ6" i="11"/>
  <c r="AJ4" i="11"/>
  <c r="AL5" i="11" l="1"/>
  <c r="AK6" i="11"/>
  <c r="AM5" i="11" l="1"/>
  <c r="AL6" i="11"/>
  <c r="AN5" i="11" l="1"/>
  <c r="AM6" i="11"/>
  <c r="AO5" i="11" l="1"/>
  <c r="AN6" i="11"/>
  <c r="AP5" i="11" l="1"/>
  <c r="AO6" i="11"/>
  <c r="AP6" i="11" l="1"/>
  <c r="AQ5" i="11"/>
  <c r="AR5" i="11" l="1"/>
  <c r="AQ6" i="11"/>
  <c r="AQ4" i="11"/>
  <c r="AR6" i="11" l="1"/>
  <c r="AS5" i="11"/>
  <c r="AS6" i="11" l="1"/>
  <c r="AT5" i="11"/>
  <c r="AT6" i="11" l="1"/>
  <c r="AU5" i="11"/>
  <c r="AU6" i="11" l="1"/>
  <c r="AV5" i="11"/>
  <c r="AV6" i="11" l="1"/>
  <c r="AW5" i="11"/>
  <c r="AX5" i="11" l="1"/>
  <c r="AW6" i="11"/>
  <c r="AX6" i="11" l="1"/>
  <c r="AY5" i="11"/>
  <c r="AX4" i="11"/>
  <c r="AY6" i="11" l="1"/>
  <c r="AZ5" i="11"/>
  <c r="AZ6" i="11" l="1"/>
  <c r="BA5" i="11"/>
  <c r="BA6" i="11" l="1"/>
  <c r="BB5" i="11"/>
  <c r="BB6" i="11" l="1"/>
  <c r="BC5" i="11"/>
  <c r="BC6" i="11" l="1"/>
  <c r="BD5" i="11"/>
  <c r="BD6" i="11" l="1"/>
  <c r="BE5" i="11"/>
  <c r="BE6" i="11" l="1"/>
  <c r="BF5" i="11"/>
  <c r="BE4" i="11"/>
  <c r="BF6" i="11" l="1"/>
  <c r="BG5" i="11"/>
  <c r="BG6" i="11" l="1"/>
  <c r="BH5" i="11"/>
  <c r="BH6" i="11" l="1"/>
  <c r="BI5" i="11"/>
  <c r="BI6" i="11" l="1"/>
  <c r="BJ5" i="11"/>
  <c r="BJ6" i="11" l="1"/>
  <c r="BK5" i="11"/>
  <c r="BK6" i="11" s="1"/>
</calcChain>
</file>

<file path=xl/sharedStrings.xml><?xml version="1.0" encoding="utf-8"?>
<sst xmlns="http://schemas.openxmlformats.org/spreadsheetml/2006/main" count="106" uniqueCount="87">
  <si>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</si>
  <si>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</si>
  <si>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</si>
  <si>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</si>
  <si>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</si>
  <si>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</si>
  <si>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</si>
  <si>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</si>
  <si>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</si>
  <si>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TÂCHE</t>
  </si>
  <si>
    <t>Début du projet :</t>
  </si>
  <si>
    <t>Semaine d’affichage :</t>
  </si>
  <si>
    <t>ATTRIBUÉE
À</t>
  </si>
  <si>
    <t>AVANCEMENT</t>
  </si>
  <si>
    <t>DÉBUT</t>
  </si>
  <si>
    <t>FIN</t>
  </si>
  <si>
    <t>JOURS</t>
  </si>
  <si>
    <t>DIAGRAMME DE GANTT SIMPLE par Vertex42.com</t>
  </si>
  <si>
    <t>https://www.vertex42.com/ExcelTemplates/simple-gantt-chart.html</t>
  </si>
  <si>
    <t>À propos de ce modèle</t>
  </si>
  <si>
    <t>Ce modèle fournit un moyen simple de créer un diagramme de Gantt pour vous aider à visualiser et à suivre votre projet. Entrez simplement vos tâches et dates de début et de fin. Aucune formule n’est requise. Les barres du diagramme de Gantt représentent la durée de la tâche et s’affichent avec une mise en forme conditionnelle. Insérez de nouvelles tâches en insérant des lignes.</t>
  </si>
  <si>
    <t>Instructions pour les lecteurs d’écran</t>
  </si>
  <si>
    <t>Ce classeur contient deux feuilles de calcul. 
FeuilleDeTemps
À propos de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</si>
  <si>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Aide supplémentaire</t>
  </si>
  <si>
    <t>Cliquez sur le lien ci-dessous pour visiter le site vertex42.com afin d’en savoir plus sur l’utilisation de ce modèle, par exemple, sur la façon de calculer des jours et des jours de travail, de créer des dépendances de tâches, de modifier les couleurs des barres, d’ajouter une barre de défilement pour faciliter le changement de semaine d’affichage, d’étendre la plage de dates affichée dans le diagramme, etc.</t>
  </si>
  <si>
    <t>Comment utiliser le diagramme de Gantt Simple</t>
  </si>
  <si>
    <t>Autres modèles de gestion de projet</t>
  </si>
  <si>
    <t>Visitez le site Vertex42.com pour télécharger d’autres modèles de gestion de projet, dont différents types de plannings de projet, diagrammes de Gantt, listes de tâches, etc.</t>
  </si>
  <si>
    <t>Modèles de gestion de projet</t>
  </si>
  <si>
    <t>À propos de Vertex42</t>
  </si>
  <si>
    <t>Vertex42.com fournit plus de 300 modèles de feuilles de calcul de conception professionnelle à usage professionnel, personnel ou éducatif, dont la plupart peuvent être téléchargés gratuitement. La collection compte notamment différents calendriers, planificateurs et plannings, ainsi que des feuilles de calcul financières pour la budgétisation, la réduction d’endettement et l’amortissement de prêt.</t>
  </si>
  <si>
    <t>Les entreprises trouveront également des modèles de facture, de feuille de temps, de suivi d’inventaire, d’états financiers et de planification de projet. Les enseignants et les étudiants pourront utiliser des ressources variées, notamment des emplois du temps, des carnets de notes et des feuilles de présence. Organisez votre vie famille avec des planificateurs de repas, des listes de contrôle et des journaux d’entraînement. Chaque modèle est minutieusement étudié, affiné et amélioré au fil du temps grâce aux commentaires de milliers d’utilisateurs.</t>
  </si>
  <si>
    <t xml:space="preserve">Trier les données </t>
  </si>
  <si>
    <t xml:space="preserve">Compréhension des données </t>
  </si>
  <si>
    <t>Rapport intérmédiaire</t>
  </si>
  <si>
    <t>Rapport final</t>
  </si>
  <si>
    <t xml:space="preserve">Soutenance orale </t>
  </si>
  <si>
    <t xml:space="preserve">Validation des données </t>
  </si>
  <si>
    <t>Identification des tâches</t>
  </si>
  <si>
    <t>Reproduction du questionnaire</t>
  </si>
  <si>
    <t>Formulation d'hypothèses</t>
  </si>
  <si>
    <t>Repérer les données adéquates</t>
  </si>
  <si>
    <t>Tris à plat et tris croisés</t>
  </si>
  <si>
    <t>Réprésentations graphiques</t>
  </si>
  <si>
    <t>Rédaction du cahier des charges</t>
  </si>
  <si>
    <t>Réalisation du diagramme de GANTT</t>
  </si>
  <si>
    <t>Réalisation du diagramme de PERT</t>
  </si>
  <si>
    <t>Nom tâches</t>
  </si>
  <si>
    <t>Durée (en jours)</t>
  </si>
  <si>
    <t>Tâches antérieures</t>
  </si>
  <si>
    <t>A</t>
  </si>
  <si>
    <t>B</t>
  </si>
  <si>
    <t>C</t>
  </si>
  <si>
    <t>D</t>
  </si>
  <si>
    <t>E</t>
  </si>
  <si>
    <t>F</t>
  </si>
  <si>
    <t>G</t>
  </si>
  <si>
    <t>H</t>
  </si>
  <si>
    <t>I</t>
  </si>
  <si>
    <t>J</t>
  </si>
  <si>
    <t>K</t>
  </si>
  <si>
    <t>L</t>
  </si>
  <si>
    <t>M</t>
  </si>
  <si>
    <t>O</t>
  </si>
  <si>
    <t>N</t>
  </si>
  <si>
    <t>P</t>
  </si>
  <si>
    <t>Découverte du projet</t>
  </si>
  <si>
    <t>E,H</t>
  </si>
  <si>
    <t>L,M,N</t>
  </si>
  <si>
    <t xml:space="preserve">Lettre </t>
  </si>
  <si>
    <t>Structuration des classes sous Eclipse</t>
  </si>
  <si>
    <t>Tous les membres</t>
  </si>
  <si>
    <t xml:space="preserve">Tous les membres </t>
  </si>
  <si>
    <t>Programmtion de la 1ère fonctionnalité (AllerVersPalet) + Tests</t>
  </si>
  <si>
    <t>Théo Laigle</t>
  </si>
  <si>
    <t xml:space="preserve">Programmation de la 2ème fonctionnalité (AllerAuBut) </t>
  </si>
  <si>
    <t>Programmation de la 3ème fonctionnalité (ChercherPalet)</t>
  </si>
  <si>
    <t>Tests des fonctionnalités 2 et 3</t>
  </si>
  <si>
    <t>Délyan Zergua</t>
  </si>
  <si>
    <t xml:space="preserve">Reglages de details pour optimiser les fonctionnalités + corrections d'erreurs </t>
  </si>
  <si>
    <t xml:space="preserve">Mise en situation en utilisant les 3 fonctionnalités </t>
  </si>
  <si>
    <t>Construction d'une méthodologie pour la phase de tests</t>
  </si>
  <si>
    <t xml:space="preserve">Delyan Zergua </t>
  </si>
  <si>
    <t>Réalisation des tests pour optimiser le programme du robot</t>
  </si>
  <si>
    <t xml:space="preserve">Documentation interne + code source + nettoyage du code  </t>
  </si>
  <si>
    <t>Bilan du projet : Rapport final + clarification du code</t>
  </si>
  <si>
    <t>Plan de développement - Projet Intelligence Artificielle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</si>
</sst>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m/yy;@"/>
    <numFmt numFmtId="167" formatCode="ddd\,\ dd/mm/yyyy"/>
    <numFmt numFmtId="168" formatCode="d"/>
    <numFmt numFmtId="169" formatCode="d\ mmm\ yyyy;@"/>
  </numFmts>
  <fonts count="3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2"/>
      <color theme="1"/>
      <name val="Calibri"/>
      <family val="2"/>
      <scheme val="minor"/>
    </font>
  </fonts>
  <fills count="38">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9" fillId="0" borderId="0"/>
    <xf numFmtId="165"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7" fontId="7" fillId="0" borderId="3">
      <alignment horizontal="center" vertical="center"/>
    </xf>
    <xf numFmtId="166"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20" fillId="0" borderId="0" applyNumberFormat="0" applyFill="0" applyBorder="0" applyAlignment="0" applyProtection="0"/>
    <xf numFmtId="164" fontId="7" fillId="0" borderId="0" applyFont="0" applyFill="0" applyBorder="0" applyAlignment="0" applyProtection="0"/>
    <xf numFmtId="44" fontId="7" fillId="0" borderId="0" applyFont="0" applyFill="0" applyBorder="0" applyAlignment="0" applyProtection="0"/>
    <xf numFmtId="42" fontId="7" fillId="0" borderId="0" applyFont="0" applyFill="0" applyBorder="0" applyAlignment="0" applyProtection="0"/>
    <xf numFmtId="0" fontId="21" fillId="0" borderId="0" applyNumberFormat="0" applyFill="0" applyBorder="0" applyAlignment="0" applyProtection="0"/>
    <xf numFmtId="0" fontId="22" fillId="6" borderId="0" applyNumberFormat="0" applyBorder="0" applyAlignment="0" applyProtection="0"/>
    <xf numFmtId="0" fontId="23" fillId="7" borderId="0" applyNumberFormat="0" applyBorder="0" applyAlignment="0" applyProtection="0"/>
    <xf numFmtId="0" fontId="24" fillId="8" borderId="0" applyNumberFormat="0" applyBorder="0" applyAlignment="0" applyProtection="0"/>
    <xf numFmtId="0" fontId="25" fillId="9" borderId="11" applyNumberFormat="0" applyAlignment="0" applyProtection="0"/>
    <xf numFmtId="0" fontId="26" fillId="10" borderId="12" applyNumberFormat="0" applyAlignment="0" applyProtection="0"/>
    <xf numFmtId="0" fontId="27" fillId="10" borderId="11" applyNumberFormat="0" applyAlignment="0" applyProtection="0"/>
    <xf numFmtId="0" fontId="28" fillId="0" borderId="13" applyNumberFormat="0" applyFill="0" applyAlignment="0" applyProtection="0"/>
    <xf numFmtId="0" fontId="29" fillId="11" borderId="14" applyNumberFormat="0" applyAlignment="0" applyProtection="0"/>
    <xf numFmtId="0" fontId="30" fillId="0" borderId="0" applyNumberFormat="0" applyFill="0" applyBorder="0" applyAlignment="0" applyProtection="0"/>
    <xf numFmtId="0" fontId="7" fillId="12" borderId="15" applyNumberFormat="0" applyFont="0" applyAlignment="0" applyProtection="0"/>
    <xf numFmtId="0" fontId="31" fillId="0" borderId="0" applyNumberFormat="0" applyFill="0" applyBorder="0" applyAlignment="0" applyProtection="0"/>
    <xf numFmtId="0" fontId="5" fillId="0" borderId="16" applyNumberFormat="0" applyFill="0" applyAlignment="0" applyProtection="0"/>
    <xf numFmtId="0" fontId="19"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9"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4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12" fillId="0" borderId="0" xfId="0" applyFont="1"/>
    <xf numFmtId="0" fontId="4" fillId="0" borderId="2" xfId="0" applyFont="1" applyBorder="1" applyAlignment="1">
      <alignment horizontal="center" vertical="center"/>
    </xf>
    <xf numFmtId="9" fontId="4" fillId="2"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1" fillId="0" borderId="0" xfId="5" applyAlignment="1">
      <alignment horizontal="left"/>
    </xf>
    <xf numFmtId="0" fontId="8" fillId="0" borderId="0" xfId="6"/>
    <xf numFmtId="0" fontId="8" fillId="0" borderId="0" xfId="7">
      <alignment vertical="top"/>
    </xf>
    <xf numFmtId="168" fontId="9" fillId="3" borderId="6" xfId="0" applyNumberFormat="1" applyFont="1" applyFill="1" applyBorder="1" applyAlignment="1">
      <alignment horizontal="center" vertical="center"/>
    </xf>
    <xf numFmtId="168" fontId="9" fillId="3" borderId="0" xfId="0" applyNumberFormat="1" applyFont="1" applyFill="1" applyAlignment="1">
      <alignment horizontal="center" vertical="center"/>
    </xf>
    <xf numFmtId="168" fontId="9" fillId="3" borderId="7" xfId="0" applyNumberFormat="1" applyFont="1" applyFill="1" applyBorder="1" applyAlignment="1">
      <alignment horizontal="center" vertical="center"/>
    </xf>
    <xf numFmtId="166" fontId="7" fillId="2" borderId="2" xfId="10" applyFill="1">
      <alignment horizontal="center" vertical="center"/>
    </xf>
    <xf numFmtId="0" fontId="0" fillId="2" borderId="2" xfId="12" applyFont="1" applyFill="1">
      <alignment horizontal="left" vertical="center" indent="2"/>
    </xf>
    <xf numFmtId="0" fontId="0" fillId="2" borderId="2" xfId="11" applyFont="1" applyFill="1">
      <alignment horizontal="center" vertical="center"/>
    </xf>
    <xf numFmtId="0" fontId="19" fillId="0" borderId="0" xfId="3" applyAlignment="1">
      <alignment horizontal="left" wrapText="1"/>
    </xf>
    <xf numFmtId="0" fontId="3" fillId="0" borderId="0" xfId="1" applyProtection="1">
      <alignment vertical="top"/>
    </xf>
    <xf numFmtId="0" fontId="0" fillId="0" borderId="17" xfId="0" applyBorder="1"/>
    <xf numFmtId="0" fontId="32" fillId="37" borderId="17" xfId="0" applyFont="1" applyFill="1" applyBorder="1"/>
    <xf numFmtId="169" fontId="0" fillId="3" borderId="4" xfId="0" applyNumberFormat="1" applyFill="1" applyBorder="1" applyAlignment="1">
      <alignment horizontal="left" vertical="center" wrapText="1" indent="1"/>
    </xf>
    <xf numFmtId="169" fontId="0" fillId="3" borderId="1" xfId="0" applyNumberFormat="1" applyFill="1" applyBorder="1" applyAlignment="1">
      <alignment horizontal="left" vertical="center" wrapText="1" indent="1"/>
    </xf>
    <xf numFmtId="169" fontId="0" fillId="3" borderId="5" xfId="0" applyNumberFormat="1" applyFill="1" applyBorder="1" applyAlignment="1">
      <alignment horizontal="left" vertical="center" wrapText="1" indent="1"/>
    </xf>
    <xf numFmtId="167"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xdr:from>
      <xdr:col>1</xdr:col>
      <xdr:colOff>38100</xdr:colOff>
      <xdr:row>18</xdr:row>
      <xdr:rowOff>152400</xdr:rowOff>
    </xdr:from>
    <xdr:to>
      <xdr:col>1</xdr:col>
      <xdr:colOff>1200150</xdr:colOff>
      <xdr:row>24</xdr:row>
      <xdr:rowOff>85725</xdr:rowOff>
    </xdr:to>
    <xdr:sp macro="" textlink="">
      <xdr:nvSpPr>
        <xdr:cNvPr id="2" name="Ellipse 1">
          <a:extLst>
            <a:ext uri="{FF2B5EF4-FFF2-40B4-BE49-F238E27FC236}">
              <a16:creationId xmlns:a16="http://schemas.microsoft.com/office/drawing/2014/main" id="{00000000-0008-0000-0100-000002000000}"/>
            </a:ext>
          </a:extLst>
        </xdr:cNvPr>
        <xdr:cNvSpPr/>
      </xdr:nvSpPr>
      <xdr:spPr>
        <a:xfrm>
          <a:off x="800100" y="3581400"/>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xdr:col>
      <xdr:colOff>38100</xdr:colOff>
      <xdr:row>21</xdr:row>
      <xdr:rowOff>119063</xdr:rowOff>
    </xdr:from>
    <xdr:to>
      <xdr:col>1</xdr:col>
      <xdr:colOff>1200150</xdr:colOff>
      <xdr:row>21</xdr:row>
      <xdr:rowOff>119063</xdr:rowOff>
    </xdr:to>
    <xdr:cxnSp macro="">
      <xdr:nvCxnSpPr>
        <xdr:cNvPr id="4" name="Connecteur droit 3">
          <a:extLst>
            <a:ext uri="{FF2B5EF4-FFF2-40B4-BE49-F238E27FC236}">
              <a16:creationId xmlns:a16="http://schemas.microsoft.com/office/drawing/2014/main" id="{00000000-0008-0000-0100-000004000000}"/>
            </a:ext>
          </a:extLst>
        </xdr:cNvPr>
        <xdr:cNvCxnSpPr>
          <a:stCxn id="2" idx="2"/>
          <a:endCxn id="2" idx="6"/>
        </xdr:cNvCxnSpPr>
      </xdr:nvCxnSpPr>
      <xdr:spPr>
        <a:xfrm>
          <a:off x="800100" y="4119563"/>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619125</xdr:colOff>
      <xdr:row>21</xdr:row>
      <xdr:rowOff>114300</xdr:rowOff>
    </xdr:from>
    <xdr:to>
      <xdr:col>1</xdr:col>
      <xdr:colOff>619125</xdr:colOff>
      <xdr:row>24</xdr:row>
      <xdr:rowOff>85725</xdr:rowOff>
    </xdr:to>
    <xdr:cxnSp macro="">
      <xdr:nvCxnSpPr>
        <xdr:cNvPr id="7" name="Connecteur droit 6">
          <a:extLst>
            <a:ext uri="{FF2B5EF4-FFF2-40B4-BE49-F238E27FC236}">
              <a16:creationId xmlns:a16="http://schemas.microsoft.com/office/drawing/2014/main" id="{00000000-0008-0000-0100-000007000000}"/>
            </a:ext>
          </a:extLst>
        </xdr:cNvPr>
        <xdr:cNvCxnSpPr>
          <a:stCxn id="2" idx="4"/>
        </xdr:cNvCxnSpPr>
      </xdr:nvCxnSpPr>
      <xdr:spPr>
        <a:xfrm flipV="1">
          <a:off x="1381125" y="4114800"/>
          <a:ext cx="0" cy="542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485774</xdr:colOff>
      <xdr:row>19</xdr:row>
      <xdr:rowOff>76200</xdr:rowOff>
    </xdr:from>
    <xdr:to>
      <xdr:col>1</xdr:col>
      <xdr:colOff>952499</xdr:colOff>
      <xdr:row>20</xdr:row>
      <xdr:rowOff>180975</xdr:rowOff>
    </xdr:to>
    <xdr:sp macro="" textlink="">
      <xdr:nvSpPr>
        <xdr:cNvPr id="9" name="ZoneTexte 8">
          <a:extLst>
            <a:ext uri="{FF2B5EF4-FFF2-40B4-BE49-F238E27FC236}">
              <a16:creationId xmlns:a16="http://schemas.microsoft.com/office/drawing/2014/main" id="{00000000-0008-0000-0100-000009000000}"/>
            </a:ext>
          </a:extLst>
        </xdr:cNvPr>
        <xdr:cNvSpPr txBox="1"/>
      </xdr:nvSpPr>
      <xdr:spPr>
        <a:xfrm>
          <a:off x="1247774" y="369570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1</xdr:col>
      <xdr:colOff>238125</xdr:colOff>
      <xdr:row>21</xdr:row>
      <xdr:rowOff>161925</xdr:rowOff>
    </xdr:from>
    <xdr:to>
      <xdr:col>1</xdr:col>
      <xdr:colOff>704850</xdr:colOff>
      <xdr:row>23</xdr:row>
      <xdr:rowOff>76200</xdr:rowOff>
    </xdr:to>
    <xdr:sp macro="" textlink="">
      <xdr:nvSpPr>
        <xdr:cNvPr id="10" name="ZoneTexte 9">
          <a:extLst>
            <a:ext uri="{FF2B5EF4-FFF2-40B4-BE49-F238E27FC236}">
              <a16:creationId xmlns:a16="http://schemas.microsoft.com/office/drawing/2014/main" id="{00000000-0008-0000-0100-00000A000000}"/>
            </a:ext>
          </a:extLst>
        </xdr:cNvPr>
        <xdr:cNvSpPr txBox="1"/>
      </xdr:nvSpPr>
      <xdr:spPr>
        <a:xfrm>
          <a:off x="1000125" y="416242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0</a:t>
          </a:r>
        </a:p>
      </xdr:txBody>
    </xdr:sp>
    <xdr:clientData/>
  </xdr:twoCellAnchor>
  <xdr:twoCellAnchor>
    <xdr:from>
      <xdr:col>1</xdr:col>
      <xdr:colOff>714375</xdr:colOff>
      <xdr:row>21</xdr:row>
      <xdr:rowOff>161925</xdr:rowOff>
    </xdr:from>
    <xdr:to>
      <xdr:col>1</xdr:col>
      <xdr:colOff>1181100</xdr:colOff>
      <xdr:row>23</xdr:row>
      <xdr:rowOff>76200</xdr:rowOff>
    </xdr:to>
    <xdr:sp macro="" textlink="">
      <xdr:nvSpPr>
        <xdr:cNvPr id="11" name="ZoneTexte 10">
          <a:extLst>
            <a:ext uri="{FF2B5EF4-FFF2-40B4-BE49-F238E27FC236}">
              <a16:creationId xmlns:a16="http://schemas.microsoft.com/office/drawing/2014/main" id="{00000000-0008-0000-0100-00000B000000}"/>
            </a:ext>
          </a:extLst>
        </xdr:cNvPr>
        <xdr:cNvSpPr txBox="1"/>
      </xdr:nvSpPr>
      <xdr:spPr>
        <a:xfrm>
          <a:off x="1476375" y="416242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0</a:t>
          </a:r>
        </a:p>
      </xdr:txBody>
    </xdr:sp>
    <xdr:clientData/>
  </xdr:twoCellAnchor>
  <xdr:twoCellAnchor>
    <xdr:from>
      <xdr:col>1</xdr:col>
      <xdr:colOff>619125</xdr:colOff>
      <xdr:row>15</xdr:row>
      <xdr:rowOff>47625</xdr:rowOff>
    </xdr:from>
    <xdr:to>
      <xdr:col>2</xdr:col>
      <xdr:colOff>28575</xdr:colOff>
      <xdr:row>18</xdr:row>
      <xdr:rowOff>152400</xdr:rowOff>
    </xdr:to>
    <xdr:cxnSp macro="">
      <xdr:nvCxnSpPr>
        <xdr:cNvPr id="13" name="Connecteur droit avec flèche 12">
          <a:extLst>
            <a:ext uri="{FF2B5EF4-FFF2-40B4-BE49-F238E27FC236}">
              <a16:creationId xmlns:a16="http://schemas.microsoft.com/office/drawing/2014/main" id="{00000000-0008-0000-0100-00000D000000}"/>
            </a:ext>
          </a:extLst>
        </xdr:cNvPr>
        <xdr:cNvCxnSpPr>
          <a:stCxn id="2" idx="0"/>
        </xdr:cNvCxnSpPr>
      </xdr:nvCxnSpPr>
      <xdr:spPr>
        <a:xfrm flipV="1">
          <a:off x="1381125" y="2905125"/>
          <a:ext cx="1657350" cy="67627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12</xdr:row>
      <xdr:rowOff>47625</xdr:rowOff>
    </xdr:from>
    <xdr:to>
      <xdr:col>3</xdr:col>
      <xdr:colOff>57150</xdr:colOff>
      <xdr:row>17</xdr:row>
      <xdr:rowOff>171450</xdr:rowOff>
    </xdr:to>
    <xdr:sp macro="" textlink="">
      <xdr:nvSpPr>
        <xdr:cNvPr id="14" name="Ellipse 13">
          <a:extLst>
            <a:ext uri="{FF2B5EF4-FFF2-40B4-BE49-F238E27FC236}">
              <a16:creationId xmlns:a16="http://schemas.microsoft.com/office/drawing/2014/main" id="{00000000-0008-0000-0100-00000E000000}"/>
            </a:ext>
          </a:extLst>
        </xdr:cNvPr>
        <xdr:cNvSpPr/>
      </xdr:nvSpPr>
      <xdr:spPr>
        <a:xfrm>
          <a:off x="3028950" y="2333625"/>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xdr:col>
      <xdr:colOff>19050</xdr:colOff>
      <xdr:row>15</xdr:row>
      <xdr:rowOff>14288</xdr:rowOff>
    </xdr:from>
    <xdr:to>
      <xdr:col>3</xdr:col>
      <xdr:colOff>57150</xdr:colOff>
      <xdr:row>15</xdr:row>
      <xdr:rowOff>14288</xdr:rowOff>
    </xdr:to>
    <xdr:cxnSp macro="">
      <xdr:nvCxnSpPr>
        <xdr:cNvPr id="16" name="Connecteur droit 15">
          <a:extLst>
            <a:ext uri="{FF2B5EF4-FFF2-40B4-BE49-F238E27FC236}">
              <a16:creationId xmlns:a16="http://schemas.microsoft.com/office/drawing/2014/main" id="{00000000-0008-0000-0100-000010000000}"/>
            </a:ext>
          </a:extLst>
        </xdr:cNvPr>
        <xdr:cNvCxnSpPr>
          <a:stCxn id="14" idx="2"/>
          <a:endCxn id="14" idx="6"/>
        </xdr:cNvCxnSpPr>
      </xdr:nvCxnSpPr>
      <xdr:spPr>
        <a:xfrm>
          <a:off x="3028950" y="2871788"/>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600075</xdr:colOff>
      <xdr:row>15</xdr:row>
      <xdr:rowOff>19050</xdr:rowOff>
    </xdr:from>
    <xdr:to>
      <xdr:col>2</xdr:col>
      <xdr:colOff>600075</xdr:colOff>
      <xdr:row>17</xdr:row>
      <xdr:rowOff>171450</xdr:rowOff>
    </xdr:to>
    <xdr:cxnSp macro="">
      <xdr:nvCxnSpPr>
        <xdr:cNvPr id="19" name="Connecteur droit 18">
          <a:extLst>
            <a:ext uri="{FF2B5EF4-FFF2-40B4-BE49-F238E27FC236}">
              <a16:creationId xmlns:a16="http://schemas.microsoft.com/office/drawing/2014/main" id="{00000000-0008-0000-0100-000013000000}"/>
            </a:ext>
          </a:extLst>
        </xdr:cNvPr>
        <xdr:cNvCxnSpPr>
          <a:stCxn id="14" idx="4"/>
        </xdr:cNvCxnSpPr>
      </xdr:nvCxnSpPr>
      <xdr:spPr>
        <a:xfrm flipV="1">
          <a:off x="3609975" y="2876550"/>
          <a:ext cx="0"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209550</xdr:colOff>
      <xdr:row>15</xdr:row>
      <xdr:rowOff>76200</xdr:rowOff>
    </xdr:from>
    <xdr:to>
      <xdr:col>2</xdr:col>
      <xdr:colOff>676275</xdr:colOff>
      <xdr:row>16</xdr:row>
      <xdr:rowOff>180975</xdr:rowOff>
    </xdr:to>
    <xdr:sp macro="" textlink="">
      <xdr:nvSpPr>
        <xdr:cNvPr id="20" name="ZoneTexte 19">
          <a:extLst>
            <a:ext uri="{FF2B5EF4-FFF2-40B4-BE49-F238E27FC236}">
              <a16:creationId xmlns:a16="http://schemas.microsoft.com/office/drawing/2014/main" id="{00000000-0008-0000-0100-000014000000}"/>
            </a:ext>
          </a:extLst>
        </xdr:cNvPr>
        <xdr:cNvSpPr txBox="1"/>
      </xdr:nvSpPr>
      <xdr:spPr>
        <a:xfrm>
          <a:off x="3219450" y="293370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2</xdr:col>
      <xdr:colOff>723900</xdr:colOff>
      <xdr:row>15</xdr:row>
      <xdr:rowOff>76200</xdr:rowOff>
    </xdr:from>
    <xdr:to>
      <xdr:col>3</xdr:col>
      <xdr:colOff>66675</xdr:colOff>
      <xdr:row>16</xdr:row>
      <xdr:rowOff>180975</xdr:rowOff>
    </xdr:to>
    <xdr:sp macro="" textlink="">
      <xdr:nvSpPr>
        <xdr:cNvPr id="21" name="ZoneTexte 20">
          <a:extLst>
            <a:ext uri="{FF2B5EF4-FFF2-40B4-BE49-F238E27FC236}">
              <a16:creationId xmlns:a16="http://schemas.microsoft.com/office/drawing/2014/main" id="{00000000-0008-0000-0100-000015000000}"/>
            </a:ext>
          </a:extLst>
        </xdr:cNvPr>
        <xdr:cNvSpPr txBox="1"/>
      </xdr:nvSpPr>
      <xdr:spPr>
        <a:xfrm>
          <a:off x="3733800" y="293370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2</xdr:col>
      <xdr:colOff>457200</xdr:colOff>
      <xdr:row>12</xdr:row>
      <xdr:rowOff>161925</xdr:rowOff>
    </xdr:from>
    <xdr:to>
      <xdr:col>2</xdr:col>
      <xdr:colOff>923925</xdr:colOff>
      <xdr:row>14</xdr:row>
      <xdr:rowOff>76200</xdr:rowOff>
    </xdr:to>
    <xdr:sp macro="" textlink="">
      <xdr:nvSpPr>
        <xdr:cNvPr id="22" name="ZoneTexte 21">
          <a:extLst>
            <a:ext uri="{FF2B5EF4-FFF2-40B4-BE49-F238E27FC236}">
              <a16:creationId xmlns:a16="http://schemas.microsoft.com/office/drawing/2014/main" id="{00000000-0008-0000-0100-000016000000}"/>
            </a:ext>
          </a:extLst>
        </xdr:cNvPr>
        <xdr:cNvSpPr txBox="1"/>
      </xdr:nvSpPr>
      <xdr:spPr>
        <a:xfrm>
          <a:off x="3467100" y="244792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1</xdr:col>
      <xdr:colOff>1215375</xdr:colOff>
      <xdr:row>15</xdr:row>
      <xdr:rowOff>39534</xdr:rowOff>
    </xdr:from>
    <xdr:to>
      <xdr:col>1</xdr:col>
      <xdr:colOff>1694416</xdr:colOff>
      <xdr:row>16</xdr:row>
      <xdr:rowOff>150628</xdr:rowOff>
    </xdr:to>
    <xdr:sp macro="" textlink="">
      <xdr:nvSpPr>
        <xdr:cNvPr id="24" name="ZoneTexte 23">
          <a:extLst>
            <a:ext uri="{FF2B5EF4-FFF2-40B4-BE49-F238E27FC236}">
              <a16:creationId xmlns:a16="http://schemas.microsoft.com/office/drawing/2014/main" id="{00000000-0008-0000-0100-000018000000}"/>
            </a:ext>
          </a:extLst>
        </xdr:cNvPr>
        <xdr:cNvSpPr txBox="1"/>
      </xdr:nvSpPr>
      <xdr:spPr>
        <a:xfrm rot="20235669">
          <a:off x="1977375" y="2897034"/>
          <a:ext cx="479041"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A1</a:t>
          </a:r>
        </a:p>
      </xdr:txBody>
    </xdr:sp>
    <xdr:clientData/>
  </xdr:twoCellAnchor>
  <xdr:twoCellAnchor>
    <xdr:from>
      <xdr:col>3</xdr:col>
      <xdr:colOff>57150</xdr:colOff>
      <xdr:row>15</xdr:row>
      <xdr:rowOff>14288</xdr:rowOff>
    </xdr:from>
    <xdr:to>
      <xdr:col>5</xdr:col>
      <xdr:colOff>47625</xdr:colOff>
      <xdr:row>15</xdr:row>
      <xdr:rowOff>19050</xdr:rowOff>
    </xdr:to>
    <xdr:cxnSp macro="">
      <xdr:nvCxnSpPr>
        <xdr:cNvPr id="26" name="Connecteur droit avec flèche 25">
          <a:extLst>
            <a:ext uri="{FF2B5EF4-FFF2-40B4-BE49-F238E27FC236}">
              <a16:creationId xmlns:a16="http://schemas.microsoft.com/office/drawing/2014/main" id="{00000000-0008-0000-0100-00001A000000}"/>
            </a:ext>
          </a:extLst>
        </xdr:cNvPr>
        <xdr:cNvCxnSpPr>
          <a:stCxn id="14" idx="6"/>
        </xdr:cNvCxnSpPr>
      </xdr:nvCxnSpPr>
      <xdr:spPr>
        <a:xfrm>
          <a:off x="4191000" y="2871788"/>
          <a:ext cx="2047875" cy="47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12</xdr:row>
      <xdr:rowOff>47625</xdr:rowOff>
    </xdr:from>
    <xdr:to>
      <xdr:col>6</xdr:col>
      <xdr:colOff>447675</xdr:colOff>
      <xdr:row>17</xdr:row>
      <xdr:rowOff>171450</xdr:rowOff>
    </xdr:to>
    <xdr:sp macro="" textlink="">
      <xdr:nvSpPr>
        <xdr:cNvPr id="28" name="Ellipse 27">
          <a:extLst>
            <a:ext uri="{FF2B5EF4-FFF2-40B4-BE49-F238E27FC236}">
              <a16:creationId xmlns:a16="http://schemas.microsoft.com/office/drawing/2014/main" id="{00000000-0008-0000-0100-00001C000000}"/>
            </a:ext>
          </a:extLst>
        </xdr:cNvPr>
        <xdr:cNvSpPr/>
      </xdr:nvSpPr>
      <xdr:spPr>
        <a:xfrm>
          <a:off x="6238875" y="2333625"/>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47625</xdr:colOff>
      <xdr:row>15</xdr:row>
      <xdr:rowOff>14288</xdr:rowOff>
    </xdr:from>
    <xdr:to>
      <xdr:col>6</xdr:col>
      <xdr:colOff>447675</xdr:colOff>
      <xdr:row>15</xdr:row>
      <xdr:rowOff>14288</xdr:rowOff>
    </xdr:to>
    <xdr:cxnSp macro="">
      <xdr:nvCxnSpPr>
        <xdr:cNvPr id="30" name="Connecteur droit 29">
          <a:extLst>
            <a:ext uri="{FF2B5EF4-FFF2-40B4-BE49-F238E27FC236}">
              <a16:creationId xmlns:a16="http://schemas.microsoft.com/office/drawing/2014/main" id="{00000000-0008-0000-0100-00001E000000}"/>
            </a:ext>
          </a:extLst>
        </xdr:cNvPr>
        <xdr:cNvCxnSpPr>
          <a:stCxn id="28" idx="2"/>
          <a:endCxn id="28" idx="6"/>
        </xdr:cNvCxnSpPr>
      </xdr:nvCxnSpPr>
      <xdr:spPr>
        <a:xfrm>
          <a:off x="6238875" y="2871788"/>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15</xdr:row>
      <xdr:rowOff>19050</xdr:rowOff>
    </xdr:from>
    <xdr:to>
      <xdr:col>5</xdr:col>
      <xdr:colOff>628650</xdr:colOff>
      <xdr:row>17</xdr:row>
      <xdr:rowOff>171450</xdr:rowOff>
    </xdr:to>
    <xdr:cxnSp macro="">
      <xdr:nvCxnSpPr>
        <xdr:cNvPr id="32" name="Connecteur droit 31">
          <a:extLst>
            <a:ext uri="{FF2B5EF4-FFF2-40B4-BE49-F238E27FC236}">
              <a16:creationId xmlns:a16="http://schemas.microsoft.com/office/drawing/2014/main" id="{00000000-0008-0000-0100-000020000000}"/>
            </a:ext>
          </a:extLst>
        </xdr:cNvPr>
        <xdr:cNvCxnSpPr>
          <a:stCxn id="28" idx="4"/>
        </xdr:cNvCxnSpPr>
      </xdr:nvCxnSpPr>
      <xdr:spPr>
        <a:xfrm flipV="1">
          <a:off x="6819900" y="2876550"/>
          <a:ext cx="0"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247650</xdr:colOff>
      <xdr:row>15</xdr:row>
      <xdr:rowOff>68406</xdr:rowOff>
    </xdr:from>
    <xdr:to>
      <xdr:col>5</xdr:col>
      <xdr:colOff>714375</xdr:colOff>
      <xdr:row>16</xdr:row>
      <xdr:rowOff>173181</xdr:rowOff>
    </xdr:to>
    <xdr:sp macro="" textlink="">
      <xdr:nvSpPr>
        <xdr:cNvPr id="33" name="ZoneTexte 32">
          <a:extLst>
            <a:ext uri="{FF2B5EF4-FFF2-40B4-BE49-F238E27FC236}">
              <a16:creationId xmlns:a16="http://schemas.microsoft.com/office/drawing/2014/main" id="{00000000-0008-0000-0100-000021000000}"/>
            </a:ext>
          </a:extLst>
        </xdr:cNvPr>
        <xdr:cNvSpPr txBox="1"/>
      </xdr:nvSpPr>
      <xdr:spPr>
        <a:xfrm>
          <a:off x="6447559" y="2925906"/>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8</a:t>
          </a:r>
        </a:p>
      </xdr:txBody>
    </xdr:sp>
    <xdr:clientData/>
  </xdr:twoCellAnchor>
  <xdr:twoCellAnchor>
    <xdr:from>
      <xdr:col>5</xdr:col>
      <xdr:colOff>733425</xdr:colOff>
      <xdr:row>15</xdr:row>
      <xdr:rowOff>76200</xdr:rowOff>
    </xdr:from>
    <xdr:to>
      <xdr:col>6</xdr:col>
      <xdr:colOff>438150</xdr:colOff>
      <xdr:row>16</xdr:row>
      <xdr:rowOff>180975</xdr:rowOff>
    </xdr:to>
    <xdr:sp macro="" textlink="">
      <xdr:nvSpPr>
        <xdr:cNvPr id="34" name="ZoneTexte 33">
          <a:extLst>
            <a:ext uri="{FF2B5EF4-FFF2-40B4-BE49-F238E27FC236}">
              <a16:creationId xmlns:a16="http://schemas.microsoft.com/office/drawing/2014/main" id="{00000000-0008-0000-0100-000022000000}"/>
            </a:ext>
          </a:extLst>
        </xdr:cNvPr>
        <xdr:cNvSpPr txBox="1"/>
      </xdr:nvSpPr>
      <xdr:spPr>
        <a:xfrm>
          <a:off x="6924675" y="293370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8</a:t>
          </a:r>
        </a:p>
      </xdr:txBody>
    </xdr:sp>
    <xdr:clientData/>
  </xdr:twoCellAnchor>
  <xdr:twoCellAnchor>
    <xdr:from>
      <xdr:col>5</xdr:col>
      <xdr:colOff>485775</xdr:colOff>
      <xdr:row>12</xdr:row>
      <xdr:rowOff>161925</xdr:rowOff>
    </xdr:from>
    <xdr:to>
      <xdr:col>6</xdr:col>
      <xdr:colOff>190500</xdr:colOff>
      <xdr:row>14</xdr:row>
      <xdr:rowOff>76200</xdr:rowOff>
    </xdr:to>
    <xdr:sp macro="" textlink="">
      <xdr:nvSpPr>
        <xdr:cNvPr id="35" name="ZoneTexte 34">
          <a:extLst>
            <a:ext uri="{FF2B5EF4-FFF2-40B4-BE49-F238E27FC236}">
              <a16:creationId xmlns:a16="http://schemas.microsoft.com/office/drawing/2014/main" id="{00000000-0008-0000-0100-000023000000}"/>
            </a:ext>
          </a:extLst>
        </xdr:cNvPr>
        <xdr:cNvSpPr txBox="1"/>
      </xdr:nvSpPr>
      <xdr:spPr>
        <a:xfrm>
          <a:off x="6677025" y="244792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3</xdr:col>
      <xdr:colOff>952499</xdr:colOff>
      <xdr:row>13</xdr:row>
      <xdr:rowOff>85725</xdr:rowOff>
    </xdr:from>
    <xdr:to>
      <xdr:col>4</xdr:col>
      <xdr:colOff>136140</xdr:colOff>
      <xdr:row>15</xdr:row>
      <xdr:rowOff>6319</xdr:rowOff>
    </xdr:to>
    <xdr:sp macro="" textlink="">
      <xdr:nvSpPr>
        <xdr:cNvPr id="37" name="ZoneTexte 36">
          <a:extLst>
            <a:ext uri="{FF2B5EF4-FFF2-40B4-BE49-F238E27FC236}">
              <a16:creationId xmlns:a16="http://schemas.microsoft.com/office/drawing/2014/main" id="{00000000-0008-0000-0100-000025000000}"/>
            </a:ext>
          </a:extLst>
        </xdr:cNvPr>
        <xdr:cNvSpPr txBox="1"/>
      </xdr:nvSpPr>
      <xdr:spPr>
        <a:xfrm>
          <a:off x="5086349" y="2562225"/>
          <a:ext cx="479041"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B7</a:t>
          </a:r>
        </a:p>
      </xdr:txBody>
    </xdr:sp>
    <xdr:clientData/>
  </xdr:twoCellAnchor>
  <xdr:twoCellAnchor>
    <xdr:from>
      <xdr:col>6</xdr:col>
      <xdr:colOff>457200</xdr:colOff>
      <xdr:row>15</xdr:row>
      <xdr:rowOff>19050</xdr:rowOff>
    </xdr:from>
    <xdr:to>
      <xdr:col>9</xdr:col>
      <xdr:colOff>38100</xdr:colOff>
      <xdr:row>15</xdr:row>
      <xdr:rowOff>19050</xdr:rowOff>
    </xdr:to>
    <xdr:cxnSp macro="">
      <xdr:nvCxnSpPr>
        <xdr:cNvPr id="39" name="Connecteur droit avec flèche 38">
          <a:extLst>
            <a:ext uri="{FF2B5EF4-FFF2-40B4-BE49-F238E27FC236}">
              <a16:creationId xmlns:a16="http://schemas.microsoft.com/office/drawing/2014/main" id="{00000000-0008-0000-0100-000027000000}"/>
            </a:ext>
          </a:extLst>
        </xdr:cNvPr>
        <xdr:cNvCxnSpPr/>
      </xdr:nvCxnSpPr>
      <xdr:spPr>
        <a:xfrm>
          <a:off x="7410450" y="2876550"/>
          <a:ext cx="1866900"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12</xdr:row>
      <xdr:rowOff>66675</xdr:rowOff>
    </xdr:from>
    <xdr:to>
      <xdr:col>10</xdr:col>
      <xdr:colOff>438150</xdr:colOff>
      <xdr:row>18</xdr:row>
      <xdr:rowOff>0</xdr:rowOff>
    </xdr:to>
    <xdr:sp macro="" textlink="">
      <xdr:nvSpPr>
        <xdr:cNvPr id="40" name="Ellipse 39">
          <a:extLst>
            <a:ext uri="{FF2B5EF4-FFF2-40B4-BE49-F238E27FC236}">
              <a16:creationId xmlns:a16="http://schemas.microsoft.com/office/drawing/2014/main" id="{00000000-0008-0000-0100-000028000000}"/>
            </a:ext>
          </a:extLst>
        </xdr:cNvPr>
        <xdr:cNvSpPr/>
      </xdr:nvSpPr>
      <xdr:spPr>
        <a:xfrm>
          <a:off x="9277350" y="2352675"/>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7</xdr:col>
      <xdr:colOff>400050</xdr:colOff>
      <xdr:row>0</xdr:row>
      <xdr:rowOff>0</xdr:rowOff>
    </xdr:from>
    <xdr:to>
      <xdr:col>9</xdr:col>
      <xdr:colOff>38100</xdr:colOff>
      <xdr:row>5</xdr:row>
      <xdr:rowOff>123825</xdr:rowOff>
    </xdr:to>
    <xdr:sp macro="" textlink="">
      <xdr:nvSpPr>
        <xdr:cNvPr id="44" name="Ellipse 43">
          <a:extLst>
            <a:ext uri="{FF2B5EF4-FFF2-40B4-BE49-F238E27FC236}">
              <a16:creationId xmlns:a16="http://schemas.microsoft.com/office/drawing/2014/main" id="{00000000-0008-0000-0100-00002C000000}"/>
            </a:ext>
          </a:extLst>
        </xdr:cNvPr>
        <xdr:cNvSpPr/>
      </xdr:nvSpPr>
      <xdr:spPr>
        <a:xfrm>
          <a:off x="8115300" y="0"/>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xdr:col>
      <xdr:colOff>9525</xdr:colOff>
      <xdr:row>23</xdr:row>
      <xdr:rowOff>142875</xdr:rowOff>
    </xdr:from>
    <xdr:to>
      <xdr:col>3</xdr:col>
      <xdr:colOff>47625</xdr:colOff>
      <xdr:row>29</xdr:row>
      <xdr:rowOff>76200</xdr:rowOff>
    </xdr:to>
    <xdr:sp macro="" textlink="">
      <xdr:nvSpPr>
        <xdr:cNvPr id="45" name="Ellipse 44">
          <a:extLst>
            <a:ext uri="{FF2B5EF4-FFF2-40B4-BE49-F238E27FC236}">
              <a16:creationId xmlns:a16="http://schemas.microsoft.com/office/drawing/2014/main" id="{00000000-0008-0000-0100-00002D000000}"/>
            </a:ext>
          </a:extLst>
        </xdr:cNvPr>
        <xdr:cNvSpPr/>
      </xdr:nvSpPr>
      <xdr:spPr>
        <a:xfrm>
          <a:off x="3019425" y="4524375"/>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15</xdr:col>
      <xdr:colOff>1238250</xdr:colOff>
      <xdr:row>12</xdr:row>
      <xdr:rowOff>66675</xdr:rowOff>
    </xdr:from>
    <xdr:to>
      <xdr:col>16</xdr:col>
      <xdr:colOff>152400</xdr:colOff>
      <xdr:row>18</xdr:row>
      <xdr:rowOff>0</xdr:rowOff>
    </xdr:to>
    <xdr:sp macro="" textlink="">
      <xdr:nvSpPr>
        <xdr:cNvPr id="46" name="Ellipse 45">
          <a:extLst>
            <a:ext uri="{FF2B5EF4-FFF2-40B4-BE49-F238E27FC236}">
              <a16:creationId xmlns:a16="http://schemas.microsoft.com/office/drawing/2014/main" id="{00000000-0008-0000-0100-00002E000000}"/>
            </a:ext>
          </a:extLst>
        </xdr:cNvPr>
        <xdr:cNvSpPr/>
      </xdr:nvSpPr>
      <xdr:spPr>
        <a:xfrm>
          <a:off x="15049500" y="2352675"/>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12</xdr:col>
      <xdr:colOff>600075</xdr:colOff>
      <xdr:row>12</xdr:row>
      <xdr:rowOff>47625</xdr:rowOff>
    </xdr:from>
    <xdr:to>
      <xdr:col>14</xdr:col>
      <xdr:colOff>238125</xdr:colOff>
      <xdr:row>17</xdr:row>
      <xdr:rowOff>171450</xdr:rowOff>
    </xdr:to>
    <xdr:sp macro="" textlink="">
      <xdr:nvSpPr>
        <xdr:cNvPr id="47" name="Ellipse 46">
          <a:extLst>
            <a:ext uri="{FF2B5EF4-FFF2-40B4-BE49-F238E27FC236}">
              <a16:creationId xmlns:a16="http://schemas.microsoft.com/office/drawing/2014/main" id="{00000000-0008-0000-0100-00002F000000}"/>
            </a:ext>
          </a:extLst>
        </xdr:cNvPr>
        <xdr:cNvSpPr/>
      </xdr:nvSpPr>
      <xdr:spPr>
        <a:xfrm>
          <a:off x="12125325" y="2333625"/>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9</xdr:col>
      <xdr:colOff>38100</xdr:colOff>
      <xdr:row>15</xdr:row>
      <xdr:rowOff>33338</xdr:rowOff>
    </xdr:from>
    <xdr:to>
      <xdr:col>10</xdr:col>
      <xdr:colOff>438150</xdr:colOff>
      <xdr:row>15</xdr:row>
      <xdr:rowOff>33338</xdr:rowOff>
    </xdr:to>
    <xdr:cxnSp macro="">
      <xdr:nvCxnSpPr>
        <xdr:cNvPr id="49" name="Connecteur droit 48">
          <a:extLst>
            <a:ext uri="{FF2B5EF4-FFF2-40B4-BE49-F238E27FC236}">
              <a16:creationId xmlns:a16="http://schemas.microsoft.com/office/drawing/2014/main" id="{00000000-0008-0000-0100-000031000000}"/>
            </a:ext>
          </a:extLst>
        </xdr:cNvPr>
        <xdr:cNvCxnSpPr>
          <a:stCxn id="40" idx="2"/>
          <a:endCxn id="40" idx="6"/>
        </xdr:cNvCxnSpPr>
      </xdr:nvCxnSpPr>
      <xdr:spPr>
        <a:xfrm>
          <a:off x="9277350" y="2890838"/>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619125</xdr:colOff>
      <xdr:row>15</xdr:row>
      <xdr:rowOff>38100</xdr:rowOff>
    </xdr:from>
    <xdr:to>
      <xdr:col>9</xdr:col>
      <xdr:colOff>619125</xdr:colOff>
      <xdr:row>18</xdr:row>
      <xdr:rowOff>0</xdr:rowOff>
    </xdr:to>
    <xdr:cxnSp macro="">
      <xdr:nvCxnSpPr>
        <xdr:cNvPr id="51" name="Connecteur droit 50">
          <a:extLst>
            <a:ext uri="{FF2B5EF4-FFF2-40B4-BE49-F238E27FC236}">
              <a16:creationId xmlns:a16="http://schemas.microsoft.com/office/drawing/2014/main" id="{00000000-0008-0000-0100-000033000000}"/>
            </a:ext>
          </a:extLst>
        </xdr:cNvPr>
        <xdr:cNvCxnSpPr>
          <a:stCxn id="40" idx="4"/>
        </xdr:cNvCxnSpPr>
      </xdr:nvCxnSpPr>
      <xdr:spPr>
        <a:xfrm flipV="1">
          <a:off x="9858375" y="2895600"/>
          <a:ext cx="0"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178377</xdr:colOff>
      <xdr:row>15</xdr:row>
      <xdr:rowOff>95250</xdr:rowOff>
    </xdr:from>
    <xdr:to>
      <xdr:col>9</xdr:col>
      <xdr:colOff>645102</xdr:colOff>
      <xdr:row>17</xdr:row>
      <xdr:rowOff>9525</xdr:rowOff>
    </xdr:to>
    <xdr:sp macro="" textlink="">
      <xdr:nvSpPr>
        <xdr:cNvPr id="52" name="ZoneTexte 51">
          <a:extLst>
            <a:ext uri="{FF2B5EF4-FFF2-40B4-BE49-F238E27FC236}">
              <a16:creationId xmlns:a16="http://schemas.microsoft.com/office/drawing/2014/main" id="{00000000-0008-0000-0100-000034000000}"/>
            </a:ext>
          </a:extLst>
        </xdr:cNvPr>
        <xdr:cNvSpPr txBox="1"/>
      </xdr:nvSpPr>
      <xdr:spPr>
        <a:xfrm>
          <a:off x="9426286" y="295275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36</a:t>
          </a:r>
        </a:p>
      </xdr:txBody>
    </xdr:sp>
    <xdr:clientData/>
  </xdr:twoCellAnchor>
  <xdr:twoCellAnchor>
    <xdr:from>
      <xdr:col>9</xdr:col>
      <xdr:colOff>681470</xdr:colOff>
      <xdr:row>15</xdr:row>
      <xdr:rowOff>87457</xdr:rowOff>
    </xdr:from>
    <xdr:to>
      <xdr:col>10</xdr:col>
      <xdr:colOff>386195</xdr:colOff>
      <xdr:row>17</xdr:row>
      <xdr:rowOff>1732</xdr:rowOff>
    </xdr:to>
    <xdr:sp macro="" textlink="">
      <xdr:nvSpPr>
        <xdr:cNvPr id="53" name="ZoneTexte 52">
          <a:extLst>
            <a:ext uri="{FF2B5EF4-FFF2-40B4-BE49-F238E27FC236}">
              <a16:creationId xmlns:a16="http://schemas.microsoft.com/office/drawing/2014/main" id="{00000000-0008-0000-0100-000035000000}"/>
            </a:ext>
          </a:extLst>
        </xdr:cNvPr>
        <xdr:cNvSpPr txBox="1"/>
      </xdr:nvSpPr>
      <xdr:spPr>
        <a:xfrm>
          <a:off x="9929379" y="2944957"/>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36</a:t>
          </a:r>
        </a:p>
      </xdr:txBody>
    </xdr:sp>
    <xdr:clientData/>
  </xdr:twoCellAnchor>
  <xdr:twoCellAnchor>
    <xdr:from>
      <xdr:col>9</xdr:col>
      <xdr:colOff>466725</xdr:colOff>
      <xdr:row>12</xdr:row>
      <xdr:rowOff>161925</xdr:rowOff>
    </xdr:from>
    <xdr:to>
      <xdr:col>10</xdr:col>
      <xdr:colOff>171450</xdr:colOff>
      <xdr:row>14</xdr:row>
      <xdr:rowOff>76200</xdr:rowOff>
    </xdr:to>
    <xdr:sp macro="" textlink="">
      <xdr:nvSpPr>
        <xdr:cNvPr id="54" name="ZoneTexte 53">
          <a:extLst>
            <a:ext uri="{FF2B5EF4-FFF2-40B4-BE49-F238E27FC236}">
              <a16:creationId xmlns:a16="http://schemas.microsoft.com/office/drawing/2014/main" id="{00000000-0008-0000-0100-000036000000}"/>
            </a:ext>
          </a:extLst>
        </xdr:cNvPr>
        <xdr:cNvSpPr txBox="1"/>
      </xdr:nvSpPr>
      <xdr:spPr>
        <a:xfrm>
          <a:off x="9705975" y="244792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7</xdr:col>
      <xdr:colOff>419100</xdr:colOff>
      <xdr:row>13</xdr:row>
      <xdr:rowOff>76200</xdr:rowOff>
    </xdr:from>
    <xdr:to>
      <xdr:col>8</xdr:col>
      <xdr:colOff>304800</xdr:colOff>
      <xdr:row>14</xdr:row>
      <xdr:rowOff>187294</xdr:rowOff>
    </xdr:to>
    <xdr:sp macro="" textlink="">
      <xdr:nvSpPr>
        <xdr:cNvPr id="55" name="ZoneTexte 54">
          <a:extLst>
            <a:ext uri="{FF2B5EF4-FFF2-40B4-BE49-F238E27FC236}">
              <a16:creationId xmlns:a16="http://schemas.microsoft.com/office/drawing/2014/main" id="{00000000-0008-0000-0100-000037000000}"/>
            </a:ext>
          </a:extLst>
        </xdr:cNvPr>
        <xdr:cNvSpPr txBox="1"/>
      </xdr:nvSpPr>
      <xdr:spPr>
        <a:xfrm>
          <a:off x="8134350" y="2552700"/>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C28</a:t>
          </a:r>
        </a:p>
      </xdr:txBody>
    </xdr:sp>
    <xdr:clientData/>
  </xdr:twoCellAnchor>
  <xdr:twoCellAnchor>
    <xdr:from>
      <xdr:col>10</xdr:col>
      <xdr:colOff>438150</xdr:colOff>
      <xdr:row>15</xdr:row>
      <xdr:rowOff>28575</xdr:rowOff>
    </xdr:from>
    <xdr:to>
      <xdr:col>12</xdr:col>
      <xdr:colOff>600075</xdr:colOff>
      <xdr:row>15</xdr:row>
      <xdr:rowOff>33338</xdr:rowOff>
    </xdr:to>
    <xdr:cxnSp macro="">
      <xdr:nvCxnSpPr>
        <xdr:cNvPr id="57" name="Connecteur droit avec flèche 56">
          <a:extLst>
            <a:ext uri="{FF2B5EF4-FFF2-40B4-BE49-F238E27FC236}">
              <a16:creationId xmlns:a16="http://schemas.microsoft.com/office/drawing/2014/main" id="{00000000-0008-0000-0100-000039000000}"/>
            </a:ext>
          </a:extLst>
        </xdr:cNvPr>
        <xdr:cNvCxnSpPr>
          <a:stCxn id="40" idx="6"/>
        </xdr:cNvCxnSpPr>
      </xdr:nvCxnSpPr>
      <xdr:spPr>
        <a:xfrm flipV="1">
          <a:off x="10439400" y="2886075"/>
          <a:ext cx="1685925" cy="47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600075</xdr:colOff>
      <xdr:row>15</xdr:row>
      <xdr:rowOff>14288</xdr:rowOff>
    </xdr:from>
    <xdr:to>
      <xdr:col>14</xdr:col>
      <xdr:colOff>238125</xdr:colOff>
      <xdr:row>15</xdr:row>
      <xdr:rowOff>14288</xdr:rowOff>
    </xdr:to>
    <xdr:cxnSp macro="">
      <xdr:nvCxnSpPr>
        <xdr:cNvPr id="62" name="Connecteur droit 61">
          <a:extLst>
            <a:ext uri="{FF2B5EF4-FFF2-40B4-BE49-F238E27FC236}">
              <a16:creationId xmlns:a16="http://schemas.microsoft.com/office/drawing/2014/main" id="{00000000-0008-0000-0100-00003E000000}"/>
            </a:ext>
          </a:extLst>
        </xdr:cNvPr>
        <xdr:cNvCxnSpPr>
          <a:stCxn id="47" idx="2"/>
          <a:endCxn id="47" idx="6"/>
        </xdr:cNvCxnSpPr>
      </xdr:nvCxnSpPr>
      <xdr:spPr>
        <a:xfrm>
          <a:off x="12125325" y="2871788"/>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419100</xdr:colOff>
      <xdr:row>15</xdr:row>
      <xdr:rowOff>0</xdr:rowOff>
    </xdr:from>
    <xdr:to>
      <xdr:col>13</xdr:col>
      <xdr:colOff>419100</xdr:colOff>
      <xdr:row>17</xdr:row>
      <xdr:rowOff>171450</xdr:rowOff>
    </xdr:to>
    <xdr:cxnSp macro="">
      <xdr:nvCxnSpPr>
        <xdr:cNvPr id="64" name="Connecteur droit 63">
          <a:extLst>
            <a:ext uri="{FF2B5EF4-FFF2-40B4-BE49-F238E27FC236}">
              <a16:creationId xmlns:a16="http://schemas.microsoft.com/office/drawing/2014/main" id="{00000000-0008-0000-0100-000040000000}"/>
            </a:ext>
          </a:extLst>
        </xdr:cNvPr>
        <xdr:cNvCxnSpPr>
          <a:stCxn id="47" idx="4"/>
        </xdr:cNvCxnSpPr>
      </xdr:nvCxnSpPr>
      <xdr:spPr>
        <a:xfrm flipV="1">
          <a:off x="12706350" y="2857500"/>
          <a:ext cx="0" cy="552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454602</xdr:colOff>
      <xdr:row>15</xdr:row>
      <xdr:rowOff>58882</xdr:rowOff>
    </xdr:from>
    <xdr:to>
      <xdr:col>14</xdr:col>
      <xdr:colOff>159327</xdr:colOff>
      <xdr:row>16</xdr:row>
      <xdr:rowOff>163657</xdr:rowOff>
    </xdr:to>
    <xdr:sp macro="" textlink="">
      <xdr:nvSpPr>
        <xdr:cNvPr id="65" name="ZoneTexte 64">
          <a:extLst>
            <a:ext uri="{FF2B5EF4-FFF2-40B4-BE49-F238E27FC236}">
              <a16:creationId xmlns:a16="http://schemas.microsoft.com/office/drawing/2014/main" id="{00000000-0008-0000-0100-000041000000}"/>
            </a:ext>
          </a:extLst>
        </xdr:cNvPr>
        <xdr:cNvSpPr txBox="1"/>
      </xdr:nvSpPr>
      <xdr:spPr>
        <a:xfrm>
          <a:off x="12750511" y="2916382"/>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56</a:t>
          </a:r>
        </a:p>
      </xdr:txBody>
    </xdr:sp>
    <xdr:clientData/>
  </xdr:twoCellAnchor>
  <xdr:twoCellAnchor>
    <xdr:from>
      <xdr:col>12</xdr:col>
      <xdr:colOff>748145</xdr:colOff>
      <xdr:row>15</xdr:row>
      <xdr:rowOff>58882</xdr:rowOff>
    </xdr:from>
    <xdr:to>
      <xdr:col>13</xdr:col>
      <xdr:colOff>452870</xdr:colOff>
      <xdr:row>16</xdr:row>
      <xdr:rowOff>163657</xdr:rowOff>
    </xdr:to>
    <xdr:sp macro="" textlink="">
      <xdr:nvSpPr>
        <xdr:cNvPr id="66" name="ZoneTexte 65">
          <a:extLst>
            <a:ext uri="{FF2B5EF4-FFF2-40B4-BE49-F238E27FC236}">
              <a16:creationId xmlns:a16="http://schemas.microsoft.com/office/drawing/2014/main" id="{00000000-0008-0000-0100-000042000000}"/>
            </a:ext>
          </a:extLst>
        </xdr:cNvPr>
        <xdr:cNvSpPr txBox="1"/>
      </xdr:nvSpPr>
      <xdr:spPr>
        <a:xfrm>
          <a:off x="12282054" y="2916382"/>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56</a:t>
          </a:r>
        </a:p>
      </xdr:txBody>
    </xdr:sp>
    <xdr:clientData/>
  </xdr:twoCellAnchor>
  <xdr:twoCellAnchor>
    <xdr:from>
      <xdr:col>13</xdr:col>
      <xdr:colOff>266700</xdr:colOff>
      <xdr:row>12</xdr:row>
      <xdr:rowOff>161925</xdr:rowOff>
    </xdr:from>
    <xdr:to>
      <xdr:col>13</xdr:col>
      <xdr:colOff>733425</xdr:colOff>
      <xdr:row>14</xdr:row>
      <xdr:rowOff>76200</xdr:rowOff>
    </xdr:to>
    <xdr:sp macro="" textlink="">
      <xdr:nvSpPr>
        <xdr:cNvPr id="67" name="ZoneTexte 66">
          <a:extLst>
            <a:ext uri="{FF2B5EF4-FFF2-40B4-BE49-F238E27FC236}">
              <a16:creationId xmlns:a16="http://schemas.microsoft.com/office/drawing/2014/main" id="{00000000-0008-0000-0100-000043000000}"/>
            </a:ext>
          </a:extLst>
        </xdr:cNvPr>
        <xdr:cNvSpPr txBox="1"/>
      </xdr:nvSpPr>
      <xdr:spPr>
        <a:xfrm>
          <a:off x="12553950" y="244792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36</xdr:col>
      <xdr:colOff>148936</xdr:colOff>
      <xdr:row>23</xdr:row>
      <xdr:rowOff>64077</xdr:rowOff>
    </xdr:from>
    <xdr:to>
      <xdr:col>37</xdr:col>
      <xdr:colOff>34636</xdr:colOff>
      <xdr:row>24</xdr:row>
      <xdr:rowOff>175171</xdr:rowOff>
    </xdr:to>
    <xdr:sp macro="" textlink="">
      <xdr:nvSpPr>
        <xdr:cNvPr id="68" name="ZoneTexte 67">
          <a:extLst>
            <a:ext uri="{FF2B5EF4-FFF2-40B4-BE49-F238E27FC236}">
              <a16:creationId xmlns:a16="http://schemas.microsoft.com/office/drawing/2014/main" id="{00000000-0008-0000-0100-000044000000}"/>
            </a:ext>
          </a:extLst>
        </xdr:cNvPr>
        <xdr:cNvSpPr txBox="1"/>
      </xdr:nvSpPr>
      <xdr:spPr>
        <a:xfrm>
          <a:off x="32360754" y="4445577"/>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O55</a:t>
          </a:r>
        </a:p>
      </xdr:txBody>
    </xdr:sp>
    <xdr:clientData/>
  </xdr:twoCellAnchor>
  <xdr:twoCellAnchor>
    <xdr:from>
      <xdr:col>2</xdr:col>
      <xdr:colOff>609600</xdr:colOff>
      <xdr:row>20</xdr:row>
      <xdr:rowOff>38100</xdr:rowOff>
    </xdr:from>
    <xdr:to>
      <xdr:col>3</xdr:col>
      <xdr:colOff>133350</xdr:colOff>
      <xdr:row>21</xdr:row>
      <xdr:rowOff>149194</xdr:rowOff>
    </xdr:to>
    <xdr:sp macro="" textlink="">
      <xdr:nvSpPr>
        <xdr:cNvPr id="69" name="ZoneTexte 68">
          <a:extLst>
            <a:ext uri="{FF2B5EF4-FFF2-40B4-BE49-F238E27FC236}">
              <a16:creationId xmlns:a16="http://schemas.microsoft.com/office/drawing/2014/main" id="{00000000-0008-0000-0100-000045000000}"/>
            </a:ext>
          </a:extLst>
        </xdr:cNvPr>
        <xdr:cNvSpPr txBox="1"/>
      </xdr:nvSpPr>
      <xdr:spPr>
        <a:xfrm>
          <a:off x="3619500" y="3848100"/>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D5</a:t>
          </a:r>
        </a:p>
      </xdr:txBody>
    </xdr:sp>
    <xdr:clientData/>
  </xdr:twoCellAnchor>
  <xdr:twoCellAnchor>
    <xdr:from>
      <xdr:col>15</xdr:col>
      <xdr:colOff>38100</xdr:colOff>
      <xdr:row>13</xdr:row>
      <xdr:rowOff>66675</xdr:rowOff>
    </xdr:from>
    <xdr:to>
      <xdr:col>15</xdr:col>
      <xdr:colOff>685800</xdr:colOff>
      <xdr:row>14</xdr:row>
      <xdr:rowOff>177769</xdr:rowOff>
    </xdr:to>
    <xdr:sp macro="" textlink="">
      <xdr:nvSpPr>
        <xdr:cNvPr id="70" name="ZoneTexte 69">
          <a:extLst>
            <a:ext uri="{FF2B5EF4-FFF2-40B4-BE49-F238E27FC236}">
              <a16:creationId xmlns:a16="http://schemas.microsoft.com/office/drawing/2014/main" id="{00000000-0008-0000-0100-000046000000}"/>
            </a:ext>
          </a:extLst>
        </xdr:cNvPr>
        <xdr:cNvSpPr txBox="1"/>
      </xdr:nvSpPr>
      <xdr:spPr>
        <a:xfrm>
          <a:off x="13849350" y="2543175"/>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G7</a:t>
          </a:r>
        </a:p>
      </xdr:txBody>
    </xdr:sp>
    <xdr:clientData/>
  </xdr:twoCellAnchor>
  <xdr:twoCellAnchor>
    <xdr:from>
      <xdr:col>11</xdr:col>
      <xdr:colOff>257175</xdr:colOff>
      <xdr:row>13</xdr:row>
      <xdr:rowOff>66675</xdr:rowOff>
    </xdr:from>
    <xdr:to>
      <xdr:col>12</xdr:col>
      <xdr:colOff>142875</xdr:colOff>
      <xdr:row>14</xdr:row>
      <xdr:rowOff>177769</xdr:rowOff>
    </xdr:to>
    <xdr:sp macro="" textlink="">
      <xdr:nvSpPr>
        <xdr:cNvPr id="71" name="ZoneTexte 70">
          <a:extLst>
            <a:ext uri="{FF2B5EF4-FFF2-40B4-BE49-F238E27FC236}">
              <a16:creationId xmlns:a16="http://schemas.microsoft.com/office/drawing/2014/main" id="{00000000-0008-0000-0100-000047000000}"/>
            </a:ext>
          </a:extLst>
        </xdr:cNvPr>
        <xdr:cNvSpPr txBox="1"/>
      </xdr:nvSpPr>
      <xdr:spPr>
        <a:xfrm>
          <a:off x="11020425" y="2543175"/>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F20</a:t>
          </a:r>
        </a:p>
      </xdr:txBody>
    </xdr:sp>
    <xdr:clientData/>
  </xdr:twoCellAnchor>
  <xdr:twoCellAnchor>
    <xdr:from>
      <xdr:col>14</xdr:col>
      <xdr:colOff>238125</xdr:colOff>
      <xdr:row>15</xdr:row>
      <xdr:rowOff>14288</xdr:rowOff>
    </xdr:from>
    <xdr:to>
      <xdr:col>15</xdr:col>
      <xdr:colOff>1238250</xdr:colOff>
      <xdr:row>15</xdr:row>
      <xdr:rowOff>19050</xdr:rowOff>
    </xdr:to>
    <xdr:cxnSp macro="">
      <xdr:nvCxnSpPr>
        <xdr:cNvPr id="73" name="Connecteur droit avec flèche 72">
          <a:extLst>
            <a:ext uri="{FF2B5EF4-FFF2-40B4-BE49-F238E27FC236}">
              <a16:creationId xmlns:a16="http://schemas.microsoft.com/office/drawing/2014/main" id="{00000000-0008-0000-0100-000049000000}"/>
            </a:ext>
          </a:extLst>
        </xdr:cNvPr>
        <xdr:cNvCxnSpPr>
          <a:stCxn id="47" idx="6"/>
        </xdr:cNvCxnSpPr>
      </xdr:nvCxnSpPr>
      <xdr:spPr>
        <a:xfrm>
          <a:off x="13287375" y="2871788"/>
          <a:ext cx="1762125" cy="476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1238250</xdr:colOff>
      <xdr:row>15</xdr:row>
      <xdr:rowOff>33338</xdr:rowOff>
    </xdr:from>
    <xdr:to>
      <xdr:col>16</xdr:col>
      <xdr:colOff>152400</xdr:colOff>
      <xdr:row>15</xdr:row>
      <xdr:rowOff>33338</xdr:rowOff>
    </xdr:to>
    <xdr:cxnSp macro="">
      <xdr:nvCxnSpPr>
        <xdr:cNvPr id="75" name="Connecteur droit 74">
          <a:extLst>
            <a:ext uri="{FF2B5EF4-FFF2-40B4-BE49-F238E27FC236}">
              <a16:creationId xmlns:a16="http://schemas.microsoft.com/office/drawing/2014/main" id="{00000000-0008-0000-0100-00004B000000}"/>
            </a:ext>
          </a:extLst>
        </xdr:cNvPr>
        <xdr:cNvCxnSpPr>
          <a:stCxn id="46" idx="2"/>
          <a:endCxn id="46" idx="6"/>
        </xdr:cNvCxnSpPr>
      </xdr:nvCxnSpPr>
      <xdr:spPr>
        <a:xfrm>
          <a:off x="15049500" y="2890838"/>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1819275</xdr:colOff>
      <xdr:row>15</xdr:row>
      <xdr:rowOff>38100</xdr:rowOff>
    </xdr:from>
    <xdr:to>
      <xdr:col>15</xdr:col>
      <xdr:colOff>1819275</xdr:colOff>
      <xdr:row>18</xdr:row>
      <xdr:rowOff>0</xdr:rowOff>
    </xdr:to>
    <xdr:cxnSp macro="">
      <xdr:nvCxnSpPr>
        <xdr:cNvPr id="77" name="Connecteur droit 76">
          <a:extLst>
            <a:ext uri="{FF2B5EF4-FFF2-40B4-BE49-F238E27FC236}">
              <a16:creationId xmlns:a16="http://schemas.microsoft.com/office/drawing/2014/main" id="{00000000-0008-0000-0100-00004D000000}"/>
            </a:ext>
          </a:extLst>
        </xdr:cNvPr>
        <xdr:cNvCxnSpPr>
          <a:stCxn id="46" idx="4"/>
        </xdr:cNvCxnSpPr>
      </xdr:nvCxnSpPr>
      <xdr:spPr>
        <a:xfrm flipV="1">
          <a:off x="15630525" y="2895600"/>
          <a:ext cx="0"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457200</xdr:colOff>
      <xdr:row>24</xdr:row>
      <xdr:rowOff>76200</xdr:rowOff>
    </xdr:from>
    <xdr:to>
      <xdr:col>2</xdr:col>
      <xdr:colOff>923925</xdr:colOff>
      <xdr:row>25</xdr:row>
      <xdr:rowOff>180975</xdr:rowOff>
    </xdr:to>
    <xdr:sp macro="" textlink="">
      <xdr:nvSpPr>
        <xdr:cNvPr id="82" name="ZoneTexte 81">
          <a:extLst>
            <a:ext uri="{FF2B5EF4-FFF2-40B4-BE49-F238E27FC236}">
              <a16:creationId xmlns:a16="http://schemas.microsoft.com/office/drawing/2014/main" id="{00000000-0008-0000-0100-000052000000}"/>
            </a:ext>
          </a:extLst>
        </xdr:cNvPr>
        <xdr:cNvSpPr txBox="1"/>
      </xdr:nvSpPr>
      <xdr:spPr>
        <a:xfrm>
          <a:off x="3467100" y="464820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15</xdr:col>
      <xdr:colOff>1657350</xdr:colOff>
      <xdr:row>12</xdr:row>
      <xdr:rowOff>180975</xdr:rowOff>
    </xdr:from>
    <xdr:to>
      <xdr:col>15</xdr:col>
      <xdr:colOff>2124075</xdr:colOff>
      <xdr:row>14</xdr:row>
      <xdr:rowOff>95250</xdr:rowOff>
    </xdr:to>
    <xdr:sp macro="" textlink="">
      <xdr:nvSpPr>
        <xdr:cNvPr id="83" name="ZoneTexte 82">
          <a:extLst>
            <a:ext uri="{FF2B5EF4-FFF2-40B4-BE49-F238E27FC236}">
              <a16:creationId xmlns:a16="http://schemas.microsoft.com/office/drawing/2014/main" id="{00000000-0008-0000-0100-000053000000}"/>
            </a:ext>
          </a:extLst>
        </xdr:cNvPr>
        <xdr:cNvSpPr txBox="1"/>
      </xdr:nvSpPr>
      <xdr:spPr>
        <a:xfrm>
          <a:off x="15468600" y="246697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15</xdr:col>
      <xdr:colOff>1419225</xdr:colOff>
      <xdr:row>15</xdr:row>
      <xdr:rowOff>95250</xdr:rowOff>
    </xdr:from>
    <xdr:to>
      <xdr:col>15</xdr:col>
      <xdr:colOff>1885950</xdr:colOff>
      <xdr:row>17</xdr:row>
      <xdr:rowOff>9525</xdr:rowOff>
    </xdr:to>
    <xdr:sp macro="" textlink="">
      <xdr:nvSpPr>
        <xdr:cNvPr id="84" name="ZoneTexte 83">
          <a:extLst>
            <a:ext uri="{FF2B5EF4-FFF2-40B4-BE49-F238E27FC236}">
              <a16:creationId xmlns:a16="http://schemas.microsoft.com/office/drawing/2014/main" id="{00000000-0008-0000-0100-000054000000}"/>
            </a:ext>
          </a:extLst>
        </xdr:cNvPr>
        <xdr:cNvSpPr txBox="1"/>
      </xdr:nvSpPr>
      <xdr:spPr>
        <a:xfrm>
          <a:off x="15230475" y="295275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63</a:t>
          </a:r>
        </a:p>
      </xdr:txBody>
    </xdr:sp>
    <xdr:clientData/>
  </xdr:twoCellAnchor>
  <xdr:twoCellAnchor>
    <xdr:from>
      <xdr:col>2</xdr:col>
      <xdr:colOff>590550</xdr:colOff>
      <xdr:row>17</xdr:row>
      <xdr:rowOff>171450</xdr:rowOff>
    </xdr:from>
    <xdr:to>
      <xdr:col>2</xdr:col>
      <xdr:colOff>600075</xdr:colOff>
      <xdr:row>23</xdr:row>
      <xdr:rowOff>142875</xdr:rowOff>
    </xdr:to>
    <xdr:cxnSp macro="">
      <xdr:nvCxnSpPr>
        <xdr:cNvPr id="87" name="Connecteur droit avec flèche 86">
          <a:extLst>
            <a:ext uri="{FF2B5EF4-FFF2-40B4-BE49-F238E27FC236}">
              <a16:creationId xmlns:a16="http://schemas.microsoft.com/office/drawing/2014/main" id="{00000000-0008-0000-0100-000057000000}"/>
            </a:ext>
          </a:extLst>
        </xdr:cNvPr>
        <xdr:cNvCxnSpPr>
          <a:stCxn id="14" idx="4"/>
          <a:endCxn id="45" idx="0"/>
        </xdr:cNvCxnSpPr>
      </xdr:nvCxnSpPr>
      <xdr:spPr>
        <a:xfrm flipH="1">
          <a:off x="3600450" y="3409950"/>
          <a:ext cx="9525" cy="111442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xdr:row>
      <xdr:rowOff>0</xdr:rowOff>
    </xdr:from>
    <xdr:to>
      <xdr:col>6</xdr:col>
      <xdr:colOff>114300</xdr:colOff>
      <xdr:row>6</xdr:row>
      <xdr:rowOff>95250</xdr:rowOff>
    </xdr:to>
    <xdr:cxnSp macro="">
      <xdr:nvCxnSpPr>
        <xdr:cNvPr id="88" name="Connecteur droit avec flèche 87">
          <a:extLst>
            <a:ext uri="{FF2B5EF4-FFF2-40B4-BE49-F238E27FC236}">
              <a16:creationId xmlns:a16="http://schemas.microsoft.com/office/drawing/2014/main" id="{00000000-0008-0000-0100-000058000000}"/>
            </a:ext>
          </a:extLst>
        </xdr:cNvPr>
        <xdr:cNvCxnSpPr/>
      </xdr:nvCxnSpPr>
      <xdr:spPr>
        <a:xfrm>
          <a:off x="5429250" y="762000"/>
          <a:ext cx="1638300" cy="47625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481446</xdr:colOff>
      <xdr:row>24</xdr:row>
      <xdr:rowOff>184871</xdr:rowOff>
    </xdr:from>
    <xdr:to>
      <xdr:col>42</xdr:col>
      <xdr:colOff>13854</xdr:colOff>
      <xdr:row>25</xdr:row>
      <xdr:rowOff>3032</xdr:rowOff>
    </xdr:to>
    <xdr:cxnSp macro="">
      <xdr:nvCxnSpPr>
        <xdr:cNvPr id="89" name="Connecteur droit avec flèche 88">
          <a:extLst>
            <a:ext uri="{FF2B5EF4-FFF2-40B4-BE49-F238E27FC236}">
              <a16:creationId xmlns:a16="http://schemas.microsoft.com/office/drawing/2014/main" id="{00000000-0008-0000-0100-000059000000}"/>
            </a:ext>
          </a:extLst>
        </xdr:cNvPr>
        <xdr:cNvCxnSpPr>
          <a:stCxn id="110" idx="6"/>
          <a:endCxn id="160" idx="2"/>
        </xdr:cNvCxnSpPr>
      </xdr:nvCxnSpPr>
      <xdr:spPr>
        <a:xfrm>
          <a:off x="34979264" y="4756871"/>
          <a:ext cx="1818408" cy="866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681470</xdr:colOff>
      <xdr:row>24</xdr:row>
      <xdr:rowOff>174482</xdr:rowOff>
    </xdr:from>
    <xdr:to>
      <xdr:col>38</xdr:col>
      <xdr:colOff>81396</xdr:colOff>
      <xdr:row>24</xdr:row>
      <xdr:rowOff>184871</xdr:rowOff>
    </xdr:to>
    <xdr:cxnSp macro="">
      <xdr:nvCxnSpPr>
        <xdr:cNvPr id="90" name="Connecteur droit avec flèche 89">
          <a:extLst>
            <a:ext uri="{FF2B5EF4-FFF2-40B4-BE49-F238E27FC236}">
              <a16:creationId xmlns:a16="http://schemas.microsoft.com/office/drawing/2014/main" id="{00000000-0008-0000-0100-00005A000000}"/>
            </a:ext>
          </a:extLst>
        </xdr:cNvPr>
        <xdr:cNvCxnSpPr>
          <a:stCxn id="113" idx="6"/>
          <a:endCxn id="110" idx="2"/>
        </xdr:cNvCxnSpPr>
      </xdr:nvCxnSpPr>
      <xdr:spPr>
        <a:xfrm>
          <a:off x="31369288" y="4746482"/>
          <a:ext cx="2447926" cy="1038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605271</xdr:colOff>
      <xdr:row>27</xdr:row>
      <xdr:rowOff>131619</xdr:rowOff>
    </xdr:from>
    <xdr:to>
      <xdr:col>34</xdr:col>
      <xdr:colOff>100445</xdr:colOff>
      <xdr:row>27</xdr:row>
      <xdr:rowOff>141144</xdr:rowOff>
    </xdr:to>
    <xdr:cxnSp macro="">
      <xdr:nvCxnSpPr>
        <xdr:cNvPr id="91" name="Connecteur droit avec flèche 90">
          <a:extLst>
            <a:ext uri="{FF2B5EF4-FFF2-40B4-BE49-F238E27FC236}">
              <a16:creationId xmlns:a16="http://schemas.microsoft.com/office/drawing/2014/main" id="{00000000-0008-0000-0100-00005B000000}"/>
            </a:ext>
          </a:extLst>
        </xdr:cNvPr>
        <xdr:cNvCxnSpPr>
          <a:stCxn id="161" idx="4"/>
          <a:endCxn id="113" idx="4"/>
        </xdr:cNvCxnSpPr>
      </xdr:nvCxnSpPr>
      <xdr:spPr>
        <a:xfrm>
          <a:off x="27483089" y="5275119"/>
          <a:ext cx="3305174" cy="952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2230122</xdr:colOff>
      <xdr:row>17</xdr:row>
      <xdr:rowOff>32876</xdr:rowOff>
    </xdr:from>
    <xdr:to>
      <xdr:col>17</xdr:col>
      <xdr:colOff>190500</xdr:colOff>
      <xdr:row>22</xdr:row>
      <xdr:rowOff>171450</xdr:rowOff>
    </xdr:to>
    <xdr:cxnSp macro="">
      <xdr:nvCxnSpPr>
        <xdr:cNvPr id="92" name="Connecteur droit avec flèche 91">
          <a:extLst>
            <a:ext uri="{FF2B5EF4-FFF2-40B4-BE49-F238E27FC236}">
              <a16:creationId xmlns:a16="http://schemas.microsoft.com/office/drawing/2014/main" id="{00000000-0008-0000-0100-00005C000000}"/>
            </a:ext>
          </a:extLst>
        </xdr:cNvPr>
        <xdr:cNvCxnSpPr>
          <a:stCxn id="46" idx="5"/>
        </xdr:cNvCxnSpPr>
      </xdr:nvCxnSpPr>
      <xdr:spPr>
        <a:xfrm>
          <a:off x="16041372" y="3271376"/>
          <a:ext cx="1332228" cy="109107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1114425</xdr:colOff>
      <xdr:row>24</xdr:row>
      <xdr:rowOff>185739</xdr:rowOff>
    </xdr:from>
    <xdr:to>
      <xdr:col>20</xdr:col>
      <xdr:colOff>628650</xdr:colOff>
      <xdr:row>25</xdr:row>
      <xdr:rowOff>0</xdr:rowOff>
    </xdr:to>
    <xdr:cxnSp macro="">
      <xdr:nvCxnSpPr>
        <xdr:cNvPr id="93" name="Connecteur droit avec flèche 92">
          <a:extLst>
            <a:ext uri="{FF2B5EF4-FFF2-40B4-BE49-F238E27FC236}">
              <a16:creationId xmlns:a16="http://schemas.microsoft.com/office/drawing/2014/main" id="{00000000-0008-0000-0100-00005D000000}"/>
            </a:ext>
          </a:extLst>
        </xdr:cNvPr>
        <xdr:cNvCxnSpPr/>
      </xdr:nvCxnSpPr>
      <xdr:spPr>
        <a:xfrm>
          <a:off x="18297525" y="4757739"/>
          <a:ext cx="2333625" cy="476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xdr:colOff>
      <xdr:row>26</xdr:row>
      <xdr:rowOff>104775</xdr:rowOff>
    </xdr:from>
    <xdr:to>
      <xdr:col>17</xdr:col>
      <xdr:colOff>76200</xdr:colOff>
      <xdr:row>26</xdr:row>
      <xdr:rowOff>109538</xdr:rowOff>
    </xdr:to>
    <xdr:cxnSp macro="">
      <xdr:nvCxnSpPr>
        <xdr:cNvPr id="94" name="Connecteur droit avec flèche 93">
          <a:extLst>
            <a:ext uri="{FF2B5EF4-FFF2-40B4-BE49-F238E27FC236}">
              <a16:creationId xmlns:a16="http://schemas.microsoft.com/office/drawing/2014/main" id="{00000000-0008-0000-0100-00005E000000}"/>
            </a:ext>
          </a:extLst>
        </xdr:cNvPr>
        <xdr:cNvCxnSpPr>
          <a:stCxn id="45" idx="6"/>
        </xdr:cNvCxnSpPr>
      </xdr:nvCxnSpPr>
      <xdr:spPr>
        <a:xfrm flipV="1">
          <a:off x="4181475" y="5057775"/>
          <a:ext cx="13077825" cy="47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26</xdr:row>
      <xdr:rowOff>109538</xdr:rowOff>
    </xdr:from>
    <xdr:to>
      <xdr:col>3</xdr:col>
      <xdr:colOff>47625</xdr:colOff>
      <xdr:row>26</xdr:row>
      <xdr:rowOff>109538</xdr:rowOff>
    </xdr:to>
    <xdr:cxnSp macro="">
      <xdr:nvCxnSpPr>
        <xdr:cNvPr id="96" name="Connecteur droit 95">
          <a:extLst>
            <a:ext uri="{FF2B5EF4-FFF2-40B4-BE49-F238E27FC236}">
              <a16:creationId xmlns:a16="http://schemas.microsoft.com/office/drawing/2014/main" id="{00000000-0008-0000-0100-000060000000}"/>
            </a:ext>
          </a:extLst>
        </xdr:cNvPr>
        <xdr:cNvCxnSpPr>
          <a:stCxn id="45" idx="2"/>
          <a:endCxn id="45" idx="6"/>
        </xdr:cNvCxnSpPr>
      </xdr:nvCxnSpPr>
      <xdr:spPr>
        <a:xfrm>
          <a:off x="3019425" y="5062538"/>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590550</xdr:colOff>
      <xdr:row>26</xdr:row>
      <xdr:rowOff>104775</xdr:rowOff>
    </xdr:from>
    <xdr:to>
      <xdr:col>2</xdr:col>
      <xdr:colOff>590550</xdr:colOff>
      <xdr:row>29</xdr:row>
      <xdr:rowOff>76200</xdr:rowOff>
    </xdr:to>
    <xdr:cxnSp macro="">
      <xdr:nvCxnSpPr>
        <xdr:cNvPr id="98" name="Connecteur droit 97">
          <a:extLst>
            <a:ext uri="{FF2B5EF4-FFF2-40B4-BE49-F238E27FC236}">
              <a16:creationId xmlns:a16="http://schemas.microsoft.com/office/drawing/2014/main" id="{00000000-0008-0000-0100-000062000000}"/>
            </a:ext>
          </a:extLst>
        </xdr:cNvPr>
        <xdr:cNvCxnSpPr>
          <a:stCxn id="45" idx="4"/>
        </xdr:cNvCxnSpPr>
      </xdr:nvCxnSpPr>
      <xdr:spPr>
        <a:xfrm flipV="1">
          <a:off x="3600450" y="5057775"/>
          <a:ext cx="0" cy="5429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200025</xdr:colOff>
      <xdr:row>26</xdr:row>
      <xdr:rowOff>180975</xdr:rowOff>
    </xdr:from>
    <xdr:to>
      <xdr:col>2</xdr:col>
      <xdr:colOff>666750</xdr:colOff>
      <xdr:row>28</xdr:row>
      <xdr:rowOff>95250</xdr:rowOff>
    </xdr:to>
    <xdr:sp macro="" textlink="">
      <xdr:nvSpPr>
        <xdr:cNvPr id="100" name="ZoneTexte 99">
          <a:extLst>
            <a:ext uri="{FF2B5EF4-FFF2-40B4-BE49-F238E27FC236}">
              <a16:creationId xmlns:a16="http://schemas.microsoft.com/office/drawing/2014/main" id="{00000000-0008-0000-0100-000064000000}"/>
            </a:ext>
          </a:extLst>
        </xdr:cNvPr>
        <xdr:cNvSpPr txBox="1"/>
      </xdr:nvSpPr>
      <xdr:spPr>
        <a:xfrm>
          <a:off x="3209925" y="513397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6</a:t>
          </a:r>
        </a:p>
      </xdr:txBody>
    </xdr:sp>
    <xdr:clientData/>
  </xdr:twoCellAnchor>
  <xdr:twoCellAnchor>
    <xdr:from>
      <xdr:col>2</xdr:col>
      <xdr:colOff>666750</xdr:colOff>
      <xdr:row>26</xdr:row>
      <xdr:rowOff>180975</xdr:rowOff>
    </xdr:from>
    <xdr:to>
      <xdr:col>3</xdr:col>
      <xdr:colOff>9525</xdr:colOff>
      <xdr:row>28</xdr:row>
      <xdr:rowOff>95250</xdr:rowOff>
    </xdr:to>
    <xdr:sp macro="" textlink="">
      <xdr:nvSpPr>
        <xdr:cNvPr id="101" name="ZoneTexte 100">
          <a:extLst>
            <a:ext uri="{FF2B5EF4-FFF2-40B4-BE49-F238E27FC236}">
              <a16:creationId xmlns:a16="http://schemas.microsoft.com/office/drawing/2014/main" id="{00000000-0008-0000-0100-000065000000}"/>
            </a:ext>
          </a:extLst>
        </xdr:cNvPr>
        <xdr:cNvSpPr txBox="1"/>
      </xdr:nvSpPr>
      <xdr:spPr>
        <a:xfrm>
          <a:off x="3676650" y="513397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58</a:t>
          </a:r>
        </a:p>
      </xdr:txBody>
    </xdr:sp>
    <xdr:clientData/>
  </xdr:twoCellAnchor>
  <xdr:twoCellAnchor>
    <xdr:from>
      <xdr:col>7</xdr:col>
      <xdr:colOff>552450</xdr:colOff>
      <xdr:row>0</xdr:row>
      <xdr:rowOff>152400</xdr:rowOff>
    </xdr:from>
    <xdr:to>
      <xdr:col>9</xdr:col>
      <xdr:colOff>190500</xdr:colOff>
      <xdr:row>6</xdr:row>
      <xdr:rowOff>85725</xdr:rowOff>
    </xdr:to>
    <xdr:sp macro="" textlink="">
      <xdr:nvSpPr>
        <xdr:cNvPr id="109" name="Ellipse 108">
          <a:extLst>
            <a:ext uri="{FF2B5EF4-FFF2-40B4-BE49-F238E27FC236}">
              <a16:creationId xmlns:a16="http://schemas.microsoft.com/office/drawing/2014/main" id="{00000000-0008-0000-0100-00006D000000}"/>
            </a:ext>
          </a:extLst>
        </xdr:cNvPr>
        <xdr:cNvSpPr/>
      </xdr:nvSpPr>
      <xdr:spPr>
        <a:xfrm>
          <a:off x="8267700" y="152400"/>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38</xdr:col>
      <xdr:colOff>81396</xdr:colOff>
      <xdr:row>22</xdr:row>
      <xdr:rowOff>27708</xdr:rowOff>
    </xdr:from>
    <xdr:to>
      <xdr:col>39</xdr:col>
      <xdr:colOff>481446</xdr:colOff>
      <xdr:row>27</xdr:row>
      <xdr:rowOff>151533</xdr:rowOff>
    </xdr:to>
    <xdr:sp macro="" textlink="">
      <xdr:nvSpPr>
        <xdr:cNvPr id="110" name="Ellipse 109">
          <a:extLst>
            <a:ext uri="{FF2B5EF4-FFF2-40B4-BE49-F238E27FC236}">
              <a16:creationId xmlns:a16="http://schemas.microsoft.com/office/drawing/2014/main" id="{00000000-0008-0000-0100-00006E000000}"/>
            </a:ext>
          </a:extLst>
        </xdr:cNvPr>
        <xdr:cNvSpPr/>
      </xdr:nvSpPr>
      <xdr:spPr>
        <a:xfrm>
          <a:off x="33817214" y="4218708"/>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20</xdr:col>
      <xdr:colOff>609600</xdr:colOff>
      <xdr:row>22</xdr:row>
      <xdr:rowOff>19050</xdr:rowOff>
    </xdr:from>
    <xdr:to>
      <xdr:col>22</xdr:col>
      <xdr:colOff>247650</xdr:colOff>
      <xdr:row>27</xdr:row>
      <xdr:rowOff>142875</xdr:rowOff>
    </xdr:to>
    <xdr:sp macro="" textlink="">
      <xdr:nvSpPr>
        <xdr:cNvPr id="111" name="Ellipse 110">
          <a:extLst>
            <a:ext uri="{FF2B5EF4-FFF2-40B4-BE49-F238E27FC236}">
              <a16:creationId xmlns:a16="http://schemas.microsoft.com/office/drawing/2014/main" id="{00000000-0008-0000-0100-00006F000000}"/>
            </a:ext>
          </a:extLst>
        </xdr:cNvPr>
        <xdr:cNvSpPr/>
      </xdr:nvSpPr>
      <xdr:spPr>
        <a:xfrm>
          <a:off x="20612100" y="4210050"/>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16</xdr:col>
      <xdr:colOff>1095375</xdr:colOff>
      <xdr:row>22</xdr:row>
      <xdr:rowOff>9525</xdr:rowOff>
    </xdr:from>
    <xdr:to>
      <xdr:col>17</xdr:col>
      <xdr:colOff>1133475</xdr:colOff>
      <xdr:row>27</xdr:row>
      <xdr:rowOff>133350</xdr:rowOff>
    </xdr:to>
    <xdr:sp macro="" textlink="">
      <xdr:nvSpPr>
        <xdr:cNvPr id="112" name="Ellipse 111">
          <a:extLst>
            <a:ext uri="{FF2B5EF4-FFF2-40B4-BE49-F238E27FC236}">
              <a16:creationId xmlns:a16="http://schemas.microsoft.com/office/drawing/2014/main" id="{00000000-0008-0000-0100-000070000000}"/>
            </a:ext>
          </a:extLst>
        </xdr:cNvPr>
        <xdr:cNvSpPr/>
      </xdr:nvSpPr>
      <xdr:spPr>
        <a:xfrm>
          <a:off x="17154525" y="4200525"/>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33</xdr:col>
      <xdr:colOff>281420</xdr:colOff>
      <xdr:row>22</xdr:row>
      <xdr:rowOff>17319</xdr:rowOff>
    </xdr:from>
    <xdr:to>
      <xdr:col>34</xdr:col>
      <xdr:colOff>681470</xdr:colOff>
      <xdr:row>27</xdr:row>
      <xdr:rowOff>141144</xdr:rowOff>
    </xdr:to>
    <xdr:sp macro="" textlink="">
      <xdr:nvSpPr>
        <xdr:cNvPr id="113" name="Ellipse 112">
          <a:extLst>
            <a:ext uri="{FF2B5EF4-FFF2-40B4-BE49-F238E27FC236}">
              <a16:creationId xmlns:a16="http://schemas.microsoft.com/office/drawing/2014/main" id="{00000000-0008-0000-0100-000071000000}"/>
            </a:ext>
          </a:extLst>
        </xdr:cNvPr>
        <xdr:cNvSpPr/>
      </xdr:nvSpPr>
      <xdr:spPr>
        <a:xfrm>
          <a:off x="30207238" y="4208319"/>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r-FR" sz="1100"/>
            <a:t>g</a:t>
          </a:r>
        </a:p>
      </xdr:txBody>
    </xdr:sp>
    <xdr:clientData/>
  </xdr:twoCellAnchor>
  <xdr:twoCellAnchor>
    <xdr:from>
      <xdr:col>33</xdr:col>
      <xdr:colOff>281420</xdr:colOff>
      <xdr:row>24</xdr:row>
      <xdr:rowOff>174482</xdr:rowOff>
    </xdr:from>
    <xdr:to>
      <xdr:col>34</xdr:col>
      <xdr:colOff>681470</xdr:colOff>
      <xdr:row>24</xdr:row>
      <xdr:rowOff>174482</xdr:rowOff>
    </xdr:to>
    <xdr:cxnSp macro="">
      <xdr:nvCxnSpPr>
        <xdr:cNvPr id="115" name="Connecteur droit 114">
          <a:extLst>
            <a:ext uri="{FF2B5EF4-FFF2-40B4-BE49-F238E27FC236}">
              <a16:creationId xmlns:a16="http://schemas.microsoft.com/office/drawing/2014/main" id="{00000000-0008-0000-0100-000073000000}"/>
            </a:ext>
          </a:extLst>
        </xdr:cNvPr>
        <xdr:cNvCxnSpPr>
          <a:stCxn id="113" idx="2"/>
          <a:endCxn id="113" idx="6"/>
        </xdr:cNvCxnSpPr>
      </xdr:nvCxnSpPr>
      <xdr:spPr>
        <a:xfrm>
          <a:off x="30207238" y="4746482"/>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100445</xdr:colOff>
      <xdr:row>24</xdr:row>
      <xdr:rowOff>188769</xdr:rowOff>
    </xdr:from>
    <xdr:to>
      <xdr:col>34</xdr:col>
      <xdr:colOff>100445</xdr:colOff>
      <xdr:row>27</xdr:row>
      <xdr:rowOff>141144</xdr:rowOff>
    </xdr:to>
    <xdr:cxnSp macro="">
      <xdr:nvCxnSpPr>
        <xdr:cNvPr id="117" name="Connecteur droit 116">
          <a:extLst>
            <a:ext uri="{FF2B5EF4-FFF2-40B4-BE49-F238E27FC236}">
              <a16:creationId xmlns:a16="http://schemas.microsoft.com/office/drawing/2014/main" id="{00000000-0008-0000-0100-000075000000}"/>
            </a:ext>
          </a:extLst>
        </xdr:cNvPr>
        <xdr:cNvCxnSpPr>
          <a:stCxn id="113" idx="4"/>
        </xdr:cNvCxnSpPr>
      </xdr:nvCxnSpPr>
      <xdr:spPr>
        <a:xfrm flipV="1">
          <a:off x="30788263" y="4760769"/>
          <a:ext cx="0" cy="5238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484909</xdr:colOff>
      <xdr:row>23</xdr:row>
      <xdr:rowOff>34637</xdr:rowOff>
    </xdr:from>
    <xdr:to>
      <xdr:col>41</xdr:col>
      <xdr:colOff>242455</xdr:colOff>
      <xdr:row>24</xdr:row>
      <xdr:rowOff>121227</xdr:rowOff>
    </xdr:to>
    <xdr:sp macro="" textlink="">
      <xdr:nvSpPr>
        <xdr:cNvPr id="121" name="ZoneTexte 120">
          <a:extLst>
            <a:ext uri="{FF2B5EF4-FFF2-40B4-BE49-F238E27FC236}">
              <a16:creationId xmlns:a16="http://schemas.microsoft.com/office/drawing/2014/main" id="{00000000-0008-0000-0100-000079000000}"/>
            </a:ext>
          </a:extLst>
        </xdr:cNvPr>
        <xdr:cNvSpPr txBox="1"/>
      </xdr:nvSpPr>
      <xdr:spPr>
        <a:xfrm>
          <a:off x="35744727" y="4416137"/>
          <a:ext cx="519546" cy="2770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P30</a:t>
          </a:r>
        </a:p>
      </xdr:txBody>
    </xdr:sp>
    <xdr:clientData/>
  </xdr:twoCellAnchor>
  <xdr:twoCellAnchor>
    <xdr:from>
      <xdr:col>16</xdr:col>
      <xdr:colOff>619126</xdr:colOff>
      <xdr:row>18</xdr:row>
      <xdr:rowOff>161925</xdr:rowOff>
    </xdr:from>
    <xdr:to>
      <xdr:col>17</xdr:col>
      <xdr:colOff>1</xdr:colOff>
      <xdr:row>20</xdr:row>
      <xdr:rowOff>92044</xdr:rowOff>
    </xdr:to>
    <xdr:sp macro="" textlink="">
      <xdr:nvSpPr>
        <xdr:cNvPr id="123" name="ZoneTexte 122">
          <a:extLst>
            <a:ext uri="{FF2B5EF4-FFF2-40B4-BE49-F238E27FC236}">
              <a16:creationId xmlns:a16="http://schemas.microsoft.com/office/drawing/2014/main" id="{00000000-0008-0000-0100-00007B000000}"/>
            </a:ext>
          </a:extLst>
        </xdr:cNvPr>
        <xdr:cNvSpPr txBox="1"/>
      </xdr:nvSpPr>
      <xdr:spPr>
        <a:xfrm rot="2289977">
          <a:off x="16678276" y="3590925"/>
          <a:ext cx="504825" cy="311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H5</a:t>
          </a:r>
        </a:p>
      </xdr:txBody>
    </xdr:sp>
    <xdr:clientData/>
  </xdr:twoCellAnchor>
  <xdr:twoCellAnchor>
    <xdr:from>
      <xdr:col>19</xdr:col>
      <xdr:colOff>38100</xdr:colOff>
      <xdr:row>23</xdr:row>
      <xdr:rowOff>66675</xdr:rowOff>
    </xdr:from>
    <xdr:to>
      <xdr:col>19</xdr:col>
      <xdr:colOff>517141</xdr:colOff>
      <xdr:row>24</xdr:row>
      <xdr:rowOff>177769</xdr:rowOff>
    </xdr:to>
    <xdr:sp macro="" textlink="">
      <xdr:nvSpPr>
        <xdr:cNvPr id="124" name="ZoneTexte 123">
          <a:extLst>
            <a:ext uri="{FF2B5EF4-FFF2-40B4-BE49-F238E27FC236}">
              <a16:creationId xmlns:a16="http://schemas.microsoft.com/office/drawing/2014/main" id="{00000000-0008-0000-0100-00007C000000}"/>
            </a:ext>
          </a:extLst>
        </xdr:cNvPr>
        <xdr:cNvSpPr txBox="1"/>
      </xdr:nvSpPr>
      <xdr:spPr>
        <a:xfrm>
          <a:off x="19278600" y="4448175"/>
          <a:ext cx="479041"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I5</a:t>
          </a:r>
        </a:p>
      </xdr:txBody>
    </xdr:sp>
    <xdr:clientData/>
  </xdr:twoCellAnchor>
  <xdr:twoCellAnchor>
    <xdr:from>
      <xdr:col>11</xdr:col>
      <xdr:colOff>666750</xdr:colOff>
      <xdr:row>24</xdr:row>
      <xdr:rowOff>114300</xdr:rowOff>
    </xdr:from>
    <xdr:to>
      <xdr:col>12</xdr:col>
      <xdr:colOff>552450</xdr:colOff>
      <xdr:row>26</xdr:row>
      <xdr:rowOff>34894</xdr:rowOff>
    </xdr:to>
    <xdr:sp macro="" textlink="">
      <xdr:nvSpPr>
        <xdr:cNvPr id="125" name="ZoneTexte 124">
          <a:extLst>
            <a:ext uri="{FF2B5EF4-FFF2-40B4-BE49-F238E27FC236}">
              <a16:creationId xmlns:a16="http://schemas.microsoft.com/office/drawing/2014/main" id="{00000000-0008-0000-0100-00007D000000}"/>
            </a:ext>
          </a:extLst>
        </xdr:cNvPr>
        <xdr:cNvSpPr txBox="1"/>
      </xdr:nvSpPr>
      <xdr:spPr>
        <a:xfrm>
          <a:off x="11430000" y="4686300"/>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E10</a:t>
          </a:r>
        </a:p>
      </xdr:txBody>
    </xdr:sp>
    <xdr:clientData/>
  </xdr:twoCellAnchor>
  <xdr:twoCellAnchor>
    <xdr:from>
      <xdr:col>16</xdr:col>
      <xdr:colOff>1095375</xdr:colOff>
      <xdr:row>24</xdr:row>
      <xdr:rowOff>166688</xdr:rowOff>
    </xdr:from>
    <xdr:to>
      <xdr:col>17</xdr:col>
      <xdr:colOff>1133475</xdr:colOff>
      <xdr:row>24</xdr:row>
      <xdr:rowOff>166688</xdr:rowOff>
    </xdr:to>
    <xdr:cxnSp macro="">
      <xdr:nvCxnSpPr>
        <xdr:cNvPr id="130" name="Connecteur droit 129">
          <a:extLst>
            <a:ext uri="{FF2B5EF4-FFF2-40B4-BE49-F238E27FC236}">
              <a16:creationId xmlns:a16="http://schemas.microsoft.com/office/drawing/2014/main" id="{00000000-0008-0000-0100-000082000000}"/>
            </a:ext>
          </a:extLst>
        </xdr:cNvPr>
        <xdr:cNvCxnSpPr>
          <a:stCxn id="112" idx="2"/>
          <a:endCxn id="112" idx="6"/>
        </xdr:cNvCxnSpPr>
      </xdr:nvCxnSpPr>
      <xdr:spPr>
        <a:xfrm>
          <a:off x="17154525" y="4738688"/>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552450</xdr:colOff>
      <xdr:row>24</xdr:row>
      <xdr:rowOff>171450</xdr:rowOff>
    </xdr:from>
    <xdr:to>
      <xdr:col>17</xdr:col>
      <xdr:colOff>552450</xdr:colOff>
      <xdr:row>27</xdr:row>
      <xdr:rowOff>133350</xdr:rowOff>
    </xdr:to>
    <xdr:cxnSp macro="">
      <xdr:nvCxnSpPr>
        <xdr:cNvPr id="133" name="Connecteur droit 132">
          <a:extLst>
            <a:ext uri="{FF2B5EF4-FFF2-40B4-BE49-F238E27FC236}">
              <a16:creationId xmlns:a16="http://schemas.microsoft.com/office/drawing/2014/main" id="{00000000-0008-0000-0100-000085000000}"/>
            </a:ext>
          </a:extLst>
        </xdr:cNvPr>
        <xdr:cNvCxnSpPr>
          <a:stCxn id="112" idx="4"/>
        </xdr:cNvCxnSpPr>
      </xdr:nvCxnSpPr>
      <xdr:spPr>
        <a:xfrm flipV="1">
          <a:off x="17735550" y="4743450"/>
          <a:ext cx="0"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400050</xdr:colOff>
      <xdr:row>22</xdr:row>
      <xdr:rowOff>114300</xdr:rowOff>
    </xdr:from>
    <xdr:to>
      <xdr:col>17</xdr:col>
      <xdr:colOff>790575</xdr:colOff>
      <xdr:row>24</xdr:row>
      <xdr:rowOff>66675</xdr:rowOff>
    </xdr:to>
    <xdr:sp macro="" textlink="">
      <xdr:nvSpPr>
        <xdr:cNvPr id="136" name="ZoneTexte 135">
          <a:extLst>
            <a:ext uri="{FF2B5EF4-FFF2-40B4-BE49-F238E27FC236}">
              <a16:creationId xmlns:a16="http://schemas.microsoft.com/office/drawing/2014/main" id="{00000000-0008-0000-0100-000088000000}"/>
            </a:ext>
          </a:extLst>
        </xdr:cNvPr>
        <xdr:cNvSpPr txBox="1"/>
      </xdr:nvSpPr>
      <xdr:spPr>
        <a:xfrm>
          <a:off x="17583150" y="4305300"/>
          <a:ext cx="390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20</xdr:col>
      <xdr:colOff>609600</xdr:colOff>
      <xdr:row>24</xdr:row>
      <xdr:rowOff>176213</xdr:rowOff>
    </xdr:from>
    <xdr:to>
      <xdr:col>22</xdr:col>
      <xdr:colOff>247650</xdr:colOff>
      <xdr:row>24</xdr:row>
      <xdr:rowOff>176213</xdr:rowOff>
    </xdr:to>
    <xdr:cxnSp macro="">
      <xdr:nvCxnSpPr>
        <xdr:cNvPr id="140" name="Connecteur droit 139">
          <a:extLst>
            <a:ext uri="{FF2B5EF4-FFF2-40B4-BE49-F238E27FC236}">
              <a16:creationId xmlns:a16="http://schemas.microsoft.com/office/drawing/2014/main" id="{00000000-0008-0000-0100-00008C000000}"/>
            </a:ext>
          </a:extLst>
        </xdr:cNvPr>
        <xdr:cNvCxnSpPr>
          <a:stCxn id="111" idx="2"/>
          <a:endCxn id="111" idx="6"/>
        </xdr:cNvCxnSpPr>
      </xdr:nvCxnSpPr>
      <xdr:spPr>
        <a:xfrm>
          <a:off x="20612100" y="4748213"/>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428625</xdr:colOff>
      <xdr:row>25</xdr:row>
      <xdr:rowOff>0</xdr:rowOff>
    </xdr:from>
    <xdr:to>
      <xdr:col>21</xdr:col>
      <xdr:colOff>428625</xdr:colOff>
      <xdr:row>27</xdr:row>
      <xdr:rowOff>142875</xdr:rowOff>
    </xdr:to>
    <xdr:cxnSp macro="">
      <xdr:nvCxnSpPr>
        <xdr:cNvPr id="142" name="Connecteur droit 141">
          <a:extLst>
            <a:ext uri="{FF2B5EF4-FFF2-40B4-BE49-F238E27FC236}">
              <a16:creationId xmlns:a16="http://schemas.microsoft.com/office/drawing/2014/main" id="{00000000-0008-0000-0100-00008E000000}"/>
            </a:ext>
          </a:extLst>
        </xdr:cNvPr>
        <xdr:cNvCxnSpPr>
          <a:stCxn id="111" idx="4"/>
        </xdr:cNvCxnSpPr>
      </xdr:nvCxnSpPr>
      <xdr:spPr>
        <a:xfrm flipV="1">
          <a:off x="21193125" y="4762500"/>
          <a:ext cx="0" cy="5238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257175</xdr:colOff>
      <xdr:row>22</xdr:row>
      <xdr:rowOff>142875</xdr:rowOff>
    </xdr:from>
    <xdr:to>
      <xdr:col>21</xdr:col>
      <xdr:colOff>723900</xdr:colOff>
      <xdr:row>24</xdr:row>
      <xdr:rowOff>57150</xdr:rowOff>
    </xdr:to>
    <xdr:sp macro="" textlink="">
      <xdr:nvSpPr>
        <xdr:cNvPr id="143" name="ZoneTexte 142">
          <a:extLst>
            <a:ext uri="{FF2B5EF4-FFF2-40B4-BE49-F238E27FC236}">
              <a16:creationId xmlns:a16="http://schemas.microsoft.com/office/drawing/2014/main" id="{00000000-0008-0000-0100-00008F000000}"/>
            </a:ext>
          </a:extLst>
        </xdr:cNvPr>
        <xdr:cNvSpPr txBox="1"/>
      </xdr:nvSpPr>
      <xdr:spPr>
        <a:xfrm>
          <a:off x="21021675" y="433387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21</xdr:col>
      <xdr:colOff>483177</xdr:colOff>
      <xdr:row>25</xdr:row>
      <xdr:rowOff>47625</xdr:rowOff>
    </xdr:from>
    <xdr:to>
      <xdr:col>22</xdr:col>
      <xdr:colOff>187902</xdr:colOff>
      <xdr:row>26</xdr:row>
      <xdr:rowOff>152400</xdr:rowOff>
    </xdr:to>
    <xdr:sp macro="" textlink="">
      <xdr:nvSpPr>
        <xdr:cNvPr id="144" name="ZoneTexte 143">
          <a:extLst>
            <a:ext uri="{FF2B5EF4-FFF2-40B4-BE49-F238E27FC236}">
              <a16:creationId xmlns:a16="http://schemas.microsoft.com/office/drawing/2014/main" id="{00000000-0008-0000-0100-000090000000}"/>
            </a:ext>
          </a:extLst>
        </xdr:cNvPr>
        <xdr:cNvSpPr txBox="1"/>
      </xdr:nvSpPr>
      <xdr:spPr>
        <a:xfrm>
          <a:off x="21264995" y="4810125"/>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21</a:t>
          </a:r>
        </a:p>
      </xdr:txBody>
    </xdr:sp>
    <xdr:clientData/>
  </xdr:twoCellAnchor>
  <xdr:twoCellAnchor>
    <xdr:from>
      <xdr:col>21</xdr:col>
      <xdr:colOff>28575</xdr:colOff>
      <xdr:row>25</xdr:row>
      <xdr:rowOff>38100</xdr:rowOff>
    </xdr:from>
    <xdr:to>
      <xdr:col>21</xdr:col>
      <xdr:colOff>495300</xdr:colOff>
      <xdr:row>26</xdr:row>
      <xdr:rowOff>142875</xdr:rowOff>
    </xdr:to>
    <xdr:sp macro="" textlink="">
      <xdr:nvSpPr>
        <xdr:cNvPr id="145" name="ZoneTexte 144">
          <a:extLst>
            <a:ext uri="{FF2B5EF4-FFF2-40B4-BE49-F238E27FC236}">
              <a16:creationId xmlns:a16="http://schemas.microsoft.com/office/drawing/2014/main" id="{00000000-0008-0000-0100-000091000000}"/>
            </a:ext>
          </a:extLst>
        </xdr:cNvPr>
        <xdr:cNvSpPr txBox="1"/>
      </xdr:nvSpPr>
      <xdr:spPr>
        <a:xfrm>
          <a:off x="20793075" y="480060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21</a:t>
          </a:r>
        </a:p>
      </xdr:txBody>
    </xdr:sp>
    <xdr:clientData/>
  </xdr:twoCellAnchor>
  <xdr:twoCellAnchor>
    <xdr:from>
      <xdr:col>17</xdr:col>
      <xdr:colOff>152400</xdr:colOff>
      <xdr:row>25</xdr:row>
      <xdr:rowOff>19050</xdr:rowOff>
    </xdr:from>
    <xdr:to>
      <xdr:col>17</xdr:col>
      <xdr:colOff>542925</xdr:colOff>
      <xdr:row>26</xdr:row>
      <xdr:rowOff>161925</xdr:rowOff>
    </xdr:to>
    <xdr:sp macro="" textlink="">
      <xdr:nvSpPr>
        <xdr:cNvPr id="155" name="ZoneTexte 154">
          <a:extLst>
            <a:ext uri="{FF2B5EF4-FFF2-40B4-BE49-F238E27FC236}">
              <a16:creationId xmlns:a16="http://schemas.microsoft.com/office/drawing/2014/main" id="{00000000-0008-0000-0100-00009B000000}"/>
            </a:ext>
          </a:extLst>
        </xdr:cNvPr>
        <xdr:cNvSpPr txBox="1"/>
      </xdr:nvSpPr>
      <xdr:spPr>
        <a:xfrm>
          <a:off x="17335500" y="4781550"/>
          <a:ext cx="390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68</a:t>
          </a:r>
        </a:p>
      </xdr:txBody>
    </xdr:sp>
    <xdr:clientData/>
  </xdr:twoCellAnchor>
  <xdr:twoCellAnchor>
    <xdr:from>
      <xdr:col>17</xdr:col>
      <xdr:colOff>607002</xdr:colOff>
      <xdr:row>25</xdr:row>
      <xdr:rowOff>20782</xdr:rowOff>
    </xdr:from>
    <xdr:to>
      <xdr:col>17</xdr:col>
      <xdr:colOff>997527</xdr:colOff>
      <xdr:row>26</xdr:row>
      <xdr:rowOff>163657</xdr:rowOff>
    </xdr:to>
    <xdr:sp macro="" textlink="">
      <xdr:nvSpPr>
        <xdr:cNvPr id="156" name="ZoneTexte 155">
          <a:extLst>
            <a:ext uri="{FF2B5EF4-FFF2-40B4-BE49-F238E27FC236}">
              <a16:creationId xmlns:a16="http://schemas.microsoft.com/office/drawing/2014/main" id="{00000000-0008-0000-0100-00009C000000}"/>
            </a:ext>
          </a:extLst>
        </xdr:cNvPr>
        <xdr:cNvSpPr txBox="1"/>
      </xdr:nvSpPr>
      <xdr:spPr>
        <a:xfrm>
          <a:off x="17803957" y="4783282"/>
          <a:ext cx="3905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68</a:t>
          </a:r>
        </a:p>
      </xdr:txBody>
    </xdr:sp>
    <xdr:clientData/>
  </xdr:twoCellAnchor>
  <xdr:twoCellAnchor>
    <xdr:from>
      <xdr:col>42</xdr:col>
      <xdr:colOff>13854</xdr:colOff>
      <xdr:row>22</xdr:row>
      <xdr:rowOff>36369</xdr:rowOff>
    </xdr:from>
    <xdr:to>
      <xdr:col>43</xdr:col>
      <xdr:colOff>413904</xdr:colOff>
      <xdr:row>27</xdr:row>
      <xdr:rowOff>160194</xdr:rowOff>
    </xdr:to>
    <xdr:sp macro="" textlink="">
      <xdr:nvSpPr>
        <xdr:cNvPr id="160" name="Ellipse 159">
          <a:extLst>
            <a:ext uri="{FF2B5EF4-FFF2-40B4-BE49-F238E27FC236}">
              <a16:creationId xmlns:a16="http://schemas.microsoft.com/office/drawing/2014/main" id="{00000000-0008-0000-0100-0000A0000000}"/>
            </a:ext>
          </a:extLst>
        </xdr:cNvPr>
        <xdr:cNvSpPr/>
      </xdr:nvSpPr>
      <xdr:spPr>
        <a:xfrm>
          <a:off x="36797672" y="4227369"/>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29</xdr:col>
      <xdr:colOff>24246</xdr:colOff>
      <xdr:row>22</xdr:row>
      <xdr:rowOff>7794</xdr:rowOff>
    </xdr:from>
    <xdr:to>
      <xdr:col>30</xdr:col>
      <xdr:colOff>424296</xdr:colOff>
      <xdr:row>27</xdr:row>
      <xdr:rowOff>131619</xdr:rowOff>
    </xdr:to>
    <xdr:sp macro="" textlink="">
      <xdr:nvSpPr>
        <xdr:cNvPr id="161" name="Ellipse 160">
          <a:extLst>
            <a:ext uri="{FF2B5EF4-FFF2-40B4-BE49-F238E27FC236}">
              <a16:creationId xmlns:a16="http://schemas.microsoft.com/office/drawing/2014/main" id="{00000000-0008-0000-0100-0000A1000000}"/>
            </a:ext>
          </a:extLst>
        </xdr:cNvPr>
        <xdr:cNvSpPr/>
      </xdr:nvSpPr>
      <xdr:spPr>
        <a:xfrm>
          <a:off x="26902064" y="4198794"/>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24</xdr:col>
      <xdr:colOff>581025</xdr:colOff>
      <xdr:row>22</xdr:row>
      <xdr:rowOff>9525</xdr:rowOff>
    </xdr:from>
    <xdr:to>
      <xdr:col>26</xdr:col>
      <xdr:colOff>219075</xdr:colOff>
      <xdr:row>27</xdr:row>
      <xdr:rowOff>133350</xdr:rowOff>
    </xdr:to>
    <xdr:sp macro="" textlink="">
      <xdr:nvSpPr>
        <xdr:cNvPr id="162" name="Ellipse 161">
          <a:extLst>
            <a:ext uri="{FF2B5EF4-FFF2-40B4-BE49-F238E27FC236}">
              <a16:creationId xmlns:a16="http://schemas.microsoft.com/office/drawing/2014/main" id="{00000000-0008-0000-0100-0000A2000000}"/>
            </a:ext>
          </a:extLst>
        </xdr:cNvPr>
        <xdr:cNvSpPr/>
      </xdr:nvSpPr>
      <xdr:spPr>
        <a:xfrm>
          <a:off x="23631525" y="4200525"/>
          <a:ext cx="1162050" cy="1076325"/>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30</xdr:col>
      <xdr:colOff>424296</xdr:colOff>
      <xdr:row>24</xdr:row>
      <xdr:rowOff>173182</xdr:rowOff>
    </xdr:from>
    <xdr:to>
      <xdr:col>33</xdr:col>
      <xdr:colOff>277091</xdr:colOff>
      <xdr:row>24</xdr:row>
      <xdr:rowOff>182275</xdr:rowOff>
    </xdr:to>
    <xdr:cxnSp macro="">
      <xdr:nvCxnSpPr>
        <xdr:cNvPr id="163" name="Connecteur droit avec flèche 162">
          <a:extLst>
            <a:ext uri="{FF2B5EF4-FFF2-40B4-BE49-F238E27FC236}">
              <a16:creationId xmlns:a16="http://schemas.microsoft.com/office/drawing/2014/main" id="{00000000-0008-0000-0100-0000A3000000}"/>
            </a:ext>
          </a:extLst>
        </xdr:cNvPr>
        <xdr:cNvCxnSpPr/>
      </xdr:nvCxnSpPr>
      <xdr:spPr>
        <a:xfrm flipV="1">
          <a:off x="28064114" y="4745182"/>
          <a:ext cx="2138795" cy="909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605271</xdr:colOff>
      <xdr:row>22</xdr:row>
      <xdr:rowOff>7794</xdr:rowOff>
    </xdr:from>
    <xdr:to>
      <xdr:col>34</xdr:col>
      <xdr:colOff>100445</xdr:colOff>
      <xdr:row>22</xdr:row>
      <xdr:rowOff>17319</xdr:rowOff>
    </xdr:to>
    <xdr:cxnSp macro="">
      <xdr:nvCxnSpPr>
        <xdr:cNvPr id="164" name="Connecteur droit avec flèche 163">
          <a:extLst>
            <a:ext uri="{FF2B5EF4-FFF2-40B4-BE49-F238E27FC236}">
              <a16:creationId xmlns:a16="http://schemas.microsoft.com/office/drawing/2014/main" id="{00000000-0008-0000-0100-0000A4000000}"/>
            </a:ext>
          </a:extLst>
        </xdr:cNvPr>
        <xdr:cNvCxnSpPr>
          <a:stCxn id="161" idx="0"/>
          <a:endCxn id="113" idx="0"/>
        </xdr:cNvCxnSpPr>
      </xdr:nvCxnSpPr>
      <xdr:spPr>
        <a:xfrm>
          <a:off x="27483089" y="4198794"/>
          <a:ext cx="3305174" cy="9525"/>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219075</xdr:colOff>
      <xdr:row>24</xdr:row>
      <xdr:rowOff>161925</xdr:rowOff>
    </xdr:from>
    <xdr:to>
      <xdr:col>29</xdr:col>
      <xdr:colOff>28575</xdr:colOff>
      <xdr:row>24</xdr:row>
      <xdr:rowOff>166688</xdr:rowOff>
    </xdr:to>
    <xdr:cxnSp macro="">
      <xdr:nvCxnSpPr>
        <xdr:cNvPr id="165" name="Connecteur droit avec flèche 164">
          <a:extLst>
            <a:ext uri="{FF2B5EF4-FFF2-40B4-BE49-F238E27FC236}">
              <a16:creationId xmlns:a16="http://schemas.microsoft.com/office/drawing/2014/main" id="{00000000-0008-0000-0100-0000A5000000}"/>
            </a:ext>
          </a:extLst>
        </xdr:cNvPr>
        <xdr:cNvCxnSpPr>
          <a:stCxn id="162" idx="6"/>
        </xdr:cNvCxnSpPr>
      </xdr:nvCxnSpPr>
      <xdr:spPr>
        <a:xfrm flipV="1">
          <a:off x="24793575" y="4733925"/>
          <a:ext cx="2095500" cy="47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247650</xdr:colOff>
      <xdr:row>24</xdr:row>
      <xdr:rowOff>171450</xdr:rowOff>
    </xdr:from>
    <xdr:to>
      <xdr:col>24</xdr:col>
      <xdr:colOff>590550</xdr:colOff>
      <xdr:row>24</xdr:row>
      <xdr:rowOff>176213</xdr:rowOff>
    </xdr:to>
    <xdr:cxnSp macro="">
      <xdr:nvCxnSpPr>
        <xdr:cNvPr id="166" name="Connecteur droit avec flèche 165">
          <a:extLst>
            <a:ext uri="{FF2B5EF4-FFF2-40B4-BE49-F238E27FC236}">
              <a16:creationId xmlns:a16="http://schemas.microsoft.com/office/drawing/2014/main" id="{00000000-0008-0000-0100-0000A6000000}"/>
            </a:ext>
          </a:extLst>
        </xdr:cNvPr>
        <xdr:cNvCxnSpPr>
          <a:stCxn id="111" idx="6"/>
        </xdr:cNvCxnSpPr>
      </xdr:nvCxnSpPr>
      <xdr:spPr>
        <a:xfrm flipV="1">
          <a:off x="21774150" y="4743450"/>
          <a:ext cx="1866900" cy="476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581025</xdr:colOff>
      <xdr:row>24</xdr:row>
      <xdr:rowOff>166688</xdr:rowOff>
    </xdr:from>
    <xdr:to>
      <xdr:col>26</xdr:col>
      <xdr:colOff>219075</xdr:colOff>
      <xdr:row>24</xdr:row>
      <xdr:rowOff>166688</xdr:rowOff>
    </xdr:to>
    <xdr:cxnSp macro="">
      <xdr:nvCxnSpPr>
        <xdr:cNvPr id="170" name="Connecteur droit 169">
          <a:extLst>
            <a:ext uri="{FF2B5EF4-FFF2-40B4-BE49-F238E27FC236}">
              <a16:creationId xmlns:a16="http://schemas.microsoft.com/office/drawing/2014/main" id="{00000000-0008-0000-0100-0000AA000000}"/>
            </a:ext>
          </a:extLst>
        </xdr:cNvPr>
        <xdr:cNvCxnSpPr>
          <a:stCxn id="162" idx="2"/>
          <a:endCxn id="162" idx="6"/>
        </xdr:cNvCxnSpPr>
      </xdr:nvCxnSpPr>
      <xdr:spPr>
        <a:xfrm>
          <a:off x="23631525" y="4738688"/>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390525</xdr:colOff>
      <xdr:row>24</xdr:row>
      <xdr:rowOff>180975</xdr:rowOff>
    </xdr:from>
    <xdr:to>
      <xdr:col>25</xdr:col>
      <xdr:colOff>400050</xdr:colOff>
      <xdr:row>27</xdr:row>
      <xdr:rowOff>133350</xdr:rowOff>
    </xdr:to>
    <xdr:cxnSp macro="">
      <xdr:nvCxnSpPr>
        <xdr:cNvPr id="173" name="Connecteur droit 172">
          <a:extLst>
            <a:ext uri="{FF2B5EF4-FFF2-40B4-BE49-F238E27FC236}">
              <a16:creationId xmlns:a16="http://schemas.microsoft.com/office/drawing/2014/main" id="{00000000-0008-0000-0100-0000AD000000}"/>
            </a:ext>
          </a:extLst>
        </xdr:cNvPr>
        <xdr:cNvCxnSpPr>
          <a:stCxn id="162" idx="4"/>
        </xdr:cNvCxnSpPr>
      </xdr:nvCxnSpPr>
      <xdr:spPr>
        <a:xfrm flipH="1" flipV="1">
          <a:off x="24203025" y="4752975"/>
          <a:ext cx="9525" cy="5238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247650</xdr:colOff>
      <xdr:row>22</xdr:row>
      <xdr:rowOff>114300</xdr:rowOff>
    </xdr:from>
    <xdr:to>
      <xdr:col>25</xdr:col>
      <xdr:colOff>714375</xdr:colOff>
      <xdr:row>24</xdr:row>
      <xdr:rowOff>28575</xdr:rowOff>
    </xdr:to>
    <xdr:sp macro="" textlink="">
      <xdr:nvSpPr>
        <xdr:cNvPr id="174" name="ZoneTexte 173">
          <a:extLst>
            <a:ext uri="{FF2B5EF4-FFF2-40B4-BE49-F238E27FC236}">
              <a16:creationId xmlns:a16="http://schemas.microsoft.com/office/drawing/2014/main" id="{00000000-0008-0000-0100-0000AE000000}"/>
            </a:ext>
          </a:extLst>
        </xdr:cNvPr>
        <xdr:cNvSpPr txBox="1"/>
      </xdr:nvSpPr>
      <xdr:spPr>
        <a:xfrm>
          <a:off x="24060150" y="430530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25</xdr:col>
      <xdr:colOff>19050</xdr:colOff>
      <xdr:row>25</xdr:row>
      <xdr:rowOff>38100</xdr:rowOff>
    </xdr:from>
    <xdr:to>
      <xdr:col>25</xdr:col>
      <xdr:colOff>485775</xdr:colOff>
      <xdr:row>26</xdr:row>
      <xdr:rowOff>142875</xdr:rowOff>
    </xdr:to>
    <xdr:sp macro="" textlink="">
      <xdr:nvSpPr>
        <xdr:cNvPr id="175" name="ZoneTexte 174">
          <a:extLst>
            <a:ext uri="{FF2B5EF4-FFF2-40B4-BE49-F238E27FC236}">
              <a16:creationId xmlns:a16="http://schemas.microsoft.com/office/drawing/2014/main" id="{00000000-0008-0000-0100-0000AF000000}"/>
            </a:ext>
          </a:extLst>
        </xdr:cNvPr>
        <xdr:cNvSpPr txBox="1"/>
      </xdr:nvSpPr>
      <xdr:spPr>
        <a:xfrm>
          <a:off x="23831550" y="480060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27</a:t>
          </a:r>
        </a:p>
      </xdr:txBody>
    </xdr:sp>
    <xdr:clientData/>
  </xdr:twoCellAnchor>
  <xdr:twoCellAnchor>
    <xdr:from>
      <xdr:col>25</xdr:col>
      <xdr:colOff>495300</xdr:colOff>
      <xdr:row>25</xdr:row>
      <xdr:rowOff>38100</xdr:rowOff>
    </xdr:from>
    <xdr:to>
      <xdr:col>26</xdr:col>
      <xdr:colOff>200025</xdr:colOff>
      <xdr:row>26</xdr:row>
      <xdr:rowOff>142875</xdr:rowOff>
    </xdr:to>
    <xdr:sp macro="" textlink="">
      <xdr:nvSpPr>
        <xdr:cNvPr id="176" name="ZoneTexte 175">
          <a:extLst>
            <a:ext uri="{FF2B5EF4-FFF2-40B4-BE49-F238E27FC236}">
              <a16:creationId xmlns:a16="http://schemas.microsoft.com/office/drawing/2014/main" id="{00000000-0008-0000-0100-0000B0000000}"/>
            </a:ext>
          </a:extLst>
        </xdr:cNvPr>
        <xdr:cNvSpPr txBox="1"/>
      </xdr:nvSpPr>
      <xdr:spPr>
        <a:xfrm>
          <a:off x="24307800" y="4800600"/>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27</a:t>
          </a:r>
        </a:p>
      </xdr:txBody>
    </xdr:sp>
    <xdr:clientData/>
  </xdr:twoCellAnchor>
  <xdr:twoCellAnchor>
    <xdr:from>
      <xdr:col>31</xdr:col>
      <xdr:colOff>387831</xdr:colOff>
      <xdr:row>27</xdr:row>
      <xdr:rowOff>187653</xdr:rowOff>
    </xdr:from>
    <xdr:to>
      <xdr:col>32</xdr:col>
      <xdr:colOff>157254</xdr:colOff>
      <xdr:row>29</xdr:row>
      <xdr:rowOff>167909</xdr:rowOff>
    </xdr:to>
    <xdr:sp macro="" textlink="">
      <xdr:nvSpPr>
        <xdr:cNvPr id="177" name="ZoneTexte 176">
          <a:extLst>
            <a:ext uri="{FF2B5EF4-FFF2-40B4-BE49-F238E27FC236}">
              <a16:creationId xmlns:a16="http://schemas.microsoft.com/office/drawing/2014/main" id="{00000000-0008-0000-0100-0000B1000000}"/>
            </a:ext>
          </a:extLst>
        </xdr:cNvPr>
        <xdr:cNvSpPr txBox="1"/>
      </xdr:nvSpPr>
      <xdr:spPr>
        <a:xfrm>
          <a:off x="28789649" y="5331153"/>
          <a:ext cx="531423" cy="361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N14</a:t>
          </a:r>
        </a:p>
      </xdr:txBody>
    </xdr:sp>
    <xdr:clientData/>
  </xdr:twoCellAnchor>
  <xdr:twoCellAnchor>
    <xdr:from>
      <xdr:col>31</xdr:col>
      <xdr:colOff>523010</xdr:colOff>
      <xdr:row>20</xdr:row>
      <xdr:rowOff>57149</xdr:rowOff>
    </xdr:from>
    <xdr:to>
      <xdr:col>32</xdr:col>
      <xdr:colOff>408710</xdr:colOff>
      <xdr:row>21</xdr:row>
      <xdr:rowOff>168243</xdr:rowOff>
    </xdr:to>
    <xdr:sp macro="" textlink="">
      <xdr:nvSpPr>
        <xdr:cNvPr id="178" name="ZoneTexte 177">
          <a:extLst>
            <a:ext uri="{FF2B5EF4-FFF2-40B4-BE49-F238E27FC236}">
              <a16:creationId xmlns:a16="http://schemas.microsoft.com/office/drawing/2014/main" id="{00000000-0008-0000-0100-0000B2000000}"/>
            </a:ext>
          </a:extLst>
        </xdr:cNvPr>
        <xdr:cNvSpPr txBox="1"/>
      </xdr:nvSpPr>
      <xdr:spPr>
        <a:xfrm>
          <a:off x="28924828" y="3867149"/>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L7</a:t>
          </a:r>
        </a:p>
      </xdr:txBody>
    </xdr:sp>
    <xdr:clientData/>
  </xdr:twoCellAnchor>
  <xdr:twoCellAnchor>
    <xdr:from>
      <xdr:col>31</xdr:col>
      <xdr:colOff>484909</xdr:colOff>
      <xdr:row>23</xdr:row>
      <xdr:rowOff>19050</xdr:rowOff>
    </xdr:from>
    <xdr:to>
      <xdr:col>32</xdr:col>
      <xdr:colOff>370609</xdr:colOff>
      <xdr:row>24</xdr:row>
      <xdr:rowOff>130144</xdr:rowOff>
    </xdr:to>
    <xdr:sp macro="" textlink="">
      <xdr:nvSpPr>
        <xdr:cNvPr id="179" name="ZoneTexte 178">
          <a:extLst>
            <a:ext uri="{FF2B5EF4-FFF2-40B4-BE49-F238E27FC236}">
              <a16:creationId xmlns:a16="http://schemas.microsoft.com/office/drawing/2014/main" id="{00000000-0008-0000-0100-0000B3000000}"/>
            </a:ext>
          </a:extLst>
        </xdr:cNvPr>
        <xdr:cNvSpPr txBox="1"/>
      </xdr:nvSpPr>
      <xdr:spPr>
        <a:xfrm>
          <a:off x="28886727" y="4400550"/>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M7</a:t>
          </a:r>
        </a:p>
      </xdr:txBody>
    </xdr:sp>
    <xdr:clientData/>
  </xdr:twoCellAnchor>
  <xdr:twoCellAnchor>
    <xdr:from>
      <xdr:col>27</xdr:col>
      <xdr:colOff>290946</xdr:colOff>
      <xdr:row>23</xdr:row>
      <xdr:rowOff>50223</xdr:rowOff>
    </xdr:from>
    <xdr:to>
      <xdr:col>28</xdr:col>
      <xdr:colOff>176646</xdr:colOff>
      <xdr:row>24</xdr:row>
      <xdr:rowOff>161317</xdr:rowOff>
    </xdr:to>
    <xdr:sp macro="" textlink="">
      <xdr:nvSpPr>
        <xdr:cNvPr id="180" name="ZoneTexte 179">
          <a:extLst>
            <a:ext uri="{FF2B5EF4-FFF2-40B4-BE49-F238E27FC236}">
              <a16:creationId xmlns:a16="http://schemas.microsoft.com/office/drawing/2014/main" id="{00000000-0008-0000-0100-0000B4000000}"/>
            </a:ext>
          </a:extLst>
        </xdr:cNvPr>
        <xdr:cNvSpPr txBox="1"/>
      </xdr:nvSpPr>
      <xdr:spPr>
        <a:xfrm>
          <a:off x="25644764" y="4431723"/>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K3</a:t>
          </a:r>
        </a:p>
      </xdr:txBody>
    </xdr:sp>
    <xdr:clientData/>
  </xdr:twoCellAnchor>
  <xdr:twoCellAnchor>
    <xdr:from>
      <xdr:col>23</xdr:col>
      <xdr:colOff>142875</xdr:colOff>
      <xdr:row>23</xdr:row>
      <xdr:rowOff>47625</xdr:rowOff>
    </xdr:from>
    <xdr:to>
      <xdr:col>24</xdr:col>
      <xdr:colOff>28575</xdr:colOff>
      <xdr:row>24</xdr:row>
      <xdr:rowOff>158719</xdr:rowOff>
    </xdr:to>
    <xdr:sp macro="" textlink="">
      <xdr:nvSpPr>
        <xdr:cNvPr id="181" name="ZoneTexte 180">
          <a:extLst>
            <a:ext uri="{FF2B5EF4-FFF2-40B4-BE49-F238E27FC236}">
              <a16:creationId xmlns:a16="http://schemas.microsoft.com/office/drawing/2014/main" id="{00000000-0008-0000-0100-0000B5000000}"/>
            </a:ext>
          </a:extLst>
        </xdr:cNvPr>
        <xdr:cNvSpPr txBox="1"/>
      </xdr:nvSpPr>
      <xdr:spPr>
        <a:xfrm>
          <a:off x="22431375" y="4429125"/>
          <a:ext cx="647700" cy="301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J6</a:t>
          </a:r>
        </a:p>
      </xdr:txBody>
    </xdr:sp>
    <xdr:clientData/>
  </xdr:twoCellAnchor>
  <xdr:twoCellAnchor>
    <xdr:from>
      <xdr:col>29</xdr:col>
      <xdr:colOff>24246</xdr:colOff>
      <xdr:row>24</xdr:row>
      <xdr:rowOff>164957</xdr:rowOff>
    </xdr:from>
    <xdr:to>
      <xdr:col>30</xdr:col>
      <xdr:colOff>424296</xdr:colOff>
      <xdr:row>24</xdr:row>
      <xdr:rowOff>164957</xdr:rowOff>
    </xdr:to>
    <xdr:cxnSp macro="">
      <xdr:nvCxnSpPr>
        <xdr:cNvPr id="185" name="Connecteur droit 184">
          <a:extLst>
            <a:ext uri="{FF2B5EF4-FFF2-40B4-BE49-F238E27FC236}">
              <a16:creationId xmlns:a16="http://schemas.microsoft.com/office/drawing/2014/main" id="{00000000-0008-0000-0100-0000B9000000}"/>
            </a:ext>
          </a:extLst>
        </xdr:cNvPr>
        <xdr:cNvCxnSpPr>
          <a:stCxn id="161" idx="2"/>
          <a:endCxn id="161" idx="6"/>
        </xdr:cNvCxnSpPr>
      </xdr:nvCxnSpPr>
      <xdr:spPr>
        <a:xfrm>
          <a:off x="26902064" y="4736957"/>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605271</xdr:colOff>
      <xdr:row>24</xdr:row>
      <xdr:rowOff>173182</xdr:rowOff>
    </xdr:from>
    <xdr:to>
      <xdr:col>29</xdr:col>
      <xdr:colOff>606137</xdr:colOff>
      <xdr:row>27</xdr:row>
      <xdr:rowOff>131619</xdr:rowOff>
    </xdr:to>
    <xdr:cxnSp macro="">
      <xdr:nvCxnSpPr>
        <xdr:cNvPr id="187" name="Connecteur droit 186">
          <a:extLst>
            <a:ext uri="{FF2B5EF4-FFF2-40B4-BE49-F238E27FC236}">
              <a16:creationId xmlns:a16="http://schemas.microsoft.com/office/drawing/2014/main" id="{00000000-0008-0000-0100-0000BB000000}"/>
            </a:ext>
          </a:extLst>
        </xdr:cNvPr>
        <xdr:cNvCxnSpPr>
          <a:stCxn id="161" idx="4"/>
        </xdr:cNvCxnSpPr>
      </xdr:nvCxnSpPr>
      <xdr:spPr>
        <a:xfrm flipV="1">
          <a:off x="27483089" y="4745182"/>
          <a:ext cx="866" cy="5299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457201</xdr:colOff>
      <xdr:row>22</xdr:row>
      <xdr:rowOff>129021</xdr:rowOff>
    </xdr:from>
    <xdr:to>
      <xdr:col>30</xdr:col>
      <xdr:colOff>161926</xdr:colOff>
      <xdr:row>24</xdr:row>
      <xdr:rowOff>43296</xdr:rowOff>
    </xdr:to>
    <xdr:sp macro="" textlink="">
      <xdr:nvSpPr>
        <xdr:cNvPr id="188" name="ZoneTexte 187">
          <a:extLst>
            <a:ext uri="{FF2B5EF4-FFF2-40B4-BE49-F238E27FC236}">
              <a16:creationId xmlns:a16="http://schemas.microsoft.com/office/drawing/2014/main" id="{00000000-0008-0000-0100-0000BC000000}"/>
            </a:ext>
          </a:extLst>
        </xdr:cNvPr>
        <xdr:cNvSpPr txBox="1"/>
      </xdr:nvSpPr>
      <xdr:spPr>
        <a:xfrm>
          <a:off x="27335019" y="4320021"/>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29</xdr:col>
      <xdr:colOff>193964</xdr:colOff>
      <xdr:row>25</xdr:row>
      <xdr:rowOff>38967</xdr:rowOff>
    </xdr:from>
    <xdr:to>
      <xdr:col>29</xdr:col>
      <xdr:colOff>660689</xdr:colOff>
      <xdr:row>26</xdr:row>
      <xdr:rowOff>143742</xdr:rowOff>
    </xdr:to>
    <xdr:sp macro="" textlink="">
      <xdr:nvSpPr>
        <xdr:cNvPr id="189" name="ZoneTexte 188">
          <a:extLst>
            <a:ext uri="{FF2B5EF4-FFF2-40B4-BE49-F238E27FC236}">
              <a16:creationId xmlns:a16="http://schemas.microsoft.com/office/drawing/2014/main" id="{00000000-0008-0000-0100-0000BD000000}"/>
            </a:ext>
          </a:extLst>
        </xdr:cNvPr>
        <xdr:cNvSpPr txBox="1"/>
      </xdr:nvSpPr>
      <xdr:spPr>
        <a:xfrm>
          <a:off x="27071782" y="4801467"/>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30</a:t>
          </a:r>
        </a:p>
      </xdr:txBody>
    </xdr:sp>
    <xdr:clientData/>
  </xdr:twoCellAnchor>
  <xdr:twoCellAnchor>
    <xdr:from>
      <xdr:col>29</xdr:col>
      <xdr:colOff>710046</xdr:colOff>
      <xdr:row>25</xdr:row>
      <xdr:rowOff>52821</xdr:rowOff>
    </xdr:from>
    <xdr:to>
      <xdr:col>30</xdr:col>
      <xdr:colOff>414771</xdr:colOff>
      <xdr:row>26</xdr:row>
      <xdr:rowOff>157596</xdr:rowOff>
    </xdr:to>
    <xdr:sp macro="" textlink="">
      <xdr:nvSpPr>
        <xdr:cNvPr id="190" name="ZoneTexte 189">
          <a:extLst>
            <a:ext uri="{FF2B5EF4-FFF2-40B4-BE49-F238E27FC236}">
              <a16:creationId xmlns:a16="http://schemas.microsoft.com/office/drawing/2014/main" id="{00000000-0008-0000-0100-0000BE000000}"/>
            </a:ext>
          </a:extLst>
        </xdr:cNvPr>
        <xdr:cNvSpPr txBox="1"/>
      </xdr:nvSpPr>
      <xdr:spPr>
        <a:xfrm>
          <a:off x="27587864" y="4815321"/>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30</a:t>
          </a:r>
        </a:p>
      </xdr:txBody>
    </xdr:sp>
    <xdr:clientData/>
  </xdr:twoCellAnchor>
  <xdr:twoCellAnchor>
    <xdr:from>
      <xdr:col>42</xdr:col>
      <xdr:colOff>13854</xdr:colOff>
      <xdr:row>25</xdr:row>
      <xdr:rowOff>3032</xdr:rowOff>
    </xdr:from>
    <xdr:to>
      <xdr:col>43</xdr:col>
      <xdr:colOff>413904</xdr:colOff>
      <xdr:row>25</xdr:row>
      <xdr:rowOff>3032</xdr:rowOff>
    </xdr:to>
    <xdr:cxnSp macro="">
      <xdr:nvCxnSpPr>
        <xdr:cNvPr id="200" name="Connecteur droit 199">
          <a:extLst>
            <a:ext uri="{FF2B5EF4-FFF2-40B4-BE49-F238E27FC236}">
              <a16:creationId xmlns:a16="http://schemas.microsoft.com/office/drawing/2014/main" id="{00000000-0008-0000-0100-0000C8000000}"/>
            </a:ext>
          </a:extLst>
        </xdr:cNvPr>
        <xdr:cNvCxnSpPr>
          <a:stCxn id="160" idx="2"/>
          <a:endCxn id="160" idx="6"/>
        </xdr:cNvCxnSpPr>
      </xdr:nvCxnSpPr>
      <xdr:spPr>
        <a:xfrm>
          <a:off x="36797672" y="4765532"/>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594879</xdr:colOff>
      <xdr:row>25</xdr:row>
      <xdr:rowOff>0</xdr:rowOff>
    </xdr:from>
    <xdr:to>
      <xdr:col>42</xdr:col>
      <xdr:colOff>606137</xdr:colOff>
      <xdr:row>27</xdr:row>
      <xdr:rowOff>160194</xdr:rowOff>
    </xdr:to>
    <xdr:cxnSp macro="">
      <xdr:nvCxnSpPr>
        <xdr:cNvPr id="203" name="Connecteur droit 202">
          <a:extLst>
            <a:ext uri="{FF2B5EF4-FFF2-40B4-BE49-F238E27FC236}">
              <a16:creationId xmlns:a16="http://schemas.microsoft.com/office/drawing/2014/main" id="{00000000-0008-0000-0100-0000CB000000}"/>
            </a:ext>
          </a:extLst>
        </xdr:cNvPr>
        <xdr:cNvCxnSpPr>
          <a:stCxn id="160" idx="4"/>
        </xdr:cNvCxnSpPr>
      </xdr:nvCxnSpPr>
      <xdr:spPr>
        <a:xfrm flipV="1">
          <a:off x="37378697" y="4762500"/>
          <a:ext cx="11258" cy="54119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81396</xdr:colOff>
      <xdr:row>24</xdr:row>
      <xdr:rowOff>184871</xdr:rowOff>
    </xdr:from>
    <xdr:to>
      <xdr:col>39</xdr:col>
      <xdr:colOff>481446</xdr:colOff>
      <xdr:row>24</xdr:row>
      <xdr:rowOff>184871</xdr:rowOff>
    </xdr:to>
    <xdr:cxnSp macro="">
      <xdr:nvCxnSpPr>
        <xdr:cNvPr id="205" name="Connecteur droit 204">
          <a:extLst>
            <a:ext uri="{FF2B5EF4-FFF2-40B4-BE49-F238E27FC236}">
              <a16:creationId xmlns:a16="http://schemas.microsoft.com/office/drawing/2014/main" id="{00000000-0008-0000-0100-0000CD000000}"/>
            </a:ext>
          </a:extLst>
        </xdr:cNvPr>
        <xdr:cNvCxnSpPr>
          <a:stCxn id="110" idx="2"/>
          <a:endCxn id="110" idx="6"/>
        </xdr:cNvCxnSpPr>
      </xdr:nvCxnSpPr>
      <xdr:spPr>
        <a:xfrm>
          <a:off x="33817214" y="4756871"/>
          <a:ext cx="11620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658092</xdr:colOff>
      <xdr:row>25</xdr:row>
      <xdr:rowOff>17318</xdr:rowOff>
    </xdr:from>
    <xdr:to>
      <xdr:col>38</xdr:col>
      <xdr:colOff>662421</xdr:colOff>
      <xdr:row>27</xdr:row>
      <xdr:rowOff>151533</xdr:rowOff>
    </xdr:to>
    <xdr:cxnSp macro="">
      <xdr:nvCxnSpPr>
        <xdr:cNvPr id="207" name="Connecteur droit 206">
          <a:extLst>
            <a:ext uri="{FF2B5EF4-FFF2-40B4-BE49-F238E27FC236}">
              <a16:creationId xmlns:a16="http://schemas.microsoft.com/office/drawing/2014/main" id="{00000000-0008-0000-0100-0000CF000000}"/>
            </a:ext>
          </a:extLst>
        </xdr:cNvPr>
        <xdr:cNvCxnSpPr>
          <a:stCxn id="110" idx="4"/>
        </xdr:cNvCxnSpPr>
      </xdr:nvCxnSpPr>
      <xdr:spPr>
        <a:xfrm flipH="1" flipV="1">
          <a:off x="34393910" y="4779818"/>
          <a:ext cx="4329" cy="51521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160192</xdr:colOff>
      <xdr:row>25</xdr:row>
      <xdr:rowOff>34637</xdr:rowOff>
    </xdr:from>
    <xdr:to>
      <xdr:col>34</xdr:col>
      <xdr:colOff>626917</xdr:colOff>
      <xdr:row>26</xdr:row>
      <xdr:rowOff>139412</xdr:rowOff>
    </xdr:to>
    <xdr:sp macro="" textlink="">
      <xdr:nvSpPr>
        <xdr:cNvPr id="212" name="ZoneTexte 211">
          <a:extLst>
            <a:ext uri="{FF2B5EF4-FFF2-40B4-BE49-F238E27FC236}">
              <a16:creationId xmlns:a16="http://schemas.microsoft.com/office/drawing/2014/main" id="{00000000-0008-0000-0100-0000D4000000}"/>
            </a:ext>
          </a:extLst>
        </xdr:cNvPr>
        <xdr:cNvSpPr txBox="1"/>
      </xdr:nvSpPr>
      <xdr:spPr>
        <a:xfrm>
          <a:off x="30848010" y="4797137"/>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44</a:t>
          </a:r>
        </a:p>
      </xdr:txBody>
    </xdr:sp>
    <xdr:clientData/>
  </xdr:twoCellAnchor>
  <xdr:twoCellAnchor>
    <xdr:from>
      <xdr:col>33</xdr:col>
      <xdr:colOff>485774</xdr:colOff>
      <xdr:row>25</xdr:row>
      <xdr:rowOff>48492</xdr:rowOff>
    </xdr:from>
    <xdr:to>
      <xdr:col>34</xdr:col>
      <xdr:colOff>190499</xdr:colOff>
      <xdr:row>26</xdr:row>
      <xdr:rowOff>153267</xdr:rowOff>
    </xdr:to>
    <xdr:sp macro="" textlink="">
      <xdr:nvSpPr>
        <xdr:cNvPr id="213" name="ZoneTexte 212">
          <a:extLst>
            <a:ext uri="{FF2B5EF4-FFF2-40B4-BE49-F238E27FC236}">
              <a16:creationId xmlns:a16="http://schemas.microsoft.com/office/drawing/2014/main" id="{00000000-0008-0000-0100-0000D5000000}"/>
            </a:ext>
          </a:extLst>
        </xdr:cNvPr>
        <xdr:cNvSpPr txBox="1"/>
      </xdr:nvSpPr>
      <xdr:spPr>
        <a:xfrm>
          <a:off x="30411592" y="4810992"/>
          <a:ext cx="4667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44</a:t>
          </a:r>
        </a:p>
      </xdr:txBody>
    </xdr:sp>
    <xdr:clientData/>
  </xdr:twoCellAnchor>
  <xdr:twoCellAnchor>
    <xdr:from>
      <xdr:col>33</xdr:col>
      <xdr:colOff>707447</xdr:colOff>
      <xdr:row>22</xdr:row>
      <xdr:rowOff>138544</xdr:rowOff>
    </xdr:from>
    <xdr:to>
      <xdr:col>34</xdr:col>
      <xdr:colOff>398318</xdr:colOff>
      <xdr:row>24</xdr:row>
      <xdr:rowOff>80529</xdr:rowOff>
    </xdr:to>
    <xdr:sp macro="" textlink="">
      <xdr:nvSpPr>
        <xdr:cNvPr id="214" name="ZoneTexte 213">
          <a:extLst>
            <a:ext uri="{FF2B5EF4-FFF2-40B4-BE49-F238E27FC236}">
              <a16:creationId xmlns:a16="http://schemas.microsoft.com/office/drawing/2014/main" id="{00000000-0008-0000-0100-0000D6000000}"/>
            </a:ext>
          </a:extLst>
        </xdr:cNvPr>
        <xdr:cNvSpPr txBox="1"/>
      </xdr:nvSpPr>
      <xdr:spPr>
        <a:xfrm>
          <a:off x="30633265" y="4329544"/>
          <a:ext cx="452871" cy="322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38</xdr:col>
      <xdr:colOff>739486</xdr:colOff>
      <xdr:row>25</xdr:row>
      <xdr:rowOff>79662</xdr:rowOff>
    </xdr:from>
    <xdr:to>
      <xdr:col>39</xdr:col>
      <xdr:colOff>430357</xdr:colOff>
      <xdr:row>27</xdr:row>
      <xdr:rowOff>21647</xdr:rowOff>
    </xdr:to>
    <xdr:sp macro="" textlink="">
      <xdr:nvSpPr>
        <xdr:cNvPr id="231" name="ZoneTexte 230">
          <a:extLst>
            <a:ext uri="{FF2B5EF4-FFF2-40B4-BE49-F238E27FC236}">
              <a16:creationId xmlns:a16="http://schemas.microsoft.com/office/drawing/2014/main" id="{00000000-0008-0000-0100-0000E7000000}"/>
            </a:ext>
          </a:extLst>
        </xdr:cNvPr>
        <xdr:cNvSpPr txBox="1"/>
      </xdr:nvSpPr>
      <xdr:spPr>
        <a:xfrm>
          <a:off x="34475304" y="4842162"/>
          <a:ext cx="452871" cy="322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99</a:t>
          </a:r>
        </a:p>
      </xdr:txBody>
    </xdr:sp>
    <xdr:clientData/>
  </xdr:twoCellAnchor>
  <xdr:twoCellAnchor>
    <xdr:from>
      <xdr:col>38</xdr:col>
      <xdr:colOff>268432</xdr:colOff>
      <xdr:row>25</xdr:row>
      <xdr:rowOff>58881</xdr:rowOff>
    </xdr:from>
    <xdr:to>
      <xdr:col>38</xdr:col>
      <xdr:colOff>721303</xdr:colOff>
      <xdr:row>27</xdr:row>
      <xdr:rowOff>866</xdr:rowOff>
    </xdr:to>
    <xdr:sp macro="" textlink="">
      <xdr:nvSpPr>
        <xdr:cNvPr id="232" name="ZoneTexte 231">
          <a:extLst>
            <a:ext uri="{FF2B5EF4-FFF2-40B4-BE49-F238E27FC236}">
              <a16:creationId xmlns:a16="http://schemas.microsoft.com/office/drawing/2014/main" id="{00000000-0008-0000-0100-0000E8000000}"/>
            </a:ext>
          </a:extLst>
        </xdr:cNvPr>
        <xdr:cNvSpPr txBox="1"/>
      </xdr:nvSpPr>
      <xdr:spPr>
        <a:xfrm>
          <a:off x="34004250" y="4821381"/>
          <a:ext cx="452871" cy="322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99</a:t>
          </a:r>
        </a:p>
      </xdr:txBody>
    </xdr:sp>
    <xdr:clientData/>
  </xdr:twoCellAnchor>
  <xdr:twoCellAnchor>
    <xdr:from>
      <xdr:col>38</xdr:col>
      <xdr:colOff>507423</xdr:colOff>
      <xdr:row>22</xdr:row>
      <xdr:rowOff>173182</xdr:rowOff>
    </xdr:from>
    <xdr:to>
      <xdr:col>39</xdr:col>
      <xdr:colOff>346364</xdr:colOff>
      <xdr:row>24</xdr:row>
      <xdr:rowOff>101311</xdr:rowOff>
    </xdr:to>
    <xdr:sp macro="" textlink="">
      <xdr:nvSpPr>
        <xdr:cNvPr id="233" name="ZoneTexte 232">
          <a:extLst>
            <a:ext uri="{FF2B5EF4-FFF2-40B4-BE49-F238E27FC236}">
              <a16:creationId xmlns:a16="http://schemas.microsoft.com/office/drawing/2014/main" id="{00000000-0008-0000-0100-0000E9000000}"/>
            </a:ext>
          </a:extLst>
        </xdr:cNvPr>
        <xdr:cNvSpPr txBox="1"/>
      </xdr:nvSpPr>
      <xdr:spPr>
        <a:xfrm>
          <a:off x="34243241" y="4364182"/>
          <a:ext cx="600941" cy="309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42</xdr:col>
      <xdr:colOff>585354</xdr:colOff>
      <xdr:row>25</xdr:row>
      <xdr:rowOff>36370</xdr:rowOff>
    </xdr:from>
    <xdr:to>
      <xdr:col>43</xdr:col>
      <xdr:colOff>424295</xdr:colOff>
      <xdr:row>26</xdr:row>
      <xdr:rowOff>154999</xdr:rowOff>
    </xdr:to>
    <xdr:sp macro="" textlink="">
      <xdr:nvSpPr>
        <xdr:cNvPr id="237" name="ZoneTexte 236">
          <a:extLst>
            <a:ext uri="{FF2B5EF4-FFF2-40B4-BE49-F238E27FC236}">
              <a16:creationId xmlns:a16="http://schemas.microsoft.com/office/drawing/2014/main" id="{00000000-0008-0000-0100-0000ED000000}"/>
            </a:ext>
          </a:extLst>
        </xdr:cNvPr>
        <xdr:cNvSpPr txBox="1"/>
      </xdr:nvSpPr>
      <xdr:spPr>
        <a:xfrm>
          <a:off x="37369172" y="4798870"/>
          <a:ext cx="600941" cy="309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129</a:t>
          </a:r>
        </a:p>
      </xdr:txBody>
    </xdr:sp>
    <xdr:clientData/>
  </xdr:twoCellAnchor>
  <xdr:twoCellAnchor>
    <xdr:from>
      <xdr:col>42</xdr:col>
      <xdr:colOff>96982</xdr:colOff>
      <xdr:row>25</xdr:row>
      <xdr:rowOff>32905</xdr:rowOff>
    </xdr:from>
    <xdr:to>
      <xdr:col>42</xdr:col>
      <xdr:colOff>697923</xdr:colOff>
      <xdr:row>26</xdr:row>
      <xdr:rowOff>151534</xdr:rowOff>
    </xdr:to>
    <xdr:sp macro="" textlink="">
      <xdr:nvSpPr>
        <xdr:cNvPr id="238" name="ZoneTexte 237">
          <a:extLst>
            <a:ext uri="{FF2B5EF4-FFF2-40B4-BE49-F238E27FC236}">
              <a16:creationId xmlns:a16="http://schemas.microsoft.com/office/drawing/2014/main" id="{00000000-0008-0000-0100-0000EE000000}"/>
            </a:ext>
          </a:extLst>
        </xdr:cNvPr>
        <xdr:cNvSpPr txBox="1"/>
      </xdr:nvSpPr>
      <xdr:spPr>
        <a:xfrm>
          <a:off x="36880800" y="4795405"/>
          <a:ext cx="600941" cy="309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129</a:t>
          </a:r>
        </a:p>
      </xdr:txBody>
    </xdr:sp>
    <xdr:clientData/>
  </xdr:twoCellAnchor>
  <xdr:twoCellAnchor>
    <xdr:from>
      <xdr:col>42</xdr:col>
      <xdr:colOff>439882</xdr:colOff>
      <xdr:row>22</xdr:row>
      <xdr:rowOff>167987</xdr:rowOff>
    </xdr:from>
    <xdr:to>
      <xdr:col>43</xdr:col>
      <xdr:colOff>278823</xdr:colOff>
      <xdr:row>24</xdr:row>
      <xdr:rowOff>96116</xdr:rowOff>
    </xdr:to>
    <xdr:sp macro="" textlink="">
      <xdr:nvSpPr>
        <xdr:cNvPr id="239" name="ZoneTexte 238">
          <a:extLst>
            <a:ext uri="{FF2B5EF4-FFF2-40B4-BE49-F238E27FC236}">
              <a16:creationId xmlns:a16="http://schemas.microsoft.com/office/drawing/2014/main" id="{00000000-0008-0000-0100-0000EF000000}"/>
            </a:ext>
          </a:extLst>
        </xdr:cNvPr>
        <xdr:cNvSpPr txBox="1"/>
      </xdr:nvSpPr>
      <xdr:spPr>
        <a:xfrm>
          <a:off x="37223700" y="4358987"/>
          <a:ext cx="600941" cy="309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1</a:t>
          </a:r>
        </a:p>
      </xdr:txBody>
    </xdr:sp>
    <xdr:clientData/>
  </xdr:twoCellAnchor>
  <xdr:twoCellAnchor>
    <xdr:from>
      <xdr:col>15</xdr:col>
      <xdr:colOff>1853045</xdr:colOff>
      <xdr:row>15</xdr:row>
      <xdr:rowOff>101311</xdr:rowOff>
    </xdr:from>
    <xdr:to>
      <xdr:col>16</xdr:col>
      <xdr:colOff>202622</xdr:colOff>
      <xdr:row>17</xdr:row>
      <xdr:rowOff>29440</xdr:rowOff>
    </xdr:to>
    <xdr:sp macro="" textlink="">
      <xdr:nvSpPr>
        <xdr:cNvPr id="240" name="ZoneTexte 239">
          <a:extLst>
            <a:ext uri="{FF2B5EF4-FFF2-40B4-BE49-F238E27FC236}">
              <a16:creationId xmlns:a16="http://schemas.microsoft.com/office/drawing/2014/main" id="{00000000-0008-0000-0100-0000F0000000}"/>
            </a:ext>
          </a:extLst>
        </xdr:cNvPr>
        <xdr:cNvSpPr txBox="1"/>
      </xdr:nvSpPr>
      <xdr:spPr>
        <a:xfrm>
          <a:off x="15672954" y="2958811"/>
          <a:ext cx="600941" cy="3091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600"/>
            <a:t>63</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54430</xdr:colOff>
      <xdr:row>0</xdr:row>
      <xdr:rowOff>357866</xdr:rowOff>
    </xdr:from>
    <xdr:to>
      <xdr:col>1</xdr:col>
      <xdr:colOff>2245179</xdr:colOff>
      <xdr:row>4</xdr:row>
      <xdr:rowOff>156523</xdr:rowOff>
    </xdr:to>
    <xdr:pic>
      <xdr:nvPicPr>
        <xdr:cNvPr id="3" name="Image 2">
          <a:extLst>
            <a:ext uri="{FF2B5EF4-FFF2-40B4-BE49-F238E27FC236}">
              <a16:creationId xmlns:a16="http://schemas.microsoft.com/office/drawing/2014/main" id="{73088117-C106-4F46-9D8E-0CD2E84B4742}"/>
            </a:ext>
          </a:extLst>
        </xdr:cNvPr>
        <xdr:cNvPicPr>
          <a:picLocks noChangeAspect="1"/>
        </xdr:cNvPicPr>
      </xdr:nvPicPr>
      <xdr:blipFill>
        <a:blip xmlns:r="http://schemas.openxmlformats.org/officeDocument/2006/relationships" r:embed="rId1"/>
        <a:stretch>
          <a:fillRect/>
        </a:stretch>
      </xdr:blipFill>
      <xdr:spPr>
        <a:xfrm>
          <a:off x="231323" y="357866"/>
          <a:ext cx="2190749" cy="13226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 1" descr="Logo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F18" sqref="F18"/>
    </sheetView>
  </sheetViews>
  <sheetFormatPr baseColWidth="10" defaultRowHeight="15" x14ac:dyDescent="0.25"/>
  <cols>
    <col min="2" max="2" width="33.7109375" bestFit="1" customWidth="1"/>
    <col min="3" max="3" width="16.85546875" bestFit="1" customWidth="1"/>
    <col min="4" max="4" width="19.42578125" bestFit="1" customWidth="1"/>
    <col min="8" max="8" width="33.7109375" bestFit="1" customWidth="1"/>
    <col min="9" max="9" width="16.85546875" bestFit="1" customWidth="1"/>
    <col min="10" max="10" width="19.42578125" bestFit="1" customWidth="1"/>
  </cols>
  <sheetData>
    <row r="1" spans="1:4" ht="15.75" x14ac:dyDescent="0.25">
      <c r="A1" s="40" t="s">
        <v>69</v>
      </c>
      <c r="B1" s="40" t="s">
        <v>47</v>
      </c>
      <c r="C1" s="40" t="s">
        <v>48</v>
      </c>
      <c r="D1" s="40" t="s">
        <v>49</v>
      </c>
    </row>
    <row r="2" spans="1:4" x14ac:dyDescent="0.25">
      <c r="A2" s="39" t="s">
        <v>50</v>
      </c>
      <c r="B2" s="39" t="s">
        <v>66</v>
      </c>
      <c r="C2" s="39">
        <v>1</v>
      </c>
      <c r="D2" s="39"/>
    </row>
    <row r="3" spans="1:4" x14ac:dyDescent="0.25">
      <c r="A3" s="39" t="s">
        <v>51</v>
      </c>
      <c r="B3" s="39" t="s">
        <v>38</v>
      </c>
      <c r="C3" s="39">
        <v>7</v>
      </c>
      <c r="D3" s="39" t="s">
        <v>50</v>
      </c>
    </row>
    <row r="4" spans="1:4" x14ac:dyDescent="0.25">
      <c r="A4" s="39" t="s">
        <v>52</v>
      </c>
      <c r="B4" s="39" t="s">
        <v>44</v>
      </c>
      <c r="C4" s="39">
        <v>28</v>
      </c>
      <c r="D4" s="39" t="s">
        <v>51</v>
      </c>
    </row>
    <row r="5" spans="1:4" x14ac:dyDescent="0.25">
      <c r="A5" s="39" t="s">
        <v>53</v>
      </c>
      <c r="B5" s="39" t="s">
        <v>33</v>
      </c>
      <c r="C5" s="39">
        <v>5</v>
      </c>
      <c r="D5" s="39" t="s">
        <v>50</v>
      </c>
    </row>
    <row r="6" spans="1:4" x14ac:dyDescent="0.25">
      <c r="A6" s="39" t="s">
        <v>54</v>
      </c>
      <c r="B6" s="39" t="s">
        <v>39</v>
      </c>
      <c r="C6" s="39">
        <v>10</v>
      </c>
      <c r="D6" s="39" t="s">
        <v>53</v>
      </c>
    </row>
    <row r="7" spans="1:4" x14ac:dyDescent="0.25">
      <c r="A7" s="39" t="s">
        <v>55</v>
      </c>
      <c r="B7" s="39" t="s">
        <v>46</v>
      </c>
      <c r="C7" s="39">
        <v>20</v>
      </c>
      <c r="D7" s="39" t="s">
        <v>52</v>
      </c>
    </row>
    <row r="8" spans="1:4" ht="14.25" customHeight="1" x14ac:dyDescent="0.25">
      <c r="A8" s="39" t="s">
        <v>56</v>
      </c>
      <c r="B8" s="39" t="s">
        <v>45</v>
      </c>
      <c r="C8" s="39">
        <v>7</v>
      </c>
      <c r="D8" s="39" t="s">
        <v>55</v>
      </c>
    </row>
    <row r="9" spans="1:4" ht="14.25" customHeight="1" x14ac:dyDescent="0.25">
      <c r="A9" s="39" t="s">
        <v>57</v>
      </c>
      <c r="B9" s="39" t="s">
        <v>40</v>
      </c>
      <c r="C9" s="39">
        <v>5</v>
      </c>
      <c r="D9" s="39" t="s">
        <v>56</v>
      </c>
    </row>
    <row r="10" spans="1:4" x14ac:dyDescent="0.25">
      <c r="A10" s="39" t="s">
        <v>58</v>
      </c>
      <c r="B10" s="39" t="s">
        <v>41</v>
      </c>
      <c r="C10" s="39">
        <v>5</v>
      </c>
      <c r="D10" s="39" t="s">
        <v>67</v>
      </c>
    </row>
    <row r="11" spans="1:4" x14ac:dyDescent="0.25">
      <c r="A11" s="39" t="s">
        <v>59</v>
      </c>
      <c r="B11" s="39" t="s">
        <v>32</v>
      </c>
      <c r="C11" s="39">
        <v>6</v>
      </c>
      <c r="D11" s="39" t="s">
        <v>58</v>
      </c>
    </row>
    <row r="12" spans="1:4" x14ac:dyDescent="0.25">
      <c r="A12" s="39" t="s">
        <v>60</v>
      </c>
      <c r="B12" s="39" t="s">
        <v>37</v>
      </c>
      <c r="C12" s="39">
        <v>3</v>
      </c>
      <c r="D12" s="39" t="s">
        <v>59</v>
      </c>
    </row>
    <row r="13" spans="1:4" x14ac:dyDescent="0.25">
      <c r="A13" s="39" t="s">
        <v>61</v>
      </c>
      <c r="B13" s="39" t="s">
        <v>42</v>
      </c>
      <c r="C13" s="39">
        <v>7</v>
      </c>
      <c r="D13" s="39" t="s">
        <v>60</v>
      </c>
    </row>
    <row r="14" spans="1:4" x14ac:dyDescent="0.25">
      <c r="A14" s="39" t="s">
        <v>62</v>
      </c>
      <c r="B14" s="39" t="s">
        <v>43</v>
      </c>
      <c r="C14" s="39">
        <v>7</v>
      </c>
      <c r="D14" s="39" t="s">
        <v>60</v>
      </c>
    </row>
    <row r="15" spans="1:4" x14ac:dyDescent="0.25">
      <c r="A15" s="39" t="s">
        <v>64</v>
      </c>
      <c r="B15" s="39" t="s">
        <v>34</v>
      </c>
      <c r="C15" s="39">
        <v>14</v>
      </c>
      <c r="D15" s="39" t="s">
        <v>60</v>
      </c>
    </row>
    <row r="16" spans="1:4" x14ac:dyDescent="0.25">
      <c r="A16" s="39" t="s">
        <v>63</v>
      </c>
      <c r="B16" s="39" t="s">
        <v>35</v>
      </c>
      <c r="C16" s="39">
        <v>56</v>
      </c>
      <c r="D16" s="39" t="s">
        <v>68</v>
      </c>
    </row>
    <row r="17" spans="1:4" x14ac:dyDescent="0.25">
      <c r="A17" s="39" t="s">
        <v>65</v>
      </c>
      <c r="B17" s="39" t="s">
        <v>36</v>
      </c>
      <c r="C17" s="39">
        <v>30</v>
      </c>
      <c r="D17" s="39" t="s">
        <v>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55" zoomScaleNormal="55" workbookViewId="0">
      <selection activeCell="F50" sqref="F50"/>
    </sheetView>
  </sheetViews>
  <sheetFormatPr baseColWidth="10" defaultRowHeight="15" x14ac:dyDescent="0.25"/>
  <cols>
    <col min="2" max="2" width="33.7109375" bestFit="1" customWidth="1"/>
    <col min="3" max="3" width="16.85546875" bestFit="1" customWidth="1"/>
    <col min="4" max="4" width="19.42578125" bestFit="1" customWidth="1"/>
    <col min="16" max="16" width="33.7109375" bestFit="1" customWidth="1"/>
    <col min="17" max="17" width="16.85546875" bestFit="1" customWidth="1"/>
    <col min="18" max="18" width="19.42578125" bestFit="1"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2" sqref="A2"/>
    </sheetView>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pageSetUpPr fitToPage="1"/>
  </sheetPr>
  <dimension ref="A1:BK17"/>
  <sheetViews>
    <sheetView showGridLines="0" tabSelected="1" showRuler="0" zoomScale="70" zoomScaleNormal="70" zoomScalePageLayoutView="70" workbookViewId="0">
      <pane ySplit="6" topLeftCell="A7" activePane="bottomLeft" state="frozen"/>
      <selection pane="bottomLeft" activeCell="D2" sqref="D2"/>
    </sheetView>
  </sheetViews>
  <sheetFormatPr baseColWidth="10" defaultColWidth="9.140625" defaultRowHeight="30" customHeight="1" x14ac:dyDescent="0.25"/>
  <cols>
    <col min="1" max="1" width="2.7109375" style="26" customWidth="1"/>
    <col min="2" max="2" width="73.5703125" customWidth="1"/>
    <col min="3" max="3" width="30.7109375" customWidth="1"/>
    <col min="4" max="4" width="12.42578125" customWidth="1"/>
    <col min="5" max="5" width="11" style="5" customWidth="1"/>
    <col min="6" max="6" width="10.42578125" customWidth="1"/>
    <col min="7" max="7" width="9.5703125" hidden="1" customWidth="1"/>
    <col min="8" max="63" width="2.5703125" customWidth="1"/>
    <col min="68" max="69" width="10.28515625"/>
  </cols>
  <sheetData>
    <row r="1" spans="1:63" ht="30" customHeight="1" x14ac:dyDescent="0.45">
      <c r="A1" s="37" t="s">
        <v>0</v>
      </c>
      <c r="B1" s="28" t="s">
        <v>86</v>
      </c>
      <c r="C1" s="1"/>
      <c r="D1" s="2"/>
      <c r="E1" s="4"/>
      <c r="F1" s="15"/>
      <c r="G1" s="2"/>
      <c r="H1" s="10"/>
    </row>
    <row r="2" spans="1:63" ht="30" customHeight="1" x14ac:dyDescent="0.3">
      <c r="A2" s="26" t="s">
        <v>1</v>
      </c>
      <c r="B2" s="29"/>
      <c r="H2" s="38"/>
    </row>
    <row r="3" spans="1:63" ht="30" customHeight="1" x14ac:dyDescent="0.25">
      <c r="A3" s="26" t="s">
        <v>2</v>
      </c>
      <c r="B3" s="30"/>
      <c r="C3" s="45" t="s">
        <v>10</v>
      </c>
      <c r="D3" s="46"/>
      <c r="E3" s="44">
        <f>DATE(2022,10,10)</f>
        <v>44844</v>
      </c>
      <c r="F3" s="44"/>
    </row>
    <row r="4" spans="1:63" ht="30" customHeight="1" x14ac:dyDescent="0.25">
      <c r="A4" s="27" t="s">
        <v>3</v>
      </c>
      <c r="C4" s="45" t="s">
        <v>11</v>
      </c>
      <c r="D4" s="46"/>
      <c r="E4" s="6">
        <v>1</v>
      </c>
      <c r="H4" s="41">
        <f>H5</f>
        <v>44844</v>
      </c>
      <c r="I4" s="42"/>
      <c r="J4" s="42"/>
      <c r="K4" s="42"/>
      <c r="L4" s="42"/>
      <c r="M4" s="42"/>
      <c r="N4" s="43"/>
      <c r="O4" s="41">
        <f>O5</f>
        <v>44851</v>
      </c>
      <c r="P4" s="42"/>
      <c r="Q4" s="42"/>
      <c r="R4" s="42"/>
      <c r="S4" s="42"/>
      <c r="T4" s="42"/>
      <c r="U4" s="43"/>
      <c r="V4" s="41">
        <f>V5</f>
        <v>44858</v>
      </c>
      <c r="W4" s="42"/>
      <c r="X4" s="42"/>
      <c r="Y4" s="42"/>
      <c r="Z4" s="42"/>
      <c r="AA4" s="42"/>
      <c r="AB4" s="43"/>
      <c r="AC4" s="41">
        <f>AC5</f>
        <v>44865</v>
      </c>
      <c r="AD4" s="42"/>
      <c r="AE4" s="42"/>
      <c r="AF4" s="42"/>
      <c r="AG4" s="42"/>
      <c r="AH4" s="42"/>
      <c r="AI4" s="43"/>
      <c r="AJ4" s="41">
        <f>AJ5</f>
        <v>44872</v>
      </c>
      <c r="AK4" s="42"/>
      <c r="AL4" s="42"/>
      <c r="AM4" s="42"/>
      <c r="AN4" s="42"/>
      <c r="AO4" s="42"/>
      <c r="AP4" s="43"/>
      <c r="AQ4" s="41">
        <f>AQ5</f>
        <v>44879</v>
      </c>
      <c r="AR4" s="42"/>
      <c r="AS4" s="42"/>
      <c r="AT4" s="42"/>
      <c r="AU4" s="42"/>
      <c r="AV4" s="42"/>
      <c r="AW4" s="43"/>
      <c r="AX4" s="41">
        <f>AX5</f>
        <v>44886</v>
      </c>
      <c r="AY4" s="42"/>
      <c r="AZ4" s="42"/>
      <c r="BA4" s="42"/>
      <c r="BB4" s="42"/>
      <c r="BC4" s="42"/>
      <c r="BD4" s="43"/>
      <c r="BE4" s="41">
        <f>BE5</f>
        <v>44893</v>
      </c>
      <c r="BF4" s="42"/>
      <c r="BG4" s="42"/>
      <c r="BH4" s="42"/>
      <c r="BI4" s="42"/>
      <c r="BJ4" s="42"/>
      <c r="BK4" s="43"/>
    </row>
    <row r="5" spans="1:63" ht="15" customHeight="1" x14ac:dyDescent="0.25">
      <c r="A5" s="27" t="s">
        <v>4</v>
      </c>
      <c r="B5" s="47"/>
      <c r="C5" s="47"/>
      <c r="D5" s="47"/>
      <c r="E5" s="47"/>
      <c r="F5" s="47"/>
      <c r="H5" s="31">
        <f>Début_Projet-WEEKDAY(Début_Projet,1)+2+7*(Semaine_Affichage-1)</f>
        <v>44844</v>
      </c>
      <c r="I5" s="32">
        <f>H5+1</f>
        <v>44845</v>
      </c>
      <c r="J5" s="32">
        <f t="shared" ref="J5:AW5" si="0">I5+1</f>
        <v>44846</v>
      </c>
      <c r="K5" s="32">
        <f t="shared" si="0"/>
        <v>44847</v>
      </c>
      <c r="L5" s="32">
        <f t="shared" si="0"/>
        <v>44848</v>
      </c>
      <c r="M5" s="32">
        <f t="shared" si="0"/>
        <v>44849</v>
      </c>
      <c r="N5" s="33">
        <f t="shared" si="0"/>
        <v>44850</v>
      </c>
      <c r="O5" s="31">
        <f>N5+1</f>
        <v>44851</v>
      </c>
      <c r="P5" s="32">
        <f>O5+1</f>
        <v>44852</v>
      </c>
      <c r="Q5" s="32">
        <f t="shared" si="0"/>
        <v>44853</v>
      </c>
      <c r="R5" s="32">
        <f t="shared" si="0"/>
        <v>44854</v>
      </c>
      <c r="S5" s="32">
        <f t="shared" si="0"/>
        <v>44855</v>
      </c>
      <c r="T5" s="32">
        <f t="shared" si="0"/>
        <v>44856</v>
      </c>
      <c r="U5" s="33">
        <f t="shared" si="0"/>
        <v>44857</v>
      </c>
      <c r="V5" s="31">
        <f>U5+1</f>
        <v>44858</v>
      </c>
      <c r="W5" s="32">
        <f>V5+1</f>
        <v>44859</v>
      </c>
      <c r="X5" s="32">
        <f t="shared" si="0"/>
        <v>44860</v>
      </c>
      <c r="Y5" s="32">
        <f t="shared" si="0"/>
        <v>44861</v>
      </c>
      <c r="Z5" s="32">
        <f t="shared" si="0"/>
        <v>44862</v>
      </c>
      <c r="AA5" s="32">
        <f t="shared" si="0"/>
        <v>44863</v>
      </c>
      <c r="AB5" s="33">
        <f t="shared" si="0"/>
        <v>44864</v>
      </c>
      <c r="AC5" s="31">
        <f>AB5+1</f>
        <v>44865</v>
      </c>
      <c r="AD5" s="32">
        <f>AC5+1</f>
        <v>44866</v>
      </c>
      <c r="AE5" s="32">
        <f t="shared" si="0"/>
        <v>44867</v>
      </c>
      <c r="AF5" s="32">
        <f t="shared" si="0"/>
        <v>44868</v>
      </c>
      <c r="AG5" s="32">
        <f t="shared" si="0"/>
        <v>44869</v>
      </c>
      <c r="AH5" s="32">
        <f t="shared" si="0"/>
        <v>44870</v>
      </c>
      <c r="AI5" s="33">
        <f t="shared" si="0"/>
        <v>44871</v>
      </c>
      <c r="AJ5" s="31">
        <f>AI5+1</f>
        <v>44872</v>
      </c>
      <c r="AK5" s="32">
        <f>AJ5+1</f>
        <v>44873</v>
      </c>
      <c r="AL5" s="32">
        <f t="shared" si="0"/>
        <v>44874</v>
      </c>
      <c r="AM5" s="32">
        <f t="shared" si="0"/>
        <v>44875</v>
      </c>
      <c r="AN5" s="32">
        <f t="shared" si="0"/>
        <v>44876</v>
      </c>
      <c r="AO5" s="32">
        <f t="shared" si="0"/>
        <v>44877</v>
      </c>
      <c r="AP5" s="33">
        <f t="shared" si="0"/>
        <v>44878</v>
      </c>
      <c r="AQ5" s="31">
        <f>AP5+1</f>
        <v>44879</v>
      </c>
      <c r="AR5" s="32">
        <f>AQ5+1</f>
        <v>44880</v>
      </c>
      <c r="AS5" s="32">
        <f t="shared" si="0"/>
        <v>44881</v>
      </c>
      <c r="AT5" s="32">
        <f t="shared" si="0"/>
        <v>44882</v>
      </c>
      <c r="AU5" s="32">
        <f t="shared" si="0"/>
        <v>44883</v>
      </c>
      <c r="AV5" s="32">
        <f t="shared" si="0"/>
        <v>44884</v>
      </c>
      <c r="AW5" s="33">
        <f t="shared" si="0"/>
        <v>44885</v>
      </c>
      <c r="AX5" s="31">
        <f>AW5+1</f>
        <v>44886</v>
      </c>
      <c r="AY5" s="32">
        <f>AX5+1</f>
        <v>44887</v>
      </c>
      <c r="AZ5" s="32">
        <f t="shared" ref="AZ5:BD5" si="1">AY5+1</f>
        <v>44888</v>
      </c>
      <c r="BA5" s="32">
        <f t="shared" si="1"/>
        <v>44889</v>
      </c>
      <c r="BB5" s="32">
        <f t="shared" si="1"/>
        <v>44890</v>
      </c>
      <c r="BC5" s="32">
        <f t="shared" si="1"/>
        <v>44891</v>
      </c>
      <c r="BD5" s="33">
        <f t="shared" si="1"/>
        <v>44892</v>
      </c>
      <c r="BE5" s="31">
        <f>BD5+1</f>
        <v>44893</v>
      </c>
      <c r="BF5" s="32">
        <f>BE5+1</f>
        <v>44894</v>
      </c>
      <c r="BG5" s="32">
        <f t="shared" ref="BG5:BK5" si="2">BF5+1</f>
        <v>44895</v>
      </c>
      <c r="BH5" s="32">
        <f t="shared" si="2"/>
        <v>44896</v>
      </c>
      <c r="BI5" s="32">
        <f t="shared" si="2"/>
        <v>44897</v>
      </c>
      <c r="BJ5" s="32">
        <f t="shared" si="2"/>
        <v>44898</v>
      </c>
      <c r="BK5" s="33">
        <f t="shared" si="2"/>
        <v>44899</v>
      </c>
    </row>
    <row r="6" spans="1:63" ht="30" customHeight="1" thickBot="1" x14ac:dyDescent="0.3">
      <c r="A6" s="27" t="s">
        <v>5</v>
      </c>
      <c r="B6" s="7" t="s">
        <v>9</v>
      </c>
      <c r="C6" s="8" t="s">
        <v>12</v>
      </c>
      <c r="D6" s="8" t="s">
        <v>13</v>
      </c>
      <c r="E6" s="8" t="s">
        <v>14</v>
      </c>
      <c r="F6" s="8" t="s">
        <v>15</v>
      </c>
      <c r="G6" s="8" t="s">
        <v>16</v>
      </c>
      <c r="H6" s="9" t="str">
        <f t="shared" ref="H6:AM6" si="3">LEFT(TEXT(H5,"jjj"),1)</f>
        <v>l</v>
      </c>
      <c r="I6" s="9" t="str">
        <f t="shared" si="3"/>
        <v>m</v>
      </c>
      <c r="J6" s="9" t="str">
        <f t="shared" si="3"/>
        <v>m</v>
      </c>
      <c r="K6" s="9" t="str">
        <f t="shared" si="3"/>
        <v>j</v>
      </c>
      <c r="L6" s="9" t="str">
        <f t="shared" si="3"/>
        <v>v</v>
      </c>
      <c r="M6" s="9" t="str">
        <f t="shared" si="3"/>
        <v>s</v>
      </c>
      <c r="N6" s="9" t="str">
        <f t="shared" si="3"/>
        <v>d</v>
      </c>
      <c r="O6" s="9" t="str">
        <f t="shared" si="3"/>
        <v>l</v>
      </c>
      <c r="P6" s="9" t="str">
        <f t="shared" si="3"/>
        <v>m</v>
      </c>
      <c r="Q6" s="9" t="str">
        <f t="shared" si="3"/>
        <v>m</v>
      </c>
      <c r="R6" s="9" t="str">
        <f t="shared" si="3"/>
        <v>j</v>
      </c>
      <c r="S6" s="9" t="str">
        <f t="shared" si="3"/>
        <v>v</v>
      </c>
      <c r="T6" s="9" t="str">
        <f t="shared" si="3"/>
        <v>s</v>
      </c>
      <c r="U6" s="9" t="str">
        <f t="shared" si="3"/>
        <v>d</v>
      </c>
      <c r="V6" s="9" t="str">
        <f t="shared" si="3"/>
        <v>l</v>
      </c>
      <c r="W6" s="9" t="str">
        <f t="shared" si="3"/>
        <v>m</v>
      </c>
      <c r="X6" s="9" t="str">
        <f t="shared" si="3"/>
        <v>m</v>
      </c>
      <c r="Y6" s="9" t="str">
        <f t="shared" si="3"/>
        <v>j</v>
      </c>
      <c r="Z6" s="9" t="str">
        <f t="shared" si="3"/>
        <v>v</v>
      </c>
      <c r="AA6" s="9" t="str">
        <f t="shared" si="3"/>
        <v>s</v>
      </c>
      <c r="AB6" s="9" t="str">
        <f t="shared" si="3"/>
        <v>d</v>
      </c>
      <c r="AC6" s="9" t="str">
        <f t="shared" si="3"/>
        <v>l</v>
      </c>
      <c r="AD6" s="9" t="str">
        <f t="shared" si="3"/>
        <v>m</v>
      </c>
      <c r="AE6" s="9" t="str">
        <f t="shared" si="3"/>
        <v>m</v>
      </c>
      <c r="AF6" s="9" t="str">
        <f t="shared" si="3"/>
        <v>j</v>
      </c>
      <c r="AG6" s="9" t="str">
        <f t="shared" si="3"/>
        <v>v</v>
      </c>
      <c r="AH6" s="9" t="str">
        <f t="shared" si="3"/>
        <v>s</v>
      </c>
      <c r="AI6" s="9" t="str">
        <f t="shared" si="3"/>
        <v>d</v>
      </c>
      <c r="AJ6" s="9" t="str">
        <f t="shared" si="3"/>
        <v>l</v>
      </c>
      <c r="AK6" s="9" t="str">
        <f t="shared" si="3"/>
        <v>m</v>
      </c>
      <c r="AL6" s="9" t="str">
        <f t="shared" si="3"/>
        <v>m</v>
      </c>
      <c r="AM6" s="9" t="str">
        <f t="shared" si="3"/>
        <v>j</v>
      </c>
      <c r="AN6" s="9" t="str">
        <f t="shared" ref="AN6:BK6" si="4">LEFT(TEXT(AN5,"jjj"),1)</f>
        <v>v</v>
      </c>
      <c r="AO6" s="9" t="str">
        <f t="shared" si="4"/>
        <v>s</v>
      </c>
      <c r="AP6" s="9" t="str">
        <f t="shared" si="4"/>
        <v>d</v>
      </c>
      <c r="AQ6" s="9" t="str">
        <f t="shared" si="4"/>
        <v>l</v>
      </c>
      <c r="AR6" s="9" t="str">
        <f t="shared" si="4"/>
        <v>m</v>
      </c>
      <c r="AS6" s="9" t="str">
        <f t="shared" si="4"/>
        <v>m</v>
      </c>
      <c r="AT6" s="9" t="str">
        <f t="shared" si="4"/>
        <v>j</v>
      </c>
      <c r="AU6" s="9" t="str">
        <f t="shared" si="4"/>
        <v>v</v>
      </c>
      <c r="AV6" s="9" t="str">
        <f t="shared" si="4"/>
        <v>s</v>
      </c>
      <c r="AW6" s="9" t="str">
        <f t="shared" si="4"/>
        <v>d</v>
      </c>
      <c r="AX6" s="9" t="str">
        <f t="shared" si="4"/>
        <v>l</v>
      </c>
      <c r="AY6" s="9" t="str">
        <f t="shared" si="4"/>
        <v>m</v>
      </c>
      <c r="AZ6" s="9" t="str">
        <f t="shared" si="4"/>
        <v>m</v>
      </c>
      <c r="BA6" s="9" t="str">
        <f t="shared" si="4"/>
        <v>j</v>
      </c>
      <c r="BB6" s="9" t="str">
        <f t="shared" si="4"/>
        <v>v</v>
      </c>
      <c r="BC6" s="9" t="str">
        <f t="shared" si="4"/>
        <v>s</v>
      </c>
      <c r="BD6" s="9" t="str">
        <f t="shared" si="4"/>
        <v>d</v>
      </c>
      <c r="BE6" s="9" t="str">
        <f t="shared" si="4"/>
        <v>l</v>
      </c>
      <c r="BF6" s="9" t="str">
        <f t="shared" si="4"/>
        <v>m</v>
      </c>
      <c r="BG6" s="9" t="str">
        <f t="shared" si="4"/>
        <v>m</v>
      </c>
      <c r="BH6" s="9" t="str">
        <f t="shared" si="4"/>
        <v>j</v>
      </c>
      <c r="BI6" s="9" t="str">
        <f t="shared" si="4"/>
        <v>v</v>
      </c>
      <c r="BJ6" s="9" t="str">
        <f t="shared" si="4"/>
        <v>s</v>
      </c>
      <c r="BK6" s="9" t="str">
        <f t="shared" si="4"/>
        <v>d</v>
      </c>
    </row>
    <row r="7" spans="1:63" s="3" customFormat="1" ht="30" customHeight="1" thickBot="1" x14ac:dyDescent="0.3">
      <c r="A7" s="27" t="s">
        <v>6</v>
      </c>
      <c r="B7" s="35" t="s">
        <v>70</v>
      </c>
      <c r="C7" s="36" t="s">
        <v>71</v>
      </c>
      <c r="D7" s="12">
        <v>0.25</v>
      </c>
      <c r="E7" s="34">
        <f>Début_Projet</f>
        <v>44844</v>
      </c>
      <c r="F7" s="34">
        <f>E7+6</f>
        <v>44850</v>
      </c>
      <c r="G7" s="11">
        <f t="shared" ref="G7:G14" si="5">IF(OR(ISBLANK(début_tâche),ISBLANK(fin_tâche)),"",fin_tâche-début_tâche+1)</f>
        <v>7</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row>
    <row r="8" spans="1:63" s="3" customFormat="1" ht="33.75" customHeight="1" thickBot="1" x14ac:dyDescent="0.3">
      <c r="A8" s="27" t="s">
        <v>7</v>
      </c>
      <c r="B8" s="35" t="s">
        <v>73</v>
      </c>
      <c r="C8" s="36" t="s">
        <v>72</v>
      </c>
      <c r="D8" s="12">
        <v>0.3</v>
      </c>
      <c r="E8" s="34">
        <f>E7</f>
        <v>44844</v>
      </c>
      <c r="F8" s="34">
        <f>E8+13</f>
        <v>44857</v>
      </c>
      <c r="G8" s="11">
        <f t="shared" si="5"/>
        <v>14</v>
      </c>
      <c r="H8" s="13"/>
      <c r="I8" s="13"/>
      <c r="J8" s="13"/>
      <c r="K8" s="13"/>
      <c r="L8" s="13"/>
      <c r="M8" s="13"/>
      <c r="N8" s="13"/>
      <c r="O8" s="13"/>
      <c r="P8" s="13"/>
      <c r="Q8" s="13"/>
      <c r="R8" s="13"/>
      <c r="S8" s="13"/>
      <c r="T8" s="14"/>
      <c r="U8" s="14"/>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row>
    <row r="9" spans="1:63" s="3" customFormat="1" ht="30" customHeight="1" thickBot="1" x14ac:dyDescent="0.3">
      <c r="A9" s="26"/>
      <c r="B9" s="35" t="s">
        <v>75</v>
      </c>
      <c r="C9" s="36" t="s">
        <v>74</v>
      </c>
      <c r="D9" s="12">
        <v>0</v>
      </c>
      <c r="E9" s="34">
        <f>F8+1</f>
        <v>44858</v>
      </c>
      <c r="F9" s="34">
        <f>E9+7</f>
        <v>44865</v>
      </c>
      <c r="G9" s="11">
        <f t="shared" si="5"/>
        <v>8</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row>
    <row r="10" spans="1:63" s="3" customFormat="1" ht="30" customHeight="1" thickBot="1" x14ac:dyDescent="0.3">
      <c r="A10" s="26"/>
      <c r="B10" s="35" t="s">
        <v>76</v>
      </c>
      <c r="C10" s="36" t="s">
        <v>78</v>
      </c>
      <c r="D10" s="12">
        <v>0</v>
      </c>
      <c r="E10" s="34">
        <f>E9</f>
        <v>44858</v>
      </c>
      <c r="F10" s="34">
        <f>E10+7</f>
        <v>44865</v>
      </c>
      <c r="G10" s="11">
        <f t="shared" si="5"/>
        <v>8</v>
      </c>
      <c r="H10" s="13"/>
      <c r="I10" s="13"/>
      <c r="J10" s="13"/>
      <c r="K10" s="13"/>
      <c r="L10" s="13"/>
      <c r="M10" s="13"/>
      <c r="N10" s="13"/>
      <c r="O10" s="13"/>
      <c r="P10" s="13"/>
      <c r="Q10" s="13"/>
      <c r="R10" s="13"/>
      <c r="S10" s="13"/>
      <c r="T10" s="13"/>
      <c r="U10" s="13"/>
      <c r="V10" s="13"/>
      <c r="W10" s="13"/>
      <c r="X10" s="14"/>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row>
    <row r="11" spans="1:63" s="3" customFormat="1" ht="30" customHeight="1" thickBot="1" x14ac:dyDescent="0.3">
      <c r="A11" s="27" t="s">
        <v>8</v>
      </c>
      <c r="B11" s="35" t="s">
        <v>77</v>
      </c>
      <c r="C11" s="36" t="s">
        <v>71</v>
      </c>
      <c r="D11" s="12">
        <v>0</v>
      </c>
      <c r="E11" s="34">
        <f>F10-3</f>
        <v>44862</v>
      </c>
      <c r="F11" s="34">
        <f>E11+9</f>
        <v>44871</v>
      </c>
      <c r="G11" s="11">
        <f t="shared" si="5"/>
        <v>10</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row>
    <row r="12" spans="1:63" s="3" customFormat="1" ht="30" customHeight="1" thickBot="1" x14ac:dyDescent="0.3">
      <c r="A12" s="27"/>
      <c r="B12" s="35" t="s">
        <v>79</v>
      </c>
      <c r="C12" s="36" t="s">
        <v>71</v>
      </c>
      <c r="D12" s="12">
        <v>0</v>
      </c>
      <c r="E12" s="34">
        <f>F11-3</f>
        <v>44868</v>
      </c>
      <c r="F12" s="34">
        <f>E12+3</f>
        <v>44871</v>
      </c>
      <c r="G12" s="11">
        <f t="shared" si="5"/>
        <v>4</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row>
    <row r="13" spans="1:63" s="3" customFormat="1" ht="30" customHeight="1" thickBot="1" x14ac:dyDescent="0.3">
      <c r="A13" s="26"/>
      <c r="B13" s="35" t="s">
        <v>80</v>
      </c>
      <c r="C13" s="36" t="s">
        <v>82</v>
      </c>
      <c r="D13" s="12">
        <v>0</v>
      </c>
      <c r="E13" s="34">
        <f>F12+1</f>
        <v>44872</v>
      </c>
      <c r="F13" s="34">
        <f>E13+6</f>
        <v>44878</v>
      </c>
      <c r="G13" s="11">
        <f t="shared" si="5"/>
        <v>7</v>
      </c>
      <c r="H13" s="13"/>
      <c r="I13" s="13"/>
      <c r="J13" s="13"/>
      <c r="K13" s="13"/>
      <c r="L13" s="13"/>
      <c r="M13" s="13"/>
      <c r="N13" s="13"/>
      <c r="O13" s="13"/>
      <c r="P13" s="13"/>
      <c r="Q13" s="13"/>
      <c r="R13" s="13"/>
      <c r="S13" s="13"/>
      <c r="T13" s="14"/>
      <c r="U13" s="14"/>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row>
    <row r="14" spans="1:63" s="3" customFormat="1" ht="30" customHeight="1" thickBot="1" x14ac:dyDescent="0.3">
      <c r="A14" s="26"/>
      <c r="B14" s="35" t="s">
        <v>81</v>
      </c>
      <c r="C14" s="36" t="s">
        <v>74</v>
      </c>
      <c r="D14" s="12">
        <v>0</v>
      </c>
      <c r="E14" s="34">
        <f>E13</f>
        <v>44872</v>
      </c>
      <c r="F14" s="34">
        <f>E14+6</f>
        <v>44878</v>
      </c>
      <c r="G14" s="11">
        <f t="shared" si="5"/>
        <v>7</v>
      </c>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row>
    <row r="15" spans="1:63" s="3" customFormat="1" ht="30" customHeight="1" thickBot="1" x14ac:dyDescent="0.3">
      <c r="A15" s="26"/>
      <c r="B15" s="35" t="s">
        <v>83</v>
      </c>
      <c r="C15" s="36" t="s">
        <v>72</v>
      </c>
      <c r="D15" s="12">
        <v>0</v>
      </c>
      <c r="E15" s="34">
        <f>F14+1</f>
        <v>44879</v>
      </c>
      <c r="F15" s="34">
        <f>E15+13</f>
        <v>44892</v>
      </c>
      <c r="G15" s="11"/>
      <c r="H15" s="13"/>
      <c r="I15" s="13"/>
      <c r="J15" s="13"/>
      <c r="K15" s="13"/>
      <c r="L15" s="13"/>
      <c r="M15" s="13"/>
      <c r="N15" s="13"/>
      <c r="O15" s="13"/>
      <c r="P15" s="13"/>
      <c r="Q15" s="13"/>
      <c r="R15" s="13"/>
      <c r="S15" s="13"/>
      <c r="T15" s="13"/>
      <c r="U15" s="13"/>
      <c r="V15" s="13"/>
      <c r="W15" s="13"/>
      <c r="X15" s="14"/>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row>
    <row r="16" spans="1:63" s="3" customFormat="1" ht="30" customHeight="1" thickBot="1" x14ac:dyDescent="0.3">
      <c r="A16" s="26"/>
      <c r="B16" s="35" t="s">
        <v>84</v>
      </c>
      <c r="C16" s="36" t="s">
        <v>72</v>
      </c>
      <c r="D16" s="12">
        <v>0</v>
      </c>
      <c r="E16" s="34">
        <f>F15-6</f>
        <v>44886</v>
      </c>
      <c r="F16" s="34">
        <f>E16+6</f>
        <v>44892</v>
      </c>
      <c r="G16" s="11"/>
      <c r="H16" s="13"/>
      <c r="I16" s="13"/>
      <c r="J16" s="13"/>
      <c r="K16" s="13"/>
      <c r="L16" s="13"/>
      <c r="M16" s="13"/>
      <c r="N16" s="13"/>
      <c r="O16" s="13"/>
      <c r="P16" s="13"/>
      <c r="Q16" s="13"/>
      <c r="R16" s="13"/>
      <c r="S16" s="13"/>
      <c r="T16" s="13"/>
      <c r="U16" s="13"/>
      <c r="V16" s="13"/>
      <c r="W16" s="13"/>
      <c r="X16" s="14"/>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row>
    <row r="17" spans="1:63" s="3" customFormat="1" ht="30" customHeight="1" thickBot="1" x14ac:dyDescent="0.3">
      <c r="A17" s="26"/>
      <c r="B17" s="35" t="s">
        <v>85</v>
      </c>
      <c r="C17" s="36" t="s">
        <v>71</v>
      </c>
      <c r="D17" s="12">
        <v>0</v>
      </c>
      <c r="E17" s="34">
        <f>F16+1</f>
        <v>44893</v>
      </c>
      <c r="F17" s="34">
        <f>E17+6</f>
        <v>44899</v>
      </c>
      <c r="G17" s="11"/>
      <c r="H17" s="13"/>
      <c r="I17" s="13"/>
      <c r="J17" s="13"/>
      <c r="K17" s="13"/>
      <c r="L17" s="13"/>
      <c r="M17" s="13"/>
      <c r="N17" s="13"/>
      <c r="O17" s="13"/>
      <c r="P17" s="13"/>
      <c r="Q17" s="13"/>
      <c r="R17" s="13"/>
      <c r="S17" s="13"/>
      <c r="T17" s="13"/>
      <c r="U17" s="13"/>
      <c r="V17" s="13"/>
      <c r="W17" s="13"/>
      <c r="X17" s="14"/>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row>
  </sheetData>
  <mergeCells count="12">
    <mergeCell ref="C3:D3"/>
    <mergeCell ref="C4:D4"/>
    <mergeCell ref="B5:F5"/>
    <mergeCell ref="AJ4:AP4"/>
    <mergeCell ref="AQ4:AW4"/>
    <mergeCell ref="AX4:BD4"/>
    <mergeCell ref="BE4:BK4"/>
    <mergeCell ref="E3:F3"/>
    <mergeCell ref="H4:N4"/>
    <mergeCell ref="O4:U4"/>
    <mergeCell ref="V4:AB4"/>
    <mergeCell ref="AC4:AI4"/>
  </mergeCells>
  <conditionalFormatting sqref="D7:D17">
    <cfRule type="dataBar" priority="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17">
    <cfRule type="expression" dxfId="2" priority="44">
      <formula>AND(TODAY()&gt;=H$5,TODAY()&lt;I$5)</formula>
    </cfRule>
  </conditionalFormatting>
  <conditionalFormatting sqref="H7:BK17">
    <cfRule type="expression" dxfId="1" priority="38">
      <formula>AND(début_tâche&lt;=H$5,ROUNDDOWN((fin_tâche-début_tâche+1)*avancement_tâche,0)+début_tâche-1&gt;=H$5)</formula>
    </cfRule>
    <cfRule type="expression" dxfId="0" priority="39" stopIfTrue="1">
      <formula>AND(fin_tâche&gt;=H$5,début_tâche&lt;I$5)</formula>
    </cfRule>
  </conditionalFormatting>
  <dataValidations count="1">
    <dataValidation type="whole" operator="greaterThanOrEqual" allowBlank="1" showInputMessage="1" promptTitle="Semaine d’affichage" prompt="La modification de ce nombre entraînera la défilement du diagramme de Gantt." sqref="E4" xr:uid="{00000000-0002-0000-0400-000000000000}">
      <formula1>1</formula1>
    </dataValidation>
  </dataValidations>
  <printOptions horizontalCentered="1"/>
  <pageMargins left="0.35" right="0.35" top="0.35" bottom="0.5" header="0.3" footer="0.3"/>
  <pageSetup paperSize="9" scale="54"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B16"/>
  <sheetViews>
    <sheetView showGridLines="0" zoomScaleNormal="100" workbookViewId="0"/>
  </sheetViews>
  <sheetFormatPr baseColWidth="10" defaultColWidth="9.140625" defaultRowHeight="12.75" x14ac:dyDescent="0.2"/>
  <cols>
    <col min="1" max="1" width="91.7109375" style="16" customWidth="1"/>
    <col min="2" max="16384" width="9.140625" style="2"/>
  </cols>
  <sheetData>
    <row r="1" spans="1:2" ht="46.5" customHeight="1" x14ac:dyDescent="0.2"/>
    <row r="2" spans="1:2" s="18" customFormat="1" ht="15.75" x14ac:dyDescent="0.25">
      <c r="A2" s="17" t="s">
        <v>17</v>
      </c>
      <c r="B2" s="17"/>
    </row>
    <row r="3" spans="1:2" s="22" customFormat="1" ht="27" customHeight="1" x14ac:dyDescent="0.25">
      <c r="A3" s="23" t="s">
        <v>18</v>
      </c>
      <c r="B3" s="23"/>
    </row>
    <row r="4" spans="1:2" s="19" customFormat="1" ht="26.25" x14ac:dyDescent="0.4">
      <c r="A4" s="20" t="s">
        <v>19</v>
      </c>
    </row>
    <row r="5" spans="1:2" ht="74.099999999999994" customHeight="1" x14ac:dyDescent="0.2">
      <c r="A5" s="21" t="s">
        <v>20</v>
      </c>
    </row>
    <row r="6" spans="1:2" ht="26.25" customHeight="1" x14ac:dyDescent="0.2">
      <c r="A6" s="20" t="s">
        <v>21</v>
      </c>
    </row>
    <row r="7" spans="1:2" s="16" customFormat="1" ht="204.95" customHeight="1" x14ac:dyDescent="0.25">
      <c r="A7" s="25" t="s">
        <v>22</v>
      </c>
    </row>
    <row r="8" spans="1:2" s="19" customFormat="1" ht="26.25" x14ac:dyDescent="0.4">
      <c r="A8" s="20" t="s">
        <v>23</v>
      </c>
    </row>
    <row r="9" spans="1:2" ht="81" customHeight="1" x14ac:dyDescent="0.2">
      <c r="A9" s="21" t="s">
        <v>24</v>
      </c>
    </row>
    <row r="10" spans="1:2" s="16" customFormat="1" ht="27.95" customHeight="1" x14ac:dyDescent="0.25">
      <c r="A10" s="24" t="s">
        <v>25</v>
      </c>
    </row>
    <row r="11" spans="1:2" s="19" customFormat="1" ht="26.25" x14ac:dyDescent="0.4">
      <c r="A11" s="20" t="s">
        <v>26</v>
      </c>
    </row>
    <row r="12" spans="1:2" ht="33.75" customHeight="1" x14ac:dyDescent="0.2">
      <c r="A12" s="21" t="s">
        <v>27</v>
      </c>
    </row>
    <row r="13" spans="1:2" s="16" customFormat="1" ht="27.95" customHeight="1" x14ac:dyDescent="0.25">
      <c r="A13" s="24" t="s">
        <v>28</v>
      </c>
    </row>
    <row r="14" spans="1:2" s="19" customFormat="1" ht="26.25" x14ac:dyDescent="0.4">
      <c r="A14" s="20" t="s">
        <v>29</v>
      </c>
    </row>
    <row r="15" spans="1:2" ht="81.75" customHeight="1" x14ac:dyDescent="0.2">
      <c r="A15" s="21" t="s">
        <v>30</v>
      </c>
    </row>
    <row r="16" spans="1:2" ht="90" x14ac:dyDescent="0.2">
      <c r="A16" s="21" t="s">
        <v>31</v>
      </c>
    </row>
  </sheetData>
  <hyperlinks>
    <hyperlink ref="A13" r:id="rId1" xr:uid="{00000000-0004-0000-0500-000000000000}"/>
    <hyperlink ref="A10" r:id="rId2" xr:uid="{00000000-0004-0000-0500-000001000000}"/>
    <hyperlink ref="A3" r:id="rId3" xr:uid="{00000000-0004-0000-0500-000002000000}"/>
    <hyperlink ref="A2" r:id="rId4" xr:uid="{00000000-0004-0000-05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6</vt:i4>
      </vt:variant>
    </vt:vector>
  </HeadingPairs>
  <TitlesOfParts>
    <vt:vector size="12" baseType="lpstr">
      <vt:lpstr>Liste des tâches</vt:lpstr>
      <vt:lpstr>Diagramme de PERT</vt:lpstr>
      <vt:lpstr>Calcul des marges </vt:lpstr>
      <vt:lpstr>Feuil4</vt:lpstr>
      <vt:lpstr>PlanningProjet</vt:lpstr>
      <vt:lpstr>À propos de</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2022-10-06T09:20:32Z</dcterms:modified>
</cp:coreProperties>
</file>