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72" windowWidth="19140" windowHeight="9528" activeTab="1"/>
  </bookViews>
  <sheets>
    <sheet name="Events" sheetId="1" r:id="rId1"/>
    <sheet name="Structures" sheetId="2" r:id="rId2"/>
    <sheet name="Units" sheetId="3" r:id="rId3"/>
    <sheet name="Upgrades" sheetId="4" r:id="rId4"/>
  </sheets>
  <calcPr calcId="145621"/>
</workbook>
</file>

<file path=xl/calcChain.xml><?xml version="1.0" encoding="utf-8"?>
<calcChain xmlns="http://schemas.openxmlformats.org/spreadsheetml/2006/main">
  <c r="O2" i="2" l="1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H22" i="2"/>
  <c r="B22" i="2"/>
  <c r="H21" i="2"/>
  <c r="B21" i="2"/>
  <c r="B20" i="2"/>
  <c r="B19" i="2"/>
  <c r="H17" i="2"/>
  <c r="H16" i="2"/>
  <c r="H15" i="2"/>
  <c r="H14" i="2"/>
  <c r="H13" i="2"/>
  <c r="B18" i="2"/>
  <c r="H12" i="2"/>
  <c r="B5" i="2"/>
  <c r="H7" i="2"/>
  <c r="H6" i="2"/>
  <c r="H8" i="2"/>
  <c r="H11" i="2"/>
  <c r="H10" i="2"/>
  <c r="H9" i="2"/>
  <c r="H4" i="2"/>
  <c r="H3" i="2"/>
  <c r="F28" i="4"/>
  <c r="B28" i="4"/>
  <c r="F27" i="4"/>
  <c r="B27" i="4"/>
  <c r="F26" i="4"/>
  <c r="B26" i="4"/>
  <c r="B25" i="4"/>
  <c r="B24" i="4"/>
  <c r="F23" i="4"/>
  <c r="B23" i="4"/>
  <c r="B22" i="4"/>
  <c r="F21" i="4"/>
  <c r="F19" i="4"/>
  <c r="F18" i="4"/>
  <c r="B21" i="4"/>
  <c r="B20" i="4"/>
  <c r="B19" i="4"/>
  <c r="B18" i="4"/>
  <c r="B17" i="4"/>
  <c r="B15" i="4"/>
  <c r="B16" i="4"/>
  <c r="B14" i="4"/>
  <c r="B9" i="4"/>
  <c r="B10" i="4"/>
  <c r="B8" i="4"/>
  <c r="B12" i="4"/>
  <c r="B13" i="4"/>
  <c r="B11" i="4"/>
  <c r="B3" i="4"/>
  <c r="B4" i="4"/>
  <c r="B5" i="4"/>
  <c r="B6" i="4"/>
  <c r="B7" i="4"/>
  <c r="F6" i="4"/>
  <c r="F7" i="4"/>
  <c r="F9" i="4"/>
  <c r="F10" i="4"/>
  <c r="F12" i="4"/>
  <c r="F13" i="4"/>
  <c r="F15" i="4"/>
  <c r="F16" i="4"/>
  <c r="F4" i="4"/>
  <c r="F3" i="4"/>
  <c r="B2" i="4"/>
  <c r="B17" i="2"/>
  <c r="B4" i="2"/>
  <c r="B3" i="2"/>
  <c r="F14" i="3"/>
  <c r="F13" i="3"/>
  <c r="F12" i="3"/>
  <c r="F11" i="3"/>
  <c r="F10" i="3"/>
  <c r="F9" i="3"/>
  <c r="F8" i="3"/>
  <c r="F7" i="3"/>
  <c r="F6" i="3"/>
  <c r="F5" i="3"/>
  <c r="B2" i="3"/>
  <c r="B8" i="3"/>
  <c r="B14" i="3"/>
  <c r="B4" i="3"/>
  <c r="B5" i="3"/>
  <c r="B6" i="3"/>
  <c r="B7" i="3"/>
  <c r="B9" i="3"/>
  <c r="B10" i="3"/>
  <c r="B11" i="3"/>
  <c r="B12" i="3"/>
  <c r="B13" i="3"/>
  <c r="B3" i="3"/>
  <c r="A16" i="1"/>
  <c r="A12" i="1"/>
  <c r="B6" i="2"/>
  <c r="B7" i="2"/>
  <c r="B8" i="2"/>
  <c r="B9" i="2"/>
  <c r="B10" i="2"/>
  <c r="B11" i="2"/>
  <c r="B12" i="2"/>
  <c r="B13" i="2"/>
  <c r="B14" i="2"/>
  <c r="B15" i="2"/>
  <c r="B16" i="2"/>
  <c r="B2" i="2"/>
  <c r="H13" i="1"/>
  <c r="A13" i="1" s="1"/>
  <c r="H12" i="1"/>
  <c r="H11" i="1"/>
  <c r="A11" i="1" s="1"/>
  <c r="H10" i="1"/>
  <c r="A10" i="1" s="1"/>
  <c r="H9" i="1"/>
  <c r="A9" i="1" s="1"/>
  <c r="H8" i="1"/>
  <c r="A8" i="1" s="1"/>
  <c r="H7" i="1"/>
  <c r="A7" i="1" s="1"/>
  <c r="H6" i="1"/>
  <c r="A6" i="1" s="1"/>
  <c r="G13" i="1"/>
  <c r="G12" i="1"/>
  <c r="G11" i="1"/>
  <c r="G10" i="1"/>
  <c r="G9" i="1"/>
  <c r="G8" i="1"/>
  <c r="G7" i="1"/>
  <c r="G6" i="1"/>
  <c r="C13" i="1"/>
  <c r="C12" i="1"/>
  <c r="C11" i="1"/>
  <c r="C10" i="1"/>
  <c r="C9" i="1"/>
  <c r="C8" i="1"/>
  <c r="C7" i="1"/>
  <c r="C6" i="1"/>
  <c r="H5" i="1"/>
  <c r="A5" i="1" s="1"/>
  <c r="G5" i="1"/>
  <c r="C5" i="1"/>
  <c r="H3" i="1"/>
  <c r="A3" i="1" s="1"/>
  <c r="C3" i="1"/>
  <c r="C2" i="1"/>
  <c r="H4" i="1"/>
  <c r="A4" i="1" s="1"/>
  <c r="G4" i="1"/>
  <c r="C4" i="1"/>
  <c r="H15" i="1"/>
  <c r="A15" i="1" s="1"/>
  <c r="G15" i="1"/>
  <c r="H14" i="1"/>
  <c r="A14" i="1" s="1"/>
  <c r="H2" i="1"/>
  <c r="A2" i="1" s="1"/>
</calcChain>
</file>

<file path=xl/sharedStrings.xml><?xml version="1.0" encoding="utf-8"?>
<sst xmlns="http://schemas.openxmlformats.org/spreadsheetml/2006/main" count="213" uniqueCount="148">
  <si>
    <t>Name</t>
  </si>
  <si>
    <t>Unit</t>
  </si>
  <si>
    <t>Unit Used</t>
  </si>
  <si>
    <t>Mineral Cost</t>
  </si>
  <si>
    <t>Gas Cost</t>
  </si>
  <si>
    <t>Time</t>
  </si>
  <si>
    <t>Requirement</t>
  </si>
  <si>
    <t>Args</t>
  </si>
  <si>
    <t>Requirements</t>
  </si>
  <si>
    <t>Larvae</t>
  </si>
  <si>
    <t>Drone</t>
  </si>
  <si>
    <t>Hatchery</t>
  </si>
  <si>
    <t>Supply</t>
  </si>
  <si>
    <t>Spawning Pool</t>
  </si>
  <si>
    <t>Queen</t>
  </si>
  <si>
    <t>Zergling</t>
  </si>
  <si>
    <t>Overlord</t>
  </si>
  <si>
    <t>Roach</t>
  </si>
  <si>
    <t>Baneling</t>
  </si>
  <si>
    <t>Hydralisk</t>
  </si>
  <si>
    <t>Infestor</t>
  </si>
  <si>
    <t>Mutalisk</t>
  </si>
  <si>
    <t>Corruptor</t>
  </si>
  <si>
    <t>Ultralisk</t>
  </si>
  <si>
    <t>Brood Lord</t>
  </si>
  <si>
    <t>Roach Warren</t>
  </si>
  <si>
    <t>Evolution Chamber</t>
  </si>
  <si>
    <t>Spore Crawler</t>
  </si>
  <si>
    <t>Spine Crawler</t>
  </si>
  <si>
    <t>Baneling Nest</t>
  </si>
  <si>
    <t>Spire</t>
  </si>
  <si>
    <t>Nydus Network</t>
  </si>
  <si>
    <t>Infestation Pit</t>
  </si>
  <si>
    <t>Lair</t>
  </si>
  <si>
    <t>Hive</t>
  </si>
  <si>
    <t>Greater Spire</t>
  </si>
  <si>
    <t>Melee Attacks Level 1</t>
  </si>
  <si>
    <t>Melee Attacks Level 2</t>
  </si>
  <si>
    <t>Melee Attacks Level 3</t>
  </si>
  <si>
    <t>Missile Attacks Level 1</t>
  </si>
  <si>
    <t>Missile Attacks Level 2</t>
  </si>
  <si>
    <t>Missile Attacks Level 3</t>
  </si>
  <si>
    <t>Flyer Attacks Level 1</t>
  </si>
  <si>
    <t>Flyer Attacks Level 2</t>
  </si>
  <si>
    <t>Flyer Attacks Level 3</t>
  </si>
  <si>
    <t>Ground Carapace Level 1</t>
  </si>
  <si>
    <t>Ground Carapace Level 2</t>
  </si>
  <si>
    <t>Ground Carapace Level 3</t>
  </si>
  <si>
    <t>Flyer Carapace Level 1</t>
  </si>
  <si>
    <t>Flyer Carapace Level 2</t>
  </si>
  <si>
    <t>Flyer Carapace Level 3</t>
  </si>
  <si>
    <t>Chitinous Plating</t>
  </si>
  <si>
    <t>Centrifugal Hooks</t>
  </si>
  <si>
    <t>Glial Reconstitution</t>
  </si>
  <si>
    <t>Metabolic Boost</t>
  </si>
  <si>
    <t>Pneumatized Carapace</t>
  </si>
  <si>
    <t>Grooved Spines</t>
  </si>
  <si>
    <t>Burrow</t>
  </si>
  <si>
    <t>Neural Parasite</t>
  </si>
  <si>
    <t>Pathogen Glands</t>
  </si>
  <si>
    <t>Adrenal Glands</t>
  </si>
  <si>
    <t>Tunneling Claws</t>
  </si>
  <si>
    <t>Ventral Sacs</t>
  </si>
  <si>
    <t>Structure</t>
  </si>
  <si>
    <t>Action</t>
  </si>
  <si>
    <t>Build</t>
  </si>
  <si>
    <t>Spawn</t>
  </si>
  <si>
    <t>Morph</t>
  </si>
  <si>
    <t>Type</t>
  </si>
  <si>
    <t>Start Energy</t>
  </si>
  <si>
    <t>Max Energy</t>
  </si>
  <si>
    <t>Regeneration</t>
  </si>
  <si>
    <t>Extractor</t>
  </si>
  <si>
    <t>Nydus Worm</t>
  </si>
  <si>
    <t>Hydralisk Den</t>
  </si>
  <si>
    <t>Ultralisk Cavern</t>
  </si>
  <si>
    <t>Energy Cost</t>
  </si>
  <si>
    <t>Creep Tumor</t>
  </si>
  <si>
    <t>SCV</t>
  </si>
  <si>
    <t>Command Center</t>
  </si>
  <si>
    <t>Planetary Fortress</t>
  </si>
  <si>
    <t>Orbital Command</t>
  </si>
  <si>
    <t>Supply Depot</t>
  </si>
  <si>
    <t>Refinery</t>
  </si>
  <si>
    <t>Barracks</t>
  </si>
  <si>
    <t>Engineering Bay</t>
  </si>
  <si>
    <t>Bunker</t>
  </si>
  <si>
    <t>Sensor Tower</t>
  </si>
  <si>
    <t>Missile Turret</t>
  </si>
  <si>
    <t>Factory</t>
  </si>
  <si>
    <t>Ghost Academy</t>
  </si>
  <si>
    <t>Starport</t>
  </si>
  <si>
    <t>Armory</t>
  </si>
  <si>
    <t>Fusion Core</t>
  </si>
  <si>
    <t>Tech Lab</t>
  </si>
  <si>
    <t>Reactor</t>
  </si>
  <si>
    <t>Nexus</t>
  </si>
  <si>
    <t>Pylon</t>
  </si>
  <si>
    <t>Assimilator</t>
  </si>
  <si>
    <t>Gateway</t>
  </si>
  <si>
    <t>Forge</t>
  </si>
  <si>
    <t>Cybernetics Core</t>
  </si>
  <si>
    <t>Photon Cannon</t>
  </si>
  <si>
    <t>Robotics Facility</t>
  </si>
  <si>
    <t>Warpgate</t>
  </si>
  <si>
    <t>Stargate</t>
  </si>
  <si>
    <t>Twilight Council</t>
  </si>
  <si>
    <t>Robotics Bay</t>
  </si>
  <si>
    <t>Fleet Beacon</t>
  </si>
  <si>
    <t>Templar Archives</t>
  </si>
  <si>
    <t>Dark Shrine</t>
  </si>
  <si>
    <t>MULE</t>
  </si>
  <si>
    <t>Marine</t>
  </si>
  <si>
    <t>Marauder</t>
  </si>
  <si>
    <t>Reaper</t>
  </si>
  <si>
    <t>Ghost</t>
  </si>
  <si>
    <t>Hellion</t>
  </si>
  <si>
    <t>Siege Tank</t>
  </si>
  <si>
    <t>Thor</t>
  </si>
  <si>
    <t>Viking</t>
  </si>
  <si>
    <t>Medivac</t>
  </si>
  <si>
    <t>Raven</t>
  </si>
  <si>
    <t>Banshee</t>
  </si>
  <si>
    <t>Battlecruiser</t>
  </si>
  <si>
    <t>Auto-Turret</t>
  </si>
  <si>
    <t>Point Defense Drone</t>
  </si>
  <si>
    <t>Probe</t>
  </si>
  <si>
    <t>Zealot</t>
  </si>
  <si>
    <t>Stalker</t>
  </si>
  <si>
    <t>Sentry</t>
  </si>
  <si>
    <t>High Templar</t>
  </si>
  <si>
    <t>Dark Templar</t>
  </si>
  <si>
    <t>Immortal</t>
  </si>
  <si>
    <t>Colossus</t>
  </si>
  <si>
    <t>Archon</t>
  </si>
  <si>
    <t>Observer</t>
  </si>
  <si>
    <t>Warp Prism</t>
  </si>
  <si>
    <t>Phoenix</t>
  </si>
  <si>
    <t>Void Ray</t>
  </si>
  <si>
    <t>Carrier</t>
  </si>
  <si>
    <t>Interceptor</t>
  </si>
  <si>
    <t>Mothership</t>
  </si>
  <si>
    <t>Consumption</t>
  </si>
  <si>
    <t>Assumption</t>
  </si>
  <si>
    <t>Obstruction</t>
  </si>
  <si>
    <t>Code</t>
  </si>
  <si>
    <t>,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</si>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</sst>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A2" sqref="A2"/>
    </sheetView>
  </sheetViews>
  <sheetFormatPr defaultRowHeight="14.4" x14ac:dyDescent="0.3"/>
  <cols>
    <col min="1" max="1" width="17.44140625" bestFit="1" customWidth="1"/>
    <col min="2" max="2" width="8.44140625" bestFit="1" customWidth="1"/>
    <col min="7" max="7" width="12.77734375" bestFit="1" customWidth="1"/>
  </cols>
  <sheetData>
    <row r="1" spans="1:8" x14ac:dyDescent="0.3">
      <c r="A1" t="s">
        <v>0</v>
      </c>
      <c r="B1" t="s">
        <v>64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7</v>
      </c>
    </row>
    <row r="2" spans="1:8" x14ac:dyDescent="0.3">
      <c r="A2" t="str">
        <f>CONCATENATE(B2," ",H2)</f>
        <v>Spawn Drone</v>
      </c>
      <c r="B2" t="s">
        <v>66</v>
      </c>
      <c r="C2" t="str">
        <f>Units!A2</f>
        <v>Larvae</v>
      </c>
      <c r="D2">
        <v>50</v>
      </c>
      <c r="E2">
        <v>0</v>
      </c>
      <c r="F2">
        <v>17</v>
      </c>
      <c r="H2" t="str">
        <f>Units!A3</f>
        <v>Drone</v>
      </c>
    </row>
    <row r="3" spans="1:8" x14ac:dyDescent="0.3">
      <c r="A3" t="str">
        <f t="shared" ref="A3:A13" si="0">CONCATENATE(B3," ",H3)</f>
        <v>Spawn Overlord</v>
      </c>
      <c r="B3" t="s">
        <v>66</v>
      </c>
      <c r="C3" t="str">
        <f>Units!A2</f>
        <v>Larvae</v>
      </c>
      <c r="D3">
        <v>100</v>
      </c>
      <c r="E3">
        <v>0</v>
      </c>
      <c r="F3">
        <v>25</v>
      </c>
      <c r="H3" t="str">
        <f>Units!A4</f>
        <v>Overlord</v>
      </c>
    </row>
    <row r="4" spans="1:8" x14ac:dyDescent="0.3">
      <c r="A4" t="str">
        <f t="shared" si="0"/>
        <v>Spawn Queen</v>
      </c>
      <c r="B4" t="s">
        <v>66</v>
      </c>
      <c r="C4" t="str">
        <f>Structures!A2</f>
        <v>Hatchery</v>
      </c>
      <c r="D4">
        <v>150</v>
      </c>
      <c r="E4">
        <v>0</v>
      </c>
      <c r="F4">
        <v>50</v>
      </c>
      <c r="G4" t="str">
        <f>Structures!A2</f>
        <v>Hatchery</v>
      </c>
      <c r="H4" t="str">
        <f>Units!A5</f>
        <v>Queen</v>
      </c>
    </row>
    <row r="5" spans="1:8" x14ac:dyDescent="0.3">
      <c r="A5" t="str">
        <f t="shared" si="0"/>
        <v>Spawn Zergling</v>
      </c>
      <c r="B5" t="s">
        <v>66</v>
      </c>
      <c r="C5" t="str">
        <f>Units!A2</f>
        <v>Larvae</v>
      </c>
      <c r="D5">
        <v>50</v>
      </c>
      <c r="E5">
        <v>0</v>
      </c>
      <c r="F5">
        <v>24</v>
      </c>
      <c r="G5" t="str">
        <f>Structures!A6</f>
        <v>Spawning Pool</v>
      </c>
      <c r="H5" t="str">
        <f>Units!A6</f>
        <v>Zergling</v>
      </c>
    </row>
    <row r="6" spans="1:8" x14ac:dyDescent="0.3">
      <c r="A6" t="str">
        <f t="shared" si="0"/>
        <v>Morph Baneling</v>
      </c>
      <c r="B6" t="s">
        <v>67</v>
      </c>
      <c r="C6" t="str">
        <f>Units!A6</f>
        <v>Zergling</v>
      </c>
      <c r="D6">
        <v>25</v>
      </c>
      <c r="E6">
        <v>25</v>
      </c>
      <c r="F6">
        <v>20</v>
      </c>
      <c r="G6" t="str">
        <f>Structures!A11</f>
        <v>Baneling Nest</v>
      </c>
      <c r="H6" t="str">
        <f>Units!A8</f>
        <v>Baneling</v>
      </c>
    </row>
    <row r="7" spans="1:8" x14ac:dyDescent="0.3">
      <c r="A7" t="str">
        <f t="shared" si="0"/>
        <v>Spawn Roach</v>
      </c>
      <c r="B7" t="s">
        <v>66</v>
      </c>
      <c r="C7" t="str">
        <f>Units!A2</f>
        <v>Larvae</v>
      </c>
      <c r="D7">
        <v>75</v>
      </c>
      <c r="E7">
        <v>25</v>
      </c>
      <c r="F7">
        <v>27</v>
      </c>
      <c r="G7" t="str">
        <f>Structures!A10</f>
        <v>Roach Warren</v>
      </c>
      <c r="H7" t="str">
        <f>Units!A7</f>
        <v>Roach</v>
      </c>
    </row>
    <row r="8" spans="1:8" x14ac:dyDescent="0.3">
      <c r="A8" t="str">
        <f t="shared" si="0"/>
        <v>Spawn Hydralisk</v>
      </c>
      <c r="B8" t="s">
        <v>66</v>
      </c>
      <c r="C8" t="str">
        <f>Units!A2</f>
        <v>Larvae</v>
      </c>
      <c r="D8">
        <v>100</v>
      </c>
      <c r="E8">
        <v>50</v>
      </c>
      <c r="F8">
        <v>33</v>
      </c>
      <c r="G8" t="str">
        <f>Structures!A12</f>
        <v>Hydralisk Den</v>
      </c>
      <c r="H8" t="str">
        <f>Units!A9</f>
        <v>Hydralisk</v>
      </c>
    </row>
    <row r="9" spans="1:8" x14ac:dyDescent="0.3">
      <c r="A9" t="str">
        <f t="shared" si="0"/>
        <v>Spawn Infestor</v>
      </c>
      <c r="B9" t="s">
        <v>66</v>
      </c>
      <c r="C9" t="str">
        <f>Units!A2</f>
        <v>Larvae</v>
      </c>
      <c r="D9">
        <v>100</v>
      </c>
      <c r="E9">
        <v>150</v>
      </c>
      <c r="F9">
        <v>50</v>
      </c>
      <c r="G9" t="str">
        <f>Structures!A15</f>
        <v>Infestation Pit</v>
      </c>
      <c r="H9" t="str">
        <f>Units!A10</f>
        <v>Infestor</v>
      </c>
    </row>
    <row r="10" spans="1:8" x14ac:dyDescent="0.3">
      <c r="A10" t="str">
        <f t="shared" si="0"/>
        <v>Spawn Mutalisk</v>
      </c>
      <c r="B10" t="s">
        <v>66</v>
      </c>
      <c r="C10" t="str">
        <f>Units!A2</f>
        <v>Larvae</v>
      </c>
      <c r="D10">
        <v>100</v>
      </c>
      <c r="E10">
        <v>100</v>
      </c>
      <c r="F10">
        <v>33</v>
      </c>
      <c r="G10" t="str">
        <f>Structures!A13</f>
        <v>Spire</v>
      </c>
      <c r="H10" t="str">
        <f>Units!A11</f>
        <v>Mutalisk</v>
      </c>
    </row>
    <row r="11" spans="1:8" x14ac:dyDescent="0.3">
      <c r="A11" t="str">
        <f t="shared" si="0"/>
        <v>Spawn Corruptor</v>
      </c>
      <c r="B11" t="s">
        <v>66</v>
      </c>
      <c r="C11" t="str">
        <f>Units!A2</f>
        <v>Larvae</v>
      </c>
      <c r="D11">
        <v>150</v>
      </c>
      <c r="E11">
        <v>100</v>
      </c>
      <c r="F11">
        <v>40</v>
      </c>
      <c r="G11" t="str">
        <f>Structures!A13</f>
        <v>Spire</v>
      </c>
      <c r="H11" t="str">
        <f>Units!A12</f>
        <v>Corruptor</v>
      </c>
    </row>
    <row r="12" spans="1:8" x14ac:dyDescent="0.3">
      <c r="A12" t="str">
        <f t="shared" si="0"/>
        <v>Morph Brood Lord</v>
      </c>
      <c r="B12" t="s">
        <v>67</v>
      </c>
      <c r="C12" t="str">
        <f>Units!A12</f>
        <v>Corruptor</v>
      </c>
      <c r="D12">
        <v>150</v>
      </c>
      <c r="E12">
        <v>150</v>
      </c>
      <c r="F12">
        <v>34</v>
      </c>
      <c r="G12" t="str">
        <f>Structures!A17</f>
        <v>Greater Spire</v>
      </c>
      <c r="H12" t="str">
        <f>Units!A14</f>
        <v>Brood Lord</v>
      </c>
    </row>
    <row r="13" spans="1:8" x14ac:dyDescent="0.3">
      <c r="A13" t="str">
        <f t="shared" si="0"/>
        <v>Spawn Ultralisk</v>
      </c>
      <c r="B13" t="s">
        <v>66</v>
      </c>
      <c r="C13" t="str">
        <f>Units!A2</f>
        <v>Larvae</v>
      </c>
      <c r="D13">
        <v>300</v>
      </c>
      <c r="E13">
        <v>200</v>
      </c>
      <c r="F13">
        <v>70</v>
      </c>
      <c r="G13" t="str">
        <f>Structures!A16</f>
        <v>Ultralisk Cavern</v>
      </c>
      <c r="H13" t="str">
        <f>Units!A13</f>
        <v>Ultralisk</v>
      </c>
    </row>
    <row r="14" spans="1:8" x14ac:dyDescent="0.3">
      <c r="A14" t="str">
        <f>CONCATENATE(B14," ",H14)</f>
        <v>Build Hatchery</v>
      </c>
      <c r="B14" t="s">
        <v>65</v>
      </c>
      <c r="C14" t="s">
        <v>10</v>
      </c>
      <c r="D14">
        <v>300</v>
      </c>
      <c r="E14">
        <v>0</v>
      </c>
      <c r="F14">
        <v>100</v>
      </c>
      <c r="H14" t="str">
        <f>Structures!A2</f>
        <v>Hatchery</v>
      </c>
    </row>
    <row r="15" spans="1:8" x14ac:dyDescent="0.3">
      <c r="A15" t="str">
        <f>CONCATENATE(B15," ",H15)</f>
        <v>Build Spawning Pool</v>
      </c>
      <c r="B15" t="s">
        <v>65</v>
      </c>
      <c r="C15" t="s">
        <v>10</v>
      </c>
      <c r="D15">
        <v>200</v>
      </c>
      <c r="E15">
        <v>0</v>
      </c>
      <c r="F15">
        <v>65</v>
      </c>
      <c r="G15" t="str">
        <f>Structures!A2</f>
        <v>Hatchery</v>
      </c>
      <c r="H15" t="str">
        <f>Structures!A6</f>
        <v>Spawning Pool</v>
      </c>
    </row>
    <row r="16" spans="1:8" x14ac:dyDescent="0.3">
      <c r="A16" t="str">
        <f>CONCATENATE(B16," ",H16)</f>
        <v xml:space="preserve">Build </v>
      </c>
      <c r="B16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abSelected="1" workbookViewId="0">
      <selection activeCell="G21" sqref="G21"/>
    </sheetView>
  </sheetViews>
  <sheetFormatPr defaultRowHeight="14.4" x14ac:dyDescent="0.3"/>
  <cols>
    <col min="1" max="1" width="16.5546875" bestFit="1" customWidth="1"/>
    <col min="2" max="2" width="13.6640625" bestFit="1" customWidth="1"/>
    <col min="3" max="3" width="11.33203125" bestFit="1" customWidth="1"/>
    <col min="4" max="4" width="8.109375" bestFit="1" customWidth="1"/>
    <col min="5" max="5" width="10.5546875" bestFit="1" customWidth="1"/>
    <col min="6" max="6" width="8.109375" customWidth="1"/>
    <col min="8" max="8" width="16.5546875" bestFit="1" customWidth="1"/>
    <col min="9" max="9" width="11.77734375" bestFit="1" customWidth="1"/>
    <col min="10" max="10" width="10.77734375" bestFit="1" customWidth="1"/>
    <col min="11" max="11" width="10.44140625" bestFit="1" customWidth="1"/>
    <col min="12" max="12" width="11.88671875" bestFit="1" customWidth="1"/>
  </cols>
  <sheetData>
    <row r="1" spans="1:16" x14ac:dyDescent="0.3">
      <c r="A1" t="s">
        <v>0</v>
      </c>
      <c r="B1" t="s">
        <v>1</v>
      </c>
      <c r="C1" t="s">
        <v>3</v>
      </c>
      <c r="D1" t="s">
        <v>4</v>
      </c>
      <c r="E1" t="s">
        <v>76</v>
      </c>
      <c r="F1" t="s">
        <v>5</v>
      </c>
      <c r="G1" t="s">
        <v>12</v>
      </c>
      <c r="H1" t="s">
        <v>6</v>
      </c>
      <c r="I1" t="s">
        <v>68</v>
      </c>
      <c r="J1" t="s">
        <v>69</v>
      </c>
      <c r="K1" t="s">
        <v>70</v>
      </c>
      <c r="L1" t="s">
        <v>71</v>
      </c>
      <c r="N1" t="s">
        <v>145</v>
      </c>
      <c r="O1" t="s">
        <v>147</v>
      </c>
      <c r="P1" t="s">
        <v>146</v>
      </c>
    </row>
    <row r="2" spans="1:16" x14ac:dyDescent="0.3">
      <c r="A2" t="s">
        <v>11</v>
      </c>
      <c r="B2" t="str">
        <f>Units!$A$3</f>
        <v>Drone</v>
      </c>
      <c r="C2">
        <v>300</v>
      </c>
      <c r="D2">
        <v>0</v>
      </c>
      <c r="E2">
        <v>0</v>
      </c>
      <c r="F2">
        <v>100</v>
      </c>
      <c r="G2">
        <v>2</v>
      </c>
      <c r="I2" t="s">
        <v>142</v>
      </c>
      <c r="J2">
        <v>0</v>
      </c>
      <c r="K2">
        <v>0</v>
      </c>
      <c r="L2">
        <v>0</v>
      </c>
      <c r="O2" t="str">
        <f>CONCATENATE(O1,A2,O1,P1)</f>
        <v>"Hatchery",</v>
      </c>
    </row>
    <row r="3" spans="1:16" x14ac:dyDescent="0.3">
      <c r="A3" t="s">
        <v>33</v>
      </c>
      <c r="B3" t="str">
        <f>$A$2</f>
        <v>Hatchery</v>
      </c>
      <c r="C3">
        <v>150</v>
      </c>
      <c r="D3">
        <v>100</v>
      </c>
      <c r="E3">
        <v>0</v>
      </c>
      <c r="F3">
        <v>80</v>
      </c>
      <c r="G3">
        <v>2</v>
      </c>
      <c r="H3" t="str">
        <f>$A$6</f>
        <v>Spawning Pool</v>
      </c>
      <c r="I3" t="s">
        <v>142</v>
      </c>
      <c r="J3">
        <v>0</v>
      </c>
      <c r="K3">
        <v>0</v>
      </c>
      <c r="L3">
        <v>0</v>
      </c>
    </row>
    <row r="4" spans="1:16" x14ac:dyDescent="0.3">
      <c r="A4" t="s">
        <v>34</v>
      </c>
      <c r="B4" t="str">
        <f>$A$3</f>
        <v>Lair</v>
      </c>
      <c r="C4">
        <v>200</v>
      </c>
      <c r="D4">
        <v>150</v>
      </c>
      <c r="E4">
        <v>0</v>
      </c>
      <c r="F4">
        <v>100</v>
      </c>
      <c r="G4">
        <v>2</v>
      </c>
      <c r="H4" t="str">
        <f>$A$15</f>
        <v>Infestation Pit</v>
      </c>
      <c r="I4" t="s">
        <v>142</v>
      </c>
      <c r="J4">
        <v>0</v>
      </c>
      <c r="K4">
        <v>0</v>
      </c>
      <c r="L4">
        <v>0</v>
      </c>
    </row>
    <row r="5" spans="1:16" x14ac:dyDescent="0.3">
      <c r="A5" t="s">
        <v>72</v>
      </c>
      <c r="B5" t="str">
        <f>Units!$A$3</f>
        <v>Drone</v>
      </c>
      <c r="C5">
        <v>25</v>
      </c>
      <c r="D5">
        <v>0</v>
      </c>
      <c r="E5">
        <v>0</v>
      </c>
      <c r="F5">
        <v>30</v>
      </c>
      <c r="G5">
        <v>0</v>
      </c>
      <c r="I5" t="s">
        <v>142</v>
      </c>
      <c r="J5">
        <v>0</v>
      </c>
      <c r="K5">
        <v>0</v>
      </c>
      <c r="L5">
        <v>0</v>
      </c>
    </row>
    <row r="6" spans="1:16" x14ac:dyDescent="0.3">
      <c r="A6" t="s">
        <v>13</v>
      </c>
      <c r="B6" t="str">
        <f>Units!$A$3</f>
        <v>Drone</v>
      </c>
      <c r="C6">
        <v>100</v>
      </c>
      <c r="D6">
        <v>0</v>
      </c>
      <c r="E6">
        <v>0</v>
      </c>
      <c r="F6">
        <v>50</v>
      </c>
      <c r="G6">
        <v>0</v>
      </c>
      <c r="H6" t="str">
        <f>$A$2</f>
        <v>Hatchery</v>
      </c>
      <c r="I6" t="s">
        <v>142</v>
      </c>
      <c r="J6">
        <v>0</v>
      </c>
      <c r="K6">
        <v>0</v>
      </c>
      <c r="L6">
        <v>0</v>
      </c>
    </row>
    <row r="7" spans="1:16" x14ac:dyDescent="0.3">
      <c r="A7" t="s">
        <v>26</v>
      </c>
      <c r="B7" t="str">
        <f>Units!$A$3</f>
        <v>Drone</v>
      </c>
      <c r="C7">
        <v>75</v>
      </c>
      <c r="D7">
        <v>0</v>
      </c>
      <c r="E7">
        <v>0</v>
      </c>
      <c r="F7">
        <v>35</v>
      </c>
      <c r="G7">
        <v>0</v>
      </c>
      <c r="H7" t="str">
        <f>$A$2</f>
        <v>Hatchery</v>
      </c>
      <c r="I7" t="s">
        <v>142</v>
      </c>
      <c r="J7">
        <v>0</v>
      </c>
      <c r="K7">
        <v>0</v>
      </c>
      <c r="L7">
        <v>0</v>
      </c>
    </row>
    <row r="8" spans="1:16" x14ac:dyDescent="0.3">
      <c r="A8" t="s">
        <v>27</v>
      </c>
      <c r="B8" t="str">
        <f>Units!$A$3</f>
        <v>Drone</v>
      </c>
      <c r="C8">
        <v>75</v>
      </c>
      <c r="D8">
        <v>0</v>
      </c>
      <c r="E8">
        <v>0</v>
      </c>
      <c r="F8">
        <v>30</v>
      </c>
      <c r="G8">
        <v>0</v>
      </c>
      <c r="H8" t="str">
        <f>A7</f>
        <v>Evolution Chamber</v>
      </c>
      <c r="I8" t="s">
        <v>142</v>
      </c>
      <c r="J8">
        <v>0</v>
      </c>
      <c r="K8">
        <v>0</v>
      </c>
      <c r="L8">
        <v>0</v>
      </c>
    </row>
    <row r="9" spans="1:16" x14ac:dyDescent="0.3">
      <c r="A9" t="s">
        <v>28</v>
      </c>
      <c r="B9" t="str">
        <f>Units!$A$3</f>
        <v>Drone</v>
      </c>
      <c r="C9">
        <v>100</v>
      </c>
      <c r="D9">
        <v>0</v>
      </c>
      <c r="E9">
        <v>0</v>
      </c>
      <c r="F9">
        <v>50</v>
      </c>
      <c r="G9">
        <v>0</v>
      </c>
      <c r="H9" t="str">
        <f>$A$6</f>
        <v>Spawning Pool</v>
      </c>
      <c r="I9" t="s">
        <v>142</v>
      </c>
      <c r="J9">
        <v>0</v>
      </c>
      <c r="K9">
        <v>0</v>
      </c>
      <c r="L9">
        <v>0</v>
      </c>
    </row>
    <row r="10" spans="1:16" x14ac:dyDescent="0.3">
      <c r="A10" t="s">
        <v>25</v>
      </c>
      <c r="B10" t="str">
        <f>Units!$A$3</f>
        <v>Drone</v>
      </c>
      <c r="C10">
        <v>150</v>
      </c>
      <c r="D10">
        <v>0</v>
      </c>
      <c r="E10">
        <v>0</v>
      </c>
      <c r="F10">
        <v>55</v>
      </c>
      <c r="G10">
        <v>0</v>
      </c>
      <c r="H10" t="str">
        <f>$A$6</f>
        <v>Spawning Pool</v>
      </c>
      <c r="I10" t="s">
        <v>142</v>
      </c>
      <c r="J10">
        <v>0</v>
      </c>
      <c r="K10">
        <v>0</v>
      </c>
      <c r="L10">
        <v>0</v>
      </c>
    </row>
    <row r="11" spans="1:16" x14ac:dyDescent="0.3">
      <c r="A11" t="s">
        <v>29</v>
      </c>
      <c r="B11" t="str">
        <f>Units!$A$3</f>
        <v>Drone</v>
      </c>
      <c r="C11">
        <v>100</v>
      </c>
      <c r="D11">
        <v>50</v>
      </c>
      <c r="E11">
        <v>0</v>
      </c>
      <c r="F11">
        <v>60</v>
      </c>
      <c r="G11">
        <v>0</v>
      </c>
      <c r="H11" t="str">
        <f>$A$6</f>
        <v>Spawning Pool</v>
      </c>
      <c r="I11" t="s">
        <v>142</v>
      </c>
      <c r="J11">
        <v>0</v>
      </c>
      <c r="K11">
        <v>0</v>
      </c>
      <c r="L11">
        <v>0</v>
      </c>
    </row>
    <row r="12" spans="1:16" x14ac:dyDescent="0.3">
      <c r="A12" t="s">
        <v>74</v>
      </c>
      <c r="B12" t="str">
        <f>Units!$A$3</f>
        <v>Drone</v>
      </c>
      <c r="C12">
        <v>100</v>
      </c>
      <c r="D12">
        <v>100</v>
      </c>
      <c r="E12">
        <v>0</v>
      </c>
      <c r="F12">
        <v>40</v>
      </c>
      <c r="G12">
        <v>0</v>
      </c>
      <c r="H12" t="str">
        <f>$A$3</f>
        <v>Lair</v>
      </c>
      <c r="I12" t="s">
        <v>142</v>
      </c>
      <c r="J12">
        <v>0</v>
      </c>
      <c r="K12">
        <v>0</v>
      </c>
      <c r="L12">
        <v>0</v>
      </c>
    </row>
    <row r="13" spans="1:16" x14ac:dyDescent="0.3">
      <c r="A13" t="s">
        <v>30</v>
      </c>
      <c r="B13" t="str">
        <f>Units!$A$3</f>
        <v>Drone</v>
      </c>
      <c r="C13">
        <v>200</v>
      </c>
      <c r="D13">
        <v>200</v>
      </c>
      <c r="E13">
        <v>0</v>
      </c>
      <c r="F13">
        <v>100</v>
      </c>
      <c r="G13">
        <v>0</v>
      </c>
      <c r="H13" t="str">
        <f>$A$3</f>
        <v>Lair</v>
      </c>
      <c r="I13" t="s">
        <v>142</v>
      </c>
      <c r="J13">
        <v>0</v>
      </c>
      <c r="K13">
        <v>0</v>
      </c>
      <c r="L13">
        <v>0</v>
      </c>
    </row>
    <row r="14" spans="1:16" x14ac:dyDescent="0.3">
      <c r="A14" t="s">
        <v>31</v>
      </c>
      <c r="B14" t="str">
        <f>Units!$A$3</f>
        <v>Drone</v>
      </c>
      <c r="C14">
        <v>150</v>
      </c>
      <c r="D14">
        <v>200</v>
      </c>
      <c r="E14">
        <v>0</v>
      </c>
      <c r="F14">
        <v>50</v>
      </c>
      <c r="G14">
        <v>0</v>
      </c>
      <c r="H14" t="str">
        <f>$A$3</f>
        <v>Lair</v>
      </c>
      <c r="I14" t="s">
        <v>142</v>
      </c>
      <c r="J14">
        <v>0</v>
      </c>
      <c r="K14">
        <v>0</v>
      </c>
      <c r="L14">
        <v>0</v>
      </c>
    </row>
    <row r="15" spans="1:16" x14ac:dyDescent="0.3">
      <c r="A15" t="s">
        <v>32</v>
      </c>
      <c r="B15" t="str">
        <f>Units!$A$3</f>
        <v>Drone</v>
      </c>
      <c r="C15">
        <v>100</v>
      </c>
      <c r="D15">
        <v>100</v>
      </c>
      <c r="E15">
        <v>0</v>
      </c>
      <c r="F15">
        <v>50</v>
      </c>
      <c r="G15">
        <v>0</v>
      </c>
      <c r="H15" t="str">
        <f>$A$3</f>
        <v>Lair</v>
      </c>
      <c r="I15" t="s">
        <v>142</v>
      </c>
      <c r="J15">
        <v>0</v>
      </c>
      <c r="K15">
        <v>0</v>
      </c>
      <c r="L15">
        <v>0</v>
      </c>
    </row>
    <row r="16" spans="1:16" x14ac:dyDescent="0.3">
      <c r="A16" t="s">
        <v>75</v>
      </c>
      <c r="B16" t="str">
        <f>Units!$A$3</f>
        <v>Drone</v>
      </c>
      <c r="C16">
        <v>150</v>
      </c>
      <c r="D16">
        <v>200</v>
      </c>
      <c r="E16">
        <v>0</v>
      </c>
      <c r="F16">
        <v>65</v>
      </c>
      <c r="G16">
        <v>0</v>
      </c>
      <c r="H16" t="str">
        <f>$A$4</f>
        <v>Hive</v>
      </c>
      <c r="I16" t="s">
        <v>142</v>
      </c>
      <c r="J16">
        <v>0</v>
      </c>
      <c r="K16">
        <v>0</v>
      </c>
      <c r="L16">
        <v>0</v>
      </c>
    </row>
    <row r="17" spans="1:12" x14ac:dyDescent="0.3">
      <c r="A17" t="s">
        <v>35</v>
      </c>
      <c r="B17" t="str">
        <f>$A$13</f>
        <v>Spire</v>
      </c>
      <c r="C17">
        <v>100</v>
      </c>
      <c r="D17">
        <v>150</v>
      </c>
      <c r="E17">
        <v>0</v>
      </c>
      <c r="F17">
        <v>100</v>
      </c>
      <c r="G17">
        <v>0</v>
      </c>
      <c r="H17" t="str">
        <f>$A$4</f>
        <v>Hive</v>
      </c>
      <c r="I17" t="s">
        <v>142</v>
      </c>
      <c r="J17">
        <v>0</v>
      </c>
      <c r="K17">
        <v>0</v>
      </c>
      <c r="L17">
        <v>0</v>
      </c>
    </row>
    <row r="18" spans="1:12" x14ac:dyDescent="0.3">
      <c r="A18" t="s">
        <v>73</v>
      </c>
      <c r="B18" t="str">
        <f>$A$14</f>
        <v>Nydus Network</v>
      </c>
      <c r="C18">
        <v>100</v>
      </c>
      <c r="D18">
        <v>100</v>
      </c>
      <c r="E18">
        <v>0</v>
      </c>
      <c r="F18">
        <v>20</v>
      </c>
      <c r="G18">
        <v>0</v>
      </c>
      <c r="I18" t="s">
        <v>144</v>
      </c>
      <c r="J18">
        <v>0</v>
      </c>
      <c r="K18">
        <v>0</v>
      </c>
      <c r="L18">
        <v>0</v>
      </c>
    </row>
    <row r="19" spans="1:12" x14ac:dyDescent="0.3">
      <c r="A19" t="s">
        <v>77</v>
      </c>
      <c r="B19" t="str">
        <f>Units!A5</f>
        <v>Queen</v>
      </c>
      <c r="C19">
        <v>0</v>
      </c>
      <c r="D19">
        <v>0</v>
      </c>
      <c r="E19">
        <v>25</v>
      </c>
      <c r="F19">
        <v>15</v>
      </c>
      <c r="G19">
        <v>0</v>
      </c>
      <c r="I19" t="s">
        <v>143</v>
      </c>
      <c r="J19">
        <v>0</v>
      </c>
      <c r="K19">
        <v>0</v>
      </c>
      <c r="L19">
        <v>0</v>
      </c>
    </row>
    <row r="20" spans="1:12" x14ac:dyDescent="0.3">
      <c r="A20" t="s">
        <v>79</v>
      </c>
      <c r="B20" t="str">
        <f>Units!$A$15</f>
        <v>SCV</v>
      </c>
      <c r="C20">
        <v>400</v>
      </c>
      <c r="D20">
        <v>0</v>
      </c>
      <c r="E20">
        <v>0</v>
      </c>
      <c r="F20">
        <v>100</v>
      </c>
      <c r="G20">
        <v>2</v>
      </c>
      <c r="I20" t="s">
        <v>144</v>
      </c>
      <c r="J20">
        <v>0</v>
      </c>
      <c r="K20">
        <v>0</v>
      </c>
      <c r="L20">
        <v>0</v>
      </c>
    </row>
    <row r="21" spans="1:12" x14ac:dyDescent="0.3">
      <c r="A21" t="s">
        <v>80</v>
      </c>
      <c r="B21" t="str">
        <f>$A$20</f>
        <v>Command Center</v>
      </c>
      <c r="C21">
        <v>150</v>
      </c>
      <c r="D21">
        <v>150</v>
      </c>
      <c r="E21">
        <v>0</v>
      </c>
      <c r="F21">
        <v>50</v>
      </c>
      <c r="G21">
        <v>2</v>
      </c>
      <c r="H21" t="str">
        <f>$A$26</f>
        <v>Engineering Bay</v>
      </c>
      <c r="I21" t="s">
        <v>142</v>
      </c>
      <c r="J21">
        <v>0</v>
      </c>
      <c r="K21">
        <v>0</v>
      </c>
      <c r="L21">
        <v>0</v>
      </c>
    </row>
    <row r="22" spans="1:12" x14ac:dyDescent="0.3">
      <c r="A22" t="s">
        <v>81</v>
      </c>
      <c r="B22" t="str">
        <f>$A$20</f>
        <v>Command Center</v>
      </c>
      <c r="C22">
        <v>150</v>
      </c>
      <c r="D22">
        <v>0</v>
      </c>
      <c r="E22">
        <v>0</v>
      </c>
      <c r="F22">
        <v>35</v>
      </c>
      <c r="G22">
        <v>2</v>
      </c>
      <c r="H22" t="str">
        <f>$A$25</f>
        <v>Barracks</v>
      </c>
      <c r="I22" t="s">
        <v>142</v>
      </c>
      <c r="J22">
        <v>50</v>
      </c>
      <c r="K22">
        <v>200</v>
      </c>
      <c r="L22">
        <v>0.5625</v>
      </c>
    </row>
    <row r="23" spans="1:12" x14ac:dyDescent="0.3">
      <c r="A23" t="s">
        <v>82</v>
      </c>
      <c r="B23" t="str">
        <f>Units!$A$15</f>
        <v>SCV</v>
      </c>
    </row>
    <row r="24" spans="1:12" x14ac:dyDescent="0.3">
      <c r="A24" t="s">
        <v>83</v>
      </c>
      <c r="B24" t="str">
        <f>Units!$A$15</f>
        <v>SCV</v>
      </c>
    </row>
    <row r="25" spans="1:12" x14ac:dyDescent="0.3">
      <c r="A25" t="s">
        <v>84</v>
      </c>
      <c r="B25" t="str">
        <f>Units!$A$15</f>
        <v>SCV</v>
      </c>
    </row>
    <row r="26" spans="1:12" x14ac:dyDescent="0.3">
      <c r="A26" t="s">
        <v>85</v>
      </c>
      <c r="B26" t="str">
        <f>Units!$A$15</f>
        <v>SCV</v>
      </c>
    </row>
    <row r="27" spans="1:12" x14ac:dyDescent="0.3">
      <c r="A27" t="s">
        <v>86</v>
      </c>
      <c r="B27" t="str">
        <f>Units!$A$15</f>
        <v>SCV</v>
      </c>
    </row>
    <row r="28" spans="1:12" x14ac:dyDescent="0.3">
      <c r="A28" t="s">
        <v>87</v>
      </c>
      <c r="B28" t="str">
        <f>Units!$A$15</f>
        <v>SCV</v>
      </c>
    </row>
    <row r="29" spans="1:12" x14ac:dyDescent="0.3">
      <c r="A29" t="s">
        <v>88</v>
      </c>
      <c r="B29" t="str">
        <f>Units!$A$15</f>
        <v>SCV</v>
      </c>
    </row>
    <row r="30" spans="1:12" x14ac:dyDescent="0.3">
      <c r="A30" t="s">
        <v>89</v>
      </c>
      <c r="B30" t="str">
        <f>Units!$A$15</f>
        <v>SCV</v>
      </c>
    </row>
    <row r="31" spans="1:12" x14ac:dyDescent="0.3">
      <c r="A31" t="s">
        <v>90</v>
      </c>
      <c r="B31" t="str">
        <f>Units!$A$15</f>
        <v>SCV</v>
      </c>
    </row>
    <row r="32" spans="1:12" x14ac:dyDescent="0.3">
      <c r="A32" t="s">
        <v>91</v>
      </c>
      <c r="B32" t="str">
        <f>Units!$A$15</f>
        <v>SCV</v>
      </c>
    </row>
    <row r="33" spans="1:2" x14ac:dyDescent="0.3">
      <c r="A33" t="s">
        <v>92</v>
      </c>
      <c r="B33" t="str">
        <f>Units!$A$15</f>
        <v>SCV</v>
      </c>
    </row>
    <row r="34" spans="1:2" x14ac:dyDescent="0.3">
      <c r="A34" t="s">
        <v>93</v>
      </c>
      <c r="B34" t="str">
        <f>Units!$A$15</f>
        <v>SCV</v>
      </c>
    </row>
    <row r="35" spans="1:2" x14ac:dyDescent="0.3">
      <c r="A35" t="s">
        <v>94</v>
      </c>
      <c r="B35" t="str">
        <f>Units!$A$15</f>
        <v>SCV</v>
      </c>
    </row>
    <row r="36" spans="1:2" x14ac:dyDescent="0.3">
      <c r="A36" t="s">
        <v>95</v>
      </c>
      <c r="B36" t="str">
        <f>Units!$A$15</f>
        <v>SCV</v>
      </c>
    </row>
    <row r="37" spans="1:2" x14ac:dyDescent="0.3">
      <c r="A37" t="s">
        <v>96</v>
      </c>
    </row>
    <row r="38" spans="1:2" x14ac:dyDescent="0.3">
      <c r="A38" t="s">
        <v>97</v>
      </c>
    </row>
    <row r="39" spans="1:2" x14ac:dyDescent="0.3">
      <c r="A39" t="s">
        <v>98</v>
      </c>
    </row>
    <row r="40" spans="1:2" x14ac:dyDescent="0.3">
      <c r="A40" t="s">
        <v>99</v>
      </c>
    </row>
    <row r="41" spans="1:2" x14ac:dyDescent="0.3">
      <c r="A41" t="s">
        <v>100</v>
      </c>
    </row>
    <row r="42" spans="1:2" x14ac:dyDescent="0.3">
      <c r="A42" t="s">
        <v>101</v>
      </c>
    </row>
    <row r="43" spans="1:2" x14ac:dyDescent="0.3">
      <c r="A43" t="s">
        <v>102</v>
      </c>
    </row>
    <row r="44" spans="1:2" x14ac:dyDescent="0.3">
      <c r="A44" t="s">
        <v>103</v>
      </c>
    </row>
    <row r="45" spans="1:2" x14ac:dyDescent="0.3">
      <c r="A45" t="s">
        <v>104</v>
      </c>
    </row>
    <row r="46" spans="1:2" x14ac:dyDescent="0.3">
      <c r="A46" t="s">
        <v>105</v>
      </c>
    </row>
    <row r="47" spans="1:2" x14ac:dyDescent="0.3">
      <c r="A47" t="s">
        <v>106</v>
      </c>
    </row>
    <row r="48" spans="1:2" x14ac:dyDescent="0.3">
      <c r="A48" t="s">
        <v>107</v>
      </c>
    </row>
    <row r="49" spans="1:1" x14ac:dyDescent="0.3">
      <c r="A49" t="s">
        <v>108</v>
      </c>
    </row>
    <row r="50" spans="1:1" x14ac:dyDescent="0.3">
      <c r="A50" t="s">
        <v>109</v>
      </c>
    </row>
    <row r="51" spans="1:1" x14ac:dyDescent="0.3">
      <c r="A51" t="s">
        <v>110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B15" sqref="B15"/>
    </sheetView>
  </sheetViews>
  <sheetFormatPr defaultRowHeight="14.4" x14ac:dyDescent="0.3"/>
  <cols>
    <col min="1" max="1" width="10.109375" bestFit="1" customWidth="1"/>
    <col min="2" max="2" width="10.109375" customWidth="1"/>
    <col min="3" max="3" width="11.33203125" bestFit="1" customWidth="1"/>
    <col min="4" max="5" width="10.109375" customWidth="1"/>
    <col min="6" max="6" width="14.5546875" bestFit="1" customWidth="1"/>
  </cols>
  <sheetData>
    <row r="1" spans="1:11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12</v>
      </c>
      <c r="H1" t="s">
        <v>68</v>
      </c>
      <c r="I1" t="s">
        <v>69</v>
      </c>
      <c r="J1" t="s">
        <v>70</v>
      </c>
      <c r="K1" t="s">
        <v>71</v>
      </c>
    </row>
    <row r="2" spans="1:11" x14ac:dyDescent="0.3">
      <c r="A2" t="s">
        <v>9</v>
      </c>
      <c r="B2" t="str">
        <f>Structures!$A$2</f>
        <v>Hatchery</v>
      </c>
      <c r="C2">
        <v>0</v>
      </c>
      <c r="D2">
        <v>0</v>
      </c>
      <c r="E2">
        <v>15</v>
      </c>
      <c r="G2">
        <v>0</v>
      </c>
      <c r="H2" t="s">
        <v>66</v>
      </c>
      <c r="I2">
        <v>0</v>
      </c>
      <c r="J2">
        <v>0</v>
      </c>
      <c r="K2">
        <v>0</v>
      </c>
    </row>
    <row r="3" spans="1:11" x14ac:dyDescent="0.3">
      <c r="A3" t="s">
        <v>10</v>
      </c>
      <c r="B3" t="str">
        <f>$A$2</f>
        <v>Larvae</v>
      </c>
      <c r="C3">
        <v>50</v>
      </c>
      <c r="D3">
        <v>0</v>
      </c>
      <c r="E3">
        <v>17</v>
      </c>
      <c r="G3">
        <v>1</v>
      </c>
      <c r="H3" t="s">
        <v>67</v>
      </c>
      <c r="I3">
        <v>0</v>
      </c>
      <c r="J3">
        <v>0</v>
      </c>
      <c r="K3">
        <v>0</v>
      </c>
    </row>
    <row r="4" spans="1:11" x14ac:dyDescent="0.3">
      <c r="A4" t="s">
        <v>16</v>
      </c>
      <c r="B4" t="str">
        <f t="shared" ref="B4:B13" si="0">$A$2</f>
        <v>Larvae</v>
      </c>
      <c r="C4">
        <v>100</v>
      </c>
      <c r="D4">
        <v>0</v>
      </c>
      <c r="E4">
        <v>25</v>
      </c>
      <c r="G4">
        <v>0</v>
      </c>
      <c r="H4" t="s">
        <v>67</v>
      </c>
      <c r="I4">
        <v>0</v>
      </c>
      <c r="J4">
        <v>0</v>
      </c>
      <c r="K4">
        <v>0</v>
      </c>
    </row>
    <row r="5" spans="1:11" x14ac:dyDescent="0.3">
      <c r="A5" t="s">
        <v>14</v>
      </c>
      <c r="B5" t="str">
        <f t="shared" si="0"/>
        <v>Larvae</v>
      </c>
      <c r="C5">
        <v>150</v>
      </c>
      <c r="D5">
        <v>0</v>
      </c>
      <c r="E5">
        <v>50</v>
      </c>
      <c r="F5" t="str">
        <f>Structures!A6</f>
        <v>Spawning Pool</v>
      </c>
      <c r="G5">
        <v>2</v>
      </c>
      <c r="H5" t="s">
        <v>67</v>
      </c>
      <c r="I5">
        <v>25</v>
      </c>
      <c r="J5">
        <v>200</v>
      </c>
      <c r="K5">
        <v>0.5625</v>
      </c>
    </row>
    <row r="6" spans="1:11" x14ac:dyDescent="0.3">
      <c r="A6" t="s">
        <v>15</v>
      </c>
      <c r="B6" t="str">
        <f t="shared" si="0"/>
        <v>Larvae</v>
      </c>
      <c r="C6">
        <v>50</v>
      </c>
      <c r="D6">
        <v>0</v>
      </c>
      <c r="E6">
        <v>24</v>
      </c>
      <c r="F6" t="str">
        <f>Structures!A6</f>
        <v>Spawning Pool</v>
      </c>
      <c r="G6">
        <v>0.5</v>
      </c>
      <c r="H6" t="s">
        <v>67</v>
      </c>
      <c r="I6">
        <v>0</v>
      </c>
      <c r="J6">
        <v>0</v>
      </c>
      <c r="K6">
        <v>0</v>
      </c>
    </row>
    <row r="7" spans="1:11" x14ac:dyDescent="0.3">
      <c r="A7" t="s">
        <v>17</v>
      </c>
      <c r="B7" t="str">
        <f t="shared" si="0"/>
        <v>Larvae</v>
      </c>
      <c r="C7">
        <v>75</v>
      </c>
      <c r="D7">
        <v>25</v>
      </c>
      <c r="E7">
        <v>27</v>
      </c>
      <c r="F7" t="str">
        <f>Structures!A10</f>
        <v>Roach Warren</v>
      </c>
      <c r="G7">
        <v>2</v>
      </c>
      <c r="H7" t="s">
        <v>67</v>
      </c>
      <c r="I7">
        <v>0</v>
      </c>
      <c r="J7">
        <v>0</v>
      </c>
      <c r="K7">
        <v>0</v>
      </c>
    </row>
    <row r="8" spans="1:11" x14ac:dyDescent="0.3">
      <c r="A8" t="s">
        <v>18</v>
      </c>
      <c r="B8" t="str">
        <f>$A$6</f>
        <v>Zergling</v>
      </c>
      <c r="C8">
        <v>25</v>
      </c>
      <c r="D8">
        <v>25</v>
      </c>
      <c r="E8">
        <v>20</v>
      </c>
      <c r="F8" t="str">
        <f>Structures!A11</f>
        <v>Baneling Nest</v>
      </c>
      <c r="G8">
        <v>0.5</v>
      </c>
      <c r="H8" t="s">
        <v>67</v>
      </c>
      <c r="I8">
        <v>0</v>
      </c>
      <c r="J8">
        <v>0</v>
      </c>
      <c r="K8">
        <v>0</v>
      </c>
    </row>
    <row r="9" spans="1:11" x14ac:dyDescent="0.3">
      <c r="A9" t="s">
        <v>19</v>
      </c>
      <c r="B9" t="str">
        <f t="shared" si="0"/>
        <v>Larvae</v>
      </c>
      <c r="C9">
        <v>100</v>
      </c>
      <c r="D9">
        <v>50</v>
      </c>
      <c r="E9">
        <v>33</v>
      </c>
      <c r="F9" t="str">
        <f>Structures!A12</f>
        <v>Hydralisk Den</v>
      </c>
      <c r="G9">
        <v>2</v>
      </c>
      <c r="H9" t="s">
        <v>67</v>
      </c>
      <c r="I9">
        <v>0</v>
      </c>
      <c r="J9">
        <v>0</v>
      </c>
      <c r="K9">
        <v>0</v>
      </c>
    </row>
    <row r="10" spans="1:11" x14ac:dyDescent="0.3">
      <c r="A10" t="s">
        <v>20</v>
      </c>
      <c r="B10" t="str">
        <f t="shared" si="0"/>
        <v>Larvae</v>
      </c>
      <c r="C10">
        <v>100</v>
      </c>
      <c r="D10">
        <v>150</v>
      </c>
      <c r="E10">
        <v>50</v>
      </c>
      <c r="F10" t="str">
        <f>Structures!A15</f>
        <v>Infestation Pit</v>
      </c>
      <c r="G10">
        <v>2</v>
      </c>
      <c r="H10" t="s">
        <v>67</v>
      </c>
      <c r="I10">
        <v>50</v>
      </c>
      <c r="J10">
        <v>200</v>
      </c>
      <c r="K10">
        <v>0.5625</v>
      </c>
    </row>
    <row r="11" spans="1:11" x14ac:dyDescent="0.3">
      <c r="A11" t="s">
        <v>21</v>
      </c>
      <c r="B11" t="str">
        <f t="shared" si="0"/>
        <v>Larvae</v>
      </c>
      <c r="C11">
        <v>100</v>
      </c>
      <c r="D11">
        <v>100</v>
      </c>
      <c r="E11">
        <v>33</v>
      </c>
      <c r="F11" t="str">
        <f>Structures!A13</f>
        <v>Spire</v>
      </c>
      <c r="G11">
        <v>2</v>
      </c>
      <c r="H11" t="s">
        <v>67</v>
      </c>
      <c r="I11">
        <v>0</v>
      </c>
      <c r="J11">
        <v>0</v>
      </c>
      <c r="K11">
        <v>0</v>
      </c>
    </row>
    <row r="12" spans="1:11" x14ac:dyDescent="0.3">
      <c r="A12" t="s">
        <v>22</v>
      </c>
      <c r="B12" t="str">
        <f t="shared" si="0"/>
        <v>Larvae</v>
      </c>
      <c r="C12">
        <v>150</v>
      </c>
      <c r="D12">
        <v>100</v>
      </c>
      <c r="E12">
        <v>40</v>
      </c>
      <c r="F12" t="str">
        <f>Structures!A13</f>
        <v>Spire</v>
      </c>
      <c r="G12">
        <v>2</v>
      </c>
      <c r="H12" t="s">
        <v>67</v>
      </c>
      <c r="I12">
        <v>0</v>
      </c>
      <c r="J12">
        <v>0</v>
      </c>
      <c r="K12">
        <v>0</v>
      </c>
    </row>
    <row r="13" spans="1:11" x14ac:dyDescent="0.3">
      <c r="A13" t="s">
        <v>23</v>
      </c>
      <c r="B13" t="str">
        <f t="shared" si="0"/>
        <v>Larvae</v>
      </c>
      <c r="C13">
        <v>300</v>
      </c>
      <c r="D13">
        <v>200</v>
      </c>
      <c r="E13">
        <v>70</v>
      </c>
      <c r="F13" t="str">
        <f>Structures!A16</f>
        <v>Ultralisk Cavern</v>
      </c>
      <c r="G13">
        <v>6</v>
      </c>
      <c r="H13" t="s">
        <v>67</v>
      </c>
      <c r="I13">
        <v>0</v>
      </c>
      <c r="J13">
        <v>0</v>
      </c>
      <c r="K13">
        <v>0</v>
      </c>
    </row>
    <row r="14" spans="1:11" x14ac:dyDescent="0.3">
      <c r="A14" t="s">
        <v>24</v>
      </c>
      <c r="B14" t="str">
        <f>$A$12</f>
        <v>Corruptor</v>
      </c>
      <c r="C14">
        <v>150</v>
      </c>
      <c r="D14">
        <v>150</v>
      </c>
      <c r="E14">
        <v>34</v>
      </c>
      <c r="F14" t="str">
        <f>Structures!A17</f>
        <v>Greater Spire</v>
      </c>
      <c r="G14">
        <v>4</v>
      </c>
      <c r="H14" t="s">
        <v>67</v>
      </c>
      <c r="I14">
        <v>0</v>
      </c>
      <c r="J14">
        <v>0</v>
      </c>
      <c r="K14">
        <v>0</v>
      </c>
    </row>
    <row r="15" spans="1:11" x14ac:dyDescent="0.3">
      <c r="A15" t="s">
        <v>78</v>
      </c>
    </row>
    <row r="16" spans="1:11" x14ac:dyDescent="0.3">
      <c r="A16" t="s">
        <v>111</v>
      </c>
    </row>
    <row r="17" spans="1:1" x14ac:dyDescent="0.3">
      <c r="A17" t="s">
        <v>112</v>
      </c>
    </row>
    <row r="18" spans="1:1" x14ac:dyDescent="0.3">
      <c r="A18" t="s">
        <v>113</v>
      </c>
    </row>
    <row r="19" spans="1:1" x14ac:dyDescent="0.3">
      <c r="A19" t="s">
        <v>114</v>
      </c>
    </row>
    <row r="20" spans="1:1" x14ac:dyDescent="0.3">
      <c r="A20" t="s">
        <v>115</v>
      </c>
    </row>
    <row r="21" spans="1:1" x14ac:dyDescent="0.3">
      <c r="A21" t="s">
        <v>116</v>
      </c>
    </row>
    <row r="22" spans="1:1" x14ac:dyDescent="0.3">
      <c r="A22" t="s">
        <v>117</v>
      </c>
    </row>
    <row r="23" spans="1:1" x14ac:dyDescent="0.3">
      <c r="A23" t="s">
        <v>118</v>
      </c>
    </row>
    <row r="24" spans="1:1" x14ac:dyDescent="0.3">
      <c r="A24" t="s">
        <v>119</v>
      </c>
    </row>
    <row r="25" spans="1:1" x14ac:dyDescent="0.3">
      <c r="A25" t="s">
        <v>120</v>
      </c>
    </row>
    <row r="26" spans="1:1" x14ac:dyDescent="0.3">
      <c r="A26" t="s">
        <v>121</v>
      </c>
    </row>
    <row r="27" spans="1:1" x14ac:dyDescent="0.3">
      <c r="A27" t="s">
        <v>122</v>
      </c>
    </row>
    <row r="28" spans="1:1" x14ac:dyDescent="0.3">
      <c r="A28" t="s">
        <v>123</v>
      </c>
    </row>
    <row r="29" spans="1:1" x14ac:dyDescent="0.3">
      <c r="A29" t="s">
        <v>124</v>
      </c>
    </row>
    <row r="30" spans="1:1" x14ac:dyDescent="0.3">
      <c r="A30" t="s">
        <v>125</v>
      </c>
    </row>
    <row r="31" spans="1:1" x14ac:dyDescent="0.3">
      <c r="A31" t="s">
        <v>126</v>
      </c>
    </row>
    <row r="32" spans="1:1" x14ac:dyDescent="0.3">
      <c r="A32" t="s">
        <v>127</v>
      </c>
    </row>
    <row r="33" spans="1:1" x14ac:dyDescent="0.3">
      <c r="A33" t="s">
        <v>128</v>
      </c>
    </row>
    <row r="34" spans="1:1" x14ac:dyDescent="0.3">
      <c r="A34" t="s">
        <v>129</v>
      </c>
    </row>
    <row r="35" spans="1:1" x14ac:dyDescent="0.3">
      <c r="A35" t="s">
        <v>130</v>
      </c>
    </row>
    <row r="36" spans="1:1" x14ac:dyDescent="0.3">
      <c r="A36" t="s">
        <v>131</v>
      </c>
    </row>
    <row r="37" spans="1:1" x14ac:dyDescent="0.3">
      <c r="A37" t="s">
        <v>132</v>
      </c>
    </row>
    <row r="38" spans="1:1" x14ac:dyDescent="0.3">
      <c r="A38" t="s">
        <v>133</v>
      </c>
    </row>
    <row r="39" spans="1:1" x14ac:dyDescent="0.3">
      <c r="A39" t="s">
        <v>134</v>
      </c>
    </row>
    <row r="40" spans="1:1" x14ac:dyDescent="0.3">
      <c r="A40" t="s">
        <v>135</v>
      </c>
    </row>
    <row r="41" spans="1:1" x14ac:dyDescent="0.3">
      <c r="A41" t="s">
        <v>136</v>
      </c>
    </row>
    <row r="42" spans="1:1" x14ac:dyDescent="0.3">
      <c r="A42" t="s">
        <v>137</v>
      </c>
    </row>
    <row r="43" spans="1:1" x14ac:dyDescent="0.3">
      <c r="A43" t="s">
        <v>138</v>
      </c>
    </row>
    <row r="44" spans="1:1" x14ac:dyDescent="0.3">
      <c r="A44" t="s">
        <v>139</v>
      </c>
    </row>
    <row r="45" spans="1:1" x14ac:dyDescent="0.3">
      <c r="A45" t="s">
        <v>140</v>
      </c>
    </row>
    <row r="46" spans="1:1" x14ac:dyDescent="0.3">
      <c r="A46" t="s">
        <v>141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B29" sqref="B29"/>
    </sheetView>
  </sheetViews>
  <sheetFormatPr defaultRowHeight="14.4" x14ac:dyDescent="0.3"/>
  <cols>
    <col min="1" max="1" width="21.5546875" bestFit="1" customWidth="1"/>
    <col min="2" max="2" width="16.5546875" bestFit="1" customWidth="1"/>
    <col min="3" max="3" width="11.33203125" bestFit="1" customWidth="1"/>
    <col min="4" max="4" width="8.109375" bestFit="1" customWidth="1"/>
    <col min="6" max="6" width="11.44140625" bestFit="1" customWidth="1"/>
  </cols>
  <sheetData>
    <row r="1" spans="1:6" x14ac:dyDescent="0.3">
      <c r="A1" t="s">
        <v>0</v>
      </c>
      <c r="B1" t="s">
        <v>63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 t="s">
        <v>36</v>
      </c>
      <c r="B2" t="str">
        <f>Structures!$A$7</f>
        <v>Evolution Chamber</v>
      </c>
      <c r="C2">
        <v>100</v>
      </c>
      <c r="D2">
        <v>100</v>
      </c>
      <c r="E2">
        <v>160</v>
      </c>
    </row>
    <row r="3" spans="1:6" x14ac:dyDescent="0.3">
      <c r="A3" t="s">
        <v>37</v>
      </c>
      <c r="B3" t="str">
        <f>Structures!$A$7</f>
        <v>Evolution Chamber</v>
      </c>
      <c r="C3">
        <v>150</v>
      </c>
      <c r="D3">
        <v>150</v>
      </c>
      <c r="E3">
        <v>190</v>
      </c>
      <c r="F3" t="str">
        <f>CONCATENATE(A2,", ",Structures!$A$3)</f>
        <v>Melee Attacks Level 1, Lair</v>
      </c>
    </row>
    <row r="4" spans="1:6" x14ac:dyDescent="0.3">
      <c r="A4" t="s">
        <v>38</v>
      </c>
      <c r="B4" t="str">
        <f>Structures!$A$7</f>
        <v>Evolution Chamber</v>
      </c>
      <c r="C4">
        <v>200</v>
      </c>
      <c r="D4">
        <v>200</v>
      </c>
      <c r="E4">
        <v>220</v>
      </c>
      <c r="F4" t="str">
        <f>CONCATENATE(A3,", ",Structures!$A$4)</f>
        <v>Melee Attacks Level 2, Hive</v>
      </c>
    </row>
    <row r="5" spans="1:6" x14ac:dyDescent="0.3">
      <c r="A5" t="s">
        <v>39</v>
      </c>
      <c r="B5" t="str">
        <f>Structures!$A$7</f>
        <v>Evolution Chamber</v>
      </c>
      <c r="C5">
        <v>100</v>
      </c>
      <c r="D5">
        <v>100</v>
      </c>
      <c r="E5">
        <v>160</v>
      </c>
    </row>
    <row r="6" spans="1:6" x14ac:dyDescent="0.3">
      <c r="A6" t="s">
        <v>40</v>
      </c>
      <c r="B6" t="str">
        <f>Structures!$A$7</f>
        <v>Evolution Chamber</v>
      </c>
      <c r="C6">
        <v>150</v>
      </c>
      <c r="D6">
        <v>150</v>
      </c>
      <c r="E6">
        <v>190</v>
      </c>
      <c r="F6" t="str">
        <f>CONCATENATE(A5,", ",Structures!$A$3)</f>
        <v>Missile Attacks Level 1, Lair</v>
      </c>
    </row>
    <row r="7" spans="1:6" x14ac:dyDescent="0.3">
      <c r="A7" t="s">
        <v>41</v>
      </c>
      <c r="B7" t="str">
        <f>Structures!$A$7</f>
        <v>Evolution Chamber</v>
      </c>
      <c r="C7">
        <v>200</v>
      </c>
      <c r="D7">
        <v>200</v>
      </c>
      <c r="E7">
        <v>220</v>
      </c>
      <c r="F7" t="str">
        <f>CONCATENATE(A6,", ",Structures!$A$4)</f>
        <v>Missile Attacks Level 2, Hive</v>
      </c>
    </row>
    <row r="8" spans="1:6" x14ac:dyDescent="0.3">
      <c r="A8" t="s">
        <v>42</v>
      </c>
      <c r="B8" t="str">
        <f>Structures!$A$13</f>
        <v>Spire</v>
      </c>
      <c r="C8">
        <v>100</v>
      </c>
      <c r="D8">
        <v>100</v>
      </c>
      <c r="E8">
        <v>160</v>
      </c>
    </row>
    <row r="9" spans="1:6" x14ac:dyDescent="0.3">
      <c r="A9" t="s">
        <v>43</v>
      </c>
      <c r="B9" t="str">
        <f>Structures!$A$13</f>
        <v>Spire</v>
      </c>
      <c r="C9">
        <v>175</v>
      </c>
      <c r="D9">
        <v>175</v>
      </c>
      <c r="E9">
        <v>190</v>
      </c>
      <c r="F9" t="str">
        <f>CONCATENATE(A8,", ",Structures!$A$3)</f>
        <v>Flyer Attacks Level 1, Lair</v>
      </c>
    </row>
    <row r="10" spans="1:6" x14ac:dyDescent="0.3">
      <c r="A10" t="s">
        <v>44</v>
      </c>
      <c r="B10" t="str">
        <f>Structures!$A$13</f>
        <v>Spire</v>
      </c>
      <c r="C10">
        <v>250</v>
      </c>
      <c r="D10">
        <v>250</v>
      </c>
      <c r="E10">
        <v>220</v>
      </c>
      <c r="F10" t="str">
        <f>CONCATENATE(A9,", ",Structures!$A$4)</f>
        <v>Flyer Attacks Level 2, Hive</v>
      </c>
    </row>
    <row r="11" spans="1:6" x14ac:dyDescent="0.3">
      <c r="A11" t="s">
        <v>45</v>
      </c>
      <c r="B11" t="str">
        <f>Structures!$A$7</f>
        <v>Evolution Chamber</v>
      </c>
      <c r="C11">
        <v>150</v>
      </c>
      <c r="D11">
        <v>150</v>
      </c>
      <c r="E11">
        <v>160</v>
      </c>
    </row>
    <row r="12" spans="1:6" x14ac:dyDescent="0.3">
      <c r="A12" t="s">
        <v>46</v>
      </c>
      <c r="B12" t="str">
        <f>Structures!$A$7</f>
        <v>Evolution Chamber</v>
      </c>
      <c r="C12">
        <v>225</v>
      </c>
      <c r="D12">
        <v>225</v>
      </c>
      <c r="E12">
        <v>190</v>
      </c>
      <c r="F12" t="str">
        <f>CONCATENATE(A11,", ",Structures!$A$3)</f>
        <v>Ground Carapace Level 1, Lair</v>
      </c>
    </row>
    <row r="13" spans="1:6" x14ac:dyDescent="0.3">
      <c r="A13" t="s">
        <v>47</v>
      </c>
      <c r="B13" t="str">
        <f>Structures!$A$7</f>
        <v>Evolution Chamber</v>
      </c>
      <c r="C13">
        <v>300</v>
      </c>
      <c r="D13">
        <v>300</v>
      </c>
      <c r="E13">
        <v>220</v>
      </c>
      <c r="F13" t="str">
        <f>CONCATENATE(A12,", ",Structures!$A$4)</f>
        <v>Ground Carapace Level 2, Hive</v>
      </c>
    </row>
    <row r="14" spans="1:6" x14ac:dyDescent="0.3">
      <c r="A14" t="s">
        <v>48</v>
      </c>
      <c r="B14" t="str">
        <f>Structures!$A$13</f>
        <v>Spire</v>
      </c>
      <c r="C14">
        <v>150</v>
      </c>
      <c r="D14">
        <v>150</v>
      </c>
      <c r="E14">
        <v>160</v>
      </c>
    </row>
    <row r="15" spans="1:6" x14ac:dyDescent="0.3">
      <c r="A15" t="s">
        <v>49</v>
      </c>
      <c r="B15" t="str">
        <f>Structures!$A$13</f>
        <v>Spire</v>
      </c>
      <c r="C15">
        <v>225</v>
      </c>
      <c r="D15">
        <v>225</v>
      </c>
      <c r="E15">
        <v>190</v>
      </c>
      <c r="F15" t="str">
        <f>CONCATENATE(A14,", ",Structures!$A$3)</f>
        <v>Flyer Carapace Level 1, Lair</v>
      </c>
    </row>
    <row r="16" spans="1:6" x14ac:dyDescent="0.3">
      <c r="A16" t="s">
        <v>50</v>
      </c>
      <c r="B16" t="str">
        <f>Structures!$A$13</f>
        <v>Spire</v>
      </c>
      <c r="C16">
        <v>300</v>
      </c>
      <c r="D16">
        <v>300</v>
      </c>
      <c r="E16">
        <v>220</v>
      </c>
      <c r="F16" t="str">
        <f>CONCATENATE(A15,", ",Structures!$A$4)</f>
        <v>Flyer Carapace Level 2, Hive</v>
      </c>
    </row>
    <row r="17" spans="1:6" x14ac:dyDescent="0.3">
      <c r="A17" t="s">
        <v>51</v>
      </c>
      <c r="B17" t="str">
        <f>Structures!A16</f>
        <v>Ultralisk Cavern</v>
      </c>
      <c r="C17">
        <v>150</v>
      </c>
      <c r="D17">
        <v>150</v>
      </c>
      <c r="E17">
        <v>110</v>
      </c>
    </row>
    <row r="18" spans="1:6" x14ac:dyDescent="0.3">
      <c r="A18" t="s">
        <v>52</v>
      </c>
      <c r="B18" t="str">
        <f>Structures!$A$11</f>
        <v>Baneling Nest</v>
      </c>
      <c r="C18">
        <v>150</v>
      </c>
      <c r="D18">
        <v>150</v>
      </c>
      <c r="E18">
        <v>110</v>
      </c>
      <c r="F18" t="str">
        <f>Structures!$A$3</f>
        <v>Lair</v>
      </c>
    </row>
    <row r="19" spans="1:6" x14ac:dyDescent="0.3">
      <c r="A19" t="s">
        <v>53</v>
      </c>
      <c r="B19" t="str">
        <f>Structures!$A$10</f>
        <v>Roach Warren</v>
      </c>
      <c r="C19">
        <v>100</v>
      </c>
      <c r="D19">
        <v>100</v>
      </c>
      <c r="E19">
        <v>110</v>
      </c>
      <c r="F19" t="str">
        <f>Structures!$A$3</f>
        <v>Lair</v>
      </c>
    </row>
    <row r="20" spans="1:6" x14ac:dyDescent="0.3">
      <c r="A20" t="s">
        <v>54</v>
      </c>
      <c r="B20" t="str">
        <f>Structures!$A$6</f>
        <v>Spawning Pool</v>
      </c>
      <c r="C20">
        <v>100</v>
      </c>
      <c r="D20">
        <v>100</v>
      </c>
      <c r="E20">
        <v>110</v>
      </c>
    </row>
    <row r="21" spans="1:6" x14ac:dyDescent="0.3">
      <c r="A21" t="s">
        <v>55</v>
      </c>
      <c r="B21" t="str">
        <f>Structures!$A$2</f>
        <v>Hatchery</v>
      </c>
      <c r="C21">
        <v>100</v>
      </c>
      <c r="D21">
        <v>100</v>
      </c>
      <c r="E21">
        <v>60</v>
      </c>
      <c r="F21" t="str">
        <f>Structures!$A$3</f>
        <v>Lair</v>
      </c>
    </row>
    <row r="22" spans="1:6" x14ac:dyDescent="0.3">
      <c r="A22" t="s">
        <v>56</v>
      </c>
      <c r="B22" t="str">
        <f>Structures!$A$12</f>
        <v>Hydralisk Den</v>
      </c>
      <c r="C22">
        <v>150</v>
      </c>
      <c r="D22">
        <v>150</v>
      </c>
      <c r="E22">
        <v>80</v>
      </c>
    </row>
    <row r="23" spans="1:6" x14ac:dyDescent="0.3">
      <c r="A23" t="s">
        <v>57</v>
      </c>
      <c r="B23" t="str">
        <f>Structures!$A$2</f>
        <v>Hatchery</v>
      </c>
      <c r="C23">
        <v>100</v>
      </c>
      <c r="D23">
        <v>100</v>
      </c>
      <c r="E23">
        <v>100</v>
      </c>
      <c r="F23" t="str">
        <f>Structures!$A$3</f>
        <v>Lair</v>
      </c>
    </row>
    <row r="24" spans="1:6" x14ac:dyDescent="0.3">
      <c r="A24" t="s">
        <v>58</v>
      </c>
      <c r="B24" t="str">
        <f>Structures!$A$15</f>
        <v>Infestation Pit</v>
      </c>
      <c r="C24">
        <v>150</v>
      </c>
      <c r="D24">
        <v>150</v>
      </c>
      <c r="E24">
        <v>110</v>
      </c>
    </row>
    <row r="25" spans="1:6" x14ac:dyDescent="0.3">
      <c r="A25" t="s">
        <v>59</v>
      </c>
      <c r="B25" t="str">
        <f>Structures!$A$15</f>
        <v>Infestation Pit</v>
      </c>
      <c r="C25">
        <v>150</v>
      </c>
      <c r="D25">
        <v>150</v>
      </c>
      <c r="E25">
        <v>80</v>
      </c>
    </row>
    <row r="26" spans="1:6" x14ac:dyDescent="0.3">
      <c r="A26" t="s">
        <v>60</v>
      </c>
      <c r="B26" t="str">
        <f>Structures!$A$6</f>
        <v>Spawning Pool</v>
      </c>
      <c r="C26">
        <v>200</v>
      </c>
      <c r="D26">
        <v>200</v>
      </c>
      <c r="E26">
        <v>130</v>
      </c>
      <c r="F26" t="str">
        <f>Structures!$A$4</f>
        <v>Hive</v>
      </c>
    </row>
    <row r="27" spans="1:6" x14ac:dyDescent="0.3">
      <c r="A27" t="s">
        <v>61</v>
      </c>
      <c r="B27" t="str">
        <f>Structures!$A$10</f>
        <v>Roach Warren</v>
      </c>
      <c r="C27">
        <v>150</v>
      </c>
      <c r="D27">
        <v>150</v>
      </c>
      <c r="E27">
        <v>110</v>
      </c>
      <c r="F27" t="str">
        <f>Structures!$A$3</f>
        <v>Lair</v>
      </c>
    </row>
    <row r="28" spans="1:6" x14ac:dyDescent="0.3">
      <c r="A28" t="s">
        <v>62</v>
      </c>
      <c r="B28" t="str">
        <f>Structures!$A$2</f>
        <v>Hatchery</v>
      </c>
      <c r="C28">
        <v>200</v>
      </c>
      <c r="D28">
        <v>200</v>
      </c>
      <c r="E28">
        <v>130</v>
      </c>
      <c r="F28" t="str">
        <f>Structures!$A$3</f>
        <v>Lair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Events</vt:lpstr>
      <vt:lpstr>Structures</vt:lpstr>
      <vt:lpstr>Units</vt:lpstr>
      <vt:lpstr>Upgrades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DTP</dc:creator>
  <cp:lastModifiedBy>DTP</cp:lastModifiedBy>
  <dcterms:created xsi:type="dcterms:W3CDTF">2012-12-16T22:59:31Z</dcterms:created>
  <dcterms:modified xsi:type="dcterms:W3CDTF">2012-12-17T03:51:46Z</dcterms:modified>
</cp:coreProperties>
</file>