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33D04757-C023-48FA-8F0A-CEC5BF5F6FC4}" xr6:coauthVersionLast="36" xr6:coauthVersionMax="36" xr10:uidLastSave="{00000000-0000-0000-0000-000000000000}"/>
  <bookViews>
    <workbookView xWindow="-105" yWindow="-105" windowWidth="23250" windowHeight="12450" activeTab="5" xr2:uid="{00000000-000D-0000-FFFF-FFFF00000000}"/>
  </bookViews>
  <sheets>
    <sheet name="Mech" sheetId="3" r:id="rId1"/>
    <sheet name="Elec - Layer 1" sheetId="14" r:id="rId2"/>
    <sheet name="Elec - Layer 3" sheetId="13" r:id="rId3"/>
    <sheet name="Elec - Layer 4" sheetId="15" r:id="rId4"/>
    <sheet name="Master" sheetId="16" r:id="rId5"/>
    <sheet name="Sheet1" sheetId="17" r:id="rId6"/>
  </sheets>
  <definedNames>
    <definedName name="_xlnm._FilterDatabase" localSheetId="4" hidden="1">Master!$A$1:$E$54</definedName>
    <definedName name="ExternalData_1" localSheetId="2" hidden="1">'Elec - Layer 3'!$A$1:$J$24</definedName>
    <definedName name="ExternalData_1" localSheetId="3" hidden="1">'Elec - Layer 4'!$A$1:$I$15</definedName>
    <definedName name="ExternalData_2" localSheetId="1" hidden="1">'Elec - Layer 1'!$A$1:$K$50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7" l="1"/>
  <c r="F7" i="17"/>
  <c r="F6" i="17"/>
  <c r="F5" i="17"/>
  <c r="F3" i="17"/>
  <c r="F50" i="16"/>
  <c r="F32" i="16"/>
  <c r="F42" i="16"/>
  <c r="F4" i="16"/>
  <c r="F25" i="16"/>
  <c r="F26" i="16"/>
  <c r="F27" i="16"/>
  <c r="F28" i="16"/>
  <c r="F29" i="16"/>
  <c r="F30" i="16"/>
  <c r="F31" i="16"/>
  <c r="F5" i="16"/>
  <c r="F6" i="16"/>
  <c r="F54" i="16"/>
  <c r="F33" i="16"/>
  <c r="F47" i="16"/>
  <c r="F39" i="16"/>
  <c r="F40" i="16"/>
  <c r="F41" i="16"/>
  <c r="F48" i="16"/>
  <c r="F45" i="16"/>
  <c r="F49" i="16"/>
  <c r="F11" i="16"/>
  <c r="F13" i="16"/>
  <c r="F14" i="16"/>
  <c r="F15" i="16"/>
  <c r="F16" i="16"/>
  <c r="F17" i="16"/>
  <c r="F18" i="16"/>
  <c r="F19" i="16"/>
  <c r="F20" i="16"/>
  <c r="F21" i="16"/>
  <c r="F22" i="16"/>
  <c r="F24" i="16"/>
  <c r="F23" i="16"/>
  <c r="F37" i="16"/>
  <c r="F7" i="16"/>
  <c r="F53" i="16"/>
  <c r="F8" i="16"/>
  <c r="F9" i="16"/>
  <c r="F44" i="16"/>
  <c r="F10" i="16"/>
  <c r="F51" i="16"/>
  <c r="F35" i="16"/>
  <c r="F36" i="16"/>
  <c r="F3" i="16"/>
  <c r="H7" i="3"/>
  <c r="I7" i="3" s="1"/>
  <c r="H6" i="3"/>
  <c r="I6" i="3" s="1"/>
  <c r="H8" i="3"/>
  <c r="I8" i="3" s="1"/>
  <c r="H9" i="3"/>
  <c r="I9" i="3" s="1"/>
  <c r="H10" i="3"/>
  <c r="I10" i="3" s="1"/>
  <c r="H11" i="3"/>
  <c r="I11" i="3" s="1"/>
  <c r="H4" i="3"/>
  <c r="I4" i="3" s="1"/>
  <c r="H3" i="3"/>
  <c r="I3" i="3" s="1"/>
  <c r="H5" i="3"/>
  <c r="I5" i="3"/>
  <c r="H2" i="3" l="1"/>
  <c r="I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  <connection id="2" xr16:uid="{00000000-0015-0000-FFFF-FFFF01000000}" keepAlive="1" name="Query - layer1" description="Connection to the 'layer1' query in the workbook." type="5" refreshedVersion="6" background="1">
    <dbPr connection="Provider=Microsoft.Mashup.OleDb.1;Data Source=$Workbook$;Location=layer1;Extended Properties=&quot;&quot;" command="SELECT * FROM [layer1]"/>
  </connection>
  <connection id="3" xr16:uid="{00000000-0015-0000-FFFF-FFFF02000000}" keepAlive="1" name="Query - layer1 (2)" description="Connection to the 'layer1 (2)' query in the workbook." type="5" refreshedVersion="6" background="1" saveData="1">
    <dbPr connection="Provider=Microsoft.Mashup.OleDb.1;Data Source=$Workbook$;Location=layer1 (2);Extended Properties=&quot;&quot;" command="SELECT * FROM [layer1 (2)]"/>
  </connection>
  <connection id="4" xr16:uid="{00000000-0015-0000-FFFF-FFFF03000000}" keepAlive="1" name="Query - layer3" description="Connection to the 'layer3' query in the workbook." type="5" refreshedVersion="6" background="1" saveData="1">
    <dbPr connection="Provider=Microsoft.Mashup.OleDb.1;Data Source=$Workbook$;Location=layer3;Extended Properties=&quot;&quot;" command="SELECT * FROM [layer3]"/>
  </connection>
  <connection id="5" xr16:uid="{00000000-0015-0000-FFFF-FFFF04000000}" keepAlive="1" name="Query - layer4" description="Connection to the 'layer4' query in the workbook." type="5" refreshedVersion="6" background="1" saveData="1">
    <dbPr connection="Provider=Microsoft.Mashup.OleDb.1;Data Source=$Workbook$;Location=layer4;Extended Properties=&quot;&quot;" command="SELECT * FROM [layer4]"/>
  </connection>
</connections>
</file>

<file path=xl/sharedStrings.xml><?xml version="1.0" encoding="utf-8"?>
<sst xmlns="http://schemas.openxmlformats.org/spreadsheetml/2006/main" count="1070" uniqueCount="265">
  <si>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</si>
  <si>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</si>
  <si>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</si>
  <si>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</si>
  <si>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</si>
  <si>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</si>
  <si>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</si>
  <si>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</si>
  <si>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</si>
  <si>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</si>
  <si>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</si>
  <si>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</si>
  <si>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</si>
  <si>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</si>
  <si>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</si>
  <si>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</si>
  <si>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</si>
  <si>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</si>
  <si>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</si>
  <si>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</si>
  <si>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</si>
  <si>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</si>
  <si>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</si>
  <si>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</si>
  <si>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BNO055</t>
  </si>
  <si>
    <t>STM32F103CBT6</t>
  </si>
  <si>
    <t>SWITCH-SPDT-PTH-11.6X4.0MM-LOCK</t>
  </si>
  <si>
    <t>RESISTOR0603</t>
  </si>
  <si>
    <t>CAPACITOR0603</t>
  </si>
  <si>
    <t>CRYSTALSMD-5X3.2-2PAD</t>
  </si>
  <si>
    <t>LED0603</t>
  </si>
  <si>
    <t>4.7k</t>
  </si>
  <si>
    <t>AO3402</t>
  </si>
  <si>
    <t>CONN_07X2</t>
  </si>
  <si>
    <t>DIP-04SMD</t>
  </si>
  <si>
    <t>HC-05</t>
  </si>
  <si>
    <t>MOMENTARY_SWITCH_4X3</t>
  </si>
  <si>
    <t>SM04B-SRSS-TB</t>
  </si>
  <si>
    <t>SM06B-SRSS-TB</t>
  </si>
  <si>
    <t>TSSP58038</t>
  </si>
  <si>
    <t>Column1</t>
  </si>
  <si>
    <t>Package</t>
  </si>
  <si>
    <t/>
  </si>
  <si>
    <t>4.7uF</t>
  </si>
  <si>
    <t>C0603</t>
  </si>
  <si>
    <t>22uF</t>
  </si>
  <si>
    <t>CAPACITOR1210</t>
  </si>
  <si>
    <t>C1210</t>
  </si>
  <si>
    <t>10nF</t>
  </si>
  <si>
    <t>220uF</t>
  </si>
  <si>
    <t>100UF-POLAR-EIA7343-10V-10%(TANT)</t>
  </si>
  <si>
    <t>EIA7343</t>
  </si>
  <si>
    <t>0.1uF</t>
  </si>
  <si>
    <t>SS54</t>
  </si>
  <si>
    <t>DIODE-SCHOTTKY</t>
  </si>
  <si>
    <t>SMA-DIODE</t>
  </si>
  <si>
    <t>10uH</t>
  </si>
  <si>
    <t>INDUCTORSWPA8040</t>
  </si>
  <si>
    <t>SWPA8040</t>
  </si>
  <si>
    <t>R0603</t>
  </si>
  <si>
    <t>1R2</t>
  </si>
  <si>
    <t>5.9k</t>
  </si>
  <si>
    <t>1R4</t>
  </si>
  <si>
    <t>3.24k</t>
  </si>
  <si>
    <t>3k</t>
  </si>
  <si>
    <t>D1</t>
  </si>
  <si>
    <t>STM_LED</t>
  </si>
  <si>
    <t>LED-0603</t>
  </si>
  <si>
    <t>ESC_IN</t>
  </si>
  <si>
    <t>CONN_03LOCK</t>
  </si>
  <si>
    <t>1X03_LOCK</t>
  </si>
  <si>
    <t>XT30PB-F</t>
  </si>
  <si>
    <t>30Î©/1.8A</t>
  </si>
  <si>
    <t>FERRITE_BEAD-0603</t>
  </si>
  <si>
    <t>0603</t>
  </si>
  <si>
    <t>J1</t>
  </si>
  <si>
    <t>CONN_02LOCK</t>
  </si>
  <si>
    <t>1X02_LOCK</t>
  </si>
  <si>
    <t>3528LED</t>
  </si>
  <si>
    <t>3528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</si>
  <si>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</si>
  <si>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</si>
  <si>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</si>
  <si>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</si>
  <si>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</si>
  <si>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</si>
  <si>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</si>
  <si>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</si>
  <si>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SWITCH_SPDT_PTH_11.6X4.0MM_LOCK</t>
  </si>
  <si>
    <t>LR1</t>
  </si>
  <si>
    <t>47</t>
  </si>
  <si>
    <t>33nF</t>
  </si>
  <si>
    <t>680uF</t>
  </si>
  <si>
    <t>3.5MM_CAP</t>
  </si>
  <si>
    <t>1.0uF</t>
  </si>
  <si>
    <t>RED</t>
  </si>
  <si>
    <t>LED-RED0603</t>
  </si>
  <si>
    <t>BLUE</t>
  </si>
  <si>
    <t>LED-BLUE0603</t>
  </si>
  <si>
    <t>AOD482</t>
  </si>
  <si>
    <t>MOSFET-NCH-FDD8780</t>
  </si>
  <si>
    <t>DPAK</t>
  </si>
  <si>
    <t>3.3k</t>
  </si>
  <si>
    <t>SN74LVC2G04DBVR</t>
  </si>
  <si>
    <t>SOT23-6</t>
  </si>
  <si>
    <t>74HC4067SSOP-24</t>
  </si>
  <si>
    <t>SSOP24</t>
  </si>
  <si>
    <t>VNH5019</t>
  </si>
  <si>
    <t>POWERSO-30</t>
  </si>
  <si>
    <t>LIGHT_SENSORALS</t>
  </si>
  <si>
    <t>ALS-PT19</t>
  </si>
  <si>
    <t>Q2</t>
  </si>
  <si>
    <t>Q37</t>
  </si>
  <si>
    <t>MOSFET-NCH-AO3404A</t>
  </si>
  <si>
    <t>SOT23-3</t>
  </si>
  <si>
    <t>R5</t>
  </si>
  <si>
    <t>R6</t>
  </si>
  <si>
    <t>2M</t>
  </si>
  <si>
    <t>R7</t>
  </si>
  <si>
    <t>500k</t>
  </si>
  <si>
    <t>U$1</t>
  </si>
  <si>
    <t>XT60XT60PB-M</t>
  </si>
  <si>
    <t>XT60PB-M</t>
  </si>
  <si>
    <t>U$2</t>
  </si>
  <si>
    <t>LQFP48</t>
  </si>
  <si>
    <t>U$15</t>
  </si>
  <si>
    <t>2X7</t>
  </si>
  <si>
    <t>TPS54X0</t>
  </si>
  <si>
    <t>POWERPAD-SOIC-8</t>
  </si>
  <si>
    <t>X2</t>
  </si>
  <si>
    <t>Y1</t>
  </si>
  <si>
    <t>CRYSTAL-SMD-5X3.2-2PAD</t>
  </si>
  <si>
    <t>Extension Springs</t>
  </si>
  <si>
    <t>Front Kicker</t>
  </si>
  <si>
    <t>Back Kicker</t>
  </si>
  <si>
    <t>M3*20 D=5mm</t>
  </si>
  <si>
    <t>M3*15 D=5mm</t>
  </si>
  <si>
    <t>Servo</t>
  </si>
  <si>
    <t>MG90S</t>
  </si>
  <si>
    <t>Servo For kicker</t>
  </si>
  <si>
    <t>Heat Sinks</t>
  </si>
  <si>
    <t>https://item.taobao.com/item.htm?spm=a230r.1.14.21.5b804308qjOPfB&amp;id=565186396799&amp;ns=1&amp;abbucket=14#detail</t>
  </si>
  <si>
    <t>Heatsink for Motor Driver</t>
  </si>
  <si>
    <t>散热片 8.8*8.8*5MM (黑色)</t>
  </si>
  <si>
    <t>https://item.taobao.com/item.htm?spm=a1z09.2.0.0.61472e8dM5d2jk&amp;id=522768077711&amp;_u=n30vu5iqd1c4&amp;mt=</t>
  </si>
  <si>
    <t>Kicker Mechanism</t>
  </si>
  <si>
    <t>a lot</t>
  </si>
  <si>
    <t>M3 Screws</t>
  </si>
  <si>
    <t>Parts</t>
  </si>
  <si>
    <t>Description</t>
  </si>
  <si>
    <t>PROD_ID</t>
  </si>
  <si>
    <t>SF_ID</t>
  </si>
  <si>
    <t>SF_SKU</t>
  </si>
  <si>
    <t>VALUE.1</t>
  </si>
  <si>
    <t>MUX_L1, MUX_L2, MUX_L3</t>
  </si>
  <si>
    <t>Multi connection point. Often used as Generic Header-pin footprint for 0.1 inch spaced/style header connections</t>
  </si>
  <si>
    <t>PRT-09918</t>
  </si>
  <si>
    <t>Q1, Q2, Q3, Q4, Q5, Q6, Q7, Q8, Q9, Q10, Q11, Q12, Q13, Q14, Q15, Q16, Q17, Q18, Q19, Q20, Q21, Q22, Q23, Q24, Q25, Q26, Q27, Q28, Q29, Q30, Q31, Q32, Q33, Q34, Q35, Q36</t>
  </si>
  <si>
    <t>Ambient Light Sensors - Phototransistors</t>
  </si>
  <si>
    <t>IC-11836</t>
  </si>
  <si>
    <t>SEN-12566</t>
  </si>
  <si>
    <t>MU1, MU2</t>
  </si>
  <si>
    <t>LIGHT_SWITCH, MOTOR_SWITCH</t>
  </si>
  <si>
    <t>Single Pole, Double Throw (SPDT) Switch</t>
  </si>
  <si>
    <t>SWCH-08261</t>
  </si>
  <si>
    <t xml:space="preserve">COM-00102 </t>
  </si>
  <si>
    <t>U1, U2</t>
  </si>
  <si>
    <t>1C5, 1C9, 2C1, 2C2, 2C3, 3C1, 3C2</t>
  </si>
  <si>
    <t>M1C3, M2C3, M3C3, M4C3</t>
  </si>
  <si>
    <t>1R1, 1R3, M1R8, M1R9, M1R11, M2R8, M2R9, M2R11, M3R8, M3R9, M3R11, M4R8, M4R9, M4R11, R1, R4</t>
  </si>
  <si>
    <t>1C3, 1C8, C4</t>
  </si>
  <si>
    <t>1L1, 1L2</t>
  </si>
  <si>
    <t>18AWG</t>
  </si>
  <si>
    <t>GND_M2A, GND_M2B, GND_M4A, GND_M4B, V_BATT_M1A, V_BATT_M1B, V_BATT_M2A, V_BATT_M2B, V_BATT_M3A, V_BATT_M3B, V_BATT_M4A, V_BATT_M4B</t>
  </si>
  <si>
    <t>2R1, 2R2, 2R3, M1R1, M1R2, M1R5, M1R6, M1R7, M1R10, M2R1, M2R2, M2R5, M2R6, M2R7, M2R10, M3R1, M3R2, M3R5, M3R6, M3R7, M3R10, M4R1, M4R2, M4R5, M4R6, M4R7, M4R10, R2, R3</t>
  </si>
  <si>
    <t>2C4, 2C5, 2C6, C1, C2, C3, C5, C8, LC1, LC2, LC3, LC4, LC5, LC6</t>
  </si>
  <si>
    <t>1C4, 1C7</t>
  </si>
  <si>
    <t>100ÂµF polarized capacitors</t>
  </si>
  <si>
    <t>CAP-07890</t>
  </si>
  <si>
    <t>100uF</t>
  </si>
  <si>
    <t>C6, C7</t>
  </si>
  <si>
    <t>1C2, 1C10</t>
  </si>
  <si>
    <t>M1R3, M1R4, M2R3, M2R4, M3R3, M3R4, M4R3, M4R4</t>
  </si>
  <si>
    <t>FB1, FB2</t>
  </si>
  <si>
    <t>Ferrite Bead (blocks, cores, rings, chokes, etc.)</t>
  </si>
  <si>
    <t>NDUC-13805</t>
  </si>
  <si>
    <t>M1C1, M2C1, M3C1, M4C1</t>
  </si>
  <si>
    <t>LD1, LD2, LD3, LD4, LD5, LD6, LD7, LD8, LD9, LD10, LD11, LD12, LD13, LD14, LD15, LD16, LD17, LD18, LD19, LD20, LD21, LD22, LD23, LD24, LD25, LD26, LD27, LD28, LD29, LD30, LD31, LD32, LD33, LD34, LD35, LD36</t>
  </si>
  <si>
    <t>2R4, 2R5, 2R6</t>
  </si>
  <si>
    <t>M1R12, M2R12, M3R12, M4R12, R8, R9</t>
  </si>
  <si>
    <t>1C1, 1C6</t>
  </si>
  <si>
    <t>470</t>
  </si>
  <si>
    <t>M1C2, M2C2, M3C2, M4C2</t>
  </si>
  <si>
    <t>Crystals (Generic)</t>
  </si>
  <si>
    <t>N-channel MOSFETs</t>
  </si>
  <si>
    <t>TRANS-12988</t>
  </si>
  <si>
    <t>5.8A/30V/35mÎ©</t>
  </si>
  <si>
    <t>M1Q1, M2Q1, M3Q1, M4Q1</t>
  </si>
  <si>
    <t>TRANS-09984</t>
  </si>
  <si>
    <t>35A/25V/8.5mÎ©</t>
  </si>
  <si>
    <t>M1D2, M2D2, M3D2, M4D2</t>
  </si>
  <si>
    <t>Blue SMD LED</t>
  </si>
  <si>
    <t>DIO-08575</t>
  </si>
  <si>
    <t>BOOT, RST</t>
  </si>
  <si>
    <t>M1D1, M2D1, M3D1, M4D1</t>
  </si>
  <si>
    <t>Red SMD LED</t>
  </si>
  <si>
    <t>DIO-00819</t>
  </si>
  <si>
    <t>JST SH series header 1.00mm pitch disconnectable crimp style connectors, horizontal (side entry type), 6 pins</t>
  </si>
  <si>
    <t>1D1, 1D2</t>
  </si>
  <si>
    <t>LED (Generic)</t>
  </si>
  <si>
    <t>M_BL, M_BR, M_FL, M_FR</t>
  </si>
  <si>
    <t>ESC_OUT, M1J1, M2J1, M3J1, M4J1</t>
  </si>
  <si>
    <t>3C1, 3C2, 3C3, 3C4, 3C5, 3C6, 3C7, 3C8, 3C9, 3C10, 3C11, 3C12, 3C13, 3C14, 3C15, 3C16, 3C17, 3C18, 3C19, 3C20, 3C21, 3C22, 3C23, 3C24</t>
  </si>
  <si>
    <t>SERVO_IO</t>
  </si>
  <si>
    <t>3V3_PWR, 5V_PWR</t>
  </si>
  <si>
    <t>R1, R4, R6, R7, R8, R9</t>
  </si>
  <si>
    <t>R2, R3</t>
  </si>
  <si>
    <t>C1, C2, C3, C5</t>
  </si>
  <si>
    <t>R12, R13</t>
  </si>
  <si>
    <t>U$14</t>
  </si>
  <si>
    <t>DIPSWITCH-04-SMD</t>
  </si>
  <si>
    <t>S1</t>
  </si>
  <si>
    <t>4-Position DIP Switch</t>
  </si>
  <si>
    <t>BLUETOOTH</t>
  </si>
  <si>
    <t>OPENMV3</t>
  </si>
  <si>
    <t>U$8</t>
  </si>
  <si>
    <t>4TH_LAYER</t>
  </si>
  <si>
    <t>JST SH series header 1.00mm pitch disconnectable crimp style connectors, horizontal (side entry type), 4 pins</t>
  </si>
  <si>
    <t>X1</t>
  </si>
  <si>
    <t>STM32_IR</t>
  </si>
  <si>
    <t>TEENSY_3.5/3.6_NO_MIDDLE</t>
  </si>
  <si>
    <t>3U1, 3U2, 3U3, 3U4, 3U5, 3U6, 3U7, 3U8, 3U9, 3U10, 3U11, 3U12, 3U13, 3U14, 3U15, 3U16, 3U17, 3U18, 3U19, 3U20, 3U21, 3U22, 3U23, 3U24</t>
  </si>
  <si>
    <t>1D1, 1D2, 1D3, 1D4, 1D5, 1D6, 1D7, 1D8, 1D9, 1D10, 1D11, 1D12, 1D13, 1D14, 1D15, 1D16</t>
  </si>
  <si>
    <t>3V3_PWR</t>
  </si>
  <si>
    <t>R1, R4</t>
  </si>
  <si>
    <t>R2, R3, R5</t>
  </si>
  <si>
    <t>1R1, 1R2, 1R3, 1R4, 1R5, 1R6, 1R7, 1R8</t>
  </si>
  <si>
    <t>COMPASS</t>
  </si>
  <si>
    <t>BOOT, COMPASS_RST, RST</t>
  </si>
  <si>
    <t>3RD_LAYER</t>
  </si>
  <si>
    <t>PROGRAMMER</t>
  </si>
  <si>
    <t>STM32</t>
  </si>
  <si>
    <t>LED (White)</t>
  </si>
  <si>
    <t>0.4*4*30</t>
  </si>
  <si>
    <t>IR Sensors</t>
  </si>
  <si>
    <t>XT30</t>
  </si>
  <si>
    <t>XT60</t>
  </si>
  <si>
    <t>Camera</t>
  </si>
  <si>
    <t>For Layer 1 Light Sensor</t>
  </si>
  <si>
    <t>WHITE</t>
  </si>
  <si>
    <t>LED-WHITE0603</t>
  </si>
  <si>
    <t>Qty for 2 bots</t>
  </si>
  <si>
    <t>Final Qty</t>
  </si>
  <si>
    <t>Multiplexer</t>
  </si>
  <si>
    <t>Connectors</t>
  </si>
  <si>
    <t>Resistors and Capacitors</t>
  </si>
  <si>
    <t>LEDS</t>
  </si>
  <si>
    <t>Bluetooth</t>
  </si>
  <si>
    <t>Compass</t>
  </si>
  <si>
    <t>Main Components</t>
  </si>
  <si>
    <t>Button</t>
  </si>
  <si>
    <t>3 Pin Switch</t>
  </si>
  <si>
    <t>Switch</t>
  </si>
  <si>
    <t>Others</t>
  </si>
  <si>
    <t>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</si>
</sst>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u/>
      <sz val="12"/>
      <color rgb="FF006100"/>
      <name val="Calibri"/>
      <family val="2"/>
      <scheme val="minor"/>
    </font>
    <font>
      <u/>
      <sz val="12"/>
      <color rgb="FF9C0006"/>
      <name val="Calibri"/>
      <family val="2"/>
      <scheme val="minor"/>
    </font>
    <font>
      <u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4" fillId="3" borderId="0" xfId="3"/>
    <xf numFmtId="0" fontId="7" fillId="3" borderId="0" xfId="3" applyFont="1"/>
    <xf numFmtId="0" fontId="0" fillId="0" borderId="0" xfId="0" applyAlignment="1">
      <alignment horizontal="left"/>
    </xf>
    <xf numFmtId="0" fontId="8" fillId="4" borderId="0" xfId="4" applyFont="1"/>
    <xf numFmtId="0" fontId="9" fillId="5" borderId="0" xfId="5" applyFont="1"/>
    <xf numFmtId="0" fontId="10" fillId="3" borderId="0" xfId="3" applyFont="1"/>
  </cellXfs>
  <cellStyles count="6">
    <cellStyle name="Bad" xfId="5" builtinId="27"/>
    <cellStyle name="Currency" xfId="1" builtinId="4"/>
    <cellStyle name="Good" xfId="4" builtinId="26"/>
    <cellStyle name="Hyperlink" xfId="2" builtinId="8"/>
    <cellStyle name="Neutral" xfId="3" builtinId="28"/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ID" tableColumnId="8"/>
      <queryTableField id="9" name="SF_SKU" tableColumnId="9"/>
      <queryTableField id="10" name="VALUE.1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1000000}" autoFormatId="16" applyNumberFormats="0" applyBorderFormats="0" applyFontFormats="0" applyPatternFormats="0" applyAlignmentFormats="0" applyWidthHeightFormats="0">
  <queryTableRefresh nextId="11">
    <queryTableFields count="10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VALUE.1" tableColumnId="9"/>
      <queryTableField id="10" name="Column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ayer1__2" displayName="layer1__2" ref="A1:K50" tableType="queryTable" totalsRowShown="0">
  <autoFilter ref="A1:K50" xr:uid="{00000000-0009-0000-0100-000003000000}"/>
  <sortState ref="A2:K50">
    <sortCondition ref="C1:C50"/>
  </sortState>
  <tableColumns count="11">
    <tableColumn id="1" xr3:uid="{00000000-0010-0000-0000-000001000000}" uniqueName="1" name="Qty" queryTableFieldId="1"/>
    <tableColumn id="2" xr3:uid="{00000000-0010-0000-0000-000002000000}" uniqueName="2" name="Value" queryTableFieldId="2" dataDxfId="26"/>
    <tableColumn id="3" xr3:uid="{00000000-0010-0000-0000-000003000000}" uniqueName="3" name="Device" queryTableFieldId="3" dataDxfId="25"/>
    <tableColumn id="4" xr3:uid="{00000000-0010-0000-0000-000004000000}" uniqueName="4" name="Package" queryTableFieldId="4" dataDxfId="24"/>
    <tableColumn id="5" xr3:uid="{00000000-0010-0000-0000-000005000000}" uniqueName="5" name="Parts" queryTableFieldId="5" dataDxfId="23"/>
    <tableColumn id="6" xr3:uid="{00000000-0010-0000-0000-000006000000}" uniqueName="6" name="Description" queryTableFieldId="6" dataDxfId="22"/>
    <tableColumn id="7" xr3:uid="{00000000-0010-0000-0000-000007000000}" uniqueName="7" name="PROD_ID" queryTableFieldId="7" dataDxfId="21"/>
    <tableColumn id="8" xr3:uid="{00000000-0010-0000-0000-000008000000}" uniqueName="8" name="SF_ID" queryTableFieldId="8" dataDxfId="20"/>
    <tableColumn id="9" xr3:uid="{00000000-0010-0000-0000-000009000000}" uniqueName="9" name="SF_SKU" queryTableFieldId="9" dataDxfId="19"/>
    <tableColumn id="10" xr3:uid="{00000000-0010-0000-0000-00000A000000}" uniqueName="10" name="VALUE.1" queryTableFieldId="10" dataDxfId="18"/>
    <tableColumn id="11" xr3:uid="{00000000-0010-0000-0000-00000B000000}" uniqueName="11" name="Column1" queryTableFieldId="11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ayer3" displayName="layer3" ref="A1:J24" tableType="queryTable" totalsRowShown="0">
  <autoFilter ref="A1:J24" xr:uid="{00000000-0009-0000-0100-000002000000}"/>
  <sortState ref="A2:J24">
    <sortCondition ref="C1:C24"/>
  </sortState>
  <tableColumns count="10">
    <tableColumn id="1" xr3:uid="{00000000-0010-0000-0100-000001000000}" uniqueName="1" name="Qty" queryTableFieldId="1"/>
    <tableColumn id="2" xr3:uid="{00000000-0010-0000-0100-000002000000}" uniqueName="2" name="Value" queryTableFieldId="2" dataDxfId="16"/>
    <tableColumn id="3" xr3:uid="{00000000-0010-0000-0100-000003000000}" uniqueName="3" name="Device" queryTableFieldId="3" dataDxfId="15"/>
    <tableColumn id="4" xr3:uid="{00000000-0010-0000-0100-000004000000}" uniqueName="4" name="Package" queryTableFieldId="4" dataDxfId="14"/>
    <tableColumn id="5" xr3:uid="{00000000-0010-0000-0100-000005000000}" uniqueName="5" name="Parts" queryTableFieldId="5" dataDxfId="13"/>
    <tableColumn id="6" xr3:uid="{00000000-0010-0000-0100-000006000000}" uniqueName="6" name="Description" queryTableFieldId="6" dataDxfId="12"/>
    <tableColumn id="7" xr3:uid="{00000000-0010-0000-0100-000007000000}" uniqueName="7" name="PROD_ID" queryTableFieldId="7" dataDxfId="11"/>
    <tableColumn id="8" xr3:uid="{00000000-0010-0000-0100-000008000000}" uniqueName="8" name="SF_SKU" queryTableFieldId="8" dataDxfId="10"/>
    <tableColumn id="9" xr3:uid="{00000000-0010-0000-0100-000009000000}" uniqueName="9" name="VALUE.1" queryTableFieldId="9" dataDxfId="9"/>
    <tableColumn id="10" xr3:uid="{00000000-0010-0000-0100-00000A000000}" uniqueName="10" name="Column1" queryTableFieldId="10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ayer4" displayName="layer4" ref="A1:I15" tableType="queryTable" totalsRowShown="0">
  <autoFilter ref="A1:I15" xr:uid="{00000000-0009-0000-0100-000004000000}"/>
  <tableColumns count="9">
    <tableColumn id="1" xr3:uid="{00000000-0010-0000-0200-000001000000}" uniqueName="1" name="Qty" queryTableFieldId="1"/>
    <tableColumn id="2" xr3:uid="{00000000-0010-0000-0200-000002000000}" uniqueName="2" name="Value" queryTableFieldId="2" dataDxfId="7"/>
    <tableColumn id="3" xr3:uid="{00000000-0010-0000-0200-000003000000}" uniqueName="3" name="Device" queryTableFieldId="3" dataDxfId="6"/>
    <tableColumn id="4" xr3:uid="{00000000-0010-0000-0200-000004000000}" uniqueName="4" name="Package" queryTableFieldId="4" dataDxfId="5"/>
    <tableColumn id="5" xr3:uid="{00000000-0010-0000-0200-000005000000}" uniqueName="5" name="Parts" queryTableFieldId="5" dataDxfId="4"/>
    <tableColumn id="6" xr3:uid="{00000000-0010-0000-0200-000006000000}" uniqueName="6" name="Description" queryTableFieldId="6" dataDxfId="3"/>
    <tableColumn id="7" xr3:uid="{00000000-0010-0000-0200-000007000000}" uniqueName="7" name="PROD_ID" queryTableFieldId="7" dataDxfId="2"/>
    <tableColumn id="8" xr3:uid="{00000000-0010-0000-0200-000008000000}" uniqueName="8" name="SF_SKU" queryTableFieldId="8" dataDxfId="1"/>
    <tableColumn id="9" xr3:uid="{00000000-0010-0000-0200-000009000000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1df82e8d7MtmSg&amp;id=544763051390&amp;_u=230vu5iq63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Relationship Id="rId6" Type="http://schemas.openxmlformats.org/officeDocument/2006/relationships/hyperlink" Target="https://item.taobao.com/item.htm?spm=a1z09.2.0.0.61472e8dM5d2jk&amp;id=522768077711&amp;_u=n30vu5iqd1c4&amp;mt=" TargetMode="External"/><Relationship Id="rId5" Type="http://schemas.openxmlformats.org/officeDocument/2006/relationships/hyperlink" Target="https://item.taobao.com/item.htm?spm=a230r.1.14.21.5b804308qjOPfB&amp;id=565186396799&amp;ns=1&amp;abbucket=14" TargetMode="External"/><Relationship Id="rId4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38" sqref="B38"/>
    </sheetView>
  </sheetViews>
  <sheetFormatPr defaultRowHeight="15" x14ac:dyDescent="0.25"/>
  <cols>
    <col min="1" max="2" width="18.140625" customWidth="1"/>
    <col min="3" max="3" width="22.28515625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 s="7">
        <v>8</v>
      </c>
      <c r="G2">
        <v>0</v>
      </c>
      <c r="H2" s="4">
        <f t="shared" ref="H2:H11" si="0">SUM(E2*F2)</f>
        <v>12</v>
      </c>
      <c r="I2" s="5">
        <f t="shared" ref="I2:I11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 s="7">
        <v>0</v>
      </c>
      <c r="G3">
        <v>0</v>
      </c>
      <c r="H3" s="4">
        <f t="shared" ref="H3:H4" si="2">SUM(E3*F3)</f>
        <v>0</v>
      </c>
      <c r="I3" s="5">
        <f t="shared" ref="I3:I4" si="3">SUM(H3/5)</f>
        <v>0</v>
      </c>
    </row>
    <row r="4" spans="1:9" x14ac:dyDescent="0.25">
      <c r="A4" s="1" t="s">
        <v>9</v>
      </c>
      <c r="B4" s="1" t="s">
        <v>135</v>
      </c>
      <c r="C4" t="s">
        <v>133</v>
      </c>
      <c r="D4" s="3" t="s">
        <v>11</v>
      </c>
      <c r="E4" s="4">
        <v>1.2</v>
      </c>
      <c r="F4" s="7">
        <v>2</v>
      </c>
      <c r="G4">
        <v>0</v>
      </c>
      <c r="H4" s="4">
        <f t="shared" si="2"/>
        <v>2.4</v>
      </c>
      <c r="I4" s="5">
        <f t="shared" si="3"/>
        <v>0.48</v>
      </c>
    </row>
    <row r="5" spans="1:9" x14ac:dyDescent="0.25">
      <c r="A5" s="1" t="s">
        <v>9</v>
      </c>
      <c r="B5" s="1" t="s">
        <v>136</v>
      </c>
      <c r="C5" t="s">
        <v>134</v>
      </c>
      <c r="D5" s="3" t="s">
        <v>11</v>
      </c>
      <c r="E5" s="4">
        <v>1</v>
      </c>
      <c r="F5" s="7">
        <v>2</v>
      </c>
      <c r="G5">
        <v>0</v>
      </c>
      <c r="H5" s="4">
        <f t="shared" si="0"/>
        <v>2</v>
      </c>
      <c r="I5" s="5">
        <f t="shared" si="1"/>
        <v>0.4</v>
      </c>
    </row>
    <row r="6" spans="1:9" x14ac:dyDescent="0.25">
      <c r="A6" s="1" t="s">
        <v>13</v>
      </c>
      <c r="B6" s="1"/>
      <c r="C6" t="s">
        <v>146</v>
      </c>
      <c r="D6" s="3"/>
      <c r="E6" s="4">
        <v>0</v>
      </c>
      <c r="F6" s="7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A7" s="1" t="s">
        <v>147</v>
      </c>
      <c r="B7" s="1"/>
      <c r="C7" t="s">
        <v>146</v>
      </c>
      <c r="D7" s="3"/>
      <c r="E7" s="4">
        <v>0</v>
      </c>
      <c r="F7" s="7">
        <v>0</v>
      </c>
      <c r="G7">
        <v>0</v>
      </c>
      <c r="H7" s="4">
        <f t="shared" si="0"/>
        <v>0</v>
      </c>
      <c r="I7" s="5">
        <f t="shared" si="1"/>
        <v>0</v>
      </c>
    </row>
    <row r="8" spans="1:9" x14ac:dyDescent="0.25">
      <c r="A8" s="1" t="s">
        <v>14</v>
      </c>
      <c r="C8" t="s">
        <v>146</v>
      </c>
      <c r="E8" s="4">
        <v>0</v>
      </c>
      <c r="F8" s="7">
        <v>0</v>
      </c>
      <c r="G8">
        <v>0</v>
      </c>
      <c r="H8" s="4">
        <f t="shared" si="0"/>
        <v>0</v>
      </c>
      <c r="I8" s="5">
        <f t="shared" si="1"/>
        <v>0</v>
      </c>
    </row>
    <row r="9" spans="1:9" x14ac:dyDescent="0.25">
      <c r="A9" s="1" t="s">
        <v>132</v>
      </c>
      <c r="B9" t="s">
        <v>243</v>
      </c>
      <c r="C9" t="s">
        <v>145</v>
      </c>
      <c r="D9" s="3" t="s">
        <v>144</v>
      </c>
      <c r="E9" s="4">
        <v>3.25</v>
      </c>
      <c r="F9" s="7">
        <v>1</v>
      </c>
      <c r="G9">
        <v>0</v>
      </c>
      <c r="H9" s="4">
        <f t="shared" si="0"/>
        <v>3.25</v>
      </c>
      <c r="I9" s="5">
        <f t="shared" si="1"/>
        <v>0.65</v>
      </c>
    </row>
    <row r="10" spans="1:9" x14ac:dyDescent="0.25">
      <c r="A10" s="1" t="s">
        <v>137</v>
      </c>
      <c r="B10" t="s">
        <v>138</v>
      </c>
      <c r="C10" t="s">
        <v>139</v>
      </c>
      <c r="E10" s="4">
        <v>0</v>
      </c>
      <c r="F10" s="7">
        <v>0</v>
      </c>
      <c r="G10">
        <v>0</v>
      </c>
      <c r="H10" s="4">
        <f t="shared" si="0"/>
        <v>0</v>
      </c>
      <c r="I10" s="5">
        <f t="shared" si="1"/>
        <v>0</v>
      </c>
    </row>
    <row r="11" spans="1:9" x14ac:dyDescent="0.25">
      <c r="A11" s="1" t="s">
        <v>140</v>
      </c>
      <c r="B11" t="s">
        <v>143</v>
      </c>
      <c r="C11" t="s">
        <v>142</v>
      </c>
      <c r="D11" s="3" t="s">
        <v>141</v>
      </c>
      <c r="E11" s="4">
        <v>0.24</v>
      </c>
      <c r="F11" s="7">
        <v>16</v>
      </c>
      <c r="G11">
        <v>0</v>
      </c>
      <c r="H11" s="4">
        <f t="shared" si="0"/>
        <v>3.84</v>
      </c>
      <c r="I11" s="5">
        <f t="shared" si="1"/>
        <v>0.76800000000000002</v>
      </c>
    </row>
  </sheetData>
  <hyperlinks>
    <hyperlink ref="D2" r:id="rId1" xr:uid="{00000000-0004-0000-0000-000000000000}"/>
    <hyperlink ref="D5" r:id="rId2" xr:uid="{00000000-0004-0000-0000-000001000000}"/>
    <hyperlink ref="D3" r:id="rId3" xr:uid="{00000000-0004-0000-0000-000002000000}"/>
    <hyperlink ref="D4" r:id="rId4" xr:uid="{00000000-0004-0000-0000-000003000000}"/>
    <hyperlink ref="D11" r:id="rId5" location="detail" xr:uid="{00000000-0004-0000-0000-000004000000}"/>
    <hyperlink ref="D9" r:id="rId6" xr:uid="{00000000-0004-0000-0000-000005000000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C8" sqref="C8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0.140625" bestFit="1" customWidth="1"/>
    <col min="9" max="9" width="11.42578125" bestFit="1" customWidth="1"/>
    <col min="10" max="10" width="16.140625" bestFit="1" customWidth="1"/>
    <col min="11" max="11" width="11.140625" bestFit="1" customWidth="1"/>
  </cols>
  <sheetData>
    <row r="1" spans="1:11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40</v>
      </c>
    </row>
    <row r="2" spans="1:11" x14ac:dyDescent="0.25">
      <c r="A2">
        <v>2</v>
      </c>
      <c r="B2" s="6" t="s">
        <v>49</v>
      </c>
      <c r="C2" s="6" t="s">
        <v>50</v>
      </c>
      <c r="D2" s="6" t="s">
        <v>51</v>
      </c>
      <c r="E2" s="6" t="s">
        <v>176</v>
      </c>
      <c r="F2" s="6" t="s">
        <v>177</v>
      </c>
      <c r="G2" s="6" t="s">
        <v>178</v>
      </c>
      <c r="H2" s="6" t="s">
        <v>42</v>
      </c>
      <c r="I2" s="6" t="s">
        <v>42</v>
      </c>
      <c r="J2" s="6" t="s">
        <v>179</v>
      </c>
      <c r="K2" s="6" t="s">
        <v>42</v>
      </c>
    </row>
    <row r="3" spans="1:11" x14ac:dyDescent="0.25">
      <c r="A3">
        <v>12</v>
      </c>
      <c r="B3" s="6" t="s">
        <v>172</v>
      </c>
      <c r="C3" s="6" t="s">
        <v>172</v>
      </c>
      <c r="D3" s="6" t="s">
        <v>172</v>
      </c>
      <c r="E3" s="6" t="s">
        <v>173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</row>
    <row r="4" spans="1:11" x14ac:dyDescent="0.25">
      <c r="A4">
        <v>4</v>
      </c>
      <c r="B4" s="6" t="s">
        <v>92</v>
      </c>
      <c r="C4" s="6" t="s">
        <v>93</v>
      </c>
      <c r="D4" s="6" t="s">
        <v>93</v>
      </c>
      <c r="E4" s="6" t="s">
        <v>192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  <c r="K4" s="6" t="s">
        <v>42</v>
      </c>
    </row>
    <row r="5" spans="1:11" x14ac:dyDescent="0.25">
      <c r="A5">
        <v>36</v>
      </c>
      <c r="B5" s="6" t="s">
        <v>78</v>
      </c>
      <c r="C5" s="6" t="s">
        <v>78</v>
      </c>
      <c r="D5" s="6" t="s">
        <v>79</v>
      </c>
      <c r="E5" s="6" t="s">
        <v>187</v>
      </c>
      <c r="F5" s="6" t="s">
        <v>42</v>
      </c>
      <c r="G5" s="6" t="s">
        <v>42</v>
      </c>
      <c r="H5" s="6" t="s">
        <v>42</v>
      </c>
      <c r="I5" s="6" t="s">
        <v>42</v>
      </c>
      <c r="J5" s="6" t="s">
        <v>42</v>
      </c>
      <c r="K5" s="6" t="s">
        <v>42</v>
      </c>
    </row>
    <row r="6" spans="1:11" x14ac:dyDescent="0.25">
      <c r="A6">
        <v>3</v>
      </c>
      <c r="B6" s="6" t="s">
        <v>42</v>
      </c>
      <c r="C6" s="6" t="s">
        <v>105</v>
      </c>
      <c r="D6" s="6" t="s">
        <v>106</v>
      </c>
      <c r="E6" s="6" t="s">
        <v>154</v>
      </c>
      <c r="F6" s="6" t="s">
        <v>42</v>
      </c>
      <c r="G6" s="6" t="s">
        <v>42</v>
      </c>
      <c r="H6" s="6" t="s">
        <v>42</v>
      </c>
      <c r="I6" s="6" t="s">
        <v>42</v>
      </c>
      <c r="J6" s="6" t="s">
        <v>42</v>
      </c>
      <c r="K6" s="6" t="s">
        <v>42</v>
      </c>
    </row>
    <row r="7" spans="1:11" x14ac:dyDescent="0.25">
      <c r="A7">
        <v>7</v>
      </c>
      <c r="B7" s="6" t="s">
        <v>52</v>
      </c>
      <c r="C7" s="6" t="s">
        <v>28</v>
      </c>
      <c r="D7" s="6" t="s">
        <v>44</v>
      </c>
      <c r="E7" s="6" t="s">
        <v>167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</row>
    <row r="8" spans="1:11" x14ac:dyDescent="0.25">
      <c r="A8">
        <v>4</v>
      </c>
      <c r="B8" s="6" t="s">
        <v>94</v>
      </c>
      <c r="C8" s="6" t="s">
        <v>28</v>
      </c>
      <c r="D8" s="6" t="s">
        <v>44</v>
      </c>
      <c r="E8" s="6" t="s">
        <v>168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</row>
    <row r="9" spans="1:11" x14ac:dyDescent="0.25">
      <c r="A9">
        <v>3</v>
      </c>
      <c r="B9" s="6" t="s">
        <v>48</v>
      </c>
      <c r="C9" s="6" t="s">
        <v>28</v>
      </c>
      <c r="D9" s="6" t="s">
        <v>44</v>
      </c>
      <c r="E9" s="6" t="s">
        <v>170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</row>
    <row r="10" spans="1:11" x14ac:dyDescent="0.25">
      <c r="A10">
        <v>14</v>
      </c>
      <c r="B10" s="6" t="s">
        <v>21</v>
      </c>
      <c r="C10" s="6" t="s">
        <v>28</v>
      </c>
      <c r="D10" s="6" t="s">
        <v>44</v>
      </c>
      <c r="E10" s="6" t="s">
        <v>175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</row>
    <row r="11" spans="1:11" x14ac:dyDescent="0.25">
      <c r="A11">
        <v>2</v>
      </c>
      <c r="B11" s="6" t="s">
        <v>22</v>
      </c>
      <c r="C11" s="6" t="s">
        <v>28</v>
      </c>
      <c r="D11" s="6" t="s">
        <v>44</v>
      </c>
      <c r="E11" s="6" t="s">
        <v>180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</row>
    <row r="12" spans="1:11" x14ac:dyDescent="0.25">
      <c r="A12">
        <v>4</v>
      </c>
      <c r="B12" s="6" t="s">
        <v>91</v>
      </c>
      <c r="C12" s="6" t="s">
        <v>28</v>
      </c>
      <c r="D12" s="6" t="s">
        <v>44</v>
      </c>
      <c r="E12" s="6" t="s">
        <v>186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42</v>
      </c>
    </row>
    <row r="13" spans="1:11" x14ac:dyDescent="0.25">
      <c r="A13">
        <v>2</v>
      </c>
      <c r="B13" s="6" t="s">
        <v>43</v>
      </c>
      <c r="C13" s="6" t="s">
        <v>28</v>
      </c>
      <c r="D13" s="6" t="s">
        <v>44</v>
      </c>
      <c r="E13" s="6" t="s">
        <v>190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</row>
    <row r="14" spans="1:11" x14ac:dyDescent="0.25">
      <c r="A14">
        <v>2</v>
      </c>
      <c r="B14" s="6" t="s">
        <v>45</v>
      </c>
      <c r="C14" s="6" t="s">
        <v>46</v>
      </c>
      <c r="D14" s="6" t="s">
        <v>47</v>
      </c>
      <c r="E14" s="6" t="s">
        <v>181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  <c r="K14" s="6" t="s">
        <v>42</v>
      </c>
    </row>
    <row r="15" spans="1:11" x14ac:dyDescent="0.25">
      <c r="A15">
        <v>1</v>
      </c>
      <c r="B15" s="6" t="s">
        <v>42</v>
      </c>
      <c r="C15" s="6" t="s">
        <v>81</v>
      </c>
      <c r="D15" s="6" t="s">
        <v>82</v>
      </c>
      <c r="E15" s="6" t="s">
        <v>80</v>
      </c>
      <c r="F15" s="6" t="s">
        <v>155</v>
      </c>
      <c r="G15" s="6" t="s">
        <v>42</v>
      </c>
      <c r="H15" s="6" t="s">
        <v>42</v>
      </c>
      <c r="I15" s="6" t="s">
        <v>42</v>
      </c>
      <c r="J15" s="6" t="s">
        <v>42</v>
      </c>
      <c r="K15" s="6" t="s">
        <v>42</v>
      </c>
    </row>
    <row r="16" spans="1:11" x14ac:dyDescent="0.25">
      <c r="A16">
        <v>1</v>
      </c>
      <c r="B16" s="6" t="s">
        <v>42</v>
      </c>
      <c r="C16" s="6" t="s">
        <v>76</v>
      </c>
      <c r="D16" s="6" t="s">
        <v>77</v>
      </c>
      <c r="E16" s="6" t="s">
        <v>75</v>
      </c>
      <c r="F16" s="6" t="s">
        <v>155</v>
      </c>
      <c r="G16" s="6" t="s">
        <v>42</v>
      </c>
      <c r="H16" s="6" t="s">
        <v>42</v>
      </c>
      <c r="I16" s="6" t="s">
        <v>42</v>
      </c>
      <c r="J16" s="6" t="s">
        <v>42</v>
      </c>
      <c r="K16" s="6" t="s">
        <v>42</v>
      </c>
    </row>
    <row r="17" spans="1:11" x14ac:dyDescent="0.25">
      <c r="A17">
        <v>1</v>
      </c>
      <c r="B17" s="6" t="s">
        <v>42</v>
      </c>
      <c r="C17" s="6" t="s">
        <v>84</v>
      </c>
      <c r="D17" s="6" t="s">
        <v>85</v>
      </c>
      <c r="E17" s="6" t="s">
        <v>83</v>
      </c>
      <c r="F17" s="6" t="s">
        <v>155</v>
      </c>
      <c r="G17" s="6" t="s">
        <v>42</v>
      </c>
      <c r="H17" s="6" t="s">
        <v>156</v>
      </c>
      <c r="I17" s="6" t="s">
        <v>42</v>
      </c>
      <c r="J17" s="6" t="s">
        <v>42</v>
      </c>
      <c r="K17" s="6" t="s">
        <v>42</v>
      </c>
    </row>
    <row r="18" spans="1:11" x14ac:dyDescent="0.25">
      <c r="A18">
        <v>1</v>
      </c>
      <c r="B18" s="6" t="s">
        <v>42</v>
      </c>
      <c r="C18" s="6" t="s">
        <v>69</v>
      </c>
      <c r="D18" s="6" t="s">
        <v>70</v>
      </c>
      <c r="E18" s="6" t="s">
        <v>68</v>
      </c>
      <c r="F18" s="6" t="s">
        <v>155</v>
      </c>
      <c r="G18" s="6" t="s">
        <v>42</v>
      </c>
      <c r="H18" s="6" t="s">
        <v>42</v>
      </c>
      <c r="I18" s="6" t="s">
        <v>42</v>
      </c>
      <c r="J18" s="6" t="s">
        <v>42</v>
      </c>
      <c r="K18" s="6" t="s">
        <v>42</v>
      </c>
    </row>
    <row r="19" spans="1:11" x14ac:dyDescent="0.25">
      <c r="A19">
        <v>1</v>
      </c>
      <c r="B19" s="6" t="s">
        <v>33</v>
      </c>
      <c r="C19" s="6" t="s">
        <v>33</v>
      </c>
      <c r="D19" s="6" t="s">
        <v>126</v>
      </c>
      <c r="E19" s="6" t="s">
        <v>125</v>
      </c>
      <c r="F19" s="6" t="s">
        <v>42</v>
      </c>
      <c r="G19" s="6" t="s">
        <v>42</v>
      </c>
      <c r="H19" s="6" t="s">
        <v>42</v>
      </c>
      <c r="I19" s="6" t="s">
        <v>42</v>
      </c>
      <c r="J19" s="6" t="s">
        <v>42</v>
      </c>
      <c r="K19" s="6" t="s">
        <v>42</v>
      </c>
    </row>
    <row r="20" spans="1:11" x14ac:dyDescent="0.25">
      <c r="A20">
        <v>1</v>
      </c>
      <c r="B20" s="6" t="s">
        <v>23</v>
      </c>
      <c r="C20" s="6" t="s">
        <v>29</v>
      </c>
      <c r="D20" s="6" t="s">
        <v>131</v>
      </c>
      <c r="E20" s="6" t="s">
        <v>130</v>
      </c>
      <c r="F20" s="6" t="s">
        <v>193</v>
      </c>
      <c r="G20" s="6" t="s">
        <v>42</v>
      </c>
      <c r="H20" s="6" t="s">
        <v>42</v>
      </c>
      <c r="I20" s="6" t="s">
        <v>42</v>
      </c>
      <c r="J20" s="6" t="s">
        <v>42</v>
      </c>
      <c r="K20" s="6" t="s">
        <v>42</v>
      </c>
    </row>
    <row r="21" spans="1:11" x14ac:dyDescent="0.25">
      <c r="A21">
        <v>2</v>
      </c>
      <c r="B21" s="6" t="s">
        <v>53</v>
      </c>
      <c r="C21" s="6" t="s">
        <v>54</v>
      </c>
      <c r="D21" s="6" t="s">
        <v>55</v>
      </c>
      <c r="E21" s="6" t="s">
        <v>208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  <c r="K21" s="6" t="s">
        <v>42</v>
      </c>
    </row>
    <row r="22" spans="1:11" x14ac:dyDescent="0.25">
      <c r="A22">
        <v>2</v>
      </c>
      <c r="B22" s="6" t="s">
        <v>72</v>
      </c>
      <c r="C22" s="6" t="s">
        <v>73</v>
      </c>
      <c r="D22" s="6" t="s">
        <v>74</v>
      </c>
      <c r="E22" s="6" t="s">
        <v>183</v>
      </c>
      <c r="F22" s="6" t="s">
        <v>184</v>
      </c>
      <c r="G22" s="6" t="s">
        <v>185</v>
      </c>
      <c r="H22" s="6" t="s">
        <v>42</v>
      </c>
      <c r="I22" s="6" t="s">
        <v>42</v>
      </c>
      <c r="J22" s="6" t="s">
        <v>72</v>
      </c>
      <c r="K22" s="6" t="s">
        <v>42</v>
      </c>
    </row>
    <row r="23" spans="1:11" x14ac:dyDescent="0.25">
      <c r="A23">
        <v>2</v>
      </c>
      <c r="B23" s="6" t="s">
        <v>56</v>
      </c>
      <c r="C23" s="6" t="s">
        <v>57</v>
      </c>
      <c r="D23" s="6" t="s">
        <v>58</v>
      </c>
      <c r="E23" s="6" t="s">
        <v>171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  <c r="K23" s="6" t="s">
        <v>42</v>
      </c>
    </row>
    <row r="24" spans="1:11" x14ac:dyDescent="0.25">
      <c r="A24">
        <v>1</v>
      </c>
      <c r="B24" s="6" t="s">
        <v>66</v>
      </c>
      <c r="C24" s="6" t="s">
        <v>30</v>
      </c>
      <c r="D24" s="6" t="s">
        <v>67</v>
      </c>
      <c r="E24" s="6" t="s">
        <v>65</v>
      </c>
      <c r="F24" s="6" t="s">
        <v>209</v>
      </c>
      <c r="G24" s="6" t="s">
        <v>42</v>
      </c>
      <c r="H24" s="6" t="s">
        <v>42</v>
      </c>
      <c r="I24" s="6" t="s">
        <v>42</v>
      </c>
      <c r="J24" s="6" t="s">
        <v>42</v>
      </c>
      <c r="K24" s="6" t="s">
        <v>42</v>
      </c>
    </row>
    <row r="25" spans="1:11" x14ac:dyDescent="0.25">
      <c r="A25">
        <v>4</v>
      </c>
      <c r="B25" s="6" t="s">
        <v>97</v>
      </c>
      <c r="C25" s="6" t="s">
        <v>98</v>
      </c>
      <c r="D25" s="6" t="s">
        <v>67</v>
      </c>
      <c r="E25" s="6" t="s">
        <v>200</v>
      </c>
      <c r="F25" s="6" t="s">
        <v>201</v>
      </c>
      <c r="G25" s="6" t="s">
        <v>202</v>
      </c>
      <c r="H25" s="6" t="s">
        <v>42</v>
      </c>
      <c r="I25" s="6" t="s">
        <v>42</v>
      </c>
      <c r="J25" s="6" t="s">
        <v>97</v>
      </c>
      <c r="K25" s="6" t="s">
        <v>42</v>
      </c>
    </row>
    <row r="26" spans="1:11" x14ac:dyDescent="0.25">
      <c r="A26">
        <v>4</v>
      </c>
      <c r="B26" s="6" t="s">
        <v>95</v>
      </c>
      <c r="C26" s="6" t="s">
        <v>96</v>
      </c>
      <c r="D26" s="6" t="s">
        <v>67</v>
      </c>
      <c r="E26" s="6" t="s">
        <v>204</v>
      </c>
      <c r="F26" s="6" t="s">
        <v>205</v>
      </c>
      <c r="G26" s="6" t="s">
        <v>206</v>
      </c>
      <c r="H26" s="6" t="s">
        <v>42</v>
      </c>
      <c r="I26" s="6" t="s">
        <v>42</v>
      </c>
      <c r="J26" s="6" t="s">
        <v>95</v>
      </c>
      <c r="K26" s="6" t="s">
        <v>42</v>
      </c>
    </row>
    <row r="27" spans="1:11" x14ac:dyDescent="0.25">
      <c r="A27">
        <v>36</v>
      </c>
      <c r="B27" s="6" t="s">
        <v>42</v>
      </c>
      <c r="C27" s="6" t="s">
        <v>109</v>
      </c>
      <c r="D27" s="6" t="s">
        <v>110</v>
      </c>
      <c r="E27" s="6" t="s">
        <v>157</v>
      </c>
      <c r="F27" s="6" t="s">
        <v>158</v>
      </c>
      <c r="G27" s="6" t="s">
        <v>159</v>
      </c>
      <c r="H27" s="6" t="s">
        <v>160</v>
      </c>
      <c r="I27" s="6" t="s">
        <v>42</v>
      </c>
      <c r="J27" s="6" t="s">
        <v>42</v>
      </c>
      <c r="K27" s="6" t="s">
        <v>42</v>
      </c>
    </row>
    <row r="28" spans="1:11" x14ac:dyDescent="0.25">
      <c r="A28">
        <v>2</v>
      </c>
      <c r="B28" s="6" t="s">
        <v>36</v>
      </c>
      <c r="C28" s="6" t="s">
        <v>36</v>
      </c>
      <c r="D28" s="6" t="s">
        <v>36</v>
      </c>
      <c r="E28" s="6" t="s">
        <v>203</v>
      </c>
      <c r="F28" s="6" t="s">
        <v>42</v>
      </c>
      <c r="G28" s="6" t="s">
        <v>42</v>
      </c>
      <c r="H28" s="6" t="s">
        <v>42</v>
      </c>
      <c r="I28" s="6" t="s">
        <v>42</v>
      </c>
      <c r="J28" s="6" t="s">
        <v>42</v>
      </c>
      <c r="K28" s="6" t="s">
        <v>42</v>
      </c>
    </row>
    <row r="29" spans="1:11" x14ac:dyDescent="0.25">
      <c r="A29">
        <v>1</v>
      </c>
      <c r="B29" s="6" t="s">
        <v>32</v>
      </c>
      <c r="C29" s="6" t="s">
        <v>113</v>
      </c>
      <c r="D29" s="6" t="s">
        <v>114</v>
      </c>
      <c r="E29" s="6" t="s">
        <v>112</v>
      </c>
      <c r="F29" s="6" t="s">
        <v>194</v>
      </c>
      <c r="G29" s="6" t="s">
        <v>195</v>
      </c>
      <c r="H29" s="6" t="s">
        <v>42</v>
      </c>
      <c r="I29" s="6" t="s">
        <v>42</v>
      </c>
      <c r="J29" s="6" t="s">
        <v>196</v>
      </c>
      <c r="K29" s="6" t="s">
        <v>42</v>
      </c>
    </row>
    <row r="30" spans="1:11" x14ac:dyDescent="0.25">
      <c r="A30">
        <v>4</v>
      </c>
      <c r="B30" s="6" t="s">
        <v>99</v>
      </c>
      <c r="C30" s="6" t="s">
        <v>100</v>
      </c>
      <c r="D30" s="6" t="s">
        <v>101</v>
      </c>
      <c r="E30" s="6" t="s">
        <v>197</v>
      </c>
      <c r="F30" s="6" t="s">
        <v>194</v>
      </c>
      <c r="G30" s="6" t="s">
        <v>198</v>
      </c>
      <c r="H30" s="6" t="s">
        <v>42</v>
      </c>
      <c r="I30" s="6" t="s">
        <v>42</v>
      </c>
      <c r="J30" s="6" t="s">
        <v>199</v>
      </c>
      <c r="K30" s="6" t="s">
        <v>42</v>
      </c>
    </row>
    <row r="31" spans="1:11" x14ac:dyDescent="0.25">
      <c r="A31">
        <v>16</v>
      </c>
      <c r="B31" s="6" t="s">
        <v>19</v>
      </c>
      <c r="C31" s="6" t="s">
        <v>27</v>
      </c>
      <c r="D31" s="6" t="s">
        <v>59</v>
      </c>
      <c r="E31" s="6" t="s">
        <v>169</v>
      </c>
      <c r="F31" s="6" t="s">
        <v>42</v>
      </c>
      <c r="G31" s="6" t="s">
        <v>42</v>
      </c>
      <c r="H31" s="6" t="s">
        <v>42</v>
      </c>
      <c r="I31" s="6" t="s">
        <v>42</v>
      </c>
      <c r="J31" s="6" t="s">
        <v>42</v>
      </c>
      <c r="K31" s="6" t="s">
        <v>42</v>
      </c>
    </row>
    <row r="32" spans="1:11" x14ac:dyDescent="0.25">
      <c r="A32">
        <v>29</v>
      </c>
      <c r="B32" s="6" t="s">
        <v>20</v>
      </c>
      <c r="C32" s="6" t="s">
        <v>27</v>
      </c>
      <c r="D32" s="6" t="s">
        <v>59</v>
      </c>
      <c r="E32" s="6" t="s">
        <v>174</v>
      </c>
      <c r="F32" s="6" t="s">
        <v>42</v>
      </c>
      <c r="G32" s="6" t="s">
        <v>42</v>
      </c>
      <c r="H32" s="6" t="s">
        <v>42</v>
      </c>
      <c r="I32" s="6" t="s">
        <v>42</v>
      </c>
      <c r="J32" s="6" t="s">
        <v>42</v>
      </c>
      <c r="K32" s="6" t="s">
        <v>42</v>
      </c>
    </row>
    <row r="33" spans="1:11" x14ac:dyDescent="0.25">
      <c r="A33">
        <v>1</v>
      </c>
      <c r="B33" s="6" t="s">
        <v>117</v>
      </c>
      <c r="C33" s="6" t="s">
        <v>27</v>
      </c>
      <c r="D33" s="6" t="s">
        <v>59</v>
      </c>
      <c r="E33" s="6" t="s">
        <v>116</v>
      </c>
      <c r="F33" s="6" t="s">
        <v>42</v>
      </c>
      <c r="G33" s="6" t="s">
        <v>42</v>
      </c>
      <c r="H33" s="6" t="s">
        <v>42</v>
      </c>
      <c r="I33" s="6" t="s">
        <v>42</v>
      </c>
      <c r="J33" s="6" t="s">
        <v>42</v>
      </c>
      <c r="K33" s="6" t="s">
        <v>42</v>
      </c>
    </row>
    <row r="34" spans="1:11" x14ac:dyDescent="0.25">
      <c r="A34">
        <v>1</v>
      </c>
      <c r="B34" s="6" t="s">
        <v>87</v>
      </c>
      <c r="C34" s="6" t="s">
        <v>27</v>
      </c>
      <c r="D34" s="6" t="s">
        <v>59</v>
      </c>
      <c r="E34" s="6" t="s">
        <v>86</v>
      </c>
      <c r="F34" s="6" t="s">
        <v>42</v>
      </c>
      <c r="G34" s="6" t="s">
        <v>42</v>
      </c>
      <c r="H34" s="6" t="s">
        <v>42</v>
      </c>
      <c r="I34" s="6" t="s">
        <v>42</v>
      </c>
      <c r="J34" s="6" t="s">
        <v>42</v>
      </c>
      <c r="K34" s="6" t="s">
        <v>42</v>
      </c>
    </row>
    <row r="35" spans="1:11" x14ac:dyDescent="0.25">
      <c r="A35">
        <v>1</v>
      </c>
      <c r="B35" s="6" t="s">
        <v>63</v>
      </c>
      <c r="C35" s="6" t="s">
        <v>27</v>
      </c>
      <c r="D35" s="6" t="s">
        <v>59</v>
      </c>
      <c r="E35" s="6" t="s">
        <v>62</v>
      </c>
      <c r="F35" s="6" t="s">
        <v>42</v>
      </c>
      <c r="G35" s="6" t="s">
        <v>42</v>
      </c>
      <c r="H35" s="6" t="s">
        <v>42</v>
      </c>
      <c r="I35" s="6" t="s">
        <v>42</v>
      </c>
      <c r="J35" s="6" t="s">
        <v>42</v>
      </c>
      <c r="K35" s="6" t="s">
        <v>42</v>
      </c>
    </row>
    <row r="36" spans="1:11" x14ac:dyDescent="0.25">
      <c r="A36">
        <v>8</v>
      </c>
      <c r="B36" s="6" t="s">
        <v>102</v>
      </c>
      <c r="C36" s="6" t="s">
        <v>27</v>
      </c>
      <c r="D36" s="6" t="s">
        <v>59</v>
      </c>
      <c r="E36" s="6" t="s">
        <v>182</v>
      </c>
      <c r="F36" s="6" t="s">
        <v>42</v>
      </c>
      <c r="G36" s="6" t="s">
        <v>42</v>
      </c>
      <c r="H36" s="6" t="s">
        <v>42</v>
      </c>
      <c r="I36" s="6" t="s">
        <v>42</v>
      </c>
      <c r="J36" s="6" t="s">
        <v>42</v>
      </c>
      <c r="K36" s="6" t="s">
        <v>42</v>
      </c>
    </row>
    <row r="37" spans="1:11" x14ac:dyDescent="0.25">
      <c r="A37">
        <v>3</v>
      </c>
      <c r="B37" s="6" t="s">
        <v>64</v>
      </c>
      <c r="C37" s="6" t="s">
        <v>27</v>
      </c>
      <c r="D37" s="6" t="s">
        <v>59</v>
      </c>
      <c r="E37" s="6" t="s">
        <v>188</v>
      </c>
      <c r="F37" s="6" t="s">
        <v>42</v>
      </c>
      <c r="G37" s="6" t="s">
        <v>42</v>
      </c>
      <c r="H37" s="6" t="s">
        <v>42</v>
      </c>
      <c r="I37" s="6" t="s">
        <v>42</v>
      </c>
      <c r="J37" s="6" t="s">
        <v>42</v>
      </c>
      <c r="K37" s="6" t="s">
        <v>42</v>
      </c>
    </row>
    <row r="38" spans="1:11" x14ac:dyDescent="0.25">
      <c r="A38">
        <v>6</v>
      </c>
      <c r="B38" s="6" t="s">
        <v>31</v>
      </c>
      <c r="C38" s="6" t="s">
        <v>27</v>
      </c>
      <c r="D38" s="6" t="s">
        <v>59</v>
      </c>
      <c r="E38" s="6" t="s">
        <v>189</v>
      </c>
      <c r="F38" s="6" t="s">
        <v>42</v>
      </c>
      <c r="G38" s="6" t="s">
        <v>42</v>
      </c>
      <c r="H38" s="6" t="s">
        <v>42</v>
      </c>
      <c r="I38" s="6" t="s">
        <v>42</v>
      </c>
      <c r="J38" s="6" t="s">
        <v>42</v>
      </c>
      <c r="K38" s="6" t="s">
        <v>42</v>
      </c>
    </row>
    <row r="39" spans="1:11" x14ac:dyDescent="0.25">
      <c r="A39">
        <v>1</v>
      </c>
      <c r="B39" s="6" t="s">
        <v>90</v>
      </c>
      <c r="C39" s="6" t="s">
        <v>27</v>
      </c>
      <c r="D39" s="6" t="s">
        <v>59</v>
      </c>
      <c r="E39" s="6" t="s">
        <v>89</v>
      </c>
      <c r="F39" s="6" t="s">
        <v>42</v>
      </c>
      <c r="G39" s="6" t="s">
        <v>42</v>
      </c>
      <c r="H39" s="6" t="s">
        <v>42</v>
      </c>
      <c r="I39" s="6" t="s">
        <v>42</v>
      </c>
      <c r="J39" s="6" t="s">
        <v>42</v>
      </c>
      <c r="K39" s="6" t="s">
        <v>42</v>
      </c>
    </row>
    <row r="40" spans="1:11" x14ac:dyDescent="0.25">
      <c r="A40">
        <v>1</v>
      </c>
      <c r="B40" s="6" t="s">
        <v>191</v>
      </c>
      <c r="C40" s="6" t="s">
        <v>27</v>
      </c>
      <c r="D40" s="6" t="s">
        <v>59</v>
      </c>
      <c r="E40" s="6" t="s">
        <v>115</v>
      </c>
      <c r="F40" s="6" t="s">
        <v>42</v>
      </c>
      <c r="G40" s="6" t="s">
        <v>42</v>
      </c>
      <c r="H40" s="6" t="s">
        <v>42</v>
      </c>
      <c r="I40" s="6" t="s">
        <v>42</v>
      </c>
      <c r="J40" s="6" t="s">
        <v>42</v>
      </c>
      <c r="K40" s="6" t="s">
        <v>42</v>
      </c>
    </row>
    <row r="41" spans="1:11" x14ac:dyDescent="0.25">
      <c r="A41">
        <v>1</v>
      </c>
      <c r="B41" s="6" t="s">
        <v>61</v>
      </c>
      <c r="C41" s="6" t="s">
        <v>27</v>
      </c>
      <c r="D41" s="6" t="s">
        <v>59</v>
      </c>
      <c r="E41" s="6" t="s">
        <v>60</v>
      </c>
      <c r="F41" s="6" t="s">
        <v>42</v>
      </c>
      <c r="G41" s="6" t="s">
        <v>42</v>
      </c>
      <c r="H41" s="6" t="s">
        <v>42</v>
      </c>
      <c r="I41" s="6" t="s">
        <v>42</v>
      </c>
      <c r="J41" s="6" t="s">
        <v>42</v>
      </c>
      <c r="K41" s="6" t="s">
        <v>42</v>
      </c>
    </row>
    <row r="42" spans="1:11" x14ac:dyDescent="0.25">
      <c r="A42">
        <v>1</v>
      </c>
      <c r="B42" s="6" t="s">
        <v>119</v>
      </c>
      <c r="C42" s="6" t="s">
        <v>27</v>
      </c>
      <c r="D42" s="6" t="s">
        <v>59</v>
      </c>
      <c r="E42" s="6" t="s">
        <v>118</v>
      </c>
      <c r="F42" s="6" t="s">
        <v>42</v>
      </c>
      <c r="G42" s="6" t="s">
        <v>42</v>
      </c>
      <c r="H42" s="6" t="s">
        <v>42</v>
      </c>
      <c r="I42" s="6" t="s">
        <v>42</v>
      </c>
      <c r="J42" s="6" t="s">
        <v>42</v>
      </c>
      <c r="K42" s="6" t="s">
        <v>42</v>
      </c>
    </row>
    <row r="43" spans="1:11" x14ac:dyDescent="0.25">
      <c r="A43">
        <v>1</v>
      </c>
      <c r="B43" s="6" t="s">
        <v>38</v>
      </c>
      <c r="C43" s="6" t="s">
        <v>38</v>
      </c>
      <c r="D43" s="6" t="s">
        <v>38</v>
      </c>
      <c r="E43" s="6" t="s">
        <v>129</v>
      </c>
      <c r="F43" s="6" t="s">
        <v>207</v>
      </c>
      <c r="G43" s="6" t="s">
        <v>42</v>
      </c>
      <c r="H43" s="6" t="s">
        <v>42</v>
      </c>
      <c r="I43" s="6" t="s">
        <v>42</v>
      </c>
      <c r="J43" s="6" t="s">
        <v>42</v>
      </c>
      <c r="K43" s="6" t="s">
        <v>42</v>
      </c>
    </row>
    <row r="44" spans="1:11" x14ac:dyDescent="0.25">
      <c r="A44">
        <v>2</v>
      </c>
      <c r="B44" s="6" t="s">
        <v>42</v>
      </c>
      <c r="C44" s="6" t="s">
        <v>103</v>
      </c>
      <c r="D44" s="6" t="s">
        <v>104</v>
      </c>
      <c r="E44" s="6" t="s">
        <v>161</v>
      </c>
      <c r="F44" s="6" t="s">
        <v>42</v>
      </c>
      <c r="G44" s="6" t="s">
        <v>42</v>
      </c>
      <c r="H44" s="6" t="s">
        <v>42</v>
      </c>
      <c r="I44" s="6" t="s">
        <v>42</v>
      </c>
      <c r="J44" s="6" t="s">
        <v>42</v>
      </c>
      <c r="K44" s="6" t="s">
        <v>42</v>
      </c>
    </row>
    <row r="45" spans="1:11" x14ac:dyDescent="0.25">
      <c r="A45">
        <v>1</v>
      </c>
      <c r="B45" s="6" t="s">
        <v>25</v>
      </c>
      <c r="C45" s="6" t="s">
        <v>25</v>
      </c>
      <c r="D45" s="6" t="s">
        <v>124</v>
      </c>
      <c r="E45" s="6" t="s">
        <v>123</v>
      </c>
      <c r="F45" s="6" t="s">
        <v>42</v>
      </c>
      <c r="G45" s="6" t="s">
        <v>42</v>
      </c>
      <c r="H45" s="6" t="s">
        <v>42</v>
      </c>
      <c r="I45" s="6" t="s">
        <v>42</v>
      </c>
      <c r="J45" s="6" t="s">
        <v>42</v>
      </c>
      <c r="K45" s="6" t="s">
        <v>42</v>
      </c>
    </row>
    <row r="46" spans="1:11" x14ac:dyDescent="0.25">
      <c r="A46">
        <v>2</v>
      </c>
      <c r="B46" s="6" t="s">
        <v>42</v>
      </c>
      <c r="C46" s="6" t="s">
        <v>26</v>
      </c>
      <c r="D46" s="6" t="s">
        <v>88</v>
      </c>
      <c r="E46" s="6" t="s">
        <v>162</v>
      </c>
      <c r="F46" s="6" t="s">
        <v>163</v>
      </c>
      <c r="G46" s="6" t="s">
        <v>164</v>
      </c>
      <c r="H46" s="6" t="s">
        <v>42</v>
      </c>
      <c r="I46" s="6" t="s">
        <v>165</v>
      </c>
      <c r="J46" s="6" t="s">
        <v>42</v>
      </c>
      <c r="K46" s="6" t="s">
        <v>42</v>
      </c>
    </row>
    <row r="47" spans="1:11" x14ac:dyDescent="0.25">
      <c r="A47">
        <v>2</v>
      </c>
      <c r="B47" s="6" t="s">
        <v>42</v>
      </c>
      <c r="C47" s="6" t="s">
        <v>127</v>
      </c>
      <c r="D47" s="6" t="s">
        <v>128</v>
      </c>
      <c r="E47" s="6" t="s">
        <v>166</v>
      </c>
      <c r="F47" s="6" t="s">
        <v>42</v>
      </c>
      <c r="G47" s="6" t="s">
        <v>42</v>
      </c>
      <c r="H47" s="6" t="s">
        <v>42</v>
      </c>
      <c r="I47" s="6" t="s">
        <v>42</v>
      </c>
      <c r="J47" s="6" t="s">
        <v>42</v>
      </c>
      <c r="K47" s="6" t="s">
        <v>42</v>
      </c>
    </row>
    <row r="48" spans="1:11" x14ac:dyDescent="0.25">
      <c r="A48">
        <v>4</v>
      </c>
      <c r="B48" s="6" t="s">
        <v>107</v>
      </c>
      <c r="C48" s="6" t="s">
        <v>107</v>
      </c>
      <c r="D48" s="6" t="s">
        <v>108</v>
      </c>
      <c r="E48" s="6" t="s">
        <v>210</v>
      </c>
      <c r="F48" s="6" t="s">
        <v>42</v>
      </c>
      <c r="G48" s="6" t="s">
        <v>42</v>
      </c>
      <c r="H48" s="6" t="s">
        <v>42</v>
      </c>
      <c r="I48" s="6" t="s">
        <v>42</v>
      </c>
      <c r="J48" s="6" t="s">
        <v>42</v>
      </c>
      <c r="K48" s="6" t="s">
        <v>42</v>
      </c>
    </row>
    <row r="49" spans="1:11" x14ac:dyDescent="0.25">
      <c r="A49">
        <v>5</v>
      </c>
      <c r="B49" s="6" t="s">
        <v>71</v>
      </c>
      <c r="C49" s="6" t="s">
        <v>71</v>
      </c>
      <c r="D49" s="6" t="s">
        <v>71</v>
      </c>
      <c r="E49" s="6" t="s">
        <v>211</v>
      </c>
      <c r="F49" s="6" t="s">
        <v>42</v>
      </c>
      <c r="G49" s="6" t="s">
        <v>42</v>
      </c>
      <c r="H49" s="6" t="s">
        <v>42</v>
      </c>
      <c r="I49" s="6" t="s">
        <v>42</v>
      </c>
      <c r="J49" s="6" t="s">
        <v>42</v>
      </c>
      <c r="K49" s="6" t="s">
        <v>42</v>
      </c>
    </row>
    <row r="50" spans="1:11" x14ac:dyDescent="0.25">
      <c r="A50">
        <v>1</v>
      </c>
      <c r="B50" s="6" t="s">
        <v>121</v>
      </c>
      <c r="C50" s="6" t="s">
        <v>121</v>
      </c>
      <c r="D50" s="6" t="s">
        <v>122</v>
      </c>
      <c r="E50" s="6" t="s">
        <v>120</v>
      </c>
      <c r="F50" s="6" t="s">
        <v>42</v>
      </c>
      <c r="G50" s="6" t="s">
        <v>42</v>
      </c>
      <c r="H50" s="6" t="s">
        <v>42</v>
      </c>
      <c r="I50" s="6" t="s">
        <v>42</v>
      </c>
      <c r="J50" s="6" t="s">
        <v>42</v>
      </c>
      <c r="K5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E28" sqref="E28"/>
    </sheetView>
  </sheetViews>
  <sheetFormatPr defaultRowHeight="15" x14ac:dyDescent="0.25"/>
  <cols>
    <col min="1" max="1" width="6.42578125" bestFit="1" customWidth="1"/>
    <col min="2" max="2" width="26.57031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1.42578125" bestFit="1" customWidth="1"/>
    <col min="9" max="9" width="16.140625" bestFit="1" customWidth="1"/>
    <col min="10" max="10" width="11.140625" bestFit="1" customWidth="1"/>
  </cols>
  <sheetData>
    <row r="1" spans="1:10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153</v>
      </c>
      <c r="J1" t="s">
        <v>40</v>
      </c>
    </row>
    <row r="2" spans="1:10" x14ac:dyDescent="0.25">
      <c r="A2">
        <v>24</v>
      </c>
      <c r="B2" s="6" t="s">
        <v>42</v>
      </c>
      <c r="C2" s="6" t="s">
        <v>28</v>
      </c>
      <c r="D2" s="6" t="s">
        <v>44</v>
      </c>
      <c r="E2" s="6" t="s">
        <v>212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</row>
    <row r="3" spans="1:10" x14ac:dyDescent="0.25">
      <c r="A3">
        <v>4</v>
      </c>
      <c r="B3" s="6" t="s">
        <v>21</v>
      </c>
      <c r="C3" s="6" t="s">
        <v>28</v>
      </c>
      <c r="D3" s="6" t="s">
        <v>44</v>
      </c>
      <c r="E3" s="6" t="s">
        <v>217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</row>
    <row r="4" spans="1:10" x14ac:dyDescent="0.25">
      <c r="A4">
        <v>2</v>
      </c>
      <c r="B4" s="6" t="s">
        <v>22</v>
      </c>
      <c r="C4" s="6" t="s">
        <v>28</v>
      </c>
      <c r="D4" s="6" t="s">
        <v>44</v>
      </c>
      <c r="E4" s="6" t="s">
        <v>180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</row>
    <row r="5" spans="1:10" x14ac:dyDescent="0.25">
      <c r="A5">
        <v>1</v>
      </c>
      <c r="B5" s="6" t="s">
        <v>42</v>
      </c>
      <c r="C5" s="6" t="s">
        <v>76</v>
      </c>
      <c r="D5" s="6" t="s">
        <v>77</v>
      </c>
      <c r="E5" s="6" t="s">
        <v>75</v>
      </c>
      <c r="F5" s="6" t="s">
        <v>155</v>
      </c>
      <c r="G5" s="6" t="s">
        <v>42</v>
      </c>
      <c r="H5" s="6" t="s">
        <v>42</v>
      </c>
      <c r="I5" s="6" t="s">
        <v>42</v>
      </c>
      <c r="J5" s="6" t="s">
        <v>42</v>
      </c>
    </row>
    <row r="6" spans="1:10" x14ac:dyDescent="0.25">
      <c r="A6">
        <v>1</v>
      </c>
      <c r="B6" s="6" t="s">
        <v>42</v>
      </c>
      <c r="C6" s="6" t="s">
        <v>69</v>
      </c>
      <c r="D6" s="6" t="s">
        <v>70</v>
      </c>
      <c r="E6" s="6" t="s">
        <v>213</v>
      </c>
      <c r="F6" s="6" t="s">
        <v>155</v>
      </c>
      <c r="G6" s="6" t="s">
        <v>42</v>
      </c>
      <c r="H6" s="6" t="s">
        <v>42</v>
      </c>
      <c r="I6" s="6" t="s">
        <v>42</v>
      </c>
      <c r="J6" s="6" t="s">
        <v>42</v>
      </c>
    </row>
    <row r="7" spans="1:10" x14ac:dyDescent="0.25">
      <c r="A7">
        <v>1</v>
      </c>
      <c r="B7" s="6" t="s">
        <v>33</v>
      </c>
      <c r="C7" s="6" t="s">
        <v>33</v>
      </c>
      <c r="D7" s="6" t="s">
        <v>126</v>
      </c>
      <c r="E7" s="6" t="s">
        <v>219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</row>
    <row r="8" spans="1:10" x14ac:dyDescent="0.25">
      <c r="A8">
        <v>1</v>
      </c>
      <c r="B8" s="6" t="s">
        <v>23</v>
      </c>
      <c r="C8" s="6" t="s">
        <v>29</v>
      </c>
      <c r="D8" s="6" t="s">
        <v>131</v>
      </c>
      <c r="E8" s="6" t="s">
        <v>130</v>
      </c>
      <c r="F8" s="6" t="s">
        <v>193</v>
      </c>
      <c r="G8" s="6" t="s">
        <v>42</v>
      </c>
      <c r="H8" s="6" t="s">
        <v>42</v>
      </c>
      <c r="I8" s="6" t="s">
        <v>42</v>
      </c>
      <c r="J8" s="6" t="s">
        <v>42</v>
      </c>
    </row>
    <row r="9" spans="1:10" x14ac:dyDescent="0.25">
      <c r="A9">
        <v>1</v>
      </c>
      <c r="B9" s="6" t="s">
        <v>34</v>
      </c>
      <c r="C9" s="6" t="s">
        <v>34</v>
      </c>
      <c r="D9" s="6" t="s">
        <v>220</v>
      </c>
      <c r="E9" s="6" t="s">
        <v>221</v>
      </c>
      <c r="F9" s="6" t="s">
        <v>222</v>
      </c>
      <c r="G9" s="6" t="s">
        <v>42</v>
      </c>
      <c r="H9" s="6" t="s">
        <v>42</v>
      </c>
      <c r="I9" s="6" t="s">
        <v>42</v>
      </c>
      <c r="J9" s="6" t="s">
        <v>42</v>
      </c>
    </row>
    <row r="10" spans="1:10" x14ac:dyDescent="0.25">
      <c r="A10">
        <v>1</v>
      </c>
      <c r="B10" s="6" t="s">
        <v>35</v>
      </c>
      <c r="C10" s="6" t="s">
        <v>35</v>
      </c>
      <c r="D10" s="6" t="s">
        <v>35</v>
      </c>
      <c r="E10" s="6" t="s">
        <v>223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</row>
    <row r="11" spans="1:10" x14ac:dyDescent="0.25">
      <c r="A11">
        <v>1</v>
      </c>
      <c r="B11" s="6" t="s">
        <v>97</v>
      </c>
      <c r="C11" s="6" t="s">
        <v>30</v>
      </c>
      <c r="D11" s="6" t="s">
        <v>67</v>
      </c>
      <c r="E11" s="6" t="s">
        <v>65</v>
      </c>
      <c r="F11" s="6" t="s">
        <v>209</v>
      </c>
      <c r="G11" s="6" t="s">
        <v>42</v>
      </c>
      <c r="H11" s="6" t="s">
        <v>42</v>
      </c>
      <c r="I11" s="6" t="s">
        <v>42</v>
      </c>
      <c r="J11" s="6" t="s">
        <v>42</v>
      </c>
    </row>
    <row r="12" spans="1:10" x14ac:dyDescent="0.25">
      <c r="A12">
        <v>2</v>
      </c>
      <c r="B12" s="6" t="s">
        <v>36</v>
      </c>
      <c r="C12" s="6" t="s">
        <v>36</v>
      </c>
      <c r="D12" s="6" t="s">
        <v>36</v>
      </c>
      <c r="E12" s="6" t="s">
        <v>203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</row>
    <row r="13" spans="1:10" x14ac:dyDescent="0.25">
      <c r="A13">
        <v>1</v>
      </c>
      <c r="B13" s="6" t="s">
        <v>32</v>
      </c>
      <c r="C13" s="6" t="s">
        <v>113</v>
      </c>
      <c r="D13" s="6" t="s">
        <v>114</v>
      </c>
      <c r="E13" s="6" t="s">
        <v>111</v>
      </c>
      <c r="F13" s="6" t="s">
        <v>194</v>
      </c>
      <c r="G13" s="6" t="s">
        <v>195</v>
      </c>
      <c r="H13" s="6" t="s">
        <v>42</v>
      </c>
      <c r="I13" s="6" t="s">
        <v>196</v>
      </c>
      <c r="J13" s="6" t="s">
        <v>42</v>
      </c>
    </row>
    <row r="14" spans="1:10" x14ac:dyDescent="0.25">
      <c r="A14">
        <v>1</v>
      </c>
      <c r="B14" s="6" t="s">
        <v>224</v>
      </c>
      <c r="C14" s="6" t="s">
        <v>224</v>
      </c>
      <c r="D14" s="6" t="s">
        <v>224</v>
      </c>
      <c r="E14" s="6" t="s">
        <v>225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</row>
    <row r="15" spans="1:10" x14ac:dyDescent="0.25">
      <c r="A15">
        <v>6</v>
      </c>
      <c r="B15" s="6" t="s">
        <v>19</v>
      </c>
      <c r="C15" s="6" t="s">
        <v>27</v>
      </c>
      <c r="D15" s="6" t="s">
        <v>59</v>
      </c>
      <c r="E15" s="6" t="s">
        <v>215</v>
      </c>
      <c r="F15" s="6" t="s">
        <v>42</v>
      </c>
      <c r="G15" s="6" t="s">
        <v>42</v>
      </c>
      <c r="H15" s="6" t="s">
        <v>42</v>
      </c>
      <c r="I15" s="6" t="s">
        <v>42</v>
      </c>
      <c r="J15" s="6" t="s">
        <v>42</v>
      </c>
    </row>
    <row r="16" spans="1:10" x14ac:dyDescent="0.25">
      <c r="A16">
        <v>2</v>
      </c>
      <c r="B16" s="6" t="s">
        <v>20</v>
      </c>
      <c r="C16" s="6" t="s">
        <v>27</v>
      </c>
      <c r="D16" s="6" t="s">
        <v>59</v>
      </c>
      <c r="E16" s="6" t="s">
        <v>216</v>
      </c>
      <c r="F16" s="6" t="s">
        <v>42</v>
      </c>
      <c r="G16" s="6" t="s">
        <v>42</v>
      </c>
      <c r="H16" s="6" t="s">
        <v>42</v>
      </c>
      <c r="I16" s="6" t="s">
        <v>42</v>
      </c>
      <c r="J16" s="6" t="s">
        <v>42</v>
      </c>
    </row>
    <row r="17" spans="1:10" x14ac:dyDescent="0.25">
      <c r="A17">
        <v>2</v>
      </c>
      <c r="B17" s="6" t="s">
        <v>31</v>
      </c>
      <c r="C17" s="6" t="s">
        <v>27</v>
      </c>
      <c r="D17" s="6" t="s">
        <v>59</v>
      </c>
      <c r="E17" s="6" t="s">
        <v>218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</row>
    <row r="18" spans="1:10" x14ac:dyDescent="0.25">
      <c r="A18">
        <v>1</v>
      </c>
      <c r="B18" s="6" t="s">
        <v>191</v>
      </c>
      <c r="C18" s="6" t="s">
        <v>27</v>
      </c>
      <c r="D18" s="6" t="s">
        <v>59</v>
      </c>
      <c r="E18" s="6" t="s">
        <v>115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</row>
    <row r="19" spans="1:10" x14ac:dyDescent="0.25">
      <c r="A19">
        <v>1</v>
      </c>
      <c r="B19" s="6" t="s">
        <v>37</v>
      </c>
      <c r="C19" s="6" t="s">
        <v>37</v>
      </c>
      <c r="D19" s="6" t="s">
        <v>37</v>
      </c>
      <c r="E19" s="6" t="s">
        <v>226</v>
      </c>
      <c r="F19" s="6" t="s">
        <v>227</v>
      </c>
      <c r="G19" s="6" t="s">
        <v>42</v>
      </c>
      <c r="H19" s="6" t="s">
        <v>42</v>
      </c>
      <c r="I19" s="6" t="s">
        <v>42</v>
      </c>
      <c r="J19" s="6" t="s">
        <v>42</v>
      </c>
    </row>
    <row r="20" spans="1:10" x14ac:dyDescent="0.25">
      <c r="A20">
        <v>1</v>
      </c>
      <c r="B20" s="6" t="s">
        <v>38</v>
      </c>
      <c r="C20" s="6" t="s">
        <v>38</v>
      </c>
      <c r="D20" s="6" t="s">
        <v>38</v>
      </c>
      <c r="E20" s="6" t="s">
        <v>228</v>
      </c>
      <c r="F20" s="6" t="s">
        <v>207</v>
      </c>
      <c r="G20" s="6" t="s">
        <v>42</v>
      </c>
      <c r="H20" s="6" t="s">
        <v>42</v>
      </c>
      <c r="I20" s="6" t="s">
        <v>42</v>
      </c>
      <c r="J20" s="6" t="s">
        <v>42</v>
      </c>
    </row>
    <row r="21" spans="1:10" x14ac:dyDescent="0.25">
      <c r="A21">
        <v>1</v>
      </c>
      <c r="B21" s="6" t="s">
        <v>25</v>
      </c>
      <c r="C21" s="6" t="s">
        <v>25</v>
      </c>
      <c r="D21" s="6" t="s">
        <v>124</v>
      </c>
      <c r="E21" s="6" t="s">
        <v>229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</row>
    <row r="22" spans="1:10" x14ac:dyDescent="0.25">
      <c r="A22">
        <v>2</v>
      </c>
      <c r="B22" s="6" t="s">
        <v>42</v>
      </c>
      <c r="C22" s="6" t="s">
        <v>26</v>
      </c>
      <c r="D22" s="6" t="s">
        <v>88</v>
      </c>
      <c r="E22" s="6" t="s">
        <v>214</v>
      </c>
      <c r="F22" s="6" t="s">
        <v>163</v>
      </c>
      <c r="G22" s="6" t="s">
        <v>164</v>
      </c>
      <c r="H22" s="6" t="s">
        <v>165</v>
      </c>
      <c r="I22" s="6" t="s">
        <v>42</v>
      </c>
      <c r="J22" s="6" t="s">
        <v>42</v>
      </c>
    </row>
    <row r="23" spans="1:10" x14ac:dyDescent="0.25">
      <c r="A23">
        <v>1</v>
      </c>
      <c r="B23" s="6" t="s">
        <v>230</v>
      </c>
      <c r="C23" s="6" t="s">
        <v>230</v>
      </c>
      <c r="D23" s="6" t="s">
        <v>230</v>
      </c>
      <c r="E23" s="6" t="s">
        <v>120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</row>
    <row r="24" spans="1:10" x14ac:dyDescent="0.25">
      <c r="A24">
        <v>24</v>
      </c>
      <c r="B24" s="6" t="s">
        <v>39</v>
      </c>
      <c r="C24" s="6" t="s">
        <v>39</v>
      </c>
      <c r="D24" s="6" t="s">
        <v>39</v>
      </c>
      <c r="E24" s="6" t="s">
        <v>231</v>
      </c>
      <c r="F24" s="6" t="s">
        <v>42</v>
      </c>
      <c r="G24" s="6" t="s">
        <v>42</v>
      </c>
      <c r="H24" s="6" t="s">
        <v>42</v>
      </c>
      <c r="I24" s="6" t="s">
        <v>42</v>
      </c>
      <c r="J24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B12" sqref="B12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" bestFit="1" customWidth="1"/>
    <col min="8" max="8" width="11.42578125" bestFit="1" customWidth="1"/>
    <col min="9" max="9" width="11.140625" bestFit="1" customWidth="1"/>
  </cols>
  <sheetData>
    <row r="1" spans="1:9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40</v>
      </c>
    </row>
    <row r="2" spans="1:9" x14ac:dyDescent="0.25">
      <c r="A2">
        <v>16</v>
      </c>
      <c r="B2" s="6" t="s">
        <v>42</v>
      </c>
      <c r="C2" s="6" t="s">
        <v>30</v>
      </c>
      <c r="D2" s="6" t="s">
        <v>67</v>
      </c>
      <c r="E2" s="6" t="s">
        <v>232</v>
      </c>
      <c r="F2" s="6" t="s">
        <v>242</v>
      </c>
      <c r="G2" s="6" t="s">
        <v>42</v>
      </c>
      <c r="H2" s="6" t="s">
        <v>42</v>
      </c>
      <c r="I2" s="6" t="s">
        <v>42</v>
      </c>
    </row>
    <row r="3" spans="1:9" x14ac:dyDescent="0.25">
      <c r="A3">
        <v>1</v>
      </c>
      <c r="B3" s="6" t="s">
        <v>42</v>
      </c>
      <c r="C3" s="6" t="s">
        <v>26</v>
      </c>
      <c r="D3" s="6" t="s">
        <v>88</v>
      </c>
      <c r="E3" s="6" t="s">
        <v>233</v>
      </c>
      <c r="F3" s="6" t="s">
        <v>163</v>
      </c>
      <c r="G3" s="6" t="s">
        <v>164</v>
      </c>
      <c r="H3" s="6" t="s">
        <v>165</v>
      </c>
      <c r="I3" s="6" t="s">
        <v>42</v>
      </c>
    </row>
    <row r="4" spans="1:9" x14ac:dyDescent="0.25">
      <c r="A4">
        <v>2</v>
      </c>
      <c r="B4" s="6" t="s">
        <v>19</v>
      </c>
      <c r="C4" s="6" t="s">
        <v>27</v>
      </c>
      <c r="D4" s="6" t="s">
        <v>59</v>
      </c>
      <c r="E4" s="6" t="s">
        <v>234</v>
      </c>
      <c r="F4" s="6" t="s">
        <v>42</v>
      </c>
      <c r="G4" s="6" t="s">
        <v>42</v>
      </c>
      <c r="H4" s="6" t="s">
        <v>42</v>
      </c>
      <c r="I4" s="6" t="s">
        <v>42</v>
      </c>
    </row>
    <row r="5" spans="1:9" x14ac:dyDescent="0.25">
      <c r="A5">
        <v>3</v>
      </c>
      <c r="B5" s="6" t="s">
        <v>20</v>
      </c>
      <c r="C5" s="6" t="s">
        <v>27</v>
      </c>
      <c r="D5" s="6" t="s">
        <v>59</v>
      </c>
      <c r="E5" s="6" t="s">
        <v>235</v>
      </c>
      <c r="F5" s="6" t="s">
        <v>42</v>
      </c>
      <c r="G5" s="6" t="s">
        <v>42</v>
      </c>
      <c r="H5" s="6" t="s">
        <v>42</v>
      </c>
      <c r="I5" s="6" t="s">
        <v>42</v>
      </c>
    </row>
    <row r="6" spans="1:9" x14ac:dyDescent="0.25">
      <c r="A6">
        <v>4</v>
      </c>
      <c r="B6" s="6" t="s">
        <v>21</v>
      </c>
      <c r="C6" s="6" t="s">
        <v>28</v>
      </c>
      <c r="D6" s="6" t="s">
        <v>44</v>
      </c>
      <c r="E6" s="6" t="s">
        <v>217</v>
      </c>
      <c r="F6" s="6" t="s">
        <v>42</v>
      </c>
      <c r="G6" s="6" t="s">
        <v>42</v>
      </c>
      <c r="H6" s="6" t="s">
        <v>42</v>
      </c>
      <c r="I6" s="6" t="s">
        <v>42</v>
      </c>
    </row>
    <row r="7" spans="1:9" x14ac:dyDescent="0.25">
      <c r="A7">
        <v>2</v>
      </c>
      <c r="B7" s="6" t="s">
        <v>22</v>
      </c>
      <c r="C7" s="6" t="s">
        <v>28</v>
      </c>
      <c r="D7" s="6" t="s">
        <v>44</v>
      </c>
      <c r="E7" s="6" t="s">
        <v>180</v>
      </c>
      <c r="F7" s="6" t="s">
        <v>42</v>
      </c>
      <c r="G7" s="6" t="s">
        <v>42</v>
      </c>
      <c r="H7" s="6" t="s">
        <v>42</v>
      </c>
      <c r="I7" s="6" t="s">
        <v>42</v>
      </c>
    </row>
    <row r="8" spans="1:9" x14ac:dyDescent="0.25">
      <c r="A8">
        <v>8</v>
      </c>
      <c r="B8" s="6" t="s">
        <v>191</v>
      </c>
      <c r="C8" s="6" t="s">
        <v>27</v>
      </c>
      <c r="D8" s="6" t="s">
        <v>59</v>
      </c>
      <c r="E8" s="6" t="s">
        <v>236</v>
      </c>
      <c r="F8" s="6" t="s">
        <v>42</v>
      </c>
      <c r="G8" s="6" t="s">
        <v>42</v>
      </c>
      <c r="H8" s="6" t="s">
        <v>42</v>
      </c>
      <c r="I8" s="6" t="s">
        <v>42</v>
      </c>
    </row>
    <row r="9" spans="1:9" x14ac:dyDescent="0.25">
      <c r="A9">
        <v>1</v>
      </c>
      <c r="B9" s="6" t="s">
        <v>23</v>
      </c>
      <c r="C9" s="6" t="s">
        <v>29</v>
      </c>
      <c r="D9" s="6" t="s">
        <v>131</v>
      </c>
      <c r="E9" s="6" t="s">
        <v>130</v>
      </c>
      <c r="F9" s="6" t="s">
        <v>193</v>
      </c>
      <c r="G9" s="6" t="s">
        <v>42</v>
      </c>
      <c r="H9" s="6" t="s">
        <v>42</v>
      </c>
      <c r="I9" s="6" t="s">
        <v>42</v>
      </c>
    </row>
    <row r="10" spans="1:9" x14ac:dyDescent="0.25">
      <c r="A10">
        <v>1</v>
      </c>
      <c r="B10" s="6" t="s">
        <v>97</v>
      </c>
      <c r="C10" s="6" t="s">
        <v>30</v>
      </c>
      <c r="D10" s="6" t="s">
        <v>67</v>
      </c>
      <c r="E10" s="6" t="s">
        <v>65</v>
      </c>
      <c r="F10" s="6" t="s">
        <v>209</v>
      </c>
      <c r="G10" s="6" t="s">
        <v>42</v>
      </c>
      <c r="H10" s="6" t="s">
        <v>42</v>
      </c>
      <c r="I10" s="6" t="s">
        <v>42</v>
      </c>
    </row>
    <row r="11" spans="1:9" x14ac:dyDescent="0.25">
      <c r="A11">
        <v>1</v>
      </c>
      <c r="B11" s="6" t="s">
        <v>24</v>
      </c>
      <c r="C11" s="6" t="s">
        <v>24</v>
      </c>
      <c r="D11" s="6" t="s">
        <v>24</v>
      </c>
      <c r="E11" s="6" t="s">
        <v>237</v>
      </c>
      <c r="F11" s="6" t="s">
        <v>42</v>
      </c>
      <c r="G11" s="6" t="s">
        <v>42</v>
      </c>
      <c r="H11" s="6" t="s">
        <v>42</v>
      </c>
      <c r="I11" s="6" t="s">
        <v>42</v>
      </c>
    </row>
    <row r="12" spans="1:9" x14ac:dyDescent="0.25">
      <c r="A12">
        <v>3</v>
      </c>
      <c r="B12" s="6" t="s">
        <v>36</v>
      </c>
      <c r="C12" s="6" t="s">
        <v>36</v>
      </c>
      <c r="D12" s="6" t="s">
        <v>36</v>
      </c>
      <c r="E12" s="6" t="s">
        <v>238</v>
      </c>
      <c r="F12" s="6" t="s">
        <v>42</v>
      </c>
      <c r="G12" s="6" t="s">
        <v>42</v>
      </c>
      <c r="H12" s="6" t="s">
        <v>42</v>
      </c>
      <c r="I12" s="6" t="s">
        <v>42</v>
      </c>
    </row>
    <row r="13" spans="1:9" x14ac:dyDescent="0.25">
      <c r="A13">
        <v>1</v>
      </c>
      <c r="B13" s="6" t="s">
        <v>37</v>
      </c>
      <c r="C13" s="6" t="s">
        <v>37</v>
      </c>
      <c r="D13" s="6" t="s">
        <v>37</v>
      </c>
      <c r="E13" s="6" t="s">
        <v>239</v>
      </c>
      <c r="F13" s="6" t="s">
        <v>227</v>
      </c>
      <c r="G13" s="6" t="s">
        <v>42</v>
      </c>
      <c r="H13" s="6" t="s">
        <v>42</v>
      </c>
      <c r="I13" s="6" t="s">
        <v>42</v>
      </c>
    </row>
    <row r="14" spans="1:9" x14ac:dyDescent="0.25">
      <c r="A14">
        <v>1</v>
      </c>
      <c r="B14" s="6" t="s">
        <v>38</v>
      </c>
      <c r="C14" s="6" t="s">
        <v>38</v>
      </c>
      <c r="D14" s="6" t="s">
        <v>38</v>
      </c>
      <c r="E14" s="6" t="s">
        <v>240</v>
      </c>
      <c r="F14" s="6" t="s">
        <v>207</v>
      </c>
      <c r="G14" s="6" t="s">
        <v>42</v>
      </c>
      <c r="H14" s="6" t="s">
        <v>42</v>
      </c>
      <c r="I14" s="6" t="s">
        <v>42</v>
      </c>
    </row>
    <row r="15" spans="1:9" x14ac:dyDescent="0.25">
      <c r="A15">
        <v>1</v>
      </c>
      <c r="B15" s="6" t="s">
        <v>25</v>
      </c>
      <c r="C15" s="6" t="s">
        <v>25</v>
      </c>
      <c r="D15" s="6" t="s">
        <v>124</v>
      </c>
      <c r="E15" s="6" t="s">
        <v>241</v>
      </c>
      <c r="F15" s="6" t="s">
        <v>42</v>
      </c>
      <c r="G15" s="6" t="s">
        <v>42</v>
      </c>
      <c r="H15" s="6" t="s">
        <v>42</v>
      </c>
      <c r="I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>
      <pane ySplit="1" topLeftCell="A2" activePane="bottomLeft" state="frozen"/>
      <selection pane="bottomLeft" activeCell="G6" sqref="G6"/>
    </sheetView>
  </sheetViews>
  <sheetFormatPr defaultRowHeight="15.7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5" width="103.28515625" bestFit="1" customWidth="1"/>
    <col min="6" max="6" width="15.140625" style="10" customWidth="1"/>
    <col min="7" max="7" width="12" style="11" customWidth="1"/>
  </cols>
  <sheetData>
    <row r="1" spans="1:7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s="7" customFormat="1" ht="18.75" x14ac:dyDescent="0.3">
      <c r="A2" s="8" t="s">
        <v>263</v>
      </c>
      <c r="F2" s="12"/>
      <c r="G2" s="12"/>
    </row>
    <row r="3" spans="1:7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x14ac:dyDescent="0.25">
      <c r="A4">
        <v>36</v>
      </c>
      <c r="C4" t="s">
        <v>109</v>
      </c>
      <c r="D4" t="s">
        <v>110</v>
      </c>
      <c r="E4" t="s">
        <v>158</v>
      </c>
      <c r="F4" s="10">
        <f t="shared" ref="F4:F36" si="0">SUM(A4*2)</f>
        <v>72</v>
      </c>
      <c r="G4" s="11">
        <v>90</v>
      </c>
    </row>
    <row r="5" spans="1:7" x14ac:dyDescent="0.25">
      <c r="A5">
        <v>3</v>
      </c>
      <c r="B5" t="s">
        <v>23</v>
      </c>
      <c r="C5" t="s">
        <v>29</v>
      </c>
      <c r="D5" t="s">
        <v>131</v>
      </c>
      <c r="E5" t="s">
        <v>193</v>
      </c>
      <c r="F5" s="10">
        <f t="shared" si="0"/>
        <v>6</v>
      </c>
      <c r="G5" s="11">
        <v>12</v>
      </c>
    </row>
    <row r="6" spans="1:7" x14ac:dyDescent="0.25">
      <c r="A6">
        <v>1</v>
      </c>
      <c r="B6" t="s">
        <v>34</v>
      </c>
      <c r="C6" t="s">
        <v>34</v>
      </c>
      <c r="D6" t="s">
        <v>220</v>
      </c>
      <c r="E6" t="s">
        <v>222</v>
      </c>
      <c r="F6" s="10">
        <f t="shared" si="0"/>
        <v>2</v>
      </c>
      <c r="G6" s="11">
        <v>8</v>
      </c>
    </row>
    <row r="7" spans="1:7" ht="15" customHeight="1" x14ac:dyDescent="0.25">
      <c r="A7">
        <v>2</v>
      </c>
      <c r="B7" t="s">
        <v>53</v>
      </c>
      <c r="C7" t="s">
        <v>54</v>
      </c>
      <c r="D7" t="s">
        <v>55</v>
      </c>
      <c r="F7" s="10">
        <f>SUM(A7*2)</f>
        <v>4</v>
      </c>
      <c r="G7" s="11">
        <v>10</v>
      </c>
    </row>
    <row r="8" spans="1:7" x14ac:dyDescent="0.25">
      <c r="A8">
        <v>2</v>
      </c>
      <c r="C8" t="s">
        <v>103</v>
      </c>
      <c r="D8" t="s">
        <v>104</v>
      </c>
      <c r="F8" s="10">
        <f>SUM(A8*2)</f>
        <v>4</v>
      </c>
      <c r="G8" s="11">
        <v>10</v>
      </c>
    </row>
    <row r="9" spans="1:7" x14ac:dyDescent="0.25">
      <c r="A9">
        <v>3</v>
      </c>
      <c r="C9" t="s">
        <v>105</v>
      </c>
      <c r="D9" t="s">
        <v>106</v>
      </c>
      <c r="E9" t="s">
        <v>253</v>
      </c>
      <c r="F9" s="10">
        <f>SUM(A9*2)</f>
        <v>6</v>
      </c>
      <c r="G9" s="11">
        <v>9</v>
      </c>
    </row>
    <row r="10" spans="1:7" x14ac:dyDescent="0.25">
      <c r="A10">
        <v>2</v>
      </c>
      <c r="B10" t="s">
        <v>56</v>
      </c>
      <c r="C10" t="s">
        <v>57</v>
      </c>
      <c r="D10" t="s">
        <v>58</v>
      </c>
      <c r="F10" s="10">
        <f>SUM(A10*2)</f>
        <v>4</v>
      </c>
      <c r="G10" s="11">
        <v>10</v>
      </c>
    </row>
    <row r="11" spans="1:7" x14ac:dyDescent="0.25">
      <c r="A11">
        <v>2</v>
      </c>
      <c r="C11" t="s">
        <v>127</v>
      </c>
      <c r="D11" t="s">
        <v>128</v>
      </c>
      <c r="F11" s="10">
        <f t="shared" si="0"/>
        <v>4</v>
      </c>
      <c r="G11" s="11">
        <v>10</v>
      </c>
    </row>
    <row r="12" spans="1:7" s="7" customFormat="1" ht="18.75" x14ac:dyDescent="0.3">
      <c r="A12" s="8" t="s">
        <v>255</v>
      </c>
      <c r="F12" s="12"/>
      <c r="G12" s="12"/>
    </row>
    <row r="13" spans="1:7" x14ac:dyDescent="0.25">
      <c r="A13">
        <v>24</v>
      </c>
      <c r="B13" s="9" t="s">
        <v>19</v>
      </c>
      <c r="C13" t="s">
        <v>27</v>
      </c>
      <c r="D13" t="s">
        <v>59</v>
      </c>
      <c r="F13" s="10">
        <f t="shared" si="0"/>
        <v>48</v>
      </c>
      <c r="G13" s="11">
        <v>100</v>
      </c>
    </row>
    <row r="14" spans="1:7" x14ac:dyDescent="0.25">
      <c r="A14">
        <v>34</v>
      </c>
      <c r="B14" s="9" t="s">
        <v>20</v>
      </c>
      <c r="C14" t="s">
        <v>27</v>
      </c>
      <c r="D14" t="s">
        <v>59</v>
      </c>
      <c r="F14" s="10">
        <f t="shared" si="0"/>
        <v>68</v>
      </c>
      <c r="G14" s="11">
        <v>140</v>
      </c>
    </row>
    <row r="15" spans="1:7" x14ac:dyDescent="0.25">
      <c r="A15">
        <v>1</v>
      </c>
      <c r="B15" s="9" t="s">
        <v>87</v>
      </c>
      <c r="C15" t="s">
        <v>27</v>
      </c>
      <c r="D15" t="s">
        <v>59</v>
      </c>
      <c r="F15" s="10">
        <f t="shared" si="0"/>
        <v>2</v>
      </c>
      <c r="G15" s="11">
        <v>8</v>
      </c>
    </row>
    <row r="16" spans="1:7" x14ac:dyDescent="0.25">
      <c r="A16">
        <v>1</v>
      </c>
      <c r="B16" s="9" t="s">
        <v>117</v>
      </c>
      <c r="C16" t="s">
        <v>27</v>
      </c>
      <c r="D16" t="s">
        <v>59</v>
      </c>
      <c r="F16" s="10">
        <f t="shared" si="0"/>
        <v>2</v>
      </c>
      <c r="G16" s="11">
        <v>8</v>
      </c>
    </row>
    <row r="17" spans="1:7" x14ac:dyDescent="0.25">
      <c r="A17">
        <v>1</v>
      </c>
      <c r="B17" s="9" t="s">
        <v>63</v>
      </c>
      <c r="C17" t="s">
        <v>27</v>
      </c>
      <c r="D17" t="s">
        <v>59</v>
      </c>
      <c r="F17" s="10">
        <f t="shared" si="0"/>
        <v>2</v>
      </c>
      <c r="G17" s="11">
        <v>8</v>
      </c>
    </row>
    <row r="18" spans="1:7" x14ac:dyDescent="0.25">
      <c r="A18">
        <v>8</v>
      </c>
      <c r="B18" s="9" t="s">
        <v>102</v>
      </c>
      <c r="C18" t="s">
        <v>27</v>
      </c>
      <c r="D18" t="s">
        <v>59</v>
      </c>
      <c r="F18" s="10">
        <f t="shared" si="0"/>
        <v>16</v>
      </c>
      <c r="G18" s="11">
        <v>35</v>
      </c>
    </row>
    <row r="19" spans="1:7" x14ac:dyDescent="0.25">
      <c r="A19">
        <v>3</v>
      </c>
      <c r="B19" s="9" t="s">
        <v>64</v>
      </c>
      <c r="C19" t="s">
        <v>27</v>
      </c>
      <c r="D19" t="s">
        <v>59</v>
      </c>
      <c r="F19" s="10">
        <f t="shared" si="0"/>
        <v>6</v>
      </c>
      <c r="G19" s="11">
        <v>15</v>
      </c>
    </row>
    <row r="20" spans="1:7" x14ac:dyDescent="0.25">
      <c r="A20">
        <v>8</v>
      </c>
      <c r="B20" s="9" t="s">
        <v>31</v>
      </c>
      <c r="C20" t="s">
        <v>27</v>
      </c>
      <c r="D20" t="s">
        <v>59</v>
      </c>
      <c r="F20" s="10">
        <f t="shared" si="0"/>
        <v>16</v>
      </c>
      <c r="G20" s="11">
        <v>35</v>
      </c>
    </row>
    <row r="21" spans="1:7" x14ac:dyDescent="0.25">
      <c r="A21">
        <v>1</v>
      </c>
      <c r="B21" s="9">
        <v>47</v>
      </c>
      <c r="C21" t="s">
        <v>27</v>
      </c>
      <c r="D21" t="s">
        <v>59</v>
      </c>
      <c r="F21" s="10">
        <f t="shared" si="0"/>
        <v>2</v>
      </c>
      <c r="G21" s="11">
        <v>8</v>
      </c>
    </row>
    <row r="22" spans="1:7" x14ac:dyDescent="0.25">
      <c r="A22">
        <v>10</v>
      </c>
      <c r="B22" s="9">
        <v>470</v>
      </c>
      <c r="C22" t="s">
        <v>27</v>
      </c>
      <c r="D22" t="s">
        <v>59</v>
      </c>
      <c r="F22" s="10">
        <f t="shared" si="0"/>
        <v>20</v>
      </c>
      <c r="G22" s="11">
        <v>40</v>
      </c>
    </row>
    <row r="23" spans="1:7" x14ac:dyDescent="0.25">
      <c r="A23">
        <v>1</v>
      </c>
      <c r="B23" s="9" t="s">
        <v>119</v>
      </c>
      <c r="C23" t="s">
        <v>27</v>
      </c>
      <c r="D23" t="s">
        <v>59</v>
      </c>
      <c r="F23" s="10">
        <f>SUM(A23*2)</f>
        <v>2</v>
      </c>
      <c r="G23" s="11">
        <v>8</v>
      </c>
    </row>
    <row r="24" spans="1:7" x14ac:dyDescent="0.25">
      <c r="A24">
        <v>1</v>
      </c>
      <c r="B24" s="9" t="s">
        <v>61</v>
      </c>
      <c r="C24" t="s">
        <v>27</v>
      </c>
      <c r="D24" t="s">
        <v>59</v>
      </c>
      <c r="F24" s="10">
        <f t="shared" si="0"/>
        <v>2</v>
      </c>
      <c r="G24" s="11">
        <v>8</v>
      </c>
    </row>
    <row r="25" spans="1:7" x14ac:dyDescent="0.25">
      <c r="A25">
        <v>7</v>
      </c>
      <c r="B25" s="9" t="s">
        <v>52</v>
      </c>
      <c r="C25" t="s">
        <v>28</v>
      </c>
      <c r="D25" t="s">
        <v>44</v>
      </c>
      <c r="F25" s="10">
        <f t="shared" ref="F25:F33" si="1">SUM(A25*2)</f>
        <v>14</v>
      </c>
      <c r="G25" s="11">
        <v>30</v>
      </c>
    </row>
    <row r="26" spans="1:7" x14ac:dyDescent="0.25">
      <c r="A26">
        <v>4</v>
      </c>
      <c r="B26" s="9" t="s">
        <v>94</v>
      </c>
      <c r="C26" t="s">
        <v>28</v>
      </c>
      <c r="D26" t="s">
        <v>44</v>
      </c>
      <c r="F26" s="10">
        <f t="shared" si="1"/>
        <v>8</v>
      </c>
      <c r="G26" s="11">
        <v>16</v>
      </c>
    </row>
    <row r="27" spans="1:7" x14ac:dyDescent="0.25">
      <c r="A27">
        <v>3</v>
      </c>
      <c r="B27" s="9" t="s">
        <v>48</v>
      </c>
      <c r="C27" t="s">
        <v>28</v>
      </c>
      <c r="D27" t="s">
        <v>44</v>
      </c>
      <c r="F27" s="10">
        <f t="shared" si="1"/>
        <v>6</v>
      </c>
      <c r="G27" s="11">
        <v>12</v>
      </c>
    </row>
    <row r="28" spans="1:7" x14ac:dyDescent="0.25">
      <c r="A28">
        <v>46</v>
      </c>
      <c r="B28" s="9" t="s">
        <v>21</v>
      </c>
      <c r="C28" t="s">
        <v>28</v>
      </c>
      <c r="D28" t="s">
        <v>44</v>
      </c>
      <c r="F28" s="10">
        <f t="shared" si="1"/>
        <v>92</v>
      </c>
      <c r="G28" s="11">
        <v>150</v>
      </c>
    </row>
    <row r="29" spans="1:7" x14ac:dyDescent="0.25">
      <c r="A29">
        <v>8</v>
      </c>
      <c r="B29" s="9" t="s">
        <v>22</v>
      </c>
      <c r="C29" t="s">
        <v>28</v>
      </c>
      <c r="D29" t="s">
        <v>44</v>
      </c>
      <c r="F29" s="10">
        <f t="shared" si="1"/>
        <v>16</v>
      </c>
      <c r="G29" s="11">
        <v>30</v>
      </c>
    </row>
    <row r="30" spans="1:7" x14ac:dyDescent="0.25">
      <c r="A30">
        <v>4</v>
      </c>
      <c r="B30" s="9" t="s">
        <v>91</v>
      </c>
      <c r="C30" t="s">
        <v>28</v>
      </c>
      <c r="D30" t="s">
        <v>44</v>
      </c>
      <c r="F30" s="10">
        <f t="shared" si="1"/>
        <v>8</v>
      </c>
      <c r="G30" s="11">
        <v>20</v>
      </c>
    </row>
    <row r="31" spans="1:7" x14ac:dyDescent="0.25">
      <c r="A31">
        <v>2</v>
      </c>
      <c r="B31" s="9" t="s">
        <v>43</v>
      </c>
      <c r="C31" t="s">
        <v>28</v>
      </c>
      <c r="D31" t="s">
        <v>44</v>
      </c>
      <c r="F31" s="10">
        <f t="shared" si="1"/>
        <v>4</v>
      </c>
      <c r="G31" s="11">
        <v>10</v>
      </c>
    </row>
    <row r="32" spans="1:7" x14ac:dyDescent="0.25">
      <c r="A32">
        <v>4</v>
      </c>
      <c r="B32" t="s">
        <v>92</v>
      </c>
      <c r="C32" t="s">
        <v>93</v>
      </c>
      <c r="D32" t="s">
        <v>93</v>
      </c>
      <c r="F32" s="10">
        <f t="shared" si="1"/>
        <v>8</v>
      </c>
      <c r="G32" s="11">
        <v>20</v>
      </c>
    </row>
    <row r="33" spans="1:7" x14ac:dyDescent="0.25">
      <c r="A33">
        <v>2</v>
      </c>
      <c r="B33" t="s">
        <v>49</v>
      </c>
      <c r="C33" t="s">
        <v>50</v>
      </c>
      <c r="D33" t="s">
        <v>51</v>
      </c>
      <c r="E33" t="s">
        <v>177</v>
      </c>
      <c r="F33" s="10">
        <f t="shared" si="1"/>
        <v>4</v>
      </c>
      <c r="G33" s="11">
        <v>10</v>
      </c>
    </row>
    <row r="34" spans="1:7" s="7" customFormat="1" ht="18.75" x14ac:dyDescent="0.3">
      <c r="A34" s="8" t="s">
        <v>254</v>
      </c>
      <c r="F34" s="12"/>
      <c r="G34" s="12"/>
    </row>
    <row r="35" spans="1:7" x14ac:dyDescent="0.25">
      <c r="A35">
        <v>5</v>
      </c>
      <c r="B35" t="s">
        <v>71</v>
      </c>
      <c r="C35" t="s">
        <v>71</v>
      </c>
      <c r="D35" t="s">
        <v>71</v>
      </c>
      <c r="E35" t="s">
        <v>245</v>
      </c>
      <c r="F35" s="10">
        <f t="shared" si="0"/>
        <v>10</v>
      </c>
      <c r="G35" s="11">
        <v>15</v>
      </c>
    </row>
    <row r="36" spans="1:7" x14ac:dyDescent="0.25">
      <c r="A36">
        <v>1</v>
      </c>
      <c r="B36" t="s">
        <v>121</v>
      </c>
      <c r="C36" t="s">
        <v>121</v>
      </c>
      <c r="D36" t="s">
        <v>122</v>
      </c>
      <c r="E36" t="s">
        <v>246</v>
      </c>
      <c r="F36" s="10">
        <f t="shared" si="0"/>
        <v>2</v>
      </c>
      <c r="G36" s="11">
        <v>5</v>
      </c>
    </row>
    <row r="37" spans="1:7" x14ac:dyDescent="0.25">
      <c r="A37">
        <v>5</v>
      </c>
      <c r="B37" t="s">
        <v>37</v>
      </c>
      <c r="C37" t="s">
        <v>37</v>
      </c>
      <c r="D37" t="s">
        <v>37</v>
      </c>
      <c r="E37" t="s">
        <v>227</v>
      </c>
      <c r="F37" s="10">
        <f>SUM(A37*2)</f>
        <v>10</v>
      </c>
      <c r="G37" s="11">
        <v>15</v>
      </c>
    </row>
    <row r="38" spans="1:7" s="7" customFormat="1" ht="18.75" x14ac:dyDescent="0.3">
      <c r="A38" s="8" t="s">
        <v>256</v>
      </c>
      <c r="F38" s="12"/>
      <c r="G38" s="12"/>
    </row>
    <row r="39" spans="1:7" x14ac:dyDescent="0.25">
      <c r="A39">
        <v>16</v>
      </c>
      <c r="B39" t="s">
        <v>249</v>
      </c>
      <c r="C39" t="s">
        <v>250</v>
      </c>
      <c r="D39" t="s">
        <v>67</v>
      </c>
      <c r="E39" t="s">
        <v>242</v>
      </c>
      <c r="F39" s="10">
        <f>SUM(A39*2)</f>
        <v>32</v>
      </c>
      <c r="G39" s="11">
        <v>40</v>
      </c>
    </row>
    <row r="40" spans="1:7" x14ac:dyDescent="0.25">
      <c r="A40">
        <v>7</v>
      </c>
      <c r="B40" t="s">
        <v>97</v>
      </c>
      <c r="C40" t="s">
        <v>98</v>
      </c>
      <c r="D40" t="s">
        <v>67</v>
      </c>
      <c r="E40" t="s">
        <v>201</v>
      </c>
      <c r="F40" s="10">
        <f>SUM(A40*2)</f>
        <v>14</v>
      </c>
      <c r="G40" s="11">
        <v>18</v>
      </c>
    </row>
    <row r="41" spans="1:7" x14ac:dyDescent="0.25">
      <c r="A41">
        <v>4</v>
      </c>
      <c r="B41" t="s">
        <v>95</v>
      </c>
      <c r="C41" t="s">
        <v>96</v>
      </c>
      <c r="D41" t="s">
        <v>67</v>
      </c>
      <c r="E41" t="s">
        <v>205</v>
      </c>
      <c r="F41" s="10">
        <f>SUM(A41*2)</f>
        <v>8</v>
      </c>
      <c r="G41" s="11">
        <v>10</v>
      </c>
    </row>
    <row r="42" spans="1:7" x14ac:dyDescent="0.25">
      <c r="A42">
        <v>36</v>
      </c>
      <c r="B42" t="s">
        <v>78</v>
      </c>
      <c r="C42" t="s">
        <v>78</v>
      </c>
      <c r="D42" s="9">
        <v>3528</v>
      </c>
      <c r="E42" t="s">
        <v>248</v>
      </c>
      <c r="F42" s="10">
        <f>SUM(A42*2)</f>
        <v>72</v>
      </c>
      <c r="G42" s="11">
        <v>100</v>
      </c>
    </row>
    <row r="43" spans="1:7" s="7" customFormat="1" ht="18.75" x14ac:dyDescent="0.3">
      <c r="A43" s="8" t="s">
        <v>254</v>
      </c>
      <c r="F43" s="12"/>
      <c r="G43" s="12"/>
    </row>
    <row r="44" spans="1:7" x14ac:dyDescent="0.25">
      <c r="A44">
        <v>5</v>
      </c>
      <c r="B44" t="s">
        <v>262</v>
      </c>
      <c r="C44" t="s">
        <v>26</v>
      </c>
      <c r="D44" t="s">
        <v>88</v>
      </c>
      <c r="E44" t="s">
        <v>261</v>
      </c>
      <c r="F44" s="10">
        <f>SUM(A44*2)</f>
        <v>10</v>
      </c>
      <c r="G44" s="11">
        <v>15</v>
      </c>
    </row>
    <row r="45" spans="1:7" x14ac:dyDescent="0.25">
      <c r="A45">
        <v>7</v>
      </c>
      <c r="B45" t="s">
        <v>262</v>
      </c>
      <c r="C45" t="s">
        <v>36</v>
      </c>
      <c r="D45" t="s">
        <v>36</v>
      </c>
      <c r="E45" t="s">
        <v>260</v>
      </c>
      <c r="F45" s="10">
        <f>SUM(A45*2)</f>
        <v>14</v>
      </c>
      <c r="G45" s="11">
        <v>20</v>
      </c>
    </row>
    <row r="46" spans="1:7" s="7" customFormat="1" ht="18.75" x14ac:dyDescent="0.3">
      <c r="A46" s="8" t="s">
        <v>259</v>
      </c>
      <c r="F46" s="12"/>
      <c r="G46" s="12"/>
    </row>
    <row r="47" spans="1:7" x14ac:dyDescent="0.25">
      <c r="A47">
        <v>1</v>
      </c>
      <c r="B47" t="s">
        <v>35</v>
      </c>
      <c r="C47" t="s">
        <v>35</v>
      </c>
      <c r="D47" t="s">
        <v>35</v>
      </c>
      <c r="E47" t="s">
        <v>257</v>
      </c>
      <c r="F47" s="10">
        <f>SUM(A47*2)</f>
        <v>2</v>
      </c>
      <c r="G47" s="11">
        <v>2</v>
      </c>
    </row>
    <row r="48" spans="1:7" x14ac:dyDescent="0.25">
      <c r="A48">
        <v>3</v>
      </c>
      <c r="B48" t="s">
        <v>25</v>
      </c>
      <c r="C48" t="s">
        <v>25</v>
      </c>
      <c r="D48" t="s">
        <v>124</v>
      </c>
      <c r="E48" t="s">
        <v>241</v>
      </c>
      <c r="F48" s="10">
        <f>SUM(A48*2)</f>
        <v>6</v>
      </c>
      <c r="G48" s="11">
        <v>8</v>
      </c>
    </row>
    <row r="49" spans="1:7" x14ac:dyDescent="0.25">
      <c r="A49">
        <v>1</v>
      </c>
      <c r="B49" t="s">
        <v>224</v>
      </c>
      <c r="C49" t="s">
        <v>224</v>
      </c>
      <c r="D49" t="s">
        <v>224</v>
      </c>
      <c r="E49" t="s">
        <v>247</v>
      </c>
      <c r="F49" s="10">
        <f>SUM(A49*2)</f>
        <v>2</v>
      </c>
      <c r="G49" s="11">
        <v>2</v>
      </c>
    </row>
    <row r="50" spans="1:7" x14ac:dyDescent="0.25">
      <c r="A50">
        <v>1</v>
      </c>
      <c r="B50" t="s">
        <v>24</v>
      </c>
      <c r="C50" t="s">
        <v>24</v>
      </c>
      <c r="D50" t="s">
        <v>24</v>
      </c>
      <c r="E50" t="s">
        <v>258</v>
      </c>
      <c r="F50" s="10">
        <f>SUM(A50*2)</f>
        <v>2</v>
      </c>
      <c r="G50" s="11">
        <v>2</v>
      </c>
    </row>
    <row r="51" spans="1:7" x14ac:dyDescent="0.25">
      <c r="A51">
        <v>24</v>
      </c>
      <c r="B51" t="s">
        <v>39</v>
      </c>
      <c r="C51" t="s">
        <v>39</v>
      </c>
      <c r="D51" t="s">
        <v>39</v>
      </c>
      <c r="E51" t="s">
        <v>244</v>
      </c>
      <c r="F51" s="10">
        <f>SUM(A51*2)</f>
        <v>48</v>
      </c>
      <c r="G51" s="11">
        <v>81</v>
      </c>
    </row>
    <row r="52" spans="1:7" s="7" customFormat="1" ht="18.75" x14ac:dyDescent="0.3">
      <c r="A52" s="8" t="s">
        <v>264</v>
      </c>
      <c r="F52" s="12"/>
      <c r="G52" s="12"/>
    </row>
    <row r="53" spans="1:7" x14ac:dyDescent="0.25">
      <c r="A53">
        <v>2</v>
      </c>
      <c r="B53" t="s">
        <v>32</v>
      </c>
      <c r="C53" t="s">
        <v>113</v>
      </c>
      <c r="D53" t="s">
        <v>114</v>
      </c>
      <c r="E53" t="s">
        <v>194</v>
      </c>
      <c r="F53" s="10">
        <f>SUM(A53*2)</f>
        <v>4</v>
      </c>
      <c r="G53" s="11">
        <v>10</v>
      </c>
    </row>
    <row r="54" spans="1:7" x14ac:dyDescent="0.25">
      <c r="A54">
        <v>4</v>
      </c>
      <c r="B54" t="s">
        <v>99</v>
      </c>
      <c r="C54" t="s">
        <v>100</v>
      </c>
      <c r="D54" t="s">
        <v>101</v>
      </c>
      <c r="E54" t="s">
        <v>194</v>
      </c>
      <c r="F54" s="10">
        <f>SUM(A54*2)</f>
        <v>8</v>
      </c>
      <c r="G54" s="11">
        <v>16</v>
      </c>
    </row>
  </sheetData>
  <autoFilter ref="A1:E54" xr:uid="{00000000-0009-0000-0000-000004000000}">
    <sortState ref="A2:E54">
      <sortCondition ref="D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9286-09F4-4E0D-8331-002277CDDE8F}">
  <dimension ref="A1:G8"/>
  <sheetViews>
    <sheetView tabSelected="1" workbookViewId="0">
      <selection activeCell="E32" sqref="E32"/>
    </sheetView>
  </sheetViews>
  <sheetFormatPr defaultRowHeight="15" x14ac:dyDescent="0.25"/>
  <cols>
    <col min="1" max="1" width="28.7109375" bestFit="1" customWidth="1"/>
    <col min="2" max="2" width="15.140625" bestFit="1" customWidth="1"/>
    <col min="3" max="3" width="35.7109375" bestFit="1" customWidth="1"/>
    <col min="4" max="4" width="35.85546875" bestFit="1" customWidth="1"/>
    <col min="5" max="5" width="99.5703125" bestFit="1" customWidth="1"/>
    <col min="6" max="6" width="13.85546875" bestFit="1" customWidth="1"/>
    <col min="7" max="7" width="9.28515625" bestFit="1" customWidth="1"/>
  </cols>
  <sheetData>
    <row r="1" spans="1:7" ht="15.75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ht="18.75" x14ac:dyDescent="0.3">
      <c r="A2" s="8" t="s">
        <v>263</v>
      </c>
      <c r="B2" s="7"/>
      <c r="C2" s="7"/>
      <c r="D2" s="7"/>
      <c r="E2" s="7"/>
      <c r="F2" s="12"/>
      <c r="G2" s="12"/>
    </row>
    <row r="3" spans="1:7" ht="15.75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ht="18.75" x14ac:dyDescent="0.3">
      <c r="A4" s="8" t="s">
        <v>255</v>
      </c>
      <c r="B4" s="7"/>
      <c r="C4" s="7"/>
      <c r="D4" s="7"/>
      <c r="E4" s="7"/>
      <c r="F4" s="12"/>
      <c r="G4" s="12"/>
    </row>
    <row r="5" spans="1:7" ht="15.75" x14ac:dyDescent="0.25">
      <c r="A5">
        <v>1</v>
      </c>
      <c r="B5" s="9" t="s">
        <v>87</v>
      </c>
      <c r="C5" t="s">
        <v>27</v>
      </c>
      <c r="D5" t="s">
        <v>59</v>
      </c>
      <c r="F5" s="10">
        <f t="shared" ref="F5:F7" si="0">SUM(A5*2)</f>
        <v>2</v>
      </c>
      <c r="G5" s="11">
        <v>8</v>
      </c>
    </row>
    <row r="6" spans="1:7" ht="15.75" x14ac:dyDescent="0.25">
      <c r="A6">
        <v>1</v>
      </c>
      <c r="B6" s="9" t="s">
        <v>117</v>
      </c>
      <c r="C6" t="s">
        <v>27</v>
      </c>
      <c r="D6" t="s">
        <v>59</v>
      </c>
      <c r="F6" s="10">
        <f t="shared" si="0"/>
        <v>2</v>
      </c>
      <c r="G6" s="11">
        <v>8</v>
      </c>
    </row>
    <row r="7" spans="1:7" ht="15.75" x14ac:dyDescent="0.25">
      <c r="A7">
        <v>10</v>
      </c>
      <c r="B7" s="9">
        <v>470</v>
      </c>
      <c r="C7" t="s">
        <v>27</v>
      </c>
      <c r="D7" t="s">
        <v>59</v>
      </c>
      <c r="F7" s="10">
        <f t="shared" si="0"/>
        <v>20</v>
      </c>
      <c r="G7" s="11">
        <v>40</v>
      </c>
    </row>
    <row r="8" spans="1:7" ht="15.75" x14ac:dyDescent="0.25">
      <c r="A8">
        <v>2</v>
      </c>
      <c r="B8" t="s">
        <v>49</v>
      </c>
      <c r="C8" t="s">
        <v>50</v>
      </c>
      <c r="D8" t="s">
        <v>51</v>
      </c>
      <c r="E8" t="s">
        <v>177</v>
      </c>
      <c r="F8" s="10">
        <f>SUM(A8*2)</f>
        <v>4</v>
      </c>
      <c r="G8" s="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h L Z K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E t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Z K V P q Z T 7 r p A Q A A m A w A A B M A H A B G b 3 J t d W x h c y 9 T Z W N 0 a W 9 u M S 5 t I K I Y A C i g F A A A A A A A A A A A A A A A A A A A A A A A A A A A A O 2 W Q W + b M B S A 7 5 H y H y x y I R J C g a T d u o p D B a 1 W r d r a k v R S p s k z b 4 k 1 Y 0 e 2 Q Y u q / v e Z Q p o u B H W K h N R N 4 Q J 8 z z z b z x 8 G B U R T w V F c n b 3 T f q / f U w s s I U U D 6 w q v Q C L P Q g F i o P s 9 Z I 5 Y 5 J K A I a E q 3 E i Q P A O u 7 Q v K w A 0 F 1 + Z G 2 V b 4 I Z k p k C o p K C e Q a M A Z F G J B q D / y / W S J p W Z U 6 a T O 7 x J V W E P n P g J G M 6 p B B t a p 5 a B Q s D z j K v B G D j r n R K S U z w P P P / I d d J M L D b F e M Q g 2 l + 5 n w e H r 0 K n G O b D C B e Z z M 4 / p a g n l F K b 4 u 2 k 0 l Z i r H 0 J m V f o y q O x q U s 7 D g 1 V R z 3 S v T Q R p + K U f H b T m f g s f t / B J C z 9 q 4 c c t / F 0 L f 9 / C T 1 q 4 N / o j 8 D j s 9 y j f W a + X I r B y m b y u J K i y v + a A t 5 8 D 1 1 J k J p a i j 4 B T M 5 a N B 3 W k 5 m s D 0 H 3 N z x i L C W Z Y q k D L f E + t d v R f O n a j V 2 Z q l 1 w f T 9 y y 4 d M C 3 W G W Q 2 P Z I i g o a e J r T H 7 i + S 4 u t d q R R B F J l + U L 3 n z i 9 k v 0 7 T J q 8 P i i h c a f Z g 1 8 d 3 Y 1 O 2 / Q L d W e C 3 g L 3 J i Q r t d 2 U 8 M q U G N 7 q 9 J l 4 d b 9 V B e u Z 2 0 Z v J 2 5 I f G 4 U 4 n H H W 1 k B 4 n 3 l / h f 1 X V g 1 b u u 7 Q 8 7 + / 4 e t t 4 3 a u 3 / 5 f K T Z p N O J Z 6 8 I v H J w e G 3 s P P + 9 d / n b 1 B L A Q I t A B Q A A g A I A I S 2 S l S F K m F Z p g A A A P k A A A A S A A A A A A A A A A A A A A A A A A A A A A B D b 2 5 m a W c v U G F j a 2 F n Z S 5 4 b W x Q S w E C L Q A U A A I A C A C E t k p U D 8 r p q 6 Q A A A D p A A A A E w A A A A A A A A A A A A A A A A D y A A A A W 0 N v b n R l b n R f V H l w Z X N d L n h t b F B L A Q I t A B Q A A g A I A I S 2 S l T 6 m U + 6 6 Q E A A J g M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7 A A A A A A A A K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A 4 O j Q 4 O j E 2 L j Y 2 M z I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h e W V y I D E v Q 2 h h b m d l Z C B U e X B l L n t D b 2 x 1 b W 4 x L D B 9 J n F 1 b 3 Q 7 L C Z x d W 9 0 O 1 N l Y 3 R p b 2 4 x L 0 x h e W V y I D E v Q 2 h h b m d l Z C B U e X B l L n t D b 2 x 1 b W 4 y L D F 9 J n F 1 b 3 Q 7 L C Z x d W 9 0 O 1 N l Y 3 R p b 2 4 x L 0 x h e W V y I D E v Q 2 h h b m d l Z C B U e X B l L n t D b 2 x 1 b W 4 z L D J 9 J n F 1 b 3 Q 7 L C Z x d W 9 0 O 1 N l Y 3 R p b 2 4 x L 0 x h e W V y I D E v Q 2 h h b m d l Z C B U e X B l L n t D b 2 x 1 b W 4 0 L D N 9 J n F 1 b 3 Q 7 L C Z x d W 9 0 O 1 N l Y 3 R p b 2 4 x L 0 x h e W V y I D E v Q 2 h h b m d l Z C B U e X B l L n t D b 2 x 1 b W 4 1 L D R 9 J n F 1 b 3 Q 7 L C Z x d W 9 0 O 1 N l Y 3 R p b 2 4 x L 0 x h e W V y I D E v Q 2 h h b m d l Z C B U e X B l L n t D b 2 x 1 b W 4 2 L D V 9 J n F 1 b 3 Q 7 L C Z x d W 9 0 O 1 N l Y 3 R p b 2 4 x L 0 x h e W V y I D E v Q 2 h h b m d l Z C B U e X B l L n t D b 2 x 1 b W 4 3 L D Z 9 J n F 1 b 3 Q 7 L C Z x d W 9 0 O 1 N l Y 3 R p b 2 4 x L 0 x h e W V y I D E v Q 2 h h b m d l Z C B U e X B l L n t D b 2 x 1 b W 4 4 L D d 9 J n F 1 b 3 Q 7 L C Z x d W 9 0 O 1 N l Y 3 R p b 2 4 x L 0 x h e W V y I D E v Q 2 h h b m d l Z C B U e X B l L n t D b 2 x 1 b W 4 5 L D h 9 J n F 1 b 3 Q 7 L C Z x d W 9 0 O 1 N l Y 3 R p b 2 4 x L 0 x h e W V y I D E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5 Z X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e W V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0 O j U w O j E 0 L j U y N z k 4 M j F a I i A v P j x F b n R y e S B U e X B l P S J G a W x s Q 2 9 s d W 1 u V H l w Z X M i I F Z h b H V l P S J z Q X d Z R 0 J n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U F J P R F 9 J R C Z x d W 9 0 O y w m c X V v d D t T R l 9 J R C Z x d W 9 0 O y w m c X V v d D t T R l 9 T S 1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e W V y M S 9 D a G F u Z 2 V k I F R 5 c G U u e 1 F 0 e S w w f S Z x d W 9 0 O y w m c X V v d D t T Z W N 0 a W 9 u M S 9 s Y X l l c j E v Q 2 h h b m d l Z C B U e X B l L n t W Y W x 1 Z S w x f S Z x d W 9 0 O y w m c X V v d D t T Z W N 0 a W 9 u M S 9 s Y X l l c j E v Q 2 h h b m d l Z C B U e X B l L n t E Z X Z p Y 2 U s M n 0 m c X V v d D s s J n F 1 b 3 Q 7 U 2 V j d G l v b j E v b G F 5 Z X I x L 0 N o Y W 5 n Z W Q g V H l w Z S 5 7 U G F j a 2 F n Z S w z f S Z x d W 9 0 O y w m c X V v d D t T Z W N 0 a W 9 u M S 9 s Y X l l c j E v Q 2 h h b m d l Z C B U e X B l L n t Q Y X J 0 c y w 0 f S Z x d W 9 0 O y w m c X V v d D t T Z W N 0 a W 9 u M S 9 s Y X l l c j E v Q 2 h h b m d l Z C B U e X B l L n t E Z X N j c m l w d G l v b i w 1 f S Z x d W 9 0 O y w m c X V v d D t T Z W N 0 a W 9 u M S 9 s Y X l l c j E v Q 2 h h b m d l Z C B U e X B l L n t Q U k 9 E X 0 l E L D Z 9 J n F 1 b 3 Q 7 L C Z x d W 9 0 O 1 N l Y 3 R p b 2 4 x L 2 x h e W V y M S 9 D a G F u Z 2 V k I F R 5 c G U u e 1 N G X 0 l E L D d 9 J n F 1 b 3 Q 7 L C Z x d W 9 0 O 1 N l Y 3 R p b 2 4 x L 2 x h e W V y M S 9 D a G F u Z 2 V k I F R 5 c G U u e 1 N G X 1 N L V S w 4 f S Z x d W 9 0 O y w m c X V v d D t T Z W N 0 a W 9 u M S 9 s Y X l l c j E v Q 2 h h b m d l Z C B U e X B l L n t W Q U x V R S w 5 f S Z x d W 9 0 O y w m c X V v d D t T Z W N 0 a W 9 u M S 9 s Y X l l c j E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Y X l l c j E v Q 2 h h b m d l Z C B U e X B l L n t R d H k s M H 0 m c X V v d D s s J n F 1 b 3 Q 7 U 2 V j d G l v b j E v b G F 5 Z X I x L 0 N o Y W 5 n Z W Q g V H l w Z S 5 7 V m F s d W U s M X 0 m c X V v d D s s J n F 1 b 3 Q 7 U 2 V j d G l v b j E v b G F 5 Z X I x L 0 N o Y W 5 n Z W Q g V H l w Z S 5 7 R G V 2 a W N l L D J 9 J n F 1 b 3 Q 7 L C Z x d W 9 0 O 1 N l Y 3 R p b 2 4 x L 2 x h e W V y M S 9 D a G F u Z 2 V k I F R 5 c G U u e 1 B h Y 2 t h Z 2 U s M 3 0 m c X V v d D s s J n F 1 b 3 Q 7 U 2 V j d G l v b j E v b G F 5 Z X I x L 0 N o Y W 5 n Z W Q g V H l w Z S 5 7 U G F y d H M s N H 0 m c X V v d D s s J n F 1 b 3 Q 7 U 2 V j d G l v b j E v b G F 5 Z X I x L 0 N o Y W 5 n Z W Q g V H l w Z S 5 7 R G V z Y 3 J p c H R p b 2 4 s N X 0 m c X V v d D s s J n F 1 b 3 Q 7 U 2 V j d G l v b j E v b G F 5 Z X I x L 0 N o Y W 5 n Z W Q g V H l w Z S 5 7 U F J P R F 9 J R C w 2 f S Z x d W 9 0 O y w m c X V v d D t T Z W N 0 a W 9 u M S 9 s Y X l l c j E v Q 2 h h b m d l Z C B U e X B l L n t T R l 9 J R C w 3 f S Z x d W 9 0 O y w m c X V v d D t T Z W N 0 a W 9 u M S 9 s Y X l l c j E v Q 2 h h b m d l Z C B U e X B l L n t T R l 9 T S 1 U s O H 0 m c X V v d D s s J n F 1 b 3 Q 7 U 2 V j d G l v b j E v b G F 5 Z X I x L 0 N o Y W 5 n Z W Q g V H l w Z S 5 7 V k F M V U U s O X 0 m c X V v d D s s J n F 1 b 3 Q 7 U 2 V j d G l v b j E v b G F 5 Z X I x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M T U u N D I 1 M z I 4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N D c u N D I 4 M z M 4 N V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I 6 M D k u N T Y 4 M z M 1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1 B S T 0 R f S U Q m c X V v d D s s J n F 1 b 3 Q 7 U 0 Z f U 0 t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l l c j Q v Q 2 h h b m d l Z C B U e X B l L n t R d H k s M H 0 m c X V v d D s s J n F 1 b 3 Q 7 U 2 V j d G l v b j E v b G F 5 Z X I 0 L 0 N o Y W 5 n Z W Q g V H l w Z S 5 7 V m F s d W U s M X 0 m c X V v d D s s J n F 1 b 3 Q 7 U 2 V j d G l v b j E v b G F 5 Z X I 0 L 0 N o Y W 5 n Z W Q g V H l w Z S 5 7 R G V 2 a W N l L D J 9 J n F 1 b 3 Q 7 L C Z x d W 9 0 O 1 N l Y 3 R p b 2 4 x L 2 x h e W V y N C 9 D a G F u Z 2 V k I F R 5 c G U u e 1 B h Y 2 t h Z 2 U s M 3 0 m c X V v d D s s J n F 1 b 3 Q 7 U 2 V j d G l v b j E v b G F 5 Z X I 0 L 0 N o Y W 5 n Z W Q g V H l w Z S 5 7 U G F y d H M s N H 0 m c X V v d D s s J n F 1 b 3 Q 7 U 2 V j d G l v b j E v b G F 5 Z X I 0 L 0 N o Y W 5 n Z W Q g V H l w Z S 5 7 R G V z Y 3 J p c H R p b 2 4 s N X 0 m c X V v d D s s J n F 1 b 3 Q 7 U 2 V j d G l v b j E v b G F 5 Z X I 0 L 0 N o Y W 5 n Z W Q g V H l w Z S 5 7 U F J P R F 9 J R C w 2 f S Z x d W 9 0 O y w m c X V v d D t T Z W N 0 a W 9 u M S 9 s Y X l l c j Q v Q 2 h h b m d l Z C B U e X B l L n t T R l 9 T S 1 U s N 3 0 m c X V v d D s s J n F 1 b 3 Q 7 U 2 V j d G l v b j E v b G F 5 Z X I 0 L 0 N o Y W 5 n Z W Q g V H l w Z S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h e W V y N C 9 D a G F u Z 2 V k I F R 5 c G U u e 1 F 0 e S w w f S Z x d W 9 0 O y w m c X V v d D t T Z W N 0 a W 9 u M S 9 s Y X l l c j Q v Q 2 h h b m d l Z C B U e X B l L n t W Y W x 1 Z S w x f S Z x d W 9 0 O y w m c X V v d D t T Z W N 0 a W 9 u M S 9 s Y X l l c j Q v Q 2 h h b m d l Z C B U e X B l L n t E Z X Z p Y 2 U s M n 0 m c X V v d D s s J n F 1 b 3 Q 7 U 2 V j d G l v b j E v b G F 5 Z X I 0 L 0 N o Y W 5 n Z W Q g V H l w Z S 5 7 U G F j a 2 F n Z S w z f S Z x d W 9 0 O y w m c X V v d D t T Z W N 0 a W 9 u M S 9 s Y X l l c j Q v Q 2 h h b m d l Z C B U e X B l L n t Q Y X J 0 c y w 0 f S Z x d W 9 0 O y w m c X V v d D t T Z W N 0 a W 9 u M S 9 s Y X l l c j Q v Q 2 h h b m d l Z C B U e X B l L n t E Z X N j c m l w d G l v b i w 1 f S Z x d W 9 0 O y w m c X V v d D t T Z W N 0 a W 9 u M S 9 s Y X l l c j Q v Q 2 h h b m d l Z C B U e X B l L n t Q U k 9 E X 0 l E L D Z 9 J n F 1 b 3 Q 7 L C Z x d W 9 0 O 1 N l Y 3 R p b 2 4 x L 2 x h e W V y N C 9 D a G F u Z 2 V k I F R 5 c G U u e 1 N G X 1 N L V S w 3 f S Z x d W 9 0 O y w m c X V v d D t T Z W N 0 a W 9 u M S 9 s Y X l l c j Q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V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Z X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T E o j W f R 1 N t D D Z 7 5 m p j s c A A A A A A g A A A A A A E G Y A A A A B A A A g A A A A f L R G r q G 7 V + 2 q A t T 5 + a D M n q d B b q w E a t y T e l h Z 5 T y l j 2 w A A A A A D o A A A A A C A A A g A A A A u + X k e b f e N N z c / Q j q 5 o + B L i A r W K m 9 m d c u 4 / h T k I k + W B t Q A A A A j g v p I t 3 W Q 8 D w 1 1 Z D d i U y I U P 6 r / C 1 A L u D B L g / p G Q B y 5 O h R 0 U H Z x f 9 e 5 4 a u L t M n d 8 w j 7 U d 6 7 c T a 6 6 W E / u p g w c 7 y I O b h S b W S Y T s f K y i L t f M 3 Q B A A A A A 1 j F z C f M K w e b 0 / J S e L K l h H M b s V O q A C p L x a O J j f y P L + u 8 n A A F w J d w D f k w M h T D s E f e 3 V G e H + T y G K P l p R 6 2 H 9 5 8 H F A = =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Mech</vt:lpstr>
      <vt:lpstr>Elec - Layer 1</vt:lpstr>
      <vt:lpstr>Elec - Layer 3</vt:lpstr>
      <vt:lpstr>Elec - Layer 4</vt:lpstr>
      <vt:lpstr>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2022-02-22T15:10:36Z</dcterms:modified>
</cp:coreProperties>
</file>