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020722B-CC9B-4DF3-A480-43B639C8F02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0" i="1" l="1"/>
  <c r="H23" i="1"/>
  <c r="H22" i="1"/>
  <c r="H21" i="1"/>
  <c r="H20" i="1"/>
  <c r="H19" i="1"/>
  <c r="H18" i="1"/>
  <c r="H17" i="1"/>
  <c r="J16" i="1"/>
  <c r="J15" i="1"/>
  <c r="J14" i="1"/>
  <c r="J13" i="1"/>
  <c r="J12" i="1"/>
  <c r="J11" i="1"/>
  <c r="J10" i="1"/>
  <c r="J9" i="1"/>
  <c r="J8" i="1"/>
  <c r="J7" i="1"/>
  <c r="J6" i="1"/>
</calcChain>
</file>

<file path=xl/sharedStrings.xml><?xml version="1.0" encoding="utf-8"?>
<sst xmlns="http://schemas.openxmlformats.org/spreadsheetml/2006/main" count="52" uniqueCount="51">
  <si>
    <t>项目名称</t>
    <phoneticPr fontId="1" type="noConversion"/>
  </si>
  <si>
    <t>项目经理</t>
    <phoneticPr fontId="1" type="noConversion"/>
  </si>
  <si>
    <t>项目周期</t>
    <phoneticPr fontId="1" type="noConversion"/>
  </si>
  <si>
    <t>经费估算人</t>
    <phoneticPr fontId="1" type="noConversion"/>
  </si>
  <si>
    <t>估算日期</t>
    <phoneticPr fontId="1" type="noConversion"/>
  </si>
  <si>
    <t>里程碑</t>
    <phoneticPr fontId="1" type="noConversion"/>
  </si>
  <si>
    <t>工作描述</t>
    <phoneticPr fontId="1" type="noConversion"/>
  </si>
  <si>
    <t>难度系数</t>
    <phoneticPr fontId="1" type="noConversion"/>
  </si>
  <si>
    <t>备注</t>
    <phoneticPr fontId="1" type="noConversion"/>
  </si>
  <si>
    <t>工作量估算（人月）</t>
    <phoneticPr fontId="1" type="noConversion"/>
  </si>
  <si>
    <t>分总</t>
    <phoneticPr fontId="1" type="noConversion"/>
  </si>
  <si>
    <t>费用</t>
    <phoneticPr fontId="1" type="noConversion"/>
  </si>
  <si>
    <t>最小工作量</t>
    <phoneticPr fontId="1" type="noConversion"/>
  </si>
  <si>
    <t>最可能工作量</t>
    <phoneticPr fontId="1" type="noConversion"/>
  </si>
  <si>
    <t>最大工作量</t>
    <phoneticPr fontId="1" type="noConversion"/>
  </si>
  <si>
    <t>估算结果</t>
    <phoneticPr fontId="1" type="noConversion"/>
  </si>
  <si>
    <t>项目管理</t>
    <phoneticPr fontId="1" type="noConversion"/>
  </si>
  <si>
    <t>软件开发计划</t>
    <phoneticPr fontId="1" type="noConversion"/>
  </si>
  <si>
    <t>配置管理计划</t>
    <phoneticPr fontId="1" type="noConversion"/>
  </si>
  <si>
    <t>软件测试计划</t>
    <phoneticPr fontId="1" type="noConversion"/>
  </si>
  <si>
    <t>质量保障计划</t>
    <phoneticPr fontId="1" type="noConversion"/>
  </si>
  <si>
    <t>项目监控</t>
    <phoneticPr fontId="1" type="noConversion"/>
  </si>
  <si>
    <t>需求分析</t>
    <phoneticPr fontId="1" type="noConversion"/>
  </si>
  <si>
    <t>需求调查</t>
    <phoneticPr fontId="1" type="noConversion"/>
  </si>
  <si>
    <t>编制需求分析文档</t>
    <phoneticPr fontId="1" type="noConversion"/>
  </si>
  <si>
    <t>系统设计</t>
    <phoneticPr fontId="1" type="noConversion"/>
  </si>
  <si>
    <t>数据结构设计</t>
    <phoneticPr fontId="1" type="noConversion"/>
  </si>
  <si>
    <t>系统原型设计</t>
    <phoneticPr fontId="1" type="noConversion"/>
  </si>
  <si>
    <t>模块详细设计</t>
    <phoneticPr fontId="1" type="noConversion"/>
  </si>
  <si>
    <t>系统测试</t>
    <phoneticPr fontId="1" type="noConversion"/>
  </si>
  <si>
    <r>
      <t>准</t>
    </r>
    <r>
      <rPr>
        <sz val="12"/>
        <color theme="1"/>
        <rFont val="宋体"/>
        <family val="2"/>
      </rPr>
      <t>备测试</t>
    </r>
    <r>
      <rPr>
        <sz val="12"/>
        <color theme="1"/>
        <rFont val="仿宋_GB2312"/>
        <family val="1"/>
        <charset val="134"/>
      </rPr>
      <t>用例</t>
    </r>
    <phoneticPr fontId="1" type="noConversion"/>
  </si>
  <si>
    <r>
      <rPr>
        <sz val="12"/>
        <color theme="1"/>
        <rFont val="宋体"/>
        <family val="2"/>
      </rPr>
      <t>单</t>
    </r>
    <r>
      <rPr>
        <sz val="12"/>
        <color theme="1"/>
        <rFont val="仿宋_GB2312"/>
        <family val="1"/>
        <charset val="134"/>
      </rPr>
      <t>元</t>
    </r>
    <r>
      <rPr>
        <sz val="12"/>
        <color theme="1"/>
        <rFont val="宋体"/>
        <family val="2"/>
      </rPr>
      <t>测试</t>
    </r>
    <phoneticPr fontId="1" type="noConversion"/>
  </si>
  <si>
    <r>
      <t>集成</t>
    </r>
    <r>
      <rPr>
        <sz val="12"/>
        <color theme="1"/>
        <rFont val="宋体"/>
        <family val="2"/>
      </rPr>
      <t>测试</t>
    </r>
    <phoneticPr fontId="1" type="noConversion"/>
  </si>
  <si>
    <r>
      <rPr>
        <sz val="12"/>
        <color theme="1"/>
        <rFont val="宋体"/>
        <family val="2"/>
      </rPr>
      <t>测试结</t>
    </r>
    <r>
      <rPr>
        <sz val="12"/>
        <color theme="1"/>
        <rFont val="仿宋_GB2312"/>
        <family val="1"/>
        <charset val="134"/>
      </rPr>
      <t>果修改</t>
    </r>
    <phoneticPr fontId="1" type="noConversion"/>
  </si>
  <si>
    <r>
      <t>用</t>
    </r>
    <r>
      <rPr>
        <sz val="12"/>
        <color theme="1"/>
        <rFont val="宋体"/>
        <family val="2"/>
      </rPr>
      <t>户验</t>
    </r>
    <r>
      <rPr>
        <sz val="12"/>
        <color theme="1"/>
        <rFont val="仿宋_GB2312"/>
        <family val="1"/>
        <charset val="134"/>
      </rPr>
      <t>收</t>
    </r>
    <r>
      <rPr>
        <sz val="12"/>
        <color theme="1"/>
        <rFont val="宋体"/>
        <family val="2"/>
      </rPr>
      <t>测试</t>
    </r>
    <phoneticPr fontId="1" type="noConversion"/>
  </si>
  <si>
    <r>
      <rPr>
        <sz val="12"/>
        <color theme="1"/>
        <rFont val="宋体"/>
        <family val="2"/>
      </rPr>
      <t>测试报</t>
    </r>
    <r>
      <rPr>
        <sz val="12"/>
        <color theme="1"/>
        <rFont val="仿宋_GB2312"/>
        <family val="1"/>
        <charset val="134"/>
      </rPr>
      <t>告</t>
    </r>
    <r>
      <rPr>
        <sz val="12"/>
        <color theme="1"/>
        <rFont val="宋体"/>
        <family val="2"/>
      </rPr>
      <t>编</t>
    </r>
    <r>
      <rPr>
        <sz val="12"/>
        <color theme="1"/>
        <rFont val="仿宋_GB2312"/>
        <family val="1"/>
        <charset val="134"/>
      </rPr>
      <t>制</t>
    </r>
    <phoneticPr fontId="1" type="noConversion"/>
  </si>
  <si>
    <t>试运行</t>
    <phoneticPr fontId="1" type="noConversion"/>
  </si>
  <si>
    <t>运行维护</t>
    <phoneticPr fontId="1" type="noConversion"/>
  </si>
  <si>
    <t>培训</t>
    <phoneticPr fontId="1" type="noConversion"/>
  </si>
  <si>
    <t>质保维护成本</t>
    <phoneticPr fontId="1" type="noConversion"/>
  </si>
  <si>
    <t>其他投入</t>
    <phoneticPr fontId="1" type="noConversion"/>
  </si>
  <si>
    <t>交通费用</t>
    <phoneticPr fontId="1" type="noConversion"/>
  </si>
  <si>
    <t>评审/会务费</t>
    <phoneticPr fontId="1" type="noConversion"/>
  </si>
  <si>
    <t>差旅费</t>
    <phoneticPr fontId="1" type="noConversion"/>
  </si>
  <si>
    <t>其他费用</t>
    <phoneticPr fontId="1" type="noConversion"/>
  </si>
  <si>
    <t>总计</t>
    <phoneticPr fontId="1" type="noConversion"/>
  </si>
  <si>
    <t>Ttools项目开发预算估计</t>
    <phoneticPr fontId="1" type="noConversion"/>
  </si>
  <si>
    <t>教学辅助系统</t>
    <phoneticPr fontId="1" type="noConversion"/>
  </si>
  <si>
    <t>任玉媛</t>
    <phoneticPr fontId="1" type="noConversion"/>
  </si>
  <si>
    <t>12个月</t>
    <phoneticPr fontId="1" type="noConversion"/>
  </si>
  <si>
    <t>郭程媛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</si>
</sst>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仿宋_GB2312"/>
      <family val="1"/>
      <charset val="134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77" fontId="0" fillId="0" borderId="1" xfId="0" applyNumberFormat="1" applyBorder="1"/>
    <xf numFmtId="0" fontId="0" fillId="0" borderId="2" xfId="0" applyBorder="1" applyAlignment="1">
      <alignment horizontal="left" vertical="center"/>
    </xf>
    <xf numFmtId="176" fontId="0" fillId="0" borderId="1" xfId="0" applyNumberFormat="1" applyBorder="1"/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1" xfId="0" applyBorder="1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10" workbookViewId="0">
      <selection activeCell="E31" sqref="E31"/>
    </sheetView>
  </sheetViews>
  <sheetFormatPr defaultRowHeight="14.25"/>
  <sheetData>
    <row r="1" spans="1:12">
      <c r="A1" s="1" t="s">
        <v>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3" t="s">
        <v>47</v>
      </c>
      <c r="C2" s="4"/>
      <c r="D2" s="5"/>
      <c r="E2" s="2" t="s">
        <v>1</v>
      </c>
      <c r="F2" s="6" t="s">
        <v>48</v>
      </c>
      <c r="G2" s="7"/>
      <c r="H2" s="8"/>
      <c r="I2" s="9" t="s">
        <v>2</v>
      </c>
      <c r="J2" s="3" t="s">
        <v>49</v>
      </c>
      <c r="K2" s="4"/>
      <c r="L2" s="5"/>
    </row>
    <row r="3" spans="1:12">
      <c r="A3" s="2" t="s">
        <v>3</v>
      </c>
      <c r="B3" s="3" t="s">
        <v>50</v>
      </c>
      <c r="C3" s="4"/>
      <c r="D3" s="5"/>
      <c r="E3" s="2" t="s">
        <v>4</v>
      </c>
      <c r="F3" s="3">
        <v>2019.5</v>
      </c>
      <c r="G3" s="4"/>
      <c r="H3" s="4"/>
      <c r="I3" s="4"/>
      <c r="J3" s="4"/>
      <c r="K3" s="4"/>
      <c r="L3" s="5"/>
    </row>
    <row r="4" spans="1:12">
      <c r="A4" s="10" t="s">
        <v>5</v>
      </c>
      <c r="B4" s="11" t="s">
        <v>6</v>
      </c>
      <c r="C4" s="12"/>
      <c r="D4" s="13"/>
      <c r="E4" s="14" t="s">
        <v>7</v>
      </c>
      <c r="F4" s="10" t="s">
        <v>8</v>
      </c>
      <c r="G4" s="1" t="s">
        <v>9</v>
      </c>
      <c r="H4" s="1"/>
      <c r="I4" s="1"/>
      <c r="J4" s="1"/>
      <c r="K4" s="10" t="s">
        <v>10</v>
      </c>
      <c r="L4" s="10" t="s">
        <v>11</v>
      </c>
    </row>
    <row r="5" spans="1:12">
      <c r="A5" s="15"/>
      <c r="B5" s="16"/>
      <c r="C5" s="17"/>
      <c r="D5" s="18"/>
      <c r="E5" s="19"/>
      <c r="F5" s="15"/>
      <c r="G5" s="20" t="s">
        <v>12</v>
      </c>
      <c r="H5" s="21" t="s">
        <v>13</v>
      </c>
      <c r="I5" s="20" t="s">
        <v>14</v>
      </c>
      <c r="J5" s="22" t="s">
        <v>15</v>
      </c>
      <c r="K5" s="15"/>
      <c r="L5" s="15"/>
    </row>
    <row r="6" spans="1:12">
      <c r="A6" s="23" t="s">
        <v>16</v>
      </c>
      <c r="B6" s="24" t="s">
        <v>17</v>
      </c>
      <c r="C6" s="25"/>
      <c r="D6" s="26"/>
      <c r="E6" s="21">
        <v>3</v>
      </c>
      <c r="F6" s="27"/>
      <c r="G6" s="20">
        <v>1</v>
      </c>
      <c r="H6" s="20">
        <v>1</v>
      </c>
      <c r="I6" s="20">
        <v>2</v>
      </c>
      <c r="J6" s="28">
        <f t="shared" ref="J6:J16" si="0">(G6+4*H6+I6)/6</f>
        <v>1.1666666666666667</v>
      </c>
      <c r="K6" s="27"/>
      <c r="L6" s="27"/>
    </row>
    <row r="7" spans="1:12">
      <c r="A7" s="23"/>
      <c r="B7" s="24" t="s">
        <v>18</v>
      </c>
      <c r="C7" s="25"/>
      <c r="D7" s="26"/>
      <c r="E7" s="21">
        <v>3</v>
      </c>
      <c r="F7" s="27"/>
      <c r="G7" s="20">
        <v>0.5</v>
      </c>
      <c r="H7" s="20">
        <v>0.6</v>
      </c>
      <c r="I7" s="20">
        <v>0.8</v>
      </c>
      <c r="J7" s="28">
        <f t="shared" si="0"/>
        <v>0.6166666666666667</v>
      </c>
      <c r="K7" s="27"/>
      <c r="L7" s="27"/>
    </row>
    <row r="8" spans="1:12">
      <c r="A8" s="23"/>
      <c r="B8" s="24" t="s">
        <v>19</v>
      </c>
      <c r="C8" s="25"/>
      <c r="D8" s="26"/>
      <c r="E8" s="21">
        <v>2</v>
      </c>
      <c r="F8" s="27"/>
      <c r="G8" s="20">
        <v>0.5</v>
      </c>
      <c r="H8" s="20">
        <v>0.8</v>
      </c>
      <c r="I8" s="20">
        <v>1</v>
      </c>
      <c r="J8" s="28">
        <f t="shared" si="0"/>
        <v>0.78333333333333333</v>
      </c>
      <c r="K8" s="27"/>
      <c r="L8" s="27"/>
    </row>
    <row r="9" spans="1:12">
      <c r="A9" s="23"/>
      <c r="B9" s="24" t="s">
        <v>20</v>
      </c>
      <c r="C9" s="25"/>
      <c r="D9" s="26"/>
      <c r="E9" s="21">
        <v>3.5</v>
      </c>
      <c r="F9" s="27"/>
      <c r="G9" s="20">
        <v>0.5</v>
      </c>
      <c r="H9" s="20">
        <v>0.8</v>
      </c>
      <c r="I9" s="20">
        <v>1.2</v>
      </c>
      <c r="J9" s="28">
        <f t="shared" si="0"/>
        <v>0.81666666666666676</v>
      </c>
      <c r="K9" s="27"/>
      <c r="L9" s="27"/>
    </row>
    <row r="10" spans="1:12">
      <c r="A10" s="23"/>
      <c r="B10" s="24" t="s">
        <v>21</v>
      </c>
      <c r="C10" s="25"/>
      <c r="D10" s="26"/>
      <c r="E10" s="21">
        <v>3</v>
      </c>
      <c r="F10" s="27"/>
      <c r="G10" s="20">
        <v>6</v>
      </c>
      <c r="H10" s="20">
        <v>8</v>
      </c>
      <c r="I10" s="20">
        <v>9</v>
      </c>
      <c r="J10" s="28">
        <f t="shared" si="0"/>
        <v>7.833333333333333</v>
      </c>
      <c r="K10" s="27"/>
      <c r="L10" s="27">
        <v>100</v>
      </c>
    </row>
    <row r="11" spans="1:12">
      <c r="A11" s="23" t="s">
        <v>22</v>
      </c>
      <c r="B11" s="24" t="s">
        <v>23</v>
      </c>
      <c r="C11" s="25"/>
      <c r="D11" s="26"/>
      <c r="E11" s="21">
        <v>2.5</v>
      </c>
      <c r="F11" s="27"/>
      <c r="G11" s="20">
        <v>0.8</v>
      </c>
      <c r="H11" s="20">
        <v>1</v>
      </c>
      <c r="I11" s="20">
        <v>1.5</v>
      </c>
      <c r="J11" s="28">
        <f t="shared" si="0"/>
        <v>1.05</v>
      </c>
      <c r="K11" s="27"/>
      <c r="L11" s="27"/>
    </row>
    <row r="12" spans="1:12">
      <c r="A12" s="23"/>
      <c r="B12" s="24" t="s">
        <v>22</v>
      </c>
      <c r="C12" s="25"/>
      <c r="D12" s="26"/>
      <c r="E12" s="21">
        <v>2.5</v>
      </c>
      <c r="F12" s="27"/>
      <c r="G12" s="20">
        <v>1</v>
      </c>
      <c r="H12" s="20">
        <v>1.5</v>
      </c>
      <c r="I12" s="20">
        <v>2</v>
      </c>
      <c r="J12" s="28">
        <f t="shared" si="0"/>
        <v>1.5</v>
      </c>
      <c r="K12" s="27"/>
      <c r="L12" s="27"/>
    </row>
    <row r="13" spans="1:12">
      <c r="A13" s="23"/>
      <c r="B13" s="24" t="s">
        <v>24</v>
      </c>
      <c r="C13" s="25"/>
      <c r="D13" s="26"/>
      <c r="E13" s="21">
        <v>3</v>
      </c>
      <c r="F13" s="27"/>
      <c r="G13" s="20">
        <v>0.8</v>
      </c>
      <c r="H13" s="20">
        <v>1</v>
      </c>
      <c r="I13" s="20">
        <v>1.5</v>
      </c>
      <c r="J13" s="28">
        <f t="shared" si="0"/>
        <v>1.05</v>
      </c>
      <c r="K13" s="27"/>
      <c r="L13" s="27"/>
    </row>
    <row r="14" spans="1:12">
      <c r="A14" s="23" t="s">
        <v>25</v>
      </c>
      <c r="B14" s="24" t="s">
        <v>26</v>
      </c>
      <c r="C14" s="25"/>
      <c r="D14" s="26"/>
      <c r="E14" s="21">
        <v>4</v>
      </c>
      <c r="F14" s="27"/>
      <c r="G14" s="20">
        <v>1</v>
      </c>
      <c r="H14" s="20">
        <v>1.5</v>
      </c>
      <c r="I14" s="20">
        <v>2</v>
      </c>
      <c r="J14" s="28">
        <f t="shared" si="0"/>
        <v>1.5</v>
      </c>
      <c r="K14" s="27"/>
      <c r="L14" s="27"/>
    </row>
    <row r="15" spans="1:12">
      <c r="A15" s="23"/>
      <c r="B15" s="24" t="s">
        <v>27</v>
      </c>
      <c r="C15" s="25"/>
      <c r="D15" s="26"/>
      <c r="E15" s="21">
        <v>4</v>
      </c>
      <c r="F15" s="27"/>
      <c r="G15" s="20">
        <v>1</v>
      </c>
      <c r="H15" s="20">
        <v>1.2</v>
      </c>
      <c r="I15" s="20">
        <v>1.5</v>
      </c>
      <c r="J15" s="28">
        <f t="shared" si="0"/>
        <v>1.2166666666666666</v>
      </c>
      <c r="K15" s="27"/>
      <c r="L15" s="27"/>
    </row>
    <row r="16" spans="1:12">
      <c r="A16" s="23"/>
      <c r="B16" s="24" t="s">
        <v>28</v>
      </c>
      <c r="C16" s="25"/>
      <c r="D16" s="26"/>
      <c r="E16" s="21">
        <v>4</v>
      </c>
      <c r="F16" s="27"/>
      <c r="G16" s="20">
        <v>1.2</v>
      </c>
      <c r="H16" s="20">
        <v>1.5</v>
      </c>
      <c r="I16" s="20">
        <v>2</v>
      </c>
      <c r="J16" s="28">
        <f t="shared" si="0"/>
        <v>1.5333333333333332</v>
      </c>
      <c r="K16" s="27"/>
      <c r="L16" s="27">
        <v>100</v>
      </c>
    </row>
    <row r="17" spans="1:12" ht="16.5">
      <c r="A17" s="29" t="s">
        <v>29</v>
      </c>
      <c r="B17" s="33" t="s">
        <v>30</v>
      </c>
      <c r="C17" s="34"/>
      <c r="D17" s="35"/>
      <c r="E17" s="30"/>
      <c r="F17" s="36"/>
      <c r="G17" s="37">
        <v>1.5</v>
      </c>
      <c r="H17" s="20">
        <f t="shared" ref="H17:H23" si="1">(6*J17-G17-I17)/4</f>
        <v>2.0249999999999999</v>
      </c>
      <c r="I17" s="37">
        <v>2.4</v>
      </c>
      <c r="J17" s="28">
        <v>2</v>
      </c>
      <c r="K17" s="36"/>
      <c r="L17" s="36"/>
    </row>
    <row r="18" spans="1:12" ht="16.5">
      <c r="A18" s="31"/>
      <c r="B18" s="33" t="s">
        <v>31</v>
      </c>
      <c r="C18" s="34"/>
      <c r="D18" s="35"/>
      <c r="E18" s="30"/>
      <c r="F18" s="36"/>
      <c r="G18" s="37">
        <v>4.5</v>
      </c>
      <c r="H18" s="20">
        <f t="shared" si="1"/>
        <v>4.625</v>
      </c>
      <c r="I18" s="37">
        <v>7</v>
      </c>
      <c r="J18" s="28">
        <v>5</v>
      </c>
      <c r="K18" s="36"/>
      <c r="L18" s="36"/>
    </row>
    <row r="19" spans="1:12" ht="16.5">
      <c r="A19" s="31"/>
      <c r="B19" s="33" t="s">
        <v>32</v>
      </c>
      <c r="C19" s="34"/>
      <c r="D19" s="35"/>
      <c r="E19" s="30"/>
      <c r="F19" s="36"/>
      <c r="G19" s="37">
        <v>1.5</v>
      </c>
      <c r="H19" s="20">
        <f t="shared" si="1"/>
        <v>1.875</v>
      </c>
      <c r="I19" s="37">
        <v>3</v>
      </c>
      <c r="J19" s="28">
        <v>2</v>
      </c>
      <c r="K19" s="36"/>
      <c r="L19" s="36"/>
    </row>
    <row r="20" spans="1:12" ht="16.5">
      <c r="A20" s="31"/>
      <c r="B20" s="33" t="s">
        <v>33</v>
      </c>
      <c r="C20" s="34"/>
      <c r="D20" s="35"/>
      <c r="E20" s="30"/>
      <c r="F20" s="36"/>
      <c r="G20" s="37">
        <v>1</v>
      </c>
      <c r="H20" s="20">
        <f t="shared" si="1"/>
        <v>2</v>
      </c>
      <c r="I20" s="37">
        <v>3</v>
      </c>
      <c r="J20" s="28">
        <v>2</v>
      </c>
      <c r="K20" s="36"/>
      <c r="L20" s="36"/>
    </row>
    <row r="21" spans="1:12" ht="16.5">
      <c r="A21" s="31"/>
      <c r="B21" s="33" t="s">
        <v>34</v>
      </c>
      <c r="C21" s="34"/>
      <c r="D21" s="35"/>
      <c r="E21" s="30"/>
      <c r="F21" s="36"/>
      <c r="G21" s="37">
        <v>0.8</v>
      </c>
      <c r="H21" s="20">
        <f t="shared" si="1"/>
        <v>0.92500000000000004</v>
      </c>
      <c r="I21" s="37">
        <v>1.5</v>
      </c>
      <c r="J21" s="28">
        <v>1</v>
      </c>
      <c r="K21" s="36"/>
      <c r="L21" s="36"/>
    </row>
    <row r="22" spans="1:12" ht="16.5">
      <c r="A22" s="32"/>
      <c r="B22" s="33" t="s">
        <v>35</v>
      </c>
      <c r="C22" s="34"/>
      <c r="D22" s="35"/>
      <c r="E22" s="30"/>
      <c r="F22" s="36"/>
      <c r="G22" s="37">
        <v>0.8</v>
      </c>
      <c r="H22" s="20">
        <f t="shared" si="1"/>
        <v>0.92500000000000004</v>
      </c>
      <c r="I22" s="37">
        <v>1.5</v>
      </c>
      <c r="J22" s="28">
        <v>1</v>
      </c>
      <c r="K22" s="36"/>
      <c r="L22" s="36">
        <v>100</v>
      </c>
    </row>
    <row r="23" spans="1:12">
      <c r="A23" s="36" t="s">
        <v>36</v>
      </c>
      <c r="B23" s="38" t="s">
        <v>37</v>
      </c>
      <c r="C23" s="38"/>
      <c r="D23" s="38"/>
      <c r="E23" s="30"/>
      <c r="F23" s="36"/>
      <c r="G23" s="37">
        <v>0.8</v>
      </c>
      <c r="H23" s="20">
        <f t="shared" si="1"/>
        <v>1</v>
      </c>
      <c r="I23" s="37">
        <v>1.2</v>
      </c>
      <c r="J23" s="28">
        <v>1</v>
      </c>
      <c r="K23" s="36"/>
      <c r="L23" s="36">
        <v>100</v>
      </c>
    </row>
    <row r="24" spans="1:12">
      <c r="A24" s="25" t="s">
        <v>38</v>
      </c>
      <c r="B24" s="25"/>
      <c r="C24" s="25"/>
      <c r="D24" s="26"/>
      <c r="E24" s="30"/>
      <c r="F24" s="36"/>
      <c r="G24" s="37"/>
      <c r="H24" s="20"/>
      <c r="I24" s="37"/>
      <c r="J24" s="28"/>
      <c r="K24" s="36"/>
      <c r="L24" s="36">
        <v>0</v>
      </c>
    </row>
    <row r="25" spans="1:12">
      <c r="A25" s="39" t="s">
        <v>39</v>
      </c>
      <c r="B25" s="40"/>
      <c r="C25" s="40"/>
      <c r="D25" s="41"/>
      <c r="E25" s="30"/>
      <c r="F25" s="36"/>
      <c r="G25" s="37"/>
      <c r="H25" s="20"/>
      <c r="I25" s="37"/>
      <c r="J25" s="28"/>
      <c r="K25" s="36"/>
      <c r="L25" s="36">
        <v>100</v>
      </c>
    </row>
    <row r="26" spans="1:12">
      <c r="A26" s="42" t="s">
        <v>40</v>
      </c>
      <c r="B26" s="43"/>
      <c r="C26" s="43"/>
      <c r="D26" s="44" t="s">
        <v>41</v>
      </c>
      <c r="E26" s="30"/>
      <c r="F26" s="36"/>
      <c r="G26" s="37"/>
      <c r="H26" s="20"/>
      <c r="I26" s="37"/>
      <c r="J26" s="28"/>
      <c r="K26" s="36"/>
      <c r="L26" s="36">
        <v>50</v>
      </c>
    </row>
    <row r="27" spans="1:12">
      <c r="A27" s="45"/>
      <c r="B27" s="46"/>
      <c r="C27" s="46"/>
      <c r="D27" s="44" t="s">
        <v>42</v>
      </c>
      <c r="E27" s="30"/>
      <c r="F27" s="36"/>
      <c r="G27" s="37"/>
      <c r="H27" s="20"/>
      <c r="I27" s="37"/>
      <c r="J27" s="28"/>
      <c r="K27" s="36"/>
      <c r="L27" s="36">
        <v>0</v>
      </c>
    </row>
    <row r="28" spans="1:12">
      <c r="A28" s="45"/>
      <c r="B28" s="46"/>
      <c r="C28" s="46"/>
      <c r="D28" t="s">
        <v>43</v>
      </c>
      <c r="E28" s="30"/>
      <c r="F28" s="36"/>
      <c r="G28" s="37"/>
      <c r="H28" s="20"/>
      <c r="I28" s="37"/>
      <c r="J28" s="28"/>
      <c r="K28" s="36"/>
      <c r="L28" s="36">
        <v>0</v>
      </c>
    </row>
    <row r="29" spans="1:12">
      <c r="A29" s="47"/>
      <c r="B29" s="48"/>
      <c r="C29" s="48"/>
      <c r="D29" s="44" t="s">
        <v>44</v>
      </c>
      <c r="E29" s="30"/>
      <c r="F29" s="36"/>
      <c r="G29" s="37"/>
      <c r="H29" s="20"/>
      <c r="I29" s="37"/>
      <c r="J29" s="28"/>
      <c r="K29" s="36"/>
      <c r="L29" s="36">
        <v>0</v>
      </c>
    </row>
    <row r="30" spans="1:12">
      <c r="A30" s="49" t="s">
        <v>45</v>
      </c>
      <c r="B30" s="50"/>
      <c r="C30" s="50"/>
      <c r="D30" s="51"/>
      <c r="E30" s="52">
        <f>SUM(L6:L29)</f>
        <v>550</v>
      </c>
      <c r="F30" s="53"/>
      <c r="G30" s="53"/>
      <c r="H30" s="53"/>
      <c r="I30" s="53"/>
      <c r="J30" s="53"/>
      <c r="K30" s="53"/>
      <c r="L30" s="54"/>
    </row>
  </sheetData>
  <mergeCells count="40">
    <mergeCell ref="B23:D23"/>
    <mergeCell ref="A24:D24"/>
    <mergeCell ref="A25:D25"/>
    <mergeCell ref="A26:C29"/>
    <mergeCell ref="A30:D30"/>
    <mergeCell ref="E30:L30"/>
    <mergeCell ref="A17:A22"/>
    <mergeCell ref="B17:D17"/>
    <mergeCell ref="B18:D18"/>
    <mergeCell ref="B19:D19"/>
    <mergeCell ref="B20:D20"/>
    <mergeCell ref="B21:D21"/>
    <mergeCell ref="B22:D22"/>
    <mergeCell ref="A11:A13"/>
    <mergeCell ref="B11:D11"/>
    <mergeCell ref="B12:D12"/>
    <mergeCell ref="B13:D13"/>
    <mergeCell ref="A14:A16"/>
    <mergeCell ref="B14:D14"/>
    <mergeCell ref="B15:D15"/>
    <mergeCell ref="B16:D16"/>
    <mergeCell ref="L4:L5"/>
    <mergeCell ref="A6:A10"/>
    <mergeCell ref="B6:D6"/>
    <mergeCell ref="B7:D7"/>
    <mergeCell ref="B8:D8"/>
    <mergeCell ref="B9:D9"/>
    <mergeCell ref="B10:D10"/>
    <mergeCell ref="A4:A5"/>
    <mergeCell ref="B4:D5"/>
    <mergeCell ref="E4:E5"/>
    <mergeCell ref="F4:F5"/>
    <mergeCell ref="G4:J4"/>
    <mergeCell ref="K4:K5"/>
    <mergeCell ref="A1:L1"/>
    <mergeCell ref="B2:D2"/>
    <mergeCell ref="F2:H2"/>
    <mergeCell ref="J2:L2"/>
    <mergeCell ref="B3:D3"/>
    <mergeCell ref="F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2019-06-19T07:00:41Z</dcterms:modified>
</cp:coreProperties>
</file>