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ictor.dahl\Documents\GitHub\paca\docs\"/>
    </mc:Choice>
  </mc:AlternateContent>
  <xr:revisionPtr revIDLastSave="0" documentId="13_ncr:1_{3BA940DB-24B8-477F-9FB5-71CBB540494A}" xr6:coauthVersionLast="28" xr6:coauthVersionMax="28" xr10:uidLastSave="{00000000-0000-0000-0000-000000000000}"/>
  <bookViews>
    <workbookView xWindow="0" yWindow="0" windowWidth="21600" windowHeight="9516" xr2:uid="{00000000-000D-0000-FFFF-FFFF00000000}"/>
  </bookViews>
  <sheets>
    <sheet name="Sprint 1" sheetId="1" r:id="rId1"/>
    <sheet name="Sprint 2" sheetId="6" r:id="rId2"/>
    <sheet name="Sprint 3" sheetId="7" r:id="rId3"/>
    <sheet name="Sprint 4" sheetId="8" r:id="rId4"/>
    <sheet name="TEST" sheetId="9" r:id="rId5"/>
  </sheets>
  <definedNames>
    <definedName name="Actual" localSheetId="1">('Sprint 2'!PeriodInActual*('Sprint 2'!$G1&gt;0))*'Sprint 2'!PeriodInPlan</definedName>
    <definedName name="Actual" localSheetId="2">('Sprint 3'!PeriodInActual*('Sprint 3'!$G1&gt;0))*'Sprint 3'!PeriodInPlan</definedName>
    <definedName name="Actual" localSheetId="3">('Sprint 4'!PeriodInActual*('Sprint 4'!$G1&gt;0))*'Sprint 4'!PeriodInPlan</definedName>
    <definedName name="Actual" localSheetId="4">(TEST!PeriodInActual*(TEST!$H1&gt;0))*TEST!PeriodInPlan</definedName>
    <definedName name="Actual">(PeriodInActual*('Sprint 1'!$G1&gt;0))*PeriodInPlan</definedName>
    <definedName name="ActualBeyond" localSheetId="1">'Sprint 2'!PeriodInActual*('Sprint 2'!$G1&gt;0)</definedName>
    <definedName name="ActualBeyond" localSheetId="2">'Sprint 3'!PeriodInActual*('Sprint 3'!$G1&gt;0)</definedName>
    <definedName name="ActualBeyond" localSheetId="3">'Sprint 4'!PeriodInActual*('Sprint 4'!$G1&gt;0)</definedName>
    <definedName name="ActualBeyond" localSheetId="4">TEST!PeriodInActual*(TEST!$H1&gt;0)</definedName>
    <definedName name="ActualBeyond">PeriodInActual*('Sprint 1'!$G1&gt;0)</definedName>
    <definedName name="PercentComplete" localSheetId="1">'Sprint 2'!PercentCompleteBeyond*'Sprint 2'!PeriodInPlan</definedName>
    <definedName name="PercentComplete" localSheetId="2">'Sprint 3'!PercentCompleteBeyond*'Sprint 3'!PeriodInPlan</definedName>
    <definedName name="PercentComplete" localSheetId="3">'Sprint 4'!PercentCompleteBeyond*'Sprint 4'!PeriodInPlan</definedName>
    <definedName name="PercentComplete" localSheetId="4">TEST!PercentCompleteBeyond*TEST!PeriodInPlan</definedName>
    <definedName name="PercentComplete">PercentCompleteBeyond*PeriodInPlan</definedName>
    <definedName name="PercentCompleteBeyond" localSheetId="1">('Sprint 2'!A$6=MEDIAN('Sprint 2'!A$6,'Sprint 2'!$G1,'Sprint 2'!$G1+'Sprint 2'!$H1)*('Sprint 2'!$G1&gt;0))*(('Sprint 2'!A$6&lt;(INT('Sprint 2'!$G1+'Sprint 2'!$H1*'Sprint 2'!$I1)))+('Sprint 2'!A$6='Sprint 2'!$G1))*('Sprint 2'!$I1&gt;0)</definedName>
    <definedName name="PercentCompleteBeyond" localSheetId="2">('Sprint 3'!A$6=MEDIAN('Sprint 3'!A$6,'Sprint 3'!$G1,'Sprint 3'!$G1+'Sprint 3'!$H1)*('Sprint 3'!$G1&gt;0))*(('Sprint 3'!A$6&lt;(INT('Sprint 3'!$G1+'Sprint 3'!$H1*'Sprint 3'!$I1)))+('Sprint 3'!A$6='Sprint 3'!$G1))*('Sprint 3'!$I1&gt;0)</definedName>
    <definedName name="PercentCompleteBeyond" localSheetId="3">('Sprint 4'!A$6=MEDIAN('Sprint 4'!A$6,'Sprint 4'!$G1,'Sprint 4'!$G1+'Sprint 4'!$H1)*('Sprint 4'!$G1&gt;0))*(('Sprint 4'!A$6&lt;(INT('Sprint 4'!$G1+'Sprint 4'!$H1*'Sprint 4'!$I1)))+('Sprint 4'!A$6='Sprint 4'!$G1))*('Sprint 4'!$I1&gt;0)</definedName>
    <definedName name="PercentCompleteBeyond" localSheetId="4">(TEST!A$6=MEDIAN(TEST!A$6,TEST!$H1,TEST!$H1+TEST!$J1)*(TEST!$H1&gt;0))*((TEST!A$6&lt;(INT(TEST!$H1+TEST!$J1*TEST!$K1)))+(TEST!A$6=TEST!$H1))*(TEST!$K1&gt;0)</definedName>
    <definedName name="PercentCompleteBeyond">('Sprint 1'!A$6=MEDIAN('Sprint 1'!A$6,'Sprint 1'!$G1,'Sprint 1'!$G1+'Sprint 1'!$H1)*('Sprint 1'!$G1&gt;0))*(('Sprint 1'!A$6&lt;(INT('Sprint 1'!$G1+'Sprint 1'!$H1*'Sprint 1'!$I1)))+('Sprint 1'!A$6='Sprint 1'!$G1))*('Sprint 1'!$I1&gt;0)</definedName>
    <definedName name="period_selected" localSheetId="1">'Sprint 2'!$J$4</definedName>
    <definedName name="period_selected" localSheetId="2">'Sprint 3'!$J$4</definedName>
    <definedName name="period_selected" localSheetId="3">'Sprint 4'!$J$4</definedName>
    <definedName name="period_selected" localSheetId="4">TEST!$L$4</definedName>
    <definedName name="period_selected">'Sprint 1'!$J$4</definedName>
    <definedName name="PeriodInActual" localSheetId="1">'Sprint 2'!A$6=MEDIAN('Sprint 2'!A$6,'Sprint 2'!$G1,'Sprint 2'!$G1+'Sprint 2'!$H1-1)</definedName>
    <definedName name="PeriodInActual" localSheetId="2">'Sprint 3'!A$6=MEDIAN('Sprint 3'!A$6,'Sprint 3'!$G1,'Sprint 3'!$G1+'Sprint 3'!$H1-1)</definedName>
    <definedName name="PeriodInActual" localSheetId="3">'Sprint 4'!A$6=MEDIAN('Sprint 4'!A$6,'Sprint 4'!$G1,'Sprint 4'!$G1+'Sprint 4'!$H1-1)</definedName>
    <definedName name="PeriodInActual" localSheetId="4">TEST!A$6=MEDIAN(TEST!A$6,TEST!$H1,TEST!$H1+TEST!$J1-1)</definedName>
    <definedName name="PeriodInActual">'Sprint 1'!A$6=MEDIAN('Sprint 1'!A$6,'Sprint 1'!$G1,'Sprint 1'!$G1+'Sprint 1'!$H1-1)</definedName>
    <definedName name="PeriodInPlan" localSheetId="1">'Sprint 2'!A$6=MEDIAN('Sprint 2'!A$6,'Sprint 2'!$E1,'Sprint 2'!$E1+'Sprint 2'!$F1-1)</definedName>
    <definedName name="PeriodInPlan" localSheetId="2">'Sprint 3'!A$6=MEDIAN('Sprint 3'!A$6,'Sprint 3'!$E1,'Sprint 3'!$E1+'Sprint 3'!$F1-1)</definedName>
    <definedName name="PeriodInPlan" localSheetId="3">'Sprint 4'!A$6=MEDIAN('Sprint 4'!A$6,'Sprint 4'!$E1,'Sprint 4'!$E1+'Sprint 4'!$F1-1)</definedName>
    <definedName name="PeriodInPlan" localSheetId="4">TEST!A$6=MEDIAN(TEST!A$6,TEST!$E1,TEST!$E1+TEST!$G1-1)</definedName>
    <definedName name="PeriodInPlan">'Sprint 1'!A$6=MEDIAN('Sprint 1'!A$6,'Sprint 1'!$E1,'Sprint 1'!$E1+'Sprint 1'!$F1-1)</definedName>
    <definedName name="Plan" localSheetId="1">'Sprint 2'!PeriodInPlan*('Sprint 2'!$E1&gt;0)</definedName>
    <definedName name="Plan" localSheetId="2">'Sprint 3'!PeriodInPlan*('Sprint 3'!$E1&gt;0)</definedName>
    <definedName name="Plan" localSheetId="3">'Sprint 4'!PeriodInPlan*('Sprint 4'!$E1&gt;0)</definedName>
    <definedName name="Plan" localSheetId="4">TEST!PeriodInPlan*(TEST!$E1&gt;0)</definedName>
    <definedName name="Plan">PeriodInPlan*('Sprint 1'!$E1&gt;0)</definedName>
    <definedName name="_xlnm.Print_Titles" localSheetId="0">'Sprint 1'!$5:$6</definedName>
    <definedName name="_xlnm.Print_Titles" localSheetId="1">'Sprint 2'!$5:$6</definedName>
    <definedName name="_xlnm.Print_Titles" localSheetId="2">'Sprint 3'!$5:$6</definedName>
    <definedName name="_xlnm.Print_Titles" localSheetId="3">'Sprint 4'!$5:$6</definedName>
    <definedName name="_xlnm.Print_Titles" localSheetId="4">TEST!$5:$6</definedName>
    <definedName name="s">TEST!$L$4</definedName>
    <definedName name="TitleRegion..BO60" localSheetId="1">'Sprint 2'!$B$5:$B$6</definedName>
    <definedName name="TitleRegion..BO60" localSheetId="2">'Sprint 3'!$B$5:$B$6</definedName>
    <definedName name="TitleRegion..BO60" localSheetId="3">'Sprint 4'!$B$5:$B$6</definedName>
    <definedName name="TitleRegion..BO60" localSheetId="4">TEST!$B$5:$B$6</definedName>
    <definedName name="TitleRegion..BO60">'Sprint 1'!$B$5:$B$6</definedName>
    <definedName name="wasd" localSheetId="1">'Sprint 2'!PeriodInPlan*('Sprint 2'!$E1&gt;0)</definedName>
    <definedName name="wasd" localSheetId="2">'Sprint 3'!PeriodInPlan*('Sprint 3'!$E1&gt;0)</definedName>
    <definedName name="wasd" localSheetId="3">'Sprint 4'!PeriodInPlan*('Sprint 4'!$E1&gt;0)</definedName>
    <definedName name="wasd" localSheetId="4">TEST!PeriodInPlan*(TEST!$E1&gt;0)</definedName>
    <definedName name="wasd">PeriodInPlan*('Sprint 1'!$E1&gt;0)</definedName>
    <definedName name="wdasd" localSheetId="1">('Sprint 2'!A$6=MEDIAN('Sprint 2'!A$6,'Sprint 2'!$G1,'Sprint 2'!$G1+'Sprint 2'!$H1)*('Sprint 2'!$G1&gt;0))*(('Sprint 2'!A$6&lt;(INT('Sprint 2'!$G1+'Sprint 2'!$H1*'Sprint 2'!$I1)))+('Sprint 2'!A$6='Sprint 2'!$G1))*('Sprint 2'!$I1&gt;0)</definedName>
    <definedName name="wdasd" localSheetId="2">('Sprint 3'!A$6=MEDIAN('Sprint 3'!A$6,'Sprint 3'!$G1,'Sprint 3'!$G1+'Sprint 3'!$H1)*('Sprint 3'!$G1&gt;0))*(('Sprint 3'!A$6&lt;(INT('Sprint 3'!$G1+'Sprint 3'!$H1*'Sprint 3'!$I1)))+('Sprint 3'!A$6='Sprint 3'!$G1))*('Sprint 3'!$I1&gt;0)</definedName>
    <definedName name="wdasd" localSheetId="3">('Sprint 4'!A$6=MEDIAN('Sprint 4'!A$6,'Sprint 4'!$G1,'Sprint 4'!$G1+'Sprint 4'!$H1)*('Sprint 4'!$G1&gt;0))*(('Sprint 4'!A$6&lt;(INT('Sprint 4'!$G1+'Sprint 4'!$H1*'Sprint 4'!$I1)))+('Sprint 4'!A$6='Sprint 4'!$G1))*('Sprint 4'!$I1&gt;0)</definedName>
    <definedName name="wdasd" localSheetId="4">(TEST!A$6=MEDIAN(TEST!A$6,TEST!$H1,TEST!$H1+TEST!$J1)*(TEST!$H1&gt;0))*((TEST!A$6&lt;(INT(TEST!$H1+TEST!$J1*TEST!$K1)))+(TEST!A$6=TEST!$H1))*(TEST!$K1&gt;0)</definedName>
    <definedName name="wdasd">('Sprint 1'!A$6=MEDIAN('Sprint 1'!A$6,'Sprint 1'!$G1,'Sprint 1'!$G1+'Sprint 1'!$H1)*('Sprint 1'!$G1&gt;0))*(('Sprint 1'!A$6&lt;(INT('Sprint 1'!$G1+'Sprint 1'!$H1*'Sprint 1'!$I1)))+('Sprint 1'!A$6='Sprint 1'!$G1))*('Sprint 1'!$I1&gt;0)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1" l="1"/>
  <c r="G13" i="1"/>
  <c r="G8" i="1"/>
  <c r="G9" i="1"/>
  <c r="G10" i="1"/>
  <c r="G11" i="1"/>
  <c r="G12" i="1"/>
  <c r="G15" i="1"/>
  <c r="G7" i="1"/>
  <c r="H11" i="1" l="1"/>
  <c r="H10" i="1"/>
  <c r="H12" i="1"/>
  <c r="H15" i="1"/>
  <c r="H8" i="1"/>
  <c r="J4" i="1" l="1"/>
  <c r="K18" i="9" l="1"/>
  <c r="K16" i="9"/>
  <c r="G18" i="9"/>
  <c r="F18" i="9"/>
  <c r="G17" i="9"/>
  <c r="F17" i="9"/>
  <c r="G16" i="9"/>
  <c r="F16" i="9"/>
  <c r="F7" i="9"/>
  <c r="G7" i="9" s="1"/>
  <c r="G8" i="9"/>
  <c r="G9" i="9"/>
  <c r="G10" i="9"/>
  <c r="G11" i="9"/>
  <c r="G12" i="9"/>
  <c r="G13" i="9"/>
  <c r="G14" i="9"/>
  <c r="G15" i="9"/>
  <c r="L4" i="9"/>
  <c r="J4" i="8"/>
  <c r="J4" i="7"/>
  <c r="J4" i="6"/>
</calcChain>
</file>

<file path=xl/sharedStrings.xml><?xml version="1.0" encoding="utf-8"?>
<sst xmlns="http://schemas.openxmlformats.org/spreadsheetml/2006/main" count="143" uniqueCount="60">
  <si>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</si>
  <si>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</si>
  <si>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</si>
  <si>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</si>
  <si>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</si>
  <si>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</si>
  <si>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</si>
  <si>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</si>
  <si>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</si>
  <si>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</si>
  <si>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</si>
  <si>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</si>
  <si>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Sprint 2</t>
  </si>
  <si>
    <t>Sprint 3</t>
  </si>
  <si>
    <t>Sprint 4</t>
  </si>
  <si>
    <t>Projektplan</t>
  </si>
  <si>
    <t>Kravdokument</t>
  </si>
  <si>
    <t>Demo</t>
  </si>
  <si>
    <t>Test 1 (enligt VoV dok)</t>
  </si>
  <si>
    <t>Första produktversion</t>
  </si>
  <si>
    <t>Must-krav implementerade</t>
  </si>
  <si>
    <t>Must-krav testade</t>
  </si>
  <si>
    <t>Test 2 (enligt VoV dok)</t>
  </si>
  <si>
    <t>Test av annan grupp</t>
  </si>
  <si>
    <t>Användbarhetsanalyser</t>
  </si>
  <si>
    <t>Användbarhetstester</t>
  </si>
  <si>
    <t>White-box-testing</t>
  </si>
  <si>
    <t>bör-krav implementation</t>
  </si>
  <si>
    <t>bör-krav testade</t>
  </si>
  <si>
    <t>Regressionstest</t>
  </si>
  <si>
    <t>Implementationstest</t>
  </si>
  <si>
    <t>Paca Gantt</t>
  </si>
  <si>
    <t>NOTES</t>
  </si>
  <si>
    <t>Version 1</t>
  </si>
  <si>
    <t>Designdoc</t>
  </si>
  <si>
    <t>VoV_doc</t>
  </si>
  <si>
    <t>Mainline</t>
  </si>
  <si>
    <t>Milo</t>
  </si>
  <si>
    <t>Victor</t>
  </si>
  <si>
    <t>Hanna</t>
  </si>
  <si>
    <t>Lisa</t>
  </si>
  <si>
    <t>Kodgranskning</t>
  </si>
  <si>
    <t>Dokumentgranskning</t>
  </si>
  <si>
    <t>Användbarhetstest</t>
  </si>
  <si>
    <t>Användbarhetsanalys</t>
  </si>
  <si>
    <t>PLAN HOURS</t>
  </si>
  <si>
    <t>SUMMA</t>
  </si>
  <si>
    <t>PLANERING</t>
  </si>
  <si>
    <t>AVVIKELSE</t>
  </si>
  <si>
    <t>ACTUAL HOURS</t>
  </si>
  <si>
    <t>Beskrivning produkt &amp; projekt</t>
  </si>
  <si>
    <t>Gnatt</t>
  </si>
  <si>
    <t>Riskanalys</t>
  </si>
  <si>
    <t>Konkurrentanalys</t>
  </si>
  <si>
    <t>PSQL Databas</t>
  </si>
  <si>
    <t>PSQL Exempeldata</t>
  </si>
  <si>
    <t>RS möte</t>
  </si>
  <si>
    <t>Förberedelser</t>
  </si>
  <si>
    <t>%</t>
  </si>
  <si>
    <t>Wireframes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</si>
</sst>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"/>
  </numFmts>
  <fonts count="2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8"/>
      <color theme="1" tint="0.24994659260841701"/>
      <name val="Calibri"/>
      <family val="2"/>
    </font>
    <font>
      <b/>
      <sz val="13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  <font>
      <b/>
      <sz val="12"/>
      <color theme="2" tint="-0.14999847407452621"/>
      <name val="Calibri"/>
      <family val="2"/>
    </font>
    <font>
      <b/>
      <sz val="10"/>
      <color theme="1" tint="0.24994659260841701"/>
      <name val="Calibri"/>
      <family val="2"/>
    </font>
    <font>
      <b/>
      <sz val="10"/>
      <color theme="2" tint="-0.14999847407452621"/>
      <name val="Calibri"/>
      <family val="2"/>
    </font>
    <font>
      <sz val="10"/>
      <color theme="1" tint="0.24994659260841701"/>
      <name val="Corbel"/>
      <family val="2"/>
      <scheme val="major"/>
    </font>
    <font>
      <b/>
      <sz val="11"/>
      <color rgb="FFFA7D00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4"/>
      <color theme="1" tint="0.24994659260841701"/>
      <name val="Corbel"/>
      <family val="2"/>
      <scheme val="major"/>
    </font>
    <font>
      <sz val="14"/>
      <color theme="1" tint="0.24994659260841701"/>
      <name val="Corbel"/>
      <family val="2"/>
      <scheme val="major"/>
    </font>
    <font>
      <b/>
      <sz val="11"/>
      <color theme="1" tint="0.24994659260841701"/>
      <name val="Calibri"/>
      <family val="2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0" fontId="20" fillId="8" borderId="8" applyNumberFormat="0" applyAlignment="0" applyProtection="0"/>
  </cellStyleXfs>
  <cellXfs count="7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14" fillId="0" borderId="0" xfId="2" applyFont="1" applyAlignment="1">
      <alignment horizontal="right" wrapText="1"/>
    </xf>
    <xf numFmtId="0" fontId="13" fillId="0" borderId="7" xfId="2" applyFont="1" applyBorder="1" applyAlignment="1">
      <alignment horizontal="left" wrapText="1"/>
    </xf>
    <xf numFmtId="0" fontId="15" fillId="0" borderId="7" xfId="0" applyFont="1" applyBorder="1" applyAlignment="1">
      <alignment horizontal="center"/>
    </xf>
    <xf numFmtId="0" fontId="15" fillId="0" borderId="7" xfId="0" applyFont="1" applyBorder="1">
      <alignment horizontal="center" vertical="center"/>
    </xf>
    <xf numFmtId="0" fontId="16" fillId="0" borderId="7" xfId="0" applyFont="1" applyBorder="1" applyAlignment="1">
      <alignment horizontal="center"/>
    </xf>
    <xf numFmtId="0" fontId="17" fillId="0" borderId="7" xfId="2" applyFont="1" applyBorder="1" applyAlignment="1">
      <alignment horizontal="left" wrapText="1"/>
    </xf>
    <xf numFmtId="0" fontId="18" fillId="0" borderId="7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7" xfId="0" applyFont="1" applyBorder="1">
      <alignment horizontal="center"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0" xfId="0" applyBorder="1" applyAlignment="1">
      <alignment horizontal="center"/>
    </xf>
    <xf numFmtId="164" fontId="9" fillId="0" borderId="2" xfId="3" applyNumberFormat="1">
      <alignment horizontal="center"/>
    </xf>
    <xf numFmtId="164" fontId="21" fillId="9" borderId="2" xfId="3" applyNumberFormat="1" applyFont="1" applyFill="1">
      <alignment horizontal="center"/>
    </xf>
    <xf numFmtId="14" fontId="0" fillId="0" borderId="0" xfId="0" applyNumberFormat="1" applyAlignment="1">
      <alignment horizontal="center"/>
    </xf>
    <xf numFmtId="164" fontId="9" fillId="10" borderId="2" xfId="3" applyNumberFormat="1" applyFill="1">
      <alignment horizontal="center"/>
    </xf>
    <xf numFmtId="0" fontId="19" fillId="10" borderId="7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20" fillId="8" borderId="0" xfId="19" applyBorder="1" applyAlignment="1">
      <alignment horizontal="center"/>
    </xf>
    <xf numFmtId="0" fontId="22" fillId="0" borderId="0" xfId="2" applyFont="1">
      <alignment horizontal="left" wrapText="1"/>
    </xf>
    <xf numFmtId="0" fontId="23" fillId="0" borderId="0" xfId="0" applyFont="1" applyAlignment="1">
      <alignment horizontal="center"/>
    </xf>
    <xf numFmtId="0" fontId="22" fillId="0" borderId="7" xfId="2" applyFont="1" applyBorder="1">
      <alignment horizontal="left" wrapText="1"/>
    </xf>
    <xf numFmtId="0" fontId="23" fillId="0" borderId="7" xfId="0" applyFont="1" applyBorder="1" applyAlignment="1">
      <alignment horizontal="center"/>
    </xf>
    <xf numFmtId="9" fontId="5" fillId="0" borderId="7" xfId="6" applyFont="1" applyBorder="1">
      <alignment horizontal="center" vertical="center"/>
    </xf>
    <xf numFmtId="0" fontId="23" fillId="0" borderId="0" xfId="0" applyFont="1" applyBorder="1" applyAlignment="1">
      <alignment horizontal="center"/>
    </xf>
    <xf numFmtId="0" fontId="24" fillId="0" borderId="0" xfId="2" applyFont="1" applyAlignment="1">
      <alignment horizontal="left" wrapText="1"/>
    </xf>
    <xf numFmtId="0" fontId="15" fillId="0" borderId="0" xfId="2" applyFont="1" applyAlignment="1">
      <alignment horizontal="left" wrapText="1"/>
    </xf>
    <xf numFmtId="0" fontId="6" fillId="0" borderId="5" xfId="5" applyFont="1" applyBorder="1" applyAlignment="1">
      <alignment vertical="center"/>
    </xf>
    <xf numFmtId="0" fontId="6" fillId="0" borderId="6" xfId="5" applyFont="1" applyBorder="1" applyAlignment="1">
      <alignment vertical="center"/>
    </xf>
    <xf numFmtId="0" fontId="0" fillId="0" borderId="5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6" fillId="0" borderId="0" xfId="5" applyFont="1" applyBorder="1" applyAlignment="1">
      <alignment vertical="center"/>
    </xf>
    <xf numFmtId="0" fontId="0" fillId="0" borderId="6" xfId="5" applyFont="1" applyBorder="1" applyAlignment="1">
      <alignment vertical="center"/>
    </xf>
    <xf numFmtId="0" fontId="9" fillId="0" borderId="0" xfId="9" applyAlignment="1">
      <alignment horizontal="center" vertical="center"/>
    </xf>
    <xf numFmtId="0" fontId="9" fillId="0" borderId="2" xfId="9" applyBorder="1" applyAlignment="1">
      <alignment horizontal="center"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7" fillId="0" borderId="0" xfId="8" applyAlignment="1">
      <alignment horizontal="center" vertical="center"/>
    </xf>
    <xf numFmtId="0" fontId="9" fillId="0" borderId="0" xfId="10" applyBorder="1">
      <alignment horizontal="center" vertical="center" wrapText="1"/>
    </xf>
    <xf numFmtId="0" fontId="9" fillId="0" borderId="0" xfId="9" applyFont="1" applyAlignment="1">
      <alignment horizontal="left" vertical="center"/>
    </xf>
    <xf numFmtId="0" fontId="9" fillId="0" borderId="2" xfId="9" applyFont="1" applyBorder="1" applyAlignment="1">
      <alignment horizontal="left" vertical="center"/>
    </xf>
    <xf numFmtId="0" fontId="0" fillId="0" borderId="5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6" fillId="0" borderId="5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6" xfId="5" applyFont="1" applyBorder="1">
      <alignment horizontal="left" vertical="center"/>
    </xf>
    <xf numFmtId="0" fontId="6" fillId="0" borderId="0" xfId="5" applyFont="1" applyBorder="1">
      <alignment horizontal="left" vertical="center"/>
    </xf>
  </cellXfs>
  <cellStyles count="20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Calculation" xfId="19" builtinId="22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3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  <pageSetUpPr fitToPage="1"/>
  </sheetPr>
  <dimension ref="B1:AC15"/>
  <sheetViews>
    <sheetView showGridLines="0" tabSelected="1" zoomScaleNormal="100" zoomScaleSheetLayoutView="80" workbookViewId="0">
      <selection activeCell="N16" sqref="B1:N16"/>
    </sheetView>
  </sheetViews>
  <sheetFormatPr defaultColWidth="2.77734375" defaultRowHeight="17.399999999999999" x14ac:dyDescent="0.35"/>
  <cols>
    <col min="1" max="1" width="2.6640625" customWidth="1"/>
    <col min="2" max="2" width="16.33203125" style="2" bestFit="1" customWidth="1"/>
    <col min="3" max="3" width="26.77734375" style="48" bestFit="1" customWidth="1"/>
    <col min="4" max="4" width="3.44140625" style="2" customWidth="1"/>
    <col min="5" max="5" width="7.33203125" style="1" customWidth="1"/>
    <col min="6" max="6" width="9.88671875" style="1" customWidth="1"/>
    <col min="7" max="7" width="9.6640625" style="1" customWidth="1"/>
    <col min="8" max="8" width="9.109375" style="1" customWidth="1"/>
    <col min="9" max="9" width="6.44140625" style="4" bestFit="1" customWidth="1"/>
    <col min="10" max="22" width="10.77734375" style="1" customWidth="1"/>
    <col min="23" max="28" width="3.33203125" style="1" customWidth="1"/>
    <col min="29" max="34" width="3.33203125" customWidth="1"/>
    <col min="35" max="36" width="3" bestFit="1" customWidth="1"/>
  </cols>
  <sheetData>
    <row r="1" spans="2:29" ht="13.8" customHeight="1" thickTop="1" thickBot="1" x14ac:dyDescent="1.05">
      <c r="B1" s="59" t="s">
        <v>31</v>
      </c>
      <c r="C1" s="59"/>
      <c r="D1" s="59"/>
      <c r="E1" s="59"/>
      <c r="F1" s="59"/>
      <c r="G1" s="59"/>
      <c r="H1" s="59"/>
      <c r="I1" s="10"/>
      <c r="J1" s="12"/>
      <c r="K1" s="49" t="s">
        <v>11</v>
      </c>
      <c r="L1" s="53"/>
      <c r="M1" s="15"/>
      <c r="N1" s="51" t="s">
        <v>3</v>
      </c>
      <c r="O1" s="50"/>
    </row>
    <row r="2" spans="2:29" ht="13.8" customHeight="1" thickTop="1" thickBot="1" x14ac:dyDescent="1.05">
      <c r="B2" s="59"/>
      <c r="C2" s="59"/>
      <c r="D2" s="59"/>
      <c r="E2" s="59"/>
      <c r="F2" s="59"/>
      <c r="G2" s="59"/>
      <c r="H2" s="59"/>
      <c r="I2" s="10"/>
      <c r="J2" s="13"/>
      <c r="K2" s="49" t="s">
        <v>10</v>
      </c>
      <c r="L2" s="53"/>
      <c r="M2" s="16"/>
      <c r="N2" s="18" t="s">
        <v>4</v>
      </c>
      <c r="Q2" s="52"/>
      <c r="R2" s="52"/>
      <c r="S2" s="52"/>
      <c r="T2" s="52"/>
      <c r="U2" s="52"/>
      <c r="AB2" s="19"/>
      <c r="AC2" s="19"/>
    </row>
    <row r="3" spans="2:29" ht="13.8" customHeight="1" thickTop="1" thickBot="1" x14ac:dyDescent="1.05">
      <c r="B3" s="59"/>
      <c r="C3" s="59"/>
      <c r="D3" s="59"/>
      <c r="E3" s="59"/>
      <c r="F3" s="59"/>
      <c r="G3" s="59"/>
      <c r="H3" s="59"/>
      <c r="I3" s="10"/>
      <c r="J3" s="14"/>
      <c r="K3" s="51" t="s">
        <v>2</v>
      </c>
      <c r="L3" s="52"/>
      <c r="M3" s="52"/>
      <c r="N3" s="54"/>
      <c r="AA3"/>
      <c r="AB3" s="19"/>
      <c r="AC3" s="19"/>
    </row>
    <row r="4" spans="2:29" ht="16.2" thickTop="1" x14ac:dyDescent="0.3">
      <c r="B4" s="59"/>
      <c r="C4" s="59"/>
      <c r="D4" s="59"/>
      <c r="E4" s="59"/>
      <c r="F4" s="59"/>
      <c r="G4" s="59"/>
      <c r="H4" s="59"/>
      <c r="I4" s="33"/>
      <c r="J4" s="35">
        <f ca="1">WEEKNUM(TODAY())</f>
        <v>12</v>
      </c>
    </row>
    <row r="5" spans="2:29" s="9" customFormat="1" ht="14.4" x14ac:dyDescent="0.3">
      <c r="B5" s="55" t="s">
        <v>1</v>
      </c>
      <c r="C5" s="61" t="s">
        <v>32</v>
      </c>
      <c r="D5" s="20"/>
      <c r="E5" s="57" t="s">
        <v>5</v>
      </c>
      <c r="F5" s="57" t="s">
        <v>6</v>
      </c>
      <c r="G5" s="57" t="s">
        <v>7</v>
      </c>
      <c r="H5" s="57" t="s">
        <v>8</v>
      </c>
      <c r="I5" s="60" t="s">
        <v>58</v>
      </c>
      <c r="J5" s="17" t="s">
        <v>0</v>
      </c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9" ht="14.4" x14ac:dyDescent="0.3">
      <c r="B6" s="56"/>
      <c r="C6" s="62"/>
      <c r="D6" s="21"/>
      <c r="E6" s="58"/>
      <c r="F6" s="58"/>
      <c r="G6" s="58"/>
      <c r="H6" s="58"/>
      <c r="I6" s="58"/>
      <c r="J6" s="34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3">
        <v>16</v>
      </c>
      <c r="Q6" s="3">
        <v>17</v>
      </c>
      <c r="R6" s="3">
        <v>18</v>
      </c>
      <c r="S6" s="3">
        <v>19</v>
      </c>
      <c r="T6" s="3">
        <v>20</v>
      </c>
      <c r="U6" s="3">
        <v>21</v>
      </c>
      <c r="V6" s="3">
        <v>22</v>
      </c>
      <c r="W6"/>
      <c r="X6"/>
      <c r="Y6"/>
    </row>
    <row r="7" spans="2:29" x14ac:dyDescent="0.35">
      <c r="B7" s="22" t="s">
        <v>15</v>
      </c>
      <c r="C7" s="47" t="s">
        <v>50</v>
      </c>
      <c r="D7" s="22"/>
      <c r="E7" s="5">
        <v>10</v>
      </c>
      <c r="F7" s="5">
        <v>3</v>
      </c>
      <c r="G7" s="5">
        <f>E7</f>
        <v>10</v>
      </c>
      <c r="H7" s="5">
        <v>3</v>
      </c>
      <c r="I7" s="6">
        <v>1</v>
      </c>
      <c r="U7"/>
      <c r="V7"/>
      <c r="W7"/>
      <c r="X7"/>
      <c r="Y7"/>
      <c r="Z7"/>
      <c r="AA7"/>
      <c r="AB7"/>
    </row>
    <row r="8" spans="2:29" x14ac:dyDescent="0.35">
      <c r="B8" s="22" t="s">
        <v>16</v>
      </c>
      <c r="C8" s="47" t="s">
        <v>51</v>
      </c>
      <c r="D8" s="22"/>
      <c r="E8" s="5">
        <v>12</v>
      </c>
      <c r="F8" s="5">
        <v>1</v>
      </c>
      <c r="G8" s="5">
        <f t="shared" ref="G8:G15" si="0">E8</f>
        <v>12</v>
      </c>
      <c r="H8" s="5">
        <f>F8</f>
        <v>1</v>
      </c>
      <c r="I8" s="6">
        <v>1</v>
      </c>
      <c r="U8"/>
      <c r="V8"/>
      <c r="W8"/>
      <c r="X8"/>
      <c r="Y8"/>
      <c r="Z8"/>
      <c r="AA8"/>
      <c r="AB8"/>
    </row>
    <row r="9" spans="2:29" x14ac:dyDescent="0.35">
      <c r="B9" s="22" t="s">
        <v>16</v>
      </c>
      <c r="C9" s="47" t="s">
        <v>52</v>
      </c>
      <c r="D9" s="22"/>
      <c r="E9" s="5">
        <v>10</v>
      </c>
      <c r="F9" s="5">
        <v>2</v>
      </c>
      <c r="G9" s="5">
        <f t="shared" si="0"/>
        <v>10</v>
      </c>
      <c r="H9" s="5">
        <v>2</v>
      </c>
      <c r="I9" s="6">
        <v>1</v>
      </c>
      <c r="U9"/>
      <c r="V9"/>
      <c r="W9"/>
      <c r="X9"/>
      <c r="Y9"/>
      <c r="Z9"/>
      <c r="AA9"/>
      <c r="AB9"/>
    </row>
    <row r="10" spans="2:29" x14ac:dyDescent="0.35">
      <c r="B10" s="22" t="s">
        <v>16</v>
      </c>
      <c r="C10" s="47" t="s">
        <v>53</v>
      </c>
      <c r="D10" s="22"/>
      <c r="E10" s="5">
        <v>10</v>
      </c>
      <c r="F10" s="5">
        <v>1</v>
      </c>
      <c r="G10" s="5">
        <f t="shared" si="0"/>
        <v>10</v>
      </c>
      <c r="H10" s="5">
        <f t="shared" ref="H10:H15" si="1">F10</f>
        <v>1</v>
      </c>
      <c r="I10" s="6">
        <v>1</v>
      </c>
      <c r="U10"/>
      <c r="V10"/>
      <c r="W10"/>
      <c r="X10"/>
      <c r="Y10"/>
      <c r="Z10"/>
      <c r="AA10"/>
      <c r="AB10"/>
    </row>
    <row r="11" spans="2:29" x14ac:dyDescent="0.35">
      <c r="B11" s="22" t="s">
        <v>17</v>
      </c>
      <c r="C11" s="47" t="s">
        <v>54</v>
      </c>
      <c r="D11" s="22"/>
      <c r="E11" s="5">
        <v>12</v>
      </c>
      <c r="F11" s="5">
        <v>1</v>
      </c>
      <c r="G11" s="5">
        <f t="shared" si="0"/>
        <v>12</v>
      </c>
      <c r="H11" s="5">
        <f t="shared" ref="H11" si="2">F11</f>
        <v>1</v>
      </c>
      <c r="I11" s="6">
        <v>1</v>
      </c>
      <c r="U11"/>
      <c r="V11"/>
      <c r="W11"/>
      <c r="X11"/>
      <c r="Y11"/>
      <c r="Z11"/>
      <c r="AA11"/>
      <c r="AB11"/>
    </row>
    <row r="12" spans="2:29" x14ac:dyDescent="0.35">
      <c r="B12" s="22" t="s">
        <v>17</v>
      </c>
      <c r="C12" s="47" t="s">
        <v>55</v>
      </c>
      <c r="D12" s="22"/>
      <c r="E12" s="5">
        <v>12</v>
      </c>
      <c r="F12" s="5">
        <v>1</v>
      </c>
      <c r="G12" s="5">
        <f t="shared" si="0"/>
        <v>12</v>
      </c>
      <c r="H12" s="5">
        <f t="shared" si="1"/>
        <v>1</v>
      </c>
      <c r="I12" s="6">
        <v>1</v>
      </c>
      <c r="U12"/>
      <c r="V12"/>
      <c r="W12"/>
      <c r="X12"/>
      <c r="Y12"/>
      <c r="Z12"/>
      <c r="AA12"/>
      <c r="AB12"/>
    </row>
    <row r="13" spans="2:29" x14ac:dyDescent="0.35">
      <c r="B13" s="22" t="s">
        <v>17</v>
      </c>
      <c r="C13" s="47" t="s">
        <v>59</v>
      </c>
      <c r="D13" s="22"/>
      <c r="E13" s="5">
        <v>12</v>
      </c>
      <c r="F13" s="5">
        <v>1</v>
      </c>
      <c r="G13" s="5">
        <f t="shared" ref="G13" si="3">E13</f>
        <v>12</v>
      </c>
      <c r="H13" s="5">
        <f t="shared" si="1"/>
        <v>1</v>
      </c>
      <c r="I13" s="6">
        <v>1</v>
      </c>
      <c r="U13"/>
      <c r="V13"/>
      <c r="W13"/>
      <c r="X13"/>
      <c r="Y13"/>
      <c r="Z13"/>
      <c r="AA13"/>
      <c r="AB13"/>
    </row>
    <row r="14" spans="2:29" x14ac:dyDescent="0.35">
      <c r="B14" s="22" t="s">
        <v>34</v>
      </c>
      <c r="C14" s="47"/>
      <c r="D14" s="22"/>
      <c r="E14" s="5">
        <v>12</v>
      </c>
      <c r="F14" s="5">
        <v>1</v>
      </c>
      <c r="G14" s="5"/>
      <c r="H14" s="5"/>
      <c r="I14" s="6">
        <v>0</v>
      </c>
      <c r="U14"/>
      <c r="V14"/>
      <c r="W14"/>
      <c r="X14"/>
      <c r="Y14"/>
      <c r="Z14"/>
      <c r="AA14"/>
      <c r="AB14"/>
    </row>
    <row r="15" spans="2:29" x14ac:dyDescent="0.35">
      <c r="B15" s="22" t="s">
        <v>56</v>
      </c>
      <c r="C15" s="47" t="s">
        <v>57</v>
      </c>
      <c r="D15" s="22"/>
      <c r="E15" s="5">
        <v>12</v>
      </c>
      <c r="F15" s="5">
        <v>1</v>
      </c>
      <c r="G15" s="5">
        <f t="shared" si="0"/>
        <v>12</v>
      </c>
      <c r="H15" s="5">
        <f t="shared" si="1"/>
        <v>1</v>
      </c>
      <c r="I15" s="6">
        <v>0.9</v>
      </c>
      <c r="U15"/>
      <c r="V15"/>
      <c r="W15"/>
      <c r="X15"/>
      <c r="Y15"/>
      <c r="Z15"/>
      <c r="AA15"/>
      <c r="AB15"/>
    </row>
  </sheetData>
  <mergeCells count="8">
    <mergeCell ref="B1:H4"/>
    <mergeCell ref="I5:I6"/>
    <mergeCell ref="C5:C6"/>
    <mergeCell ref="B5:B6"/>
    <mergeCell ref="E5:E6"/>
    <mergeCell ref="F5:F6"/>
    <mergeCell ref="G5:G6"/>
    <mergeCell ref="H5:H6"/>
  </mergeCells>
  <conditionalFormatting sqref="J15:V15 J10:V10 J7:V7">
    <cfRule type="expression" dxfId="137" priority="236">
      <formula>PercentComplete</formula>
    </cfRule>
    <cfRule type="expression" dxfId="136" priority="238">
      <formula>PercentCompleteBeyond</formula>
    </cfRule>
    <cfRule type="expression" dxfId="135" priority="239">
      <formula>Actual</formula>
    </cfRule>
    <cfRule type="expression" dxfId="134" priority="240">
      <formula>ActualBeyond</formula>
    </cfRule>
    <cfRule type="expression" dxfId="133" priority="241">
      <formula>Plan</formula>
    </cfRule>
    <cfRule type="expression" dxfId="132" priority="242">
      <formula>J$6=period_selected</formula>
    </cfRule>
    <cfRule type="expression" dxfId="131" priority="246">
      <formula>MOD(COLUMN(),2)</formula>
    </cfRule>
    <cfRule type="expression" dxfId="130" priority="247">
      <formula>MOD(COLUMN(),2)=0</formula>
    </cfRule>
  </conditionalFormatting>
  <conditionalFormatting sqref="B16 D16:AS16">
    <cfRule type="expression" dxfId="129" priority="237">
      <formula>TRUE</formula>
    </cfRule>
  </conditionalFormatting>
  <conditionalFormatting sqref="K6:V6">
    <cfRule type="expression" dxfId="128" priority="243">
      <formula>K$6=period_selected</formula>
    </cfRule>
  </conditionalFormatting>
  <conditionalFormatting sqref="J12:V12">
    <cfRule type="expression" dxfId="127" priority="44">
      <formula>PercentComplete</formula>
    </cfRule>
    <cfRule type="expression" dxfId="126" priority="45">
      <formula>PercentCompleteBeyond</formula>
    </cfRule>
    <cfRule type="expression" dxfId="125" priority="46">
      <formula>Actual</formula>
    </cfRule>
    <cfRule type="expression" dxfId="124" priority="47">
      <formula>ActualBeyond</formula>
    </cfRule>
    <cfRule type="expression" dxfId="123" priority="48">
      <formula>Plan</formula>
    </cfRule>
    <cfRule type="expression" dxfId="122" priority="49">
      <formula>J$6=period_selected</formula>
    </cfRule>
    <cfRule type="expression" dxfId="121" priority="50">
      <formula>MOD(COLUMN(),2)</formula>
    </cfRule>
    <cfRule type="expression" dxfId="120" priority="51">
      <formula>MOD(COLUMN(),2)=0</formula>
    </cfRule>
  </conditionalFormatting>
  <conditionalFormatting sqref="C16">
    <cfRule type="expression" dxfId="119" priority="43">
      <formula>TRUE</formula>
    </cfRule>
  </conditionalFormatting>
  <conditionalFormatting sqref="J6">
    <cfRule type="expression" dxfId="118" priority="42">
      <formula>J$6=period_selected</formula>
    </cfRule>
  </conditionalFormatting>
  <conditionalFormatting sqref="J4">
    <cfRule type="expression" dxfId="117" priority="41">
      <formula>J$6=period_selected</formula>
    </cfRule>
  </conditionalFormatting>
  <conditionalFormatting sqref="J9:V9">
    <cfRule type="expression" dxfId="116" priority="33">
      <formula>PercentComplete</formula>
    </cfRule>
    <cfRule type="expression" dxfId="115" priority="34">
      <formula>PercentCompleteBeyond</formula>
    </cfRule>
    <cfRule type="expression" dxfId="114" priority="35">
      <formula>Actual</formula>
    </cfRule>
    <cfRule type="expression" dxfId="113" priority="36">
      <formula>ActualBeyond</formula>
    </cfRule>
    <cfRule type="expression" dxfId="112" priority="37">
      <formula>Plan</formula>
    </cfRule>
    <cfRule type="expression" dxfId="111" priority="38">
      <formula>J$6=period_selected</formula>
    </cfRule>
    <cfRule type="expression" dxfId="110" priority="39">
      <formula>MOD(COLUMN(),2)</formula>
    </cfRule>
    <cfRule type="expression" dxfId="109" priority="40">
      <formula>MOD(COLUMN(),2)=0</formula>
    </cfRule>
  </conditionalFormatting>
  <conditionalFormatting sqref="J8:V8">
    <cfRule type="expression" dxfId="108" priority="25">
      <formula>PercentComplete</formula>
    </cfRule>
    <cfRule type="expression" dxfId="107" priority="26">
      <formula>PercentCompleteBeyond</formula>
    </cfRule>
    <cfRule type="expression" dxfId="106" priority="27">
      <formula>Actual</formula>
    </cfRule>
    <cfRule type="expression" dxfId="105" priority="28">
      <formula>ActualBeyond</formula>
    </cfRule>
    <cfRule type="expression" dxfId="104" priority="29">
      <formula>Plan</formula>
    </cfRule>
    <cfRule type="expression" dxfId="103" priority="30">
      <formula>J$6=period_selected</formula>
    </cfRule>
    <cfRule type="expression" dxfId="102" priority="31">
      <formula>MOD(COLUMN(),2)</formula>
    </cfRule>
    <cfRule type="expression" dxfId="101" priority="32">
      <formula>MOD(COLUMN(),2)=0</formula>
    </cfRule>
  </conditionalFormatting>
  <conditionalFormatting sqref="J11:V11">
    <cfRule type="expression" dxfId="100" priority="17">
      <formula>PercentComplete</formula>
    </cfRule>
    <cfRule type="expression" dxfId="99" priority="18">
      <formula>PercentCompleteBeyond</formula>
    </cfRule>
    <cfRule type="expression" dxfId="98" priority="19">
      <formula>Actual</formula>
    </cfRule>
    <cfRule type="expression" dxfId="97" priority="20">
      <formula>ActualBeyond</formula>
    </cfRule>
    <cfRule type="expression" dxfId="96" priority="21">
      <formula>Plan</formula>
    </cfRule>
    <cfRule type="expression" dxfId="95" priority="22">
      <formula>J$6=period_selected</formula>
    </cfRule>
    <cfRule type="expression" dxfId="94" priority="23">
      <formula>MOD(COLUMN(),2)</formula>
    </cfRule>
    <cfRule type="expression" dxfId="93" priority="24">
      <formula>MOD(COLUMN(),2)=0</formula>
    </cfRule>
  </conditionalFormatting>
  <conditionalFormatting sqref="J14:V14">
    <cfRule type="expression" dxfId="92" priority="9">
      <formula>PercentComplete</formula>
    </cfRule>
    <cfRule type="expression" dxfId="91" priority="10">
      <formula>PercentCompleteBeyond</formula>
    </cfRule>
    <cfRule type="expression" dxfId="90" priority="11">
      <formula>Actual</formula>
    </cfRule>
    <cfRule type="expression" dxfId="89" priority="12">
      <formula>ActualBeyond</formula>
    </cfRule>
    <cfRule type="expression" dxfId="88" priority="13">
      <formula>Plan</formula>
    </cfRule>
    <cfRule type="expression" dxfId="87" priority="14">
      <formula>J$6=period_selected</formula>
    </cfRule>
    <cfRule type="expression" dxfId="86" priority="15">
      <formula>MOD(COLUMN(),2)</formula>
    </cfRule>
    <cfRule type="expression" dxfId="85" priority="16">
      <formula>MOD(COLUMN(),2)=0</formula>
    </cfRule>
  </conditionalFormatting>
  <conditionalFormatting sqref="J13:V13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J$6=period_selected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5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A3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J4" xr:uid="{FE66F00E-4808-4FA6-B27D-DD9A0496B9BB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actual duration beyond plan" sqref="M1" xr:uid="{00000000-0002-0000-0000-000005000000}"/>
    <dataValidation allowBlank="1" showInputMessage="1" showErrorMessage="1" prompt="This legend cell indicates the percentage of project completed beyond plan" sqref="M2" xr:uid="{00000000-0002-0000-0000-000006000000}"/>
    <dataValidation allowBlank="1" showInputMessage="1" showErrorMessage="1" prompt="Periods are charted from 1 to 60 starting from cell H4 to cell BO4 " sqref="J5" xr:uid="{016DDAC7-B9D9-486B-B1CB-D85F7B26C725}"/>
    <dataValidation allowBlank="1" showInputMessage="1" showErrorMessage="1" prompt="Enter activity in column B, starting with cell B5_x000a_" sqref="B5:D6" xr:uid="{00000000-0002-0000-0000-000008000000}"/>
    <dataValidation allowBlank="1" showInputMessage="1" showErrorMessage="1" prompt="Enter plan start period in column C, starting with cell C5" sqref="E5:E6" xr:uid="{00000000-0002-0000-0000-000009000000}"/>
    <dataValidation allowBlank="1" showInputMessage="1" showErrorMessage="1" prompt="Enter plan duration period in column D, starting with cell D5" sqref="F5:F6" xr:uid="{00000000-0002-0000-0000-00000A000000}"/>
    <dataValidation allowBlank="1" showInputMessage="1" showErrorMessage="1" prompt="Enter actual start period in column E, starting with cell E5" sqref="G5:G6" xr:uid="{00000000-0002-0000-0000-00000B000000}"/>
    <dataValidation allowBlank="1" showInputMessage="1" showErrorMessage="1" prompt="Enter actual duration period in column F, starting with cell F5" sqref="H5:H6" xr:uid="{00000000-0002-0000-0000-00000C000000}"/>
    <dataValidation allowBlank="1" showInputMessage="1" showErrorMessage="1" prompt="Enter the percentage of project completed in column G, starting with cell G5" sqref="I5:I6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This legend cell indicates plan duration" sqref="J1" xr:uid="{00000000-0002-0000-0000-000002000000}"/>
    <dataValidation allowBlank="1" showInputMessage="1" showErrorMessage="1" prompt="This legend cell indicates actual duration" sqref="J2" xr:uid="{00000000-0002-0000-0000-000003000000}"/>
    <dataValidation allowBlank="1" showInputMessage="1" showErrorMessage="1" prompt="This legend cell indicates the percentage of project completed" sqref="J3" xr:uid="{00000000-0002-0000-0000-000004000000}"/>
  </dataValidations>
  <printOptions horizontalCentered="1"/>
  <pageMargins left="0.45" right="0.45" top="0.5" bottom="0.5" header="0.3" footer="0.3"/>
  <pageSetup paperSize="9" scale="57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5790-0657-4250-92FF-D870A758EC3E}">
  <sheetPr codeName="Sheet2">
    <tabColor theme="7"/>
    <pageSetUpPr fitToPage="1"/>
  </sheetPr>
  <dimension ref="B1:AC15"/>
  <sheetViews>
    <sheetView showGridLines="0" zoomScaleNormal="100" zoomScaleSheetLayoutView="80" workbookViewId="0">
      <pane xSplit="9" ySplit="6" topLeftCell="J7" activePane="bottomRight" state="frozen"/>
      <selection pane="topRight" activeCell="I1" sqref="I1"/>
      <selection pane="bottomLeft" activeCell="A8" sqref="A8"/>
      <selection pane="bottomRight" activeCell="B12" sqref="B12:C15"/>
    </sheetView>
  </sheetViews>
  <sheetFormatPr defaultColWidth="2.77734375" defaultRowHeight="17.399999999999999" x14ac:dyDescent="0.35"/>
  <cols>
    <col min="1" max="1" width="2.6640625" customWidth="1"/>
    <col min="2" max="3" width="31" style="2" customWidth="1"/>
    <col min="4" max="4" width="3.44140625" style="2" customWidth="1"/>
    <col min="5" max="5" width="7.33203125" style="1" customWidth="1"/>
    <col min="6" max="6" width="9.88671875" style="1" customWidth="1"/>
    <col min="7" max="7" width="9.6640625" style="1" customWidth="1"/>
    <col min="8" max="8" width="10.109375" style="1" customWidth="1"/>
    <col min="9" max="9" width="15.6640625" style="4" customWidth="1"/>
    <col min="10" max="22" width="5.44140625" style="1" customWidth="1"/>
    <col min="23" max="28" width="3.33203125" style="1" customWidth="1"/>
    <col min="29" max="34" width="3.33203125" customWidth="1"/>
    <col min="35" max="36" width="3" bestFit="1" customWidth="1"/>
  </cols>
  <sheetData>
    <row r="1" spans="2:29" ht="13.8" customHeight="1" thickBot="1" x14ac:dyDescent="1.05">
      <c r="B1" s="59" t="s">
        <v>31</v>
      </c>
      <c r="C1" s="59"/>
      <c r="D1" s="59"/>
      <c r="E1" s="59"/>
      <c r="F1" s="59"/>
      <c r="G1" s="59"/>
      <c r="H1" s="59"/>
      <c r="I1" s="10"/>
      <c r="J1" s="12"/>
      <c r="K1" s="68" t="s">
        <v>11</v>
      </c>
      <c r="L1" s="69"/>
      <c r="M1" s="69"/>
      <c r="N1" s="69"/>
      <c r="O1" s="70"/>
    </row>
    <row r="2" spans="2:29" ht="13.8" customHeight="1" thickTop="1" thickBot="1" x14ac:dyDescent="1.05">
      <c r="B2" s="59"/>
      <c r="C2" s="59"/>
      <c r="D2" s="59"/>
      <c r="E2" s="59"/>
      <c r="F2" s="59"/>
      <c r="G2" s="59"/>
      <c r="H2" s="59"/>
      <c r="I2" s="10"/>
      <c r="J2" s="13"/>
      <c r="K2" s="68" t="s">
        <v>10</v>
      </c>
      <c r="L2" s="71"/>
      <c r="M2" s="71"/>
      <c r="N2" s="70"/>
      <c r="O2" s="15"/>
      <c r="P2" s="63" t="s">
        <v>3</v>
      </c>
      <c r="Q2" s="64"/>
      <c r="R2" s="64"/>
      <c r="S2" s="64"/>
      <c r="T2" s="64"/>
      <c r="U2" s="64"/>
      <c r="AB2" s="32"/>
      <c r="AC2" s="32"/>
    </row>
    <row r="3" spans="2:29" ht="13.8" customHeight="1" thickTop="1" thickBot="1" x14ac:dyDescent="1.05">
      <c r="B3" s="59"/>
      <c r="C3" s="59"/>
      <c r="D3" s="59"/>
      <c r="E3" s="59"/>
      <c r="F3" s="59"/>
      <c r="G3" s="59"/>
      <c r="H3" s="59"/>
      <c r="I3" s="10"/>
      <c r="J3" s="14"/>
      <c r="K3" s="65" t="s">
        <v>2</v>
      </c>
      <c r="L3" s="66"/>
      <c r="M3" s="66"/>
      <c r="N3" s="67"/>
      <c r="O3" s="16"/>
      <c r="P3" s="31" t="s">
        <v>4</v>
      </c>
      <c r="AA3"/>
      <c r="AB3" s="32"/>
      <c r="AC3" s="32"/>
    </row>
    <row r="4" spans="2:29" ht="16.2" thickTop="1" x14ac:dyDescent="0.3">
      <c r="B4" s="59"/>
      <c r="C4" s="59"/>
      <c r="D4" s="59"/>
      <c r="E4" s="59"/>
      <c r="F4" s="59"/>
      <c r="G4" s="59"/>
      <c r="H4" s="59"/>
      <c r="I4" s="33"/>
      <c r="J4" s="11">
        <f ca="1">WEEKNUM(TODAY())</f>
        <v>12</v>
      </c>
    </row>
    <row r="5" spans="2:29" s="9" customFormat="1" ht="14.4" x14ac:dyDescent="0.3">
      <c r="B5" s="55" t="s">
        <v>1</v>
      </c>
      <c r="C5" s="55" t="s">
        <v>32</v>
      </c>
      <c r="D5" s="20"/>
      <c r="E5" s="57" t="s">
        <v>5</v>
      </c>
      <c r="F5" s="57" t="s">
        <v>6</v>
      </c>
      <c r="G5" s="57" t="s">
        <v>7</v>
      </c>
      <c r="H5" s="57" t="s">
        <v>8</v>
      </c>
      <c r="I5" s="60" t="s">
        <v>9</v>
      </c>
      <c r="J5" s="17" t="s">
        <v>0</v>
      </c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9" ht="14.4" x14ac:dyDescent="0.3">
      <c r="B6" s="56"/>
      <c r="C6" s="56"/>
      <c r="D6" s="21"/>
      <c r="E6" s="58"/>
      <c r="F6" s="58"/>
      <c r="G6" s="58"/>
      <c r="H6" s="58"/>
      <c r="I6" s="58"/>
      <c r="J6" s="3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3">
        <v>16</v>
      </c>
      <c r="Q6" s="3">
        <v>17</v>
      </c>
      <c r="R6" s="3">
        <v>18</v>
      </c>
      <c r="S6" s="3">
        <v>19</v>
      </c>
      <c r="T6" s="3">
        <v>20</v>
      </c>
      <c r="U6" s="3">
        <v>21</v>
      </c>
      <c r="V6" s="3">
        <v>22</v>
      </c>
      <c r="W6"/>
      <c r="X6"/>
      <c r="Y6"/>
    </row>
    <row r="7" spans="2:29" s="25" customFormat="1" ht="23.4" x14ac:dyDescent="0.45">
      <c r="B7" s="23" t="s">
        <v>12</v>
      </c>
      <c r="C7" s="23"/>
      <c r="D7" s="23"/>
      <c r="E7" s="26">
        <v>13</v>
      </c>
      <c r="F7" s="26">
        <v>3</v>
      </c>
      <c r="G7" s="26">
        <v>13</v>
      </c>
      <c r="H7" s="26">
        <v>3</v>
      </c>
      <c r="I7" s="6">
        <v>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spans="2:29" x14ac:dyDescent="0.35">
      <c r="B8" s="22" t="s">
        <v>35</v>
      </c>
      <c r="C8" s="22" t="s">
        <v>33</v>
      </c>
      <c r="D8" s="22"/>
      <c r="E8" s="5">
        <v>13</v>
      </c>
      <c r="F8" s="5">
        <v>1</v>
      </c>
      <c r="G8" s="5">
        <v>13</v>
      </c>
      <c r="H8" s="5">
        <v>1</v>
      </c>
      <c r="I8" s="6">
        <v>0</v>
      </c>
      <c r="U8"/>
      <c r="V8"/>
      <c r="W8"/>
      <c r="X8"/>
      <c r="Y8"/>
      <c r="Z8"/>
      <c r="AA8"/>
      <c r="AB8"/>
    </row>
    <row r="9" spans="2:29" x14ac:dyDescent="0.35">
      <c r="B9" s="22" t="s">
        <v>34</v>
      </c>
      <c r="C9" s="22" t="s">
        <v>33</v>
      </c>
      <c r="D9" s="22"/>
      <c r="E9" s="5">
        <v>13</v>
      </c>
      <c r="F9" s="5">
        <v>1</v>
      </c>
      <c r="G9" s="5">
        <v>13</v>
      </c>
      <c r="H9" s="5">
        <v>1</v>
      </c>
      <c r="I9" s="6">
        <v>0</v>
      </c>
      <c r="U9"/>
      <c r="V9"/>
      <c r="W9"/>
      <c r="X9"/>
      <c r="Y9"/>
      <c r="Z9"/>
      <c r="AA9"/>
      <c r="AB9"/>
    </row>
    <row r="10" spans="2:29" x14ac:dyDescent="0.35">
      <c r="B10" s="22" t="s">
        <v>36</v>
      </c>
      <c r="C10" s="22" t="s">
        <v>33</v>
      </c>
      <c r="D10" s="22"/>
      <c r="E10" s="5">
        <v>13</v>
      </c>
      <c r="F10" s="5">
        <v>3</v>
      </c>
      <c r="G10" s="5">
        <v>13</v>
      </c>
      <c r="H10" s="5">
        <v>3</v>
      </c>
      <c r="I10" s="6">
        <v>0</v>
      </c>
      <c r="U10"/>
      <c r="V10"/>
      <c r="W10"/>
      <c r="X10"/>
      <c r="Y10"/>
      <c r="Z10"/>
      <c r="AA10"/>
      <c r="AB10"/>
    </row>
    <row r="11" spans="2:29" x14ac:dyDescent="0.35">
      <c r="B11" s="22" t="s">
        <v>18</v>
      </c>
      <c r="C11" s="22"/>
      <c r="D11" s="22"/>
      <c r="E11" s="5">
        <v>15</v>
      </c>
      <c r="F11" s="5">
        <v>1</v>
      </c>
      <c r="G11" s="5">
        <v>15</v>
      </c>
      <c r="H11" s="5">
        <v>1</v>
      </c>
      <c r="I11" s="6">
        <v>0</v>
      </c>
      <c r="U11"/>
      <c r="V11"/>
      <c r="W11"/>
      <c r="X11"/>
      <c r="Y11"/>
      <c r="Z11"/>
      <c r="AA11"/>
      <c r="AB11"/>
    </row>
    <row r="12" spans="2:29" x14ac:dyDescent="0.35">
      <c r="B12" s="22" t="s">
        <v>41</v>
      </c>
      <c r="C12" s="22" t="s">
        <v>37</v>
      </c>
      <c r="D12" s="22"/>
      <c r="E12" s="5">
        <v>15</v>
      </c>
      <c r="F12" s="5">
        <v>1</v>
      </c>
      <c r="G12" s="5">
        <v>15</v>
      </c>
      <c r="H12" s="5">
        <v>1</v>
      </c>
      <c r="I12" s="6">
        <v>0</v>
      </c>
      <c r="U12"/>
      <c r="V12"/>
      <c r="W12"/>
      <c r="X12"/>
      <c r="Y12"/>
      <c r="Z12"/>
      <c r="AA12"/>
      <c r="AB12"/>
    </row>
    <row r="13" spans="2:29" x14ac:dyDescent="0.35">
      <c r="B13" s="22" t="s">
        <v>42</v>
      </c>
      <c r="C13" s="22" t="s">
        <v>38</v>
      </c>
      <c r="D13" s="22"/>
      <c r="E13" s="5">
        <v>15</v>
      </c>
      <c r="F13" s="5">
        <v>1</v>
      </c>
      <c r="G13" s="5">
        <v>15</v>
      </c>
      <c r="H13" s="5">
        <v>1</v>
      </c>
      <c r="I13" s="6">
        <v>0</v>
      </c>
      <c r="U13"/>
      <c r="V13"/>
      <c r="W13"/>
      <c r="X13"/>
      <c r="Y13"/>
      <c r="Z13"/>
      <c r="AA13"/>
      <c r="AB13"/>
    </row>
    <row r="14" spans="2:29" x14ac:dyDescent="0.35">
      <c r="B14" s="22" t="s">
        <v>43</v>
      </c>
      <c r="C14" s="22" t="s">
        <v>39</v>
      </c>
      <c r="D14" s="22"/>
      <c r="E14" s="5">
        <v>15</v>
      </c>
      <c r="F14" s="5">
        <v>1</v>
      </c>
      <c r="G14" s="5">
        <v>15</v>
      </c>
      <c r="H14" s="5">
        <v>1</v>
      </c>
      <c r="I14" s="6">
        <v>0</v>
      </c>
      <c r="U14"/>
      <c r="V14"/>
      <c r="W14"/>
      <c r="X14"/>
      <c r="Y14"/>
      <c r="Z14"/>
      <c r="AA14"/>
      <c r="AB14"/>
    </row>
    <row r="15" spans="2:29" x14ac:dyDescent="0.35">
      <c r="B15" s="22" t="s">
        <v>44</v>
      </c>
      <c r="C15" s="22" t="s">
        <v>40</v>
      </c>
      <c r="D15" s="22"/>
      <c r="E15" s="5">
        <v>15</v>
      </c>
      <c r="F15" s="5">
        <v>1</v>
      </c>
      <c r="G15" s="5">
        <v>15</v>
      </c>
      <c r="H15" s="5">
        <v>1</v>
      </c>
      <c r="I15" s="6">
        <v>0</v>
      </c>
      <c r="U15"/>
      <c r="V15"/>
      <c r="W15"/>
      <c r="X15"/>
      <c r="Y15"/>
      <c r="Z15"/>
      <c r="AA15"/>
      <c r="AB15"/>
    </row>
  </sheetData>
  <mergeCells count="12">
    <mergeCell ref="P2:U2"/>
    <mergeCell ref="K3:N3"/>
    <mergeCell ref="B5:B6"/>
    <mergeCell ref="C5:C6"/>
    <mergeCell ref="E5:E6"/>
    <mergeCell ref="F5:F6"/>
    <mergeCell ref="G5:G6"/>
    <mergeCell ref="H5:H6"/>
    <mergeCell ref="I5:I6"/>
    <mergeCell ref="B1:H4"/>
    <mergeCell ref="K1:O1"/>
    <mergeCell ref="K2:N2"/>
  </mergeCells>
  <conditionalFormatting sqref="J15:V15 J7:V12">
    <cfRule type="expression" dxfId="84" priority="42">
      <formula>PercentComplete</formula>
    </cfRule>
    <cfRule type="expression" dxfId="83" priority="44">
      <formula>PercentCompleteBeyond</formula>
    </cfRule>
    <cfRule type="expression" dxfId="82" priority="45">
      <formula>Actual</formula>
    </cfRule>
    <cfRule type="expression" dxfId="81" priority="46">
      <formula>ActualBeyond</formula>
    </cfRule>
    <cfRule type="expression" dxfId="80" priority="47">
      <formula>Plan</formula>
    </cfRule>
    <cfRule type="expression" dxfId="79" priority="48">
      <formula>J$6=period_selected</formula>
    </cfRule>
    <cfRule type="expression" dxfId="78" priority="50">
      <formula>MOD(COLUMN(),2)</formula>
    </cfRule>
    <cfRule type="expression" dxfId="77" priority="51">
      <formula>MOD(COLUMN(),2)=0</formula>
    </cfRule>
  </conditionalFormatting>
  <conditionalFormatting sqref="B16 D16:AS16">
    <cfRule type="expression" dxfId="76" priority="43">
      <formula>TRUE</formula>
    </cfRule>
  </conditionalFormatting>
  <conditionalFormatting sqref="J6:V6">
    <cfRule type="expression" dxfId="75" priority="49">
      <formula>J$6=period_selected</formula>
    </cfRule>
  </conditionalFormatting>
  <conditionalFormatting sqref="J14:V14">
    <cfRule type="expression" dxfId="74" priority="18">
      <formula>PercentComplete</formula>
    </cfRule>
    <cfRule type="expression" dxfId="73" priority="19">
      <formula>PercentCompleteBeyond</formula>
    </cfRule>
    <cfRule type="expression" dxfId="72" priority="20">
      <formula>Actual</formula>
    </cfRule>
    <cfRule type="expression" dxfId="71" priority="21">
      <formula>ActualBeyond</formula>
    </cfRule>
    <cfRule type="expression" dxfId="70" priority="22">
      <formula>Plan</formula>
    </cfRule>
    <cfRule type="expression" dxfId="69" priority="23">
      <formula>J$6=period_selected</formula>
    </cfRule>
    <cfRule type="expression" dxfId="68" priority="24">
      <formula>MOD(COLUMN(),2)</formula>
    </cfRule>
    <cfRule type="expression" dxfId="67" priority="25">
      <formula>MOD(COLUMN(),2)=0</formula>
    </cfRule>
  </conditionalFormatting>
  <conditionalFormatting sqref="J13:V13">
    <cfRule type="expression" dxfId="66" priority="10">
      <formula>PercentComplete</formula>
    </cfRule>
    <cfRule type="expression" dxfId="65" priority="11">
      <formula>PercentCompleteBeyond</formula>
    </cfRule>
    <cfRule type="expression" dxfId="64" priority="12">
      <formula>Actual</formula>
    </cfRule>
    <cfRule type="expression" dxfId="63" priority="13">
      <formula>ActualBeyond</formula>
    </cfRule>
    <cfRule type="expression" dxfId="62" priority="14">
      <formula>Plan</formula>
    </cfRule>
    <cfRule type="expression" dxfId="61" priority="15">
      <formula>J$6=period_selected</formula>
    </cfRule>
    <cfRule type="expression" dxfId="60" priority="16">
      <formula>MOD(COLUMN(),2)</formula>
    </cfRule>
    <cfRule type="expression" dxfId="59" priority="17">
      <formula>MOD(COLUMN(),2)=0</formula>
    </cfRule>
  </conditionalFormatting>
  <conditionalFormatting sqref="C16">
    <cfRule type="expression" dxfId="58" priority="1">
      <formula>TRUE</formula>
    </cfRule>
  </conditionalFormatting>
  <dataValidations count="15">
    <dataValidation allowBlank="1" showInputMessage="1" showErrorMessage="1" prompt="This legend cell indicates the percentage of project completed" sqref="J3" xr:uid="{4D94CCBA-CD5F-4E8F-BB0F-949C80C51F5B}"/>
    <dataValidation allowBlank="1" showInputMessage="1" showErrorMessage="1" prompt="This legend cell indicates actual duration" sqref="J2" xr:uid="{02204CF2-A934-499E-B656-7033E5DF206B}"/>
    <dataValidation allowBlank="1" showInputMessage="1" showErrorMessage="1" prompt="This legend cell indicates plan duration" sqref="J1" xr:uid="{0776592E-DD5B-44A0-9EDE-5A366CF32118}"/>
    <dataValidation allowBlank="1" showInputMessage="1" showErrorMessage="1" prompt="Title of the project. Enter a new title in this cell. Highlight a period in H2. Chart legend is in J2 to AI2" sqref="B1:C1" xr:uid="{541DD762-EF2A-46F6-A9E8-B39E4E830D59}"/>
    <dataValidation allowBlank="1" showInputMessage="1" showErrorMessage="1" prompt="Enter the percentage of project completed in column G, starting with cell G5" sqref="I5:I6" xr:uid="{938A9B47-BE9C-4B78-A683-8D608787C4B2}"/>
    <dataValidation allowBlank="1" showInputMessage="1" showErrorMessage="1" prompt="Enter actual duration period in column F, starting with cell F5" sqref="H5:H6" xr:uid="{66431E4A-8D18-4D78-BE0D-0269698E06E2}"/>
    <dataValidation allowBlank="1" showInputMessage="1" showErrorMessage="1" prompt="Enter actual start period in column E, starting with cell E5" sqref="G5:G6" xr:uid="{9A5E2F72-BCA5-40F5-8612-4ECBA152BDDB}"/>
    <dataValidation allowBlank="1" showInputMessage="1" showErrorMessage="1" prompt="Enter plan duration period in column D, starting with cell D5" sqref="F5:F6" xr:uid="{1D715500-04CF-4DD1-B206-EE95D2A748F6}"/>
    <dataValidation allowBlank="1" showInputMessage="1" showErrorMessage="1" prompt="Enter plan start period in column C, starting with cell C5" sqref="E5:E6" xr:uid="{D1C655BD-0268-45D6-A7D3-78A6C35287A7}"/>
    <dataValidation allowBlank="1" showInputMessage="1" showErrorMessage="1" prompt="Enter activity in column B, starting with cell B5_x000a_" sqref="B5:D6" xr:uid="{9DDB41DD-259B-4C6D-941B-3DD641674D50}"/>
    <dataValidation allowBlank="1" showInputMessage="1" showErrorMessage="1" prompt="Periods are charted from 1 to 60 starting from cell H4 to cell BO4 " sqref="J5" xr:uid="{BC44CF6A-7D92-47BB-8EEF-A1BFDB3861F0}"/>
    <dataValidation allowBlank="1" showInputMessage="1" showErrorMessage="1" prompt="This legend cell indicates the percentage of project completed beyond plan" sqref="O3" xr:uid="{C8DE91C4-44DD-442C-A9C5-BD96DCDF38B3}"/>
    <dataValidation allowBlank="1" showInputMessage="1" showErrorMessage="1" prompt="This legend cell indicates actual duration beyond plan" sqref="O2" xr:uid="{C3AFAF6E-A00C-4E21-A454-9ECB150185B2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J4" xr:uid="{7AC8FDC6-00F9-4123-81E3-02CCC609473F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A3" xr:uid="{61BBF9AE-540E-4054-9842-63878888630B}"/>
  </dataValidations>
  <printOptions horizontalCentered="1"/>
  <pageMargins left="0.45" right="0.45" top="0.5" bottom="0.5" header="0.3" footer="0.3"/>
  <pageSetup paperSize="9" scale="61" fitToHeight="0" orientation="portrait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5BDD-E2A0-4A93-A84A-58DC2FF4B195}">
  <sheetPr codeName="Sheet3">
    <tabColor theme="7"/>
    <pageSetUpPr fitToPage="1"/>
  </sheetPr>
  <dimension ref="B1:AC15"/>
  <sheetViews>
    <sheetView showGridLines="0" zoomScaleNormal="100" zoomScaleSheetLayoutView="80" workbookViewId="0">
      <pane xSplit="9" ySplit="6" topLeftCell="J7" activePane="bottomRight" state="frozen"/>
      <selection pane="topRight" activeCell="I1" sqref="I1"/>
      <selection pane="bottomLeft" activeCell="A8" sqref="A8"/>
      <selection pane="bottomRight" activeCell="C25" sqref="C25"/>
    </sheetView>
  </sheetViews>
  <sheetFormatPr defaultColWidth="2.77734375" defaultRowHeight="17.399999999999999" x14ac:dyDescent="0.35"/>
  <cols>
    <col min="1" max="1" width="2.6640625" customWidth="1"/>
    <col min="2" max="3" width="31" style="2" customWidth="1"/>
    <col min="4" max="4" width="3.44140625" style="2" customWidth="1"/>
    <col min="5" max="5" width="7.33203125" style="1" customWidth="1"/>
    <col min="6" max="6" width="9.88671875" style="1" customWidth="1"/>
    <col min="7" max="7" width="9.6640625" style="1" customWidth="1"/>
    <col min="8" max="8" width="10.109375" style="1" customWidth="1"/>
    <col min="9" max="9" width="15.6640625" style="4" customWidth="1"/>
    <col min="10" max="22" width="5.44140625" style="1" customWidth="1"/>
    <col min="23" max="28" width="3.33203125" style="1" customWidth="1"/>
    <col min="29" max="34" width="3.33203125" customWidth="1"/>
    <col min="35" max="36" width="3" bestFit="1" customWidth="1"/>
  </cols>
  <sheetData>
    <row r="1" spans="2:29" ht="13.8" customHeight="1" thickBot="1" x14ac:dyDescent="1.05">
      <c r="B1" s="59" t="s">
        <v>31</v>
      </c>
      <c r="C1" s="59"/>
      <c r="D1" s="59"/>
      <c r="E1" s="59"/>
      <c r="F1" s="59"/>
      <c r="G1" s="59"/>
      <c r="H1" s="59"/>
      <c r="I1" s="10"/>
      <c r="J1" s="12"/>
      <c r="K1" s="68" t="s">
        <v>11</v>
      </c>
      <c r="L1" s="69"/>
      <c r="M1" s="69"/>
      <c r="N1" s="69"/>
      <c r="O1" s="70"/>
    </row>
    <row r="2" spans="2:29" ht="13.8" customHeight="1" thickTop="1" thickBot="1" x14ac:dyDescent="1.05">
      <c r="B2" s="59"/>
      <c r="C2" s="59"/>
      <c r="D2" s="59"/>
      <c r="E2" s="59"/>
      <c r="F2" s="59"/>
      <c r="G2" s="59"/>
      <c r="H2" s="59"/>
      <c r="I2" s="10"/>
      <c r="J2" s="13"/>
      <c r="K2" s="68" t="s">
        <v>10</v>
      </c>
      <c r="L2" s="71"/>
      <c r="M2" s="71"/>
      <c r="N2" s="70"/>
      <c r="O2" s="15"/>
      <c r="P2" s="63" t="s">
        <v>3</v>
      </c>
      <c r="Q2" s="64"/>
      <c r="R2" s="64"/>
      <c r="S2" s="64"/>
      <c r="T2" s="64"/>
      <c r="U2" s="64"/>
      <c r="AB2" s="32"/>
      <c r="AC2" s="32"/>
    </row>
    <row r="3" spans="2:29" ht="13.8" customHeight="1" thickTop="1" thickBot="1" x14ac:dyDescent="1.05">
      <c r="B3" s="59"/>
      <c r="C3" s="59"/>
      <c r="D3" s="59"/>
      <c r="E3" s="59"/>
      <c r="F3" s="59"/>
      <c r="G3" s="59"/>
      <c r="H3" s="59"/>
      <c r="I3" s="10"/>
      <c r="J3" s="14"/>
      <c r="K3" s="65" t="s">
        <v>2</v>
      </c>
      <c r="L3" s="66"/>
      <c r="M3" s="66"/>
      <c r="N3" s="67"/>
      <c r="O3" s="16"/>
      <c r="P3" s="31" t="s">
        <v>4</v>
      </c>
      <c r="AA3"/>
      <c r="AB3" s="32"/>
      <c r="AC3" s="32"/>
    </row>
    <row r="4" spans="2:29" ht="16.2" thickTop="1" x14ac:dyDescent="0.3">
      <c r="B4" s="59"/>
      <c r="C4" s="59"/>
      <c r="D4" s="59"/>
      <c r="E4" s="59"/>
      <c r="F4" s="59"/>
      <c r="G4" s="59"/>
      <c r="H4" s="59"/>
      <c r="I4" s="33"/>
      <c r="J4" s="11">
        <f ca="1">WEEKNUM(TODAY())</f>
        <v>12</v>
      </c>
    </row>
    <row r="5" spans="2:29" s="9" customFormat="1" ht="14.4" x14ac:dyDescent="0.3">
      <c r="B5" s="55" t="s">
        <v>1</v>
      </c>
      <c r="C5" s="55" t="s">
        <v>32</v>
      </c>
      <c r="D5" s="20"/>
      <c r="E5" s="57" t="s">
        <v>5</v>
      </c>
      <c r="F5" s="57" t="s">
        <v>6</v>
      </c>
      <c r="G5" s="57" t="s">
        <v>7</v>
      </c>
      <c r="H5" s="57" t="s">
        <v>8</v>
      </c>
      <c r="I5" s="60" t="s">
        <v>9</v>
      </c>
      <c r="J5" s="17" t="s">
        <v>0</v>
      </c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9" ht="14.4" x14ac:dyDescent="0.3">
      <c r="B6" s="56"/>
      <c r="C6" s="56"/>
      <c r="D6" s="21"/>
      <c r="E6" s="58"/>
      <c r="F6" s="58"/>
      <c r="G6" s="58"/>
      <c r="H6" s="58"/>
      <c r="I6" s="58"/>
      <c r="J6" s="3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3">
        <v>16</v>
      </c>
      <c r="Q6" s="3">
        <v>17</v>
      </c>
      <c r="R6" s="3">
        <v>18</v>
      </c>
      <c r="S6" s="3">
        <v>19</v>
      </c>
      <c r="T6" s="3">
        <v>20</v>
      </c>
      <c r="U6" s="3">
        <v>21</v>
      </c>
      <c r="V6" s="3">
        <v>22</v>
      </c>
      <c r="W6"/>
      <c r="X6"/>
      <c r="Y6"/>
    </row>
    <row r="7" spans="2:29" s="25" customFormat="1" ht="23.4" x14ac:dyDescent="0.45">
      <c r="B7" s="23" t="s">
        <v>13</v>
      </c>
      <c r="C7" s="23"/>
      <c r="D7" s="23"/>
      <c r="E7" s="26">
        <v>16</v>
      </c>
      <c r="F7" s="26">
        <v>3</v>
      </c>
      <c r="G7" s="26">
        <v>16</v>
      </c>
      <c r="H7" s="26">
        <v>3</v>
      </c>
      <c r="I7" s="6">
        <v>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spans="2:29" x14ac:dyDescent="0.35">
      <c r="B8" s="22" t="s">
        <v>20</v>
      </c>
      <c r="C8" s="22"/>
      <c r="D8" s="22"/>
      <c r="E8" s="5">
        <v>16</v>
      </c>
      <c r="F8" s="5">
        <v>1</v>
      </c>
      <c r="G8" s="5">
        <v>16</v>
      </c>
      <c r="H8" s="5">
        <v>1</v>
      </c>
      <c r="I8" s="6">
        <v>0</v>
      </c>
      <c r="U8"/>
      <c r="V8"/>
      <c r="W8"/>
      <c r="X8"/>
      <c r="Y8"/>
      <c r="Z8"/>
      <c r="AA8"/>
      <c r="AB8"/>
    </row>
    <row r="9" spans="2:29" x14ac:dyDescent="0.35">
      <c r="B9" s="22" t="s">
        <v>19</v>
      </c>
      <c r="C9" s="22"/>
      <c r="D9" s="22"/>
      <c r="E9" s="5">
        <v>16</v>
      </c>
      <c r="F9" s="5">
        <v>2</v>
      </c>
      <c r="G9" s="5">
        <v>16</v>
      </c>
      <c r="H9" s="5">
        <v>2</v>
      </c>
      <c r="I9" s="6">
        <v>0</v>
      </c>
      <c r="U9"/>
      <c r="V9"/>
      <c r="W9"/>
      <c r="X9"/>
      <c r="Y9"/>
      <c r="Z9"/>
      <c r="AA9"/>
      <c r="AB9"/>
    </row>
    <row r="10" spans="2:29" x14ac:dyDescent="0.35">
      <c r="B10" s="22" t="s">
        <v>21</v>
      </c>
      <c r="C10" s="22"/>
      <c r="D10" s="22"/>
      <c r="E10" s="5">
        <v>17</v>
      </c>
      <c r="F10" s="5">
        <v>1</v>
      </c>
      <c r="G10" s="5">
        <v>17</v>
      </c>
      <c r="H10" s="5">
        <v>1</v>
      </c>
      <c r="I10" s="6">
        <v>0</v>
      </c>
      <c r="U10"/>
      <c r="V10"/>
      <c r="W10"/>
      <c r="X10"/>
      <c r="Y10"/>
      <c r="Z10"/>
      <c r="AA10"/>
      <c r="AB10"/>
    </row>
    <row r="11" spans="2:29" x14ac:dyDescent="0.35">
      <c r="B11" s="22" t="s">
        <v>22</v>
      </c>
      <c r="C11" s="22"/>
      <c r="D11" s="22"/>
      <c r="E11" s="5">
        <v>17</v>
      </c>
      <c r="F11" s="5">
        <v>1</v>
      </c>
      <c r="G11" s="5">
        <v>17</v>
      </c>
      <c r="H11" s="5">
        <v>1</v>
      </c>
      <c r="I11" s="6">
        <v>0</v>
      </c>
      <c r="U11"/>
      <c r="V11"/>
      <c r="W11"/>
      <c r="X11"/>
      <c r="Y11"/>
      <c r="Z11"/>
      <c r="AA11"/>
      <c r="AB11"/>
    </row>
    <row r="12" spans="2:29" x14ac:dyDescent="0.35">
      <c r="B12" s="22" t="s">
        <v>23</v>
      </c>
      <c r="C12" s="22"/>
      <c r="D12" s="22"/>
      <c r="E12" s="5">
        <v>17</v>
      </c>
      <c r="F12" s="5">
        <v>1</v>
      </c>
      <c r="G12" s="5">
        <v>17</v>
      </c>
      <c r="H12" s="5">
        <v>1</v>
      </c>
      <c r="I12" s="6">
        <v>0</v>
      </c>
      <c r="U12"/>
      <c r="V12"/>
      <c r="W12"/>
      <c r="X12"/>
      <c r="Y12"/>
      <c r="Z12"/>
      <c r="AA12"/>
      <c r="AB12"/>
    </row>
    <row r="13" spans="2:29" x14ac:dyDescent="0.35">
      <c r="B13" s="22" t="s">
        <v>24</v>
      </c>
      <c r="C13" s="22"/>
      <c r="D13" s="22"/>
      <c r="E13" s="5">
        <v>17</v>
      </c>
      <c r="F13" s="5">
        <v>1</v>
      </c>
      <c r="G13" s="5">
        <v>17</v>
      </c>
      <c r="H13" s="5">
        <v>1</v>
      </c>
      <c r="I13" s="6">
        <v>0</v>
      </c>
      <c r="U13"/>
      <c r="V13"/>
      <c r="W13"/>
      <c r="X13"/>
      <c r="Y13"/>
      <c r="Z13"/>
      <c r="AA13"/>
      <c r="AB13"/>
    </row>
    <row r="14" spans="2:29" x14ac:dyDescent="0.35">
      <c r="B14" s="22" t="s">
        <v>25</v>
      </c>
      <c r="C14" s="22"/>
      <c r="D14" s="22"/>
      <c r="E14" s="5">
        <v>17</v>
      </c>
      <c r="F14" s="5">
        <v>2</v>
      </c>
      <c r="G14" s="5">
        <v>17</v>
      </c>
      <c r="H14" s="5">
        <v>2</v>
      </c>
      <c r="I14" s="6">
        <v>0</v>
      </c>
      <c r="U14"/>
      <c r="V14"/>
      <c r="W14"/>
      <c r="X14"/>
      <c r="Y14"/>
      <c r="Z14"/>
      <c r="AA14"/>
      <c r="AB14"/>
    </row>
    <row r="15" spans="2:29" x14ac:dyDescent="0.35">
      <c r="B15" s="22" t="s">
        <v>26</v>
      </c>
      <c r="C15" s="22"/>
      <c r="D15" s="22"/>
      <c r="E15" s="5">
        <v>17</v>
      </c>
      <c r="F15" s="5">
        <v>2</v>
      </c>
      <c r="G15" s="5">
        <v>17</v>
      </c>
      <c r="H15" s="5">
        <v>2</v>
      </c>
      <c r="I15" s="6">
        <v>0</v>
      </c>
      <c r="U15"/>
      <c r="V15"/>
      <c r="W15"/>
      <c r="X15"/>
      <c r="Y15"/>
      <c r="Z15"/>
      <c r="AA15"/>
      <c r="AB15"/>
    </row>
  </sheetData>
  <mergeCells count="12">
    <mergeCell ref="P2:U2"/>
    <mergeCell ref="K3:N3"/>
    <mergeCell ref="B5:B6"/>
    <mergeCell ref="C5:C6"/>
    <mergeCell ref="E5:E6"/>
    <mergeCell ref="F5:F6"/>
    <mergeCell ref="G5:G6"/>
    <mergeCell ref="H5:H6"/>
    <mergeCell ref="I5:I6"/>
    <mergeCell ref="B1:H4"/>
    <mergeCell ref="K1:O1"/>
    <mergeCell ref="K2:N2"/>
  </mergeCells>
  <conditionalFormatting sqref="J7:V15">
    <cfRule type="expression" dxfId="57" priority="42">
      <formula>PercentComplete</formula>
    </cfRule>
    <cfRule type="expression" dxfId="56" priority="44">
      <formula>PercentCompleteBeyond</formula>
    </cfRule>
    <cfRule type="expression" dxfId="55" priority="45">
      <formula>Actual</formula>
    </cfRule>
    <cfRule type="expression" dxfId="54" priority="46">
      <formula>ActualBeyond</formula>
    </cfRule>
    <cfRule type="expression" dxfId="53" priority="47">
      <formula>Plan</formula>
    </cfRule>
    <cfRule type="expression" dxfId="52" priority="48">
      <formula>J$6=period_selected</formula>
    </cfRule>
    <cfRule type="expression" dxfId="51" priority="50">
      <formula>MOD(COLUMN(),2)</formula>
    </cfRule>
    <cfRule type="expression" dxfId="50" priority="51">
      <formula>MOD(COLUMN(),2)=0</formula>
    </cfRule>
  </conditionalFormatting>
  <conditionalFormatting sqref="B16 D16:AS16">
    <cfRule type="expression" dxfId="49" priority="43">
      <formula>TRUE</formula>
    </cfRule>
  </conditionalFormatting>
  <conditionalFormatting sqref="J6:V6">
    <cfRule type="expression" dxfId="48" priority="49">
      <formula>J$6=period_selected</formula>
    </cfRule>
  </conditionalFormatting>
  <conditionalFormatting sqref="C16">
    <cfRule type="expression" dxfId="47" priority="1">
      <formula>TRUE</formula>
    </cfRule>
  </conditionalFormatting>
  <dataValidations count="15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A3" xr:uid="{C094A12A-67C3-40D5-B67E-446A48FD22FD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J4" xr:uid="{29BFEACC-8E46-4C6F-8856-83801F53C076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actual duration beyond plan" sqref="O2" xr:uid="{BA93C4CC-F6C2-408C-88D7-8A8E793F8103}"/>
    <dataValidation allowBlank="1" showInputMessage="1" showErrorMessage="1" prompt="This legend cell indicates the percentage of project completed beyond plan" sqref="O3" xr:uid="{B7648DB8-5129-435E-A67E-7FD9C055F58F}"/>
    <dataValidation allowBlank="1" showInputMessage="1" showErrorMessage="1" prompt="Periods are charted from 1 to 60 starting from cell H4 to cell BO4 " sqref="J5" xr:uid="{23453203-2958-4857-97F4-6E1CA3E9569D}"/>
    <dataValidation allowBlank="1" showInputMessage="1" showErrorMessage="1" prompt="Enter activity in column B, starting with cell B5_x000a_" sqref="B5:D6" xr:uid="{0EA3F3EB-A1B7-4688-9F39-6EE6BA4FF84B}"/>
    <dataValidation allowBlank="1" showInputMessage="1" showErrorMessage="1" prompt="Enter plan start period in column C, starting with cell C5" sqref="E5:E6" xr:uid="{2AAA95C6-A614-41C4-A9BE-991B4EDB1807}"/>
    <dataValidation allowBlank="1" showInputMessage="1" showErrorMessage="1" prompt="Enter plan duration period in column D, starting with cell D5" sqref="F5:F6" xr:uid="{DE8602DF-6925-42CD-AF79-D7C8C5F93974}"/>
    <dataValidation allowBlank="1" showInputMessage="1" showErrorMessage="1" prompt="Enter actual start period in column E, starting with cell E5" sqref="G5:G6" xr:uid="{1F29B025-10BA-4717-B542-F184913DD647}"/>
    <dataValidation allowBlank="1" showInputMessage="1" showErrorMessage="1" prompt="Enter actual duration period in column F, starting with cell F5" sqref="H5:H6" xr:uid="{B8E4D22B-C2F4-475A-A891-3059722C9169}"/>
    <dataValidation allowBlank="1" showInputMessage="1" showErrorMessage="1" prompt="Enter the percentage of project completed in column G, starting with cell G5" sqref="I5:I6" xr:uid="{54FAA3D5-D776-4391-91F8-8ABEE5FC5F81}"/>
    <dataValidation allowBlank="1" showInputMessage="1" showErrorMessage="1" prompt="Title of the project. Enter a new title in this cell. Highlight a period in H2. Chart legend is in J2 to AI2" sqref="B1:C1" xr:uid="{05E8A179-613B-4289-B4CF-555C539DDAA0}"/>
    <dataValidation allowBlank="1" showInputMessage="1" showErrorMessage="1" prompt="This legend cell indicates plan duration" sqref="J1" xr:uid="{8BDC4060-E0ED-4EC0-B55A-128C587B2999}"/>
    <dataValidation allowBlank="1" showInputMessage="1" showErrorMessage="1" prompt="This legend cell indicates actual duration" sqref="J2" xr:uid="{90953208-F789-41C0-B8FD-1AFF340FE9F9}"/>
    <dataValidation allowBlank="1" showInputMessage="1" showErrorMessage="1" prompt="This legend cell indicates the percentage of project completed" sqref="J3" xr:uid="{02AF89C9-3594-45E6-BB46-C9182D5A4CEC}"/>
  </dataValidations>
  <printOptions horizontalCentered="1"/>
  <pageMargins left="0.45" right="0.45" top="0.5" bottom="0.5" header="0.3" footer="0.3"/>
  <pageSetup paperSize="9" scale="61" fitToHeight="0" orientation="portrait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F70E-EF30-4CBB-8223-D4B75D44294F}">
  <sheetPr codeName="Sheet4">
    <tabColor theme="7"/>
    <pageSetUpPr fitToPage="1"/>
  </sheetPr>
  <dimension ref="B1:AC15"/>
  <sheetViews>
    <sheetView showGridLines="0" zoomScaleNormal="100" zoomScaleSheetLayoutView="80" workbookViewId="0">
      <pane xSplit="9" ySplit="6" topLeftCell="J7" activePane="bottomRight" state="frozen"/>
      <selection pane="topRight" activeCell="I1" sqref="I1"/>
      <selection pane="bottomLeft" activeCell="A8" sqref="A8"/>
      <selection pane="bottomRight" activeCell="C12" sqref="C12"/>
    </sheetView>
  </sheetViews>
  <sheetFormatPr defaultColWidth="2.77734375" defaultRowHeight="17.399999999999999" x14ac:dyDescent="0.35"/>
  <cols>
    <col min="1" max="1" width="2.6640625" customWidth="1"/>
    <col min="2" max="3" width="31" style="2" customWidth="1"/>
    <col min="4" max="4" width="3.44140625" style="2" customWidth="1"/>
    <col min="5" max="5" width="7.33203125" style="1" customWidth="1"/>
    <col min="6" max="6" width="9.88671875" style="1" customWidth="1"/>
    <col min="7" max="7" width="9.6640625" style="1" customWidth="1"/>
    <col min="8" max="8" width="10.109375" style="1" customWidth="1"/>
    <col min="9" max="9" width="15.6640625" style="4" customWidth="1"/>
    <col min="10" max="22" width="5.44140625" style="1" customWidth="1"/>
    <col min="23" max="28" width="3.33203125" style="1" customWidth="1"/>
    <col min="29" max="34" width="3.33203125" customWidth="1"/>
    <col min="35" max="36" width="3" bestFit="1" customWidth="1"/>
  </cols>
  <sheetData>
    <row r="1" spans="2:29" ht="13.8" customHeight="1" thickBot="1" x14ac:dyDescent="1.05">
      <c r="B1" s="59" t="s">
        <v>31</v>
      </c>
      <c r="C1" s="59"/>
      <c r="D1" s="59"/>
      <c r="E1" s="59"/>
      <c r="F1" s="59"/>
      <c r="G1" s="59"/>
      <c r="H1" s="59"/>
      <c r="I1" s="10"/>
      <c r="J1" s="12"/>
      <c r="K1" s="68" t="s">
        <v>11</v>
      </c>
      <c r="L1" s="69"/>
      <c r="M1" s="69"/>
      <c r="N1" s="69"/>
      <c r="O1" s="70"/>
    </row>
    <row r="2" spans="2:29" ht="13.8" customHeight="1" thickTop="1" thickBot="1" x14ac:dyDescent="1.05">
      <c r="B2" s="59"/>
      <c r="C2" s="59"/>
      <c r="D2" s="59"/>
      <c r="E2" s="59"/>
      <c r="F2" s="59"/>
      <c r="G2" s="59"/>
      <c r="H2" s="59"/>
      <c r="I2" s="10"/>
      <c r="J2" s="13"/>
      <c r="K2" s="68" t="s">
        <v>10</v>
      </c>
      <c r="L2" s="71"/>
      <c r="M2" s="71"/>
      <c r="N2" s="70"/>
      <c r="O2" s="15"/>
      <c r="P2" s="63" t="s">
        <v>3</v>
      </c>
      <c r="Q2" s="64"/>
      <c r="R2" s="64"/>
      <c r="S2" s="64"/>
      <c r="T2" s="64"/>
      <c r="U2" s="64"/>
      <c r="AB2" s="32"/>
      <c r="AC2" s="32"/>
    </row>
    <row r="3" spans="2:29" ht="13.8" customHeight="1" thickTop="1" thickBot="1" x14ac:dyDescent="1.05">
      <c r="B3" s="59"/>
      <c r="C3" s="59"/>
      <c r="D3" s="59"/>
      <c r="E3" s="59"/>
      <c r="F3" s="59"/>
      <c r="G3" s="59"/>
      <c r="H3" s="59"/>
      <c r="I3" s="10"/>
      <c r="J3" s="14"/>
      <c r="K3" s="65" t="s">
        <v>2</v>
      </c>
      <c r="L3" s="66"/>
      <c r="M3" s="66"/>
      <c r="N3" s="67"/>
      <c r="O3" s="16"/>
      <c r="P3" s="31" t="s">
        <v>4</v>
      </c>
      <c r="AA3"/>
      <c r="AB3" s="32"/>
      <c r="AC3" s="32"/>
    </row>
    <row r="4" spans="2:29" ht="16.2" thickTop="1" x14ac:dyDescent="0.3">
      <c r="B4" s="59"/>
      <c r="C4" s="59"/>
      <c r="D4" s="59"/>
      <c r="E4" s="59"/>
      <c r="F4" s="59"/>
      <c r="G4" s="59"/>
      <c r="H4" s="59"/>
      <c r="I4" s="33"/>
      <c r="J4" s="11">
        <f ca="1">WEEKNUM(TODAY())</f>
        <v>12</v>
      </c>
    </row>
    <row r="5" spans="2:29" s="9" customFormat="1" ht="14.4" x14ac:dyDescent="0.3">
      <c r="B5" s="55" t="s">
        <v>1</v>
      </c>
      <c r="C5" s="55" t="s">
        <v>32</v>
      </c>
      <c r="D5" s="20"/>
      <c r="E5" s="57" t="s">
        <v>5</v>
      </c>
      <c r="F5" s="57" t="s">
        <v>6</v>
      </c>
      <c r="G5" s="57" t="s">
        <v>7</v>
      </c>
      <c r="H5" s="57" t="s">
        <v>8</v>
      </c>
      <c r="I5" s="60" t="s">
        <v>9</v>
      </c>
      <c r="J5" s="17" t="s">
        <v>0</v>
      </c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9" ht="14.4" x14ac:dyDescent="0.3">
      <c r="B6" s="56"/>
      <c r="C6" s="56"/>
      <c r="D6" s="21"/>
      <c r="E6" s="58"/>
      <c r="F6" s="58"/>
      <c r="G6" s="58"/>
      <c r="H6" s="58"/>
      <c r="I6" s="58"/>
      <c r="J6" s="3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3">
        <v>16</v>
      </c>
      <c r="Q6" s="3">
        <v>17</v>
      </c>
      <c r="R6" s="3">
        <v>18</v>
      </c>
      <c r="S6" s="3">
        <v>19</v>
      </c>
      <c r="T6" s="3">
        <v>20</v>
      </c>
      <c r="U6" s="3">
        <v>21</v>
      </c>
      <c r="V6" s="3">
        <v>22</v>
      </c>
      <c r="W6"/>
      <c r="X6"/>
      <c r="Y6"/>
    </row>
    <row r="7" spans="2:29" s="30" customFormat="1" ht="23.4" x14ac:dyDescent="0.45">
      <c r="B7" s="23" t="s">
        <v>14</v>
      </c>
      <c r="C7" s="23"/>
      <c r="D7" s="27"/>
      <c r="E7" s="28">
        <v>19</v>
      </c>
      <c r="F7" s="28">
        <v>3</v>
      </c>
      <c r="G7" s="28">
        <v>19</v>
      </c>
      <c r="H7" s="28">
        <v>3</v>
      </c>
      <c r="I7" s="6">
        <v>0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</row>
    <row r="8" spans="2:29" x14ac:dyDescent="0.35">
      <c r="B8" s="22" t="s">
        <v>27</v>
      </c>
      <c r="C8" s="22"/>
      <c r="D8" s="22"/>
      <c r="E8" s="5">
        <v>19</v>
      </c>
      <c r="F8" s="5">
        <v>1</v>
      </c>
      <c r="G8" s="5">
        <v>19</v>
      </c>
      <c r="H8" s="5">
        <v>1</v>
      </c>
      <c r="I8" s="6">
        <v>0</v>
      </c>
      <c r="U8"/>
      <c r="V8"/>
      <c r="W8"/>
      <c r="X8"/>
      <c r="Y8"/>
      <c r="Z8"/>
      <c r="AA8"/>
      <c r="AB8"/>
    </row>
    <row r="9" spans="2:29" x14ac:dyDescent="0.35">
      <c r="B9" s="22" t="s">
        <v>41</v>
      </c>
      <c r="C9" s="22" t="s">
        <v>37</v>
      </c>
      <c r="D9" s="22"/>
      <c r="E9" s="5">
        <v>20</v>
      </c>
      <c r="F9" s="5">
        <v>1</v>
      </c>
      <c r="G9" s="5">
        <v>20</v>
      </c>
      <c r="H9" s="5">
        <v>1</v>
      </c>
      <c r="I9" s="6">
        <v>0</v>
      </c>
      <c r="U9"/>
      <c r="V9"/>
      <c r="W9"/>
      <c r="X9"/>
      <c r="Y9"/>
      <c r="Z9"/>
      <c r="AA9"/>
      <c r="AB9"/>
    </row>
    <row r="10" spans="2:29" x14ac:dyDescent="0.35">
      <c r="B10" s="22" t="s">
        <v>42</v>
      </c>
      <c r="C10" s="22" t="s">
        <v>38</v>
      </c>
      <c r="D10" s="22"/>
      <c r="E10" s="5">
        <v>20</v>
      </c>
      <c r="F10" s="5">
        <v>1</v>
      </c>
      <c r="G10" s="5">
        <v>20</v>
      </c>
      <c r="H10" s="5">
        <v>1</v>
      </c>
      <c r="I10" s="6">
        <v>0</v>
      </c>
      <c r="U10"/>
      <c r="V10"/>
      <c r="W10"/>
      <c r="X10"/>
      <c r="Y10"/>
      <c r="Z10"/>
      <c r="AA10"/>
      <c r="AB10"/>
    </row>
    <row r="11" spans="2:29" x14ac:dyDescent="0.35">
      <c r="B11" s="22" t="s">
        <v>43</v>
      </c>
      <c r="C11" s="22" t="s">
        <v>39</v>
      </c>
      <c r="D11" s="22"/>
      <c r="E11" s="5">
        <v>20</v>
      </c>
      <c r="F11" s="5">
        <v>1</v>
      </c>
      <c r="G11" s="5">
        <v>20</v>
      </c>
      <c r="H11" s="5">
        <v>1</v>
      </c>
      <c r="I11" s="6">
        <v>0</v>
      </c>
      <c r="U11"/>
      <c r="V11"/>
      <c r="W11"/>
      <c r="X11"/>
      <c r="Y11"/>
      <c r="Z11"/>
      <c r="AA11"/>
      <c r="AB11"/>
    </row>
    <row r="12" spans="2:29" x14ac:dyDescent="0.35">
      <c r="B12" s="22" t="s">
        <v>44</v>
      </c>
      <c r="C12" s="22" t="s">
        <v>40</v>
      </c>
      <c r="D12" s="22"/>
      <c r="E12" s="5">
        <v>20</v>
      </c>
      <c r="F12" s="5">
        <v>1</v>
      </c>
      <c r="G12" s="5">
        <v>20</v>
      </c>
      <c r="H12" s="5">
        <v>1</v>
      </c>
      <c r="I12" s="6">
        <v>0</v>
      </c>
      <c r="U12"/>
      <c r="V12"/>
      <c r="W12"/>
      <c r="X12"/>
      <c r="Y12"/>
      <c r="Z12"/>
      <c r="AA12"/>
      <c r="AB12"/>
    </row>
    <row r="13" spans="2:29" x14ac:dyDescent="0.35">
      <c r="B13" s="22" t="s">
        <v>30</v>
      </c>
      <c r="C13" s="22"/>
      <c r="D13" s="22"/>
      <c r="E13" s="5">
        <v>21</v>
      </c>
      <c r="F13" s="5">
        <v>1</v>
      </c>
      <c r="G13" s="5">
        <v>21</v>
      </c>
      <c r="H13" s="5">
        <v>1</v>
      </c>
      <c r="I13" s="6">
        <v>0</v>
      </c>
      <c r="U13"/>
      <c r="V13"/>
      <c r="W13"/>
      <c r="X13"/>
      <c r="Y13"/>
      <c r="Z13"/>
      <c r="AA13"/>
      <c r="AB13"/>
    </row>
    <row r="14" spans="2:29" x14ac:dyDescent="0.35">
      <c r="B14" s="22" t="s">
        <v>28</v>
      </c>
      <c r="C14" s="22"/>
      <c r="D14" s="22"/>
      <c r="E14" s="5">
        <v>21</v>
      </c>
      <c r="F14" s="5">
        <v>1</v>
      </c>
      <c r="G14" s="5">
        <v>21</v>
      </c>
      <c r="H14" s="5">
        <v>1</v>
      </c>
      <c r="I14" s="6">
        <v>0</v>
      </c>
      <c r="U14"/>
      <c r="V14"/>
      <c r="W14"/>
      <c r="X14"/>
      <c r="Y14"/>
      <c r="Z14"/>
      <c r="AA14"/>
      <c r="AB14"/>
    </row>
    <row r="15" spans="2:29" x14ac:dyDescent="0.35">
      <c r="B15" s="22" t="s">
        <v>29</v>
      </c>
      <c r="C15" s="22"/>
      <c r="D15" s="22"/>
      <c r="E15" s="5">
        <v>21</v>
      </c>
      <c r="F15" s="5">
        <v>1</v>
      </c>
      <c r="G15" s="5">
        <v>21</v>
      </c>
      <c r="H15" s="5">
        <v>1</v>
      </c>
      <c r="I15" s="6">
        <v>0</v>
      </c>
      <c r="U15"/>
      <c r="V15"/>
      <c r="W15"/>
      <c r="X15"/>
      <c r="Y15"/>
      <c r="Z15"/>
      <c r="AA15"/>
      <c r="AB15"/>
    </row>
  </sheetData>
  <mergeCells count="12">
    <mergeCell ref="P2:U2"/>
    <mergeCell ref="K3:N3"/>
    <mergeCell ref="B5:B6"/>
    <mergeCell ref="C5:C6"/>
    <mergeCell ref="E5:E6"/>
    <mergeCell ref="F5:F6"/>
    <mergeCell ref="G5:G6"/>
    <mergeCell ref="H5:H6"/>
    <mergeCell ref="I5:I6"/>
    <mergeCell ref="B1:H4"/>
    <mergeCell ref="K1:O1"/>
    <mergeCell ref="K2:N2"/>
  </mergeCells>
  <conditionalFormatting sqref="J13:V15 J7:V10">
    <cfRule type="expression" dxfId="46" priority="42">
      <formula>PercentComplete</formula>
    </cfRule>
    <cfRule type="expression" dxfId="45" priority="44">
      <formula>PercentCompleteBeyond</formula>
    </cfRule>
    <cfRule type="expression" dxfId="44" priority="45">
      <formula>Actual</formula>
    </cfRule>
    <cfRule type="expression" dxfId="43" priority="46">
      <formula>ActualBeyond</formula>
    </cfRule>
    <cfRule type="expression" dxfId="42" priority="47">
      <formula>Plan</formula>
    </cfRule>
    <cfRule type="expression" dxfId="41" priority="48">
      <formula>J$6=period_selected</formula>
    </cfRule>
    <cfRule type="expression" dxfId="40" priority="50">
      <formula>MOD(COLUMN(),2)</formula>
    </cfRule>
    <cfRule type="expression" dxfId="39" priority="51">
      <formula>MOD(COLUMN(),2)=0</formula>
    </cfRule>
  </conditionalFormatting>
  <conditionalFormatting sqref="B16 D16:AS16">
    <cfRule type="expression" dxfId="38" priority="43">
      <formula>TRUE</formula>
    </cfRule>
  </conditionalFormatting>
  <conditionalFormatting sqref="J6:V6">
    <cfRule type="expression" dxfId="37" priority="49">
      <formula>J$6=period_selected</formula>
    </cfRule>
  </conditionalFormatting>
  <conditionalFormatting sqref="J12:V12">
    <cfRule type="expression" dxfId="36" priority="34">
      <formula>PercentComplete</formula>
    </cfRule>
    <cfRule type="expression" dxfId="35" priority="35">
      <formula>PercentCompleteBeyond</formula>
    </cfRule>
    <cfRule type="expression" dxfId="34" priority="36">
      <formula>Actual</formula>
    </cfRule>
    <cfRule type="expression" dxfId="33" priority="37">
      <formula>ActualBeyond</formula>
    </cfRule>
    <cfRule type="expression" dxfId="32" priority="38">
      <formula>Plan</formula>
    </cfRule>
    <cfRule type="expression" dxfId="31" priority="39">
      <formula>J$6=period_selected</formula>
    </cfRule>
    <cfRule type="expression" dxfId="30" priority="40">
      <formula>MOD(COLUMN(),2)</formula>
    </cfRule>
    <cfRule type="expression" dxfId="29" priority="41">
      <formula>MOD(COLUMN(),2)=0</formula>
    </cfRule>
  </conditionalFormatting>
  <conditionalFormatting sqref="J11:V11">
    <cfRule type="expression" dxfId="28" priority="26">
      <formula>PercentComplete</formula>
    </cfRule>
    <cfRule type="expression" dxfId="27" priority="27">
      <formula>PercentCompleteBeyond</formula>
    </cfRule>
    <cfRule type="expression" dxfId="26" priority="28">
      <formula>Actual</formula>
    </cfRule>
    <cfRule type="expression" dxfId="25" priority="29">
      <formula>ActualBeyond</formula>
    </cfRule>
    <cfRule type="expression" dxfId="24" priority="30">
      <formula>Plan</formula>
    </cfRule>
    <cfRule type="expression" dxfId="23" priority="31">
      <formula>J$6=period_selected</formula>
    </cfRule>
    <cfRule type="expression" dxfId="22" priority="32">
      <formula>MOD(COLUMN(),2)</formula>
    </cfRule>
    <cfRule type="expression" dxfId="21" priority="33">
      <formula>MOD(COLUMN(),2)=0</formula>
    </cfRule>
  </conditionalFormatting>
  <conditionalFormatting sqref="C16">
    <cfRule type="expression" dxfId="20" priority="1">
      <formula>TRUE</formula>
    </cfRule>
  </conditionalFormatting>
  <dataValidations count="15">
    <dataValidation allowBlank="1" showInputMessage="1" showErrorMessage="1" prompt="This legend cell indicates the percentage of project completed" sqref="J3" xr:uid="{D3331E7E-949B-49E4-B704-800FCFD31CFA}"/>
    <dataValidation allowBlank="1" showInputMessage="1" showErrorMessage="1" prompt="This legend cell indicates actual duration" sqref="J2" xr:uid="{F5A1317F-2E4F-4C44-AFE5-57E470796B35}"/>
    <dataValidation allowBlank="1" showInputMessage="1" showErrorMessage="1" prompt="This legend cell indicates plan duration" sqref="J1" xr:uid="{D6D936C3-69B7-4FA8-9C68-EE2703E3EC17}"/>
    <dataValidation allowBlank="1" showInputMessage="1" showErrorMessage="1" prompt="Title of the project. Enter a new title in this cell. Highlight a period in H2. Chart legend is in J2 to AI2" sqref="B1:C1" xr:uid="{988842EF-E3A3-4632-B2B8-C1CB2DFB7890}"/>
    <dataValidation allowBlank="1" showInputMessage="1" showErrorMessage="1" prompt="Enter the percentage of project completed in column G, starting with cell G5" sqref="I5:I6" xr:uid="{36018730-FA37-4F70-9369-DBEB1331CF87}"/>
    <dataValidation allowBlank="1" showInputMessage="1" showErrorMessage="1" prompt="Enter actual duration period in column F, starting with cell F5" sqref="H5:H6" xr:uid="{5096CC8E-8F4E-49D9-92BE-46E5B5A7C611}"/>
    <dataValidation allowBlank="1" showInputMessage="1" showErrorMessage="1" prompt="Enter actual start period in column E, starting with cell E5" sqref="G5:G6" xr:uid="{D335DFEF-DFD2-4175-87C2-882234E85F13}"/>
    <dataValidation allowBlank="1" showInputMessage="1" showErrorMessage="1" prompt="Enter plan duration period in column D, starting with cell D5" sqref="F5:F6" xr:uid="{37CE72CB-B717-48C7-8F89-D75DF7A0F345}"/>
    <dataValidation allowBlank="1" showInputMessage="1" showErrorMessage="1" prompt="Enter plan start period in column C, starting with cell C5" sqref="E5:E6" xr:uid="{72C7B0D7-0331-4EAB-B5EB-DB1460B58E35}"/>
    <dataValidation allowBlank="1" showInputMessage="1" showErrorMessage="1" prompt="Enter activity in column B, starting with cell B5_x000a_" sqref="B5:D6" xr:uid="{33EDE990-ADBC-4813-87CB-CC71E804A65C}"/>
    <dataValidation allowBlank="1" showInputMessage="1" showErrorMessage="1" prompt="Periods are charted from 1 to 60 starting from cell H4 to cell BO4 " sqref="J5" xr:uid="{04FEEBED-A004-446B-B116-9967F27635A6}"/>
    <dataValidation allowBlank="1" showInputMessage="1" showErrorMessage="1" prompt="This legend cell indicates the percentage of project completed beyond plan" sqref="O3" xr:uid="{ED410FE7-79D1-4C1E-8B23-1C2161AD01F7}"/>
    <dataValidation allowBlank="1" showInputMessage="1" showErrorMessage="1" prompt="This legend cell indicates actual duration beyond plan" sqref="O2" xr:uid="{B66B114A-7F3F-4987-898F-4C3F602B575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J4" xr:uid="{F7881251-2EB6-4738-9185-271BDF85C10C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A3" xr:uid="{91462B4F-49FD-4184-8E6E-15B350C6866B}"/>
  </dataValidations>
  <printOptions horizontalCentered="1"/>
  <pageMargins left="0.45" right="0.45" top="0.5" bottom="0.5" header="0.3" footer="0.3"/>
  <pageSetup paperSize="9" scale="61" fitToHeight="0" orientation="portrait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DBA4-4425-49FB-9625-88723DE4A195}">
  <sheetPr codeName="Sheet5">
    <tabColor theme="7"/>
    <pageSetUpPr fitToPage="1"/>
  </sheetPr>
  <dimension ref="B1:AF18"/>
  <sheetViews>
    <sheetView showGridLines="0" topLeftCell="C1" zoomScale="70" zoomScaleNormal="70" zoomScaleSheetLayoutView="80" workbookViewId="0">
      <selection activeCell="G18" sqref="C16:G18"/>
    </sheetView>
  </sheetViews>
  <sheetFormatPr defaultColWidth="2.77734375" defaultRowHeight="17.399999999999999" x14ac:dyDescent="0.35"/>
  <cols>
    <col min="1" max="1" width="2.6640625" customWidth="1"/>
    <col min="2" max="3" width="31" style="2" customWidth="1"/>
    <col min="4" max="4" width="3.44140625" style="2" customWidth="1"/>
    <col min="5" max="6" width="7.33203125" style="1" customWidth="1"/>
    <col min="7" max="7" width="9.88671875" style="1" customWidth="1"/>
    <col min="8" max="9" width="9.6640625" style="1" customWidth="1"/>
    <col min="10" max="10" width="10.109375" style="1" customWidth="1"/>
    <col min="11" max="11" width="15.6640625" style="4" customWidth="1"/>
    <col min="12" max="30" width="5" style="1" customWidth="1"/>
    <col min="31" max="32" width="5" customWidth="1"/>
  </cols>
  <sheetData>
    <row r="1" spans="2:32" ht="13.8" customHeight="1" thickBot="1" x14ac:dyDescent="1.05">
      <c r="B1" s="59" t="s">
        <v>31</v>
      </c>
      <c r="C1" s="59"/>
      <c r="D1" s="59"/>
      <c r="E1" s="59"/>
      <c r="F1" s="59"/>
      <c r="G1" s="59"/>
      <c r="H1" s="59"/>
      <c r="I1" s="59"/>
      <c r="J1" s="59"/>
      <c r="K1" s="10"/>
      <c r="L1" s="12"/>
      <c r="M1" s="68" t="s">
        <v>11</v>
      </c>
      <c r="N1" s="69"/>
      <c r="O1" s="69"/>
      <c r="P1" s="69"/>
      <c r="Q1" s="70"/>
    </row>
    <row r="2" spans="2:32" ht="13.8" customHeight="1" thickTop="1" thickBot="1" x14ac:dyDescent="1.05">
      <c r="B2" s="59"/>
      <c r="C2" s="59"/>
      <c r="D2" s="59"/>
      <c r="E2" s="59"/>
      <c r="F2" s="59"/>
      <c r="G2" s="59"/>
      <c r="H2" s="59"/>
      <c r="I2" s="59"/>
      <c r="J2" s="59"/>
      <c r="K2" s="10"/>
      <c r="L2" s="13"/>
      <c r="M2" s="68" t="s">
        <v>10</v>
      </c>
      <c r="N2" s="71"/>
      <c r="O2" s="71"/>
      <c r="P2" s="70"/>
      <c r="Q2" s="15"/>
      <c r="R2" s="63" t="s">
        <v>3</v>
      </c>
      <c r="S2" s="64"/>
      <c r="T2" s="64"/>
      <c r="U2" s="64"/>
      <c r="V2" s="64"/>
      <c r="W2" s="64"/>
      <c r="AD2" s="32"/>
      <c r="AE2" s="32"/>
    </row>
    <row r="3" spans="2:32" ht="13.8" customHeight="1" thickTop="1" thickBot="1" x14ac:dyDescent="1.05">
      <c r="B3" s="59"/>
      <c r="C3" s="59"/>
      <c r="D3" s="59"/>
      <c r="E3" s="59"/>
      <c r="F3" s="59"/>
      <c r="G3" s="59"/>
      <c r="H3" s="59"/>
      <c r="I3" s="59"/>
      <c r="J3" s="59"/>
      <c r="K3" s="10"/>
      <c r="L3" s="14"/>
      <c r="M3" s="65" t="s">
        <v>2</v>
      </c>
      <c r="N3" s="66"/>
      <c r="O3" s="66"/>
      <c r="P3" s="67"/>
      <c r="Q3" s="16"/>
      <c r="R3" s="31" t="s">
        <v>4</v>
      </c>
      <c r="AC3"/>
      <c r="AD3" s="32"/>
      <c r="AE3" s="32"/>
    </row>
    <row r="4" spans="2:32" ht="16.2" thickTop="1" x14ac:dyDescent="0.3">
      <c r="B4" s="59"/>
      <c r="C4" s="59"/>
      <c r="D4" s="59"/>
      <c r="E4" s="59"/>
      <c r="F4" s="59"/>
      <c r="G4" s="59"/>
      <c r="H4" s="59"/>
      <c r="I4" s="59"/>
      <c r="J4" s="59"/>
      <c r="K4" s="33"/>
      <c r="L4" s="35">
        <f ca="1">TODAY()</f>
        <v>43181</v>
      </c>
      <c r="Q4" s="36"/>
    </row>
    <row r="5" spans="2:32" s="9" customFormat="1" ht="14.4" x14ac:dyDescent="0.3">
      <c r="B5" s="55" t="s">
        <v>1</v>
      </c>
      <c r="C5" s="55" t="s">
        <v>32</v>
      </c>
      <c r="D5" s="20"/>
      <c r="E5" s="57" t="s">
        <v>5</v>
      </c>
      <c r="F5" s="57" t="s">
        <v>45</v>
      </c>
      <c r="G5" s="57" t="s">
        <v>6</v>
      </c>
      <c r="H5" s="57" t="s">
        <v>7</v>
      </c>
      <c r="I5" s="57" t="s">
        <v>49</v>
      </c>
      <c r="J5" s="57" t="s">
        <v>8</v>
      </c>
      <c r="K5" s="60" t="s">
        <v>9</v>
      </c>
      <c r="L5" s="17" t="s">
        <v>0</v>
      </c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2:32" ht="14.4" x14ac:dyDescent="0.3">
      <c r="B6" s="56"/>
      <c r="C6" s="56"/>
      <c r="D6" s="21"/>
      <c r="E6" s="58"/>
      <c r="F6" s="58"/>
      <c r="G6" s="58"/>
      <c r="H6" s="58"/>
      <c r="I6" s="58"/>
      <c r="J6" s="58"/>
      <c r="K6" s="58"/>
      <c r="L6" s="34">
        <v>43164</v>
      </c>
      <c r="M6" s="34">
        <v>43165</v>
      </c>
      <c r="N6" s="34">
        <v>43166</v>
      </c>
      <c r="O6" s="34">
        <v>43167</v>
      </c>
      <c r="P6" s="34">
        <v>43168</v>
      </c>
      <c r="Q6" s="37">
        <v>43169</v>
      </c>
      <c r="R6" s="37">
        <v>43170</v>
      </c>
      <c r="S6" s="34">
        <v>43171</v>
      </c>
      <c r="T6" s="34">
        <v>43172</v>
      </c>
      <c r="U6" s="34">
        <v>43173</v>
      </c>
      <c r="V6" s="34">
        <v>43174</v>
      </c>
      <c r="W6" s="34">
        <v>43175</v>
      </c>
      <c r="X6" s="37">
        <v>43176</v>
      </c>
      <c r="Y6" s="37">
        <v>43177</v>
      </c>
      <c r="Z6" s="34">
        <v>43178</v>
      </c>
      <c r="AA6" s="34">
        <v>43179</v>
      </c>
      <c r="AB6" s="34">
        <v>43180</v>
      </c>
      <c r="AC6" s="34">
        <v>43181</v>
      </c>
      <c r="AD6" s="34">
        <v>43182</v>
      </c>
      <c r="AE6" s="37">
        <v>43183</v>
      </c>
      <c r="AF6" s="37">
        <v>43184</v>
      </c>
    </row>
    <row r="7" spans="2:32" s="30" customFormat="1" ht="23.4" x14ac:dyDescent="0.45">
      <c r="B7" s="23" t="s">
        <v>14</v>
      </c>
      <c r="C7" s="23"/>
      <c r="D7" s="27"/>
      <c r="E7" s="28">
        <v>19</v>
      </c>
      <c r="F7" s="28">
        <f>16*4*3</f>
        <v>192</v>
      </c>
      <c r="G7" s="28">
        <f>F7/8</f>
        <v>24</v>
      </c>
      <c r="H7" s="28">
        <v>19</v>
      </c>
      <c r="I7" s="28"/>
      <c r="J7" s="28"/>
      <c r="K7" s="6"/>
      <c r="L7" s="29"/>
      <c r="M7" s="29"/>
      <c r="N7" s="29"/>
      <c r="O7" s="29"/>
      <c r="P7" s="29"/>
      <c r="Q7" s="38"/>
      <c r="R7" s="38"/>
      <c r="S7" s="29"/>
      <c r="T7" s="29"/>
      <c r="U7" s="29"/>
      <c r="V7" s="29"/>
      <c r="X7" s="29"/>
      <c r="Z7" s="29"/>
      <c r="AB7" s="29"/>
      <c r="AD7" s="29"/>
      <c r="AF7" s="29"/>
    </row>
    <row r="8" spans="2:32" x14ac:dyDescent="0.35">
      <c r="B8" s="22" t="s">
        <v>27</v>
      </c>
      <c r="C8" s="22"/>
      <c r="D8" s="22"/>
      <c r="E8" s="5">
        <v>19</v>
      </c>
      <c r="F8" s="5"/>
      <c r="G8" s="40">
        <f t="shared" ref="G8:G15" si="0">F8/8</f>
        <v>0</v>
      </c>
      <c r="H8" s="5">
        <v>19</v>
      </c>
      <c r="I8" s="5"/>
      <c r="J8" s="5">
        <v>1</v>
      </c>
      <c r="K8" s="6">
        <v>0</v>
      </c>
      <c r="Q8" s="39"/>
      <c r="R8" s="39"/>
      <c r="W8"/>
      <c r="Y8"/>
      <c r="AA8"/>
      <c r="AC8"/>
      <c r="AF8" s="1"/>
    </row>
    <row r="9" spans="2:32" x14ac:dyDescent="0.35">
      <c r="B9" s="22" t="s">
        <v>41</v>
      </c>
      <c r="C9" s="22" t="s">
        <v>37</v>
      </c>
      <c r="D9" s="22"/>
      <c r="E9" s="5">
        <v>20</v>
      </c>
      <c r="F9" s="5"/>
      <c r="G9" s="40">
        <f t="shared" si="0"/>
        <v>0</v>
      </c>
      <c r="H9" s="5">
        <v>20</v>
      </c>
      <c r="I9" s="5"/>
      <c r="J9" s="5">
        <v>1</v>
      </c>
      <c r="K9" s="6">
        <v>0</v>
      </c>
      <c r="Q9" s="39"/>
      <c r="R9" s="39"/>
      <c r="W9"/>
      <c r="Y9"/>
      <c r="AA9"/>
      <c r="AC9"/>
      <c r="AF9" s="1"/>
    </row>
    <row r="10" spans="2:32" x14ac:dyDescent="0.35">
      <c r="B10" s="22" t="s">
        <v>42</v>
      </c>
      <c r="C10" s="22" t="s">
        <v>38</v>
      </c>
      <c r="D10" s="22"/>
      <c r="E10" s="5">
        <v>20</v>
      </c>
      <c r="F10" s="5"/>
      <c r="G10" s="40">
        <f t="shared" si="0"/>
        <v>0</v>
      </c>
      <c r="H10" s="5">
        <v>20</v>
      </c>
      <c r="I10" s="5"/>
      <c r="J10" s="5">
        <v>1</v>
      </c>
      <c r="K10" s="6">
        <v>0</v>
      </c>
      <c r="Q10" s="39"/>
      <c r="R10" s="39"/>
      <c r="W10"/>
      <c r="Y10"/>
      <c r="AA10"/>
      <c r="AC10"/>
      <c r="AF10" s="1"/>
    </row>
    <row r="11" spans="2:32" x14ac:dyDescent="0.35">
      <c r="B11" s="22" t="s">
        <v>43</v>
      </c>
      <c r="C11" s="22" t="s">
        <v>39</v>
      </c>
      <c r="D11" s="22"/>
      <c r="E11" s="5">
        <v>20</v>
      </c>
      <c r="F11" s="5"/>
      <c r="G11" s="40">
        <f t="shared" si="0"/>
        <v>0</v>
      </c>
      <c r="H11" s="5">
        <v>20</v>
      </c>
      <c r="I11" s="5"/>
      <c r="J11" s="5">
        <v>1</v>
      </c>
      <c r="K11" s="6">
        <v>0</v>
      </c>
      <c r="Q11" s="39"/>
      <c r="R11" s="39"/>
      <c r="W11"/>
      <c r="Y11"/>
      <c r="AA11"/>
      <c r="AC11"/>
      <c r="AF11" s="1"/>
    </row>
    <row r="12" spans="2:32" x14ac:dyDescent="0.35">
      <c r="B12" s="22" t="s">
        <v>44</v>
      </c>
      <c r="C12" s="22" t="s">
        <v>40</v>
      </c>
      <c r="D12" s="22"/>
      <c r="E12" s="5">
        <v>20</v>
      </c>
      <c r="F12" s="5"/>
      <c r="G12" s="40">
        <f t="shared" si="0"/>
        <v>0</v>
      </c>
      <c r="H12" s="5">
        <v>20</v>
      </c>
      <c r="I12" s="5"/>
      <c r="J12" s="5">
        <v>1</v>
      </c>
      <c r="K12" s="6">
        <v>0</v>
      </c>
      <c r="Q12" s="39"/>
      <c r="R12" s="39"/>
      <c r="W12"/>
      <c r="Y12"/>
      <c r="AA12"/>
      <c r="AC12"/>
      <c r="AF12" s="1"/>
    </row>
    <row r="13" spans="2:32" x14ac:dyDescent="0.35">
      <c r="B13" s="22" t="s">
        <v>30</v>
      </c>
      <c r="C13" s="22"/>
      <c r="D13" s="22"/>
      <c r="E13" s="5">
        <v>21</v>
      </c>
      <c r="F13" s="5"/>
      <c r="G13" s="40">
        <f t="shared" si="0"/>
        <v>0</v>
      </c>
      <c r="H13" s="5">
        <v>21</v>
      </c>
      <c r="I13" s="5"/>
      <c r="J13" s="5">
        <v>1</v>
      </c>
      <c r="K13" s="6">
        <v>0</v>
      </c>
      <c r="Q13" s="39"/>
      <c r="R13" s="39"/>
      <c r="W13"/>
      <c r="Y13"/>
      <c r="AA13"/>
      <c r="AC13"/>
      <c r="AF13" s="1"/>
    </row>
    <row r="14" spans="2:32" x14ac:dyDescent="0.35">
      <c r="B14" s="22" t="s">
        <v>28</v>
      </c>
      <c r="C14" s="22"/>
      <c r="D14" s="22"/>
      <c r="E14" s="5">
        <v>21</v>
      </c>
      <c r="F14" s="5"/>
      <c r="G14" s="40">
        <f t="shared" si="0"/>
        <v>0</v>
      </c>
      <c r="H14" s="5">
        <v>21</v>
      </c>
      <c r="I14" s="5"/>
      <c r="J14" s="5">
        <v>1</v>
      </c>
      <c r="K14" s="6">
        <v>0</v>
      </c>
      <c r="Q14" s="39"/>
      <c r="R14" s="39"/>
      <c r="W14"/>
      <c r="Y14"/>
      <c r="AA14"/>
      <c r="AC14"/>
      <c r="AF14" s="1"/>
    </row>
    <row r="15" spans="2:32" x14ac:dyDescent="0.35">
      <c r="B15" s="22" t="s">
        <v>29</v>
      </c>
      <c r="C15" s="22"/>
      <c r="D15" s="22"/>
      <c r="E15" s="5">
        <v>21</v>
      </c>
      <c r="F15" s="5"/>
      <c r="G15" s="40">
        <f t="shared" si="0"/>
        <v>0</v>
      </c>
      <c r="H15" s="5">
        <v>21</v>
      </c>
      <c r="I15" s="5"/>
      <c r="J15" s="5">
        <v>1</v>
      </c>
      <c r="K15" s="6">
        <v>0</v>
      </c>
      <c r="Q15" s="39"/>
      <c r="R15" s="39"/>
      <c r="W15"/>
      <c r="Y15"/>
      <c r="AA15"/>
      <c r="AC15"/>
      <c r="AF15" s="1"/>
    </row>
    <row r="16" spans="2:32" ht="18" x14ac:dyDescent="0.35">
      <c r="C16" s="41" t="s">
        <v>46</v>
      </c>
      <c r="D16" s="41"/>
      <c r="E16" s="42"/>
      <c r="F16" s="42">
        <f>SUM(F8:F15)</f>
        <v>0</v>
      </c>
      <c r="G16" s="42">
        <f t="shared" ref="G16" si="1">SUM(G8:G15)</f>
        <v>0</v>
      </c>
      <c r="H16" s="42"/>
      <c r="I16" s="42"/>
      <c r="J16" s="42"/>
      <c r="K16" s="45">
        <f>SUM(K8:K15)</f>
        <v>0</v>
      </c>
    </row>
    <row r="17" spans="3:11" ht="18" x14ac:dyDescent="0.35">
      <c r="C17" s="41" t="s">
        <v>47</v>
      </c>
      <c r="D17" s="41"/>
      <c r="E17" s="42"/>
      <c r="F17" s="42">
        <f>F7</f>
        <v>192</v>
      </c>
      <c r="G17" s="42">
        <f t="shared" ref="G17" si="2">G7</f>
        <v>24</v>
      </c>
      <c r="H17" s="42"/>
      <c r="I17" s="42"/>
      <c r="J17" s="42"/>
      <c r="K17" s="6">
        <v>0</v>
      </c>
    </row>
    <row r="18" spans="3:11" ht="18" x14ac:dyDescent="0.35">
      <c r="C18" s="43" t="s">
        <v>48</v>
      </c>
      <c r="D18" s="43"/>
      <c r="E18" s="44"/>
      <c r="F18" s="44">
        <f>F16-F17</f>
        <v>-192</v>
      </c>
      <c r="G18" s="44">
        <f t="shared" ref="G18" si="3">G16-G17</f>
        <v>-24</v>
      </c>
      <c r="H18" s="46"/>
      <c r="I18" s="46"/>
      <c r="J18" s="46"/>
      <c r="K18" s="6">
        <f>K16-K17</f>
        <v>0</v>
      </c>
    </row>
  </sheetData>
  <mergeCells count="14">
    <mergeCell ref="M1:Q1"/>
    <mergeCell ref="M2:P2"/>
    <mergeCell ref="R2:W2"/>
    <mergeCell ref="M3:P3"/>
    <mergeCell ref="B5:B6"/>
    <mergeCell ref="C5:C6"/>
    <mergeCell ref="E5:E6"/>
    <mergeCell ref="G5:G6"/>
    <mergeCell ref="H5:H6"/>
    <mergeCell ref="J5:J6"/>
    <mergeCell ref="K5:K6"/>
    <mergeCell ref="F5:F6"/>
    <mergeCell ref="I5:I6"/>
    <mergeCell ref="B1:J4"/>
  </mergeCells>
  <conditionalFormatting sqref="L7:AF15">
    <cfRule type="expression" dxfId="19" priority="19">
      <formula>PercentComplete</formula>
    </cfRule>
    <cfRule type="expression" dxfId="18" priority="21">
      <formula>PercentCompleteBeyond</formula>
    </cfRule>
    <cfRule type="expression" dxfId="17" priority="22">
      <formula>Actual</formula>
    </cfRule>
    <cfRule type="expression" dxfId="16" priority="23">
      <formula>ActualBeyond</formula>
    </cfRule>
    <cfRule type="expression" dxfId="15" priority="24">
      <formula>Plan</formula>
    </cfRule>
    <cfRule type="expression" dxfId="14" priority="25">
      <formula>L$6=period_selected</formula>
    </cfRule>
    <cfRule type="expression" dxfId="13" priority="27">
      <formula>MOD(COLUMN(),2)</formula>
    </cfRule>
    <cfRule type="expression" dxfId="12" priority="28">
      <formula>MOD(COLUMN(),2)=0</formula>
    </cfRule>
  </conditionalFormatting>
  <conditionalFormatting sqref="B16 D16:J16 L16:AF16">
    <cfRule type="expression" dxfId="11" priority="20">
      <formula>TRUE</formula>
    </cfRule>
  </conditionalFormatting>
  <conditionalFormatting sqref="L6:AF6">
    <cfRule type="expression" dxfId="10" priority="26">
      <formula>L$6=period_selected</formula>
    </cfRule>
  </conditionalFormatting>
  <conditionalFormatting sqref="C16">
    <cfRule type="expression" dxfId="9" priority="2">
      <formula>TRUE</formula>
    </cfRule>
  </conditionalFormatting>
  <conditionalFormatting sqref="L4">
    <cfRule type="expression" dxfId="8" priority="1">
      <formula>L$6=period_selected</formula>
    </cfRule>
  </conditionalFormatting>
  <dataValidations count="15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A3" xr:uid="{126184EC-9ABD-4096-B703-FDE17E250F3D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L4" xr:uid="{540C2EC2-15B7-481E-92D8-C0A65422D83A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actual duration beyond plan" sqref="Q2" xr:uid="{4EBD0721-F7BD-4052-8E50-0A8F6148271B}"/>
    <dataValidation allowBlank="1" showInputMessage="1" showErrorMessage="1" prompt="This legend cell indicates the percentage of project completed beyond plan" sqref="Q3" xr:uid="{52D463DA-3DC1-4ECE-B621-FAA29AD5DC8E}"/>
    <dataValidation allowBlank="1" showInputMessage="1" showErrorMessage="1" prompt="Periods are charted from 1 to 60 starting from cell H4 to cell BO4 " sqref="L5" xr:uid="{A8998F66-A050-4F21-A27B-CA6857C85DBF}"/>
    <dataValidation allowBlank="1" showInputMessage="1" showErrorMessage="1" prompt="Enter activity in column B, starting with cell B5_x000a_" sqref="B5:D6" xr:uid="{694441E5-C7A7-48AB-B624-99761C40BF07}"/>
    <dataValidation allowBlank="1" showInputMessage="1" showErrorMessage="1" prompt="Enter plan start period in column C, starting with cell C5" sqref="E5:F6" xr:uid="{243E47DD-5072-435A-8AC6-F4E9881C0B82}"/>
    <dataValidation allowBlank="1" showInputMessage="1" showErrorMessage="1" prompt="Enter plan duration period in column D, starting with cell D5" sqref="G5:G6" xr:uid="{C095F3AC-0C14-46AB-9D44-FA786A747578}"/>
    <dataValidation allowBlank="1" showInputMessage="1" showErrorMessage="1" prompt="Enter actual start period in column E, starting with cell E5" sqref="H5:I6" xr:uid="{CCE74B8C-7C1B-4B7C-A5AC-D522F92B6D27}"/>
    <dataValidation allowBlank="1" showInputMessage="1" showErrorMessage="1" prompt="Enter actual duration period in column F, starting with cell F5" sqref="J5:J6" xr:uid="{677910BD-730D-482B-B804-7A6A3FC07791}"/>
    <dataValidation allowBlank="1" showInputMessage="1" showErrorMessage="1" prompt="Enter the percentage of project completed in column G, starting with cell G5" sqref="K5:K6" xr:uid="{D40BFEB4-E4BA-49A5-A222-E11A903E5865}"/>
    <dataValidation allowBlank="1" showInputMessage="1" showErrorMessage="1" prompt="Title of the project. Enter a new title in this cell. Highlight a period in H2. Chart legend is in J2 to AI2" sqref="B1:C1" xr:uid="{25333196-B9B3-47AE-8A78-89D3D1A2A287}"/>
    <dataValidation allowBlank="1" showInputMessage="1" showErrorMessage="1" prompt="This legend cell indicates plan duration" sqref="L1" xr:uid="{BC26516D-A601-4E4A-A975-EB55BCAE2FE5}"/>
    <dataValidation allowBlank="1" showInputMessage="1" showErrorMessage="1" prompt="This legend cell indicates actual duration" sqref="L2" xr:uid="{94969E2A-D795-4909-8F69-4DD12D453E32}"/>
    <dataValidation allowBlank="1" showInputMessage="1" showErrorMessage="1" prompt="This legend cell indicates the percentage of project completed" sqref="L3" xr:uid="{56A1BE43-101A-4028-AEF0-80FAF9372639}"/>
  </dataValidations>
  <printOptions horizontalCentered="1"/>
  <pageMargins left="0.45" right="0.45" top="0.5" bottom="0.5" header="0.3" footer="0.3"/>
  <pageSetup paperSize="9" scale="61" fitToHeight="0" orientation="portrait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Sprint 1</vt:lpstr>
      <vt:lpstr>Sprint 2</vt:lpstr>
      <vt:lpstr>Sprint 3</vt:lpstr>
      <vt:lpstr>Sprint 4</vt:lpstr>
      <vt:lpstr>TEST</vt:lpstr>
      <vt:lpstr>'Sprint 2'!period_selected</vt:lpstr>
      <vt:lpstr>'Sprint 3'!period_selected</vt:lpstr>
      <vt:lpstr>'Sprint 4'!period_selected</vt:lpstr>
      <vt:lpstr>TEST!period_selected</vt:lpstr>
      <vt:lpstr>period_selected</vt:lpstr>
      <vt:lpstr>'Sprint 1'!Print_Titles</vt:lpstr>
      <vt:lpstr>'Sprint 2'!Print_Titles</vt:lpstr>
      <vt:lpstr>'Sprint 3'!Print_Titles</vt:lpstr>
      <vt:lpstr>'Sprint 4'!Print_Titles</vt:lpstr>
      <vt:lpstr>TEST!Print_Titles</vt:lpstr>
      <vt:lpstr>s</vt:lpstr>
      <vt:lpstr>'Sprint 2'!TitleRegion..BO60</vt:lpstr>
      <vt:lpstr>'Sprint 3'!TitleRegion..BO60</vt:lpstr>
      <vt:lpstr>'Sprint 4'!TitleRegion..BO60</vt:lpstr>
      <vt:lpstr>TEST!TitleRegion..BO60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Victor Dahl</dc:creator>
  <cp:lastModifiedBy>Victor Dahl</cp:lastModifiedBy>
  <cp:lastPrinted>2018-03-22T16:18:29Z</cp:lastPrinted>
  <dcterms:created xsi:type="dcterms:W3CDTF">2016-12-05T05:14:59Z</dcterms:created>
  <dcterms:modified xsi:type="dcterms:W3CDTF">2018-03-22T16:18:38Z</dcterms:modified>
</cp:coreProperties>
</file>