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.dahl\Documents\GitHub\paca\app\psql\"/>
    </mc:Choice>
  </mc:AlternateContent>
  <xr:revisionPtr revIDLastSave="0" documentId="13_ncr:1_{772D0E9B-92B4-4CA4-A3B4-8A896585DFDC}" xr6:coauthVersionLast="31" xr6:coauthVersionMax="31" xr10:uidLastSave="{00000000-0000-0000-0000-000000000000}"/>
  <bookViews>
    <workbookView xWindow="0" yWindow="0" windowWidth="23040" windowHeight="8472" activeTab="7" xr2:uid="{B2733CAD-46F4-4A01-8222-E78DF607F41F}"/>
  </bookViews>
  <sheets>
    <sheet name="FORM" sheetId="15" r:id="rId1"/>
    <sheet name="Person" sheetId="5" r:id="rId2"/>
    <sheet name="adress" sheetId="14" r:id="rId3"/>
    <sheet name="phone" sheetId="6" r:id="rId4"/>
    <sheet name="next_of_kin" sheetId="16" r:id="rId5"/>
    <sheet name="shift" sheetId="2" r:id="rId6"/>
    <sheet name="availability" sheetId="11" r:id="rId7"/>
    <sheet name="department" sheetId="12" r:id="rId8"/>
    <sheet name="dep_empid" sheetId="13" r:id="rId9"/>
  </sheets>
  <definedNames>
    <definedName name="_xlnm._FilterDatabase" localSheetId="1" hidden="1">Person!$A$1:$H$51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2" l="1"/>
  <c r="F3" i="12" s="1"/>
  <c r="E3" i="12"/>
  <c r="E4" i="12"/>
  <c r="E5" i="12"/>
  <c r="E2" i="12"/>
  <c r="K3" i="2"/>
  <c r="K4" i="2"/>
  <c r="K5" i="2"/>
  <c r="K6" i="2"/>
  <c r="K7" i="2"/>
  <c r="K8" i="2"/>
  <c r="K9" i="2"/>
  <c r="K10" i="2"/>
  <c r="K11" i="2"/>
  <c r="K2" i="2"/>
  <c r="K1" i="2"/>
  <c r="G48" i="5"/>
  <c r="G44" i="5"/>
  <c r="G40" i="5"/>
  <c r="G36" i="5"/>
  <c r="G32" i="5"/>
  <c r="G28" i="5"/>
  <c r="G24" i="5"/>
  <c r="G20" i="5"/>
  <c r="G16" i="5"/>
  <c r="G12" i="5"/>
  <c r="G8" i="5"/>
  <c r="G4" i="5"/>
  <c r="F1" i="16"/>
  <c r="G51" i="16" s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2" i="16"/>
  <c r="G3" i="11"/>
  <c r="G4" i="11"/>
  <c r="G5" i="11"/>
  <c r="G6" i="11"/>
  <c r="G7" i="11"/>
  <c r="G8" i="11"/>
  <c r="G9" i="11"/>
  <c r="G10" i="11"/>
  <c r="G11" i="11"/>
  <c r="G2" i="1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2" i="14"/>
  <c r="E1" i="14"/>
  <c r="F7" i="14" s="1"/>
  <c r="G1" i="5"/>
  <c r="G11" i="15"/>
  <c r="F11" i="15"/>
  <c r="F10" i="15"/>
  <c r="G1" i="11"/>
  <c r="C17" i="15"/>
  <c r="D17" i="15" s="1"/>
  <c r="C16" i="15"/>
  <c r="C1" i="6"/>
  <c r="E13" i="15"/>
  <c r="F13" i="15" s="1"/>
  <c r="E12" i="15"/>
  <c r="G9" i="15"/>
  <c r="G8" i="15"/>
  <c r="H9" i="15" s="1"/>
  <c r="G3" i="5"/>
  <c r="G5" i="5"/>
  <c r="G6" i="5"/>
  <c r="G7" i="5"/>
  <c r="G9" i="5"/>
  <c r="G10" i="5"/>
  <c r="G11" i="5"/>
  <c r="G13" i="5"/>
  <c r="G14" i="5"/>
  <c r="G15" i="5"/>
  <c r="G17" i="5"/>
  <c r="G18" i="5"/>
  <c r="G19" i="5"/>
  <c r="G21" i="5"/>
  <c r="G22" i="5"/>
  <c r="G23" i="5"/>
  <c r="G25" i="5"/>
  <c r="G26" i="5"/>
  <c r="G27" i="5"/>
  <c r="G29" i="5"/>
  <c r="G30" i="5"/>
  <c r="G31" i="5"/>
  <c r="G33" i="5"/>
  <c r="G34" i="5"/>
  <c r="G35" i="5"/>
  <c r="G37" i="5"/>
  <c r="G38" i="5"/>
  <c r="G39" i="5"/>
  <c r="G41" i="5"/>
  <c r="G42" i="5"/>
  <c r="G43" i="5"/>
  <c r="G45" i="5"/>
  <c r="G46" i="5"/>
  <c r="G47" i="5"/>
  <c r="G49" i="5"/>
  <c r="G50" i="5"/>
  <c r="G51" i="5"/>
  <c r="G2" i="5"/>
  <c r="F2" i="12" l="1"/>
  <c r="F5" i="12"/>
  <c r="F4" i="12"/>
  <c r="F3" i="14"/>
  <c r="F31" i="14"/>
  <c r="F15" i="14"/>
  <c r="F4" i="14"/>
  <c r="F19" i="14"/>
  <c r="F43" i="14"/>
  <c r="F27" i="14"/>
  <c r="F11" i="14"/>
  <c r="F35" i="14"/>
  <c r="F39" i="14"/>
  <c r="F23" i="14"/>
  <c r="G2" i="16"/>
  <c r="G48" i="16"/>
  <c r="K1" i="15"/>
  <c r="G50" i="16"/>
  <c r="G46" i="16"/>
  <c r="G42" i="16"/>
  <c r="G38" i="16"/>
  <c r="G34" i="16"/>
  <c r="G30" i="16"/>
  <c r="G26" i="16"/>
  <c r="G22" i="16"/>
  <c r="G18" i="16"/>
  <c r="G14" i="16"/>
  <c r="G10" i="16"/>
  <c r="G6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44" i="16"/>
  <c r="G40" i="16"/>
  <c r="G36" i="16"/>
  <c r="G32" i="16"/>
  <c r="G28" i="16"/>
  <c r="G24" i="16"/>
  <c r="G20" i="16"/>
  <c r="G16" i="16"/>
  <c r="G12" i="16"/>
  <c r="G8" i="16"/>
  <c r="G4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F45" i="14"/>
  <c r="F41" i="14"/>
  <c r="F37" i="14"/>
  <c r="F33" i="14"/>
  <c r="F29" i="14"/>
  <c r="F25" i="14"/>
  <c r="F21" i="14"/>
  <c r="F17" i="14"/>
  <c r="F13" i="14"/>
  <c r="F9" i="14"/>
  <c r="F5" i="14"/>
  <c r="F42" i="14"/>
  <c r="F38" i="14"/>
  <c r="F34" i="14"/>
  <c r="F30" i="14"/>
  <c r="F26" i="14"/>
  <c r="F22" i="14"/>
  <c r="F18" i="14"/>
  <c r="F14" i="14"/>
  <c r="F10" i="14"/>
  <c r="F6" i="14"/>
  <c r="F2" i="14"/>
  <c r="F44" i="14"/>
  <c r="F40" i="14"/>
  <c r="F36" i="14"/>
  <c r="F32" i="14"/>
  <c r="F28" i="14"/>
  <c r="F24" i="14"/>
  <c r="F20" i="14"/>
  <c r="F16" i="14"/>
  <c r="F12" i="14"/>
  <c r="F8" i="14"/>
  <c r="C6" i="13" l="1"/>
  <c r="D6" i="13" s="1"/>
  <c r="C7" i="13"/>
  <c r="D7" i="13" s="1"/>
  <c r="C8" i="13"/>
  <c r="D8" i="13" s="1"/>
  <c r="C9" i="13"/>
  <c r="D9" i="13" s="1"/>
  <c r="C10" i="13"/>
  <c r="D10" i="13" s="1"/>
  <c r="C11" i="13"/>
  <c r="D11" i="13" s="1"/>
  <c r="C12" i="13"/>
  <c r="D12" i="13" s="1"/>
  <c r="C13" i="13"/>
  <c r="D13" i="13" s="1"/>
  <c r="C14" i="13"/>
  <c r="D14" i="13" s="1"/>
  <c r="C15" i="13"/>
  <c r="D15" i="13" s="1"/>
  <c r="C16" i="13"/>
  <c r="D16" i="13" s="1"/>
  <c r="C17" i="13"/>
  <c r="D17" i="13" s="1"/>
  <c r="C18" i="13"/>
  <c r="D18" i="13" s="1"/>
  <c r="C19" i="13"/>
  <c r="D19" i="13" s="1"/>
  <c r="C20" i="13"/>
  <c r="D20" i="13" s="1"/>
  <c r="C21" i="13"/>
  <c r="D21" i="13" s="1"/>
  <c r="C22" i="13"/>
  <c r="D22" i="13" s="1"/>
  <c r="C23" i="13"/>
  <c r="D23" i="13" s="1"/>
  <c r="C24" i="13"/>
  <c r="D24" i="13" s="1"/>
  <c r="C25" i="13"/>
  <c r="D25" i="13" s="1"/>
  <c r="C26" i="13"/>
  <c r="D26" i="13" s="1"/>
  <c r="C27" i="13"/>
  <c r="D27" i="13" s="1"/>
  <c r="C28" i="13"/>
  <c r="D28" i="13" s="1"/>
  <c r="C29" i="13"/>
  <c r="D29" i="13" s="1"/>
  <c r="C30" i="13"/>
  <c r="D30" i="13" s="1"/>
  <c r="C31" i="13"/>
  <c r="D31" i="13" s="1"/>
  <c r="C3" i="13"/>
  <c r="D3" i="13"/>
  <c r="C4" i="13"/>
  <c r="D4" i="13" s="1"/>
  <c r="C5" i="13"/>
  <c r="D5" i="13" s="1"/>
  <c r="C2" i="13"/>
  <c r="D2" i="13" s="1"/>
  <c r="L3" i="2"/>
  <c r="L4" i="2"/>
  <c r="L5" i="2"/>
  <c r="L6" i="2"/>
  <c r="L7" i="2"/>
  <c r="L8" i="2"/>
  <c r="L9" i="2"/>
  <c r="L10" i="2"/>
  <c r="L11" i="2"/>
  <c r="L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H3" i="5"/>
  <c r="H5" i="5"/>
  <c r="H6" i="5"/>
  <c r="H7" i="5"/>
  <c r="H9" i="5"/>
  <c r="H10" i="5"/>
  <c r="H11" i="5"/>
  <c r="H13" i="5"/>
  <c r="H14" i="5"/>
  <c r="H15" i="5"/>
  <c r="H17" i="5"/>
  <c r="H18" i="5"/>
  <c r="H19" i="5"/>
  <c r="H21" i="5"/>
  <c r="H22" i="5"/>
  <c r="H23" i="5"/>
  <c r="H25" i="5"/>
  <c r="H26" i="5"/>
  <c r="H27" i="5"/>
  <c r="H29" i="5"/>
  <c r="H30" i="5"/>
  <c r="H31" i="5"/>
  <c r="H33" i="5"/>
  <c r="H34" i="5"/>
  <c r="H35" i="5"/>
  <c r="H37" i="5"/>
  <c r="H38" i="5"/>
  <c r="H39" i="5"/>
  <c r="H41" i="5"/>
  <c r="H42" i="5"/>
  <c r="H43" i="5"/>
  <c r="H45" i="5"/>
  <c r="H46" i="5"/>
  <c r="H47" i="5"/>
  <c r="H49" i="5"/>
  <c r="H50" i="5"/>
  <c r="H51" i="5"/>
  <c r="H4" i="5"/>
  <c r="H8" i="5"/>
  <c r="H12" i="5"/>
  <c r="H16" i="5"/>
  <c r="H20" i="5"/>
  <c r="H24" i="5"/>
  <c r="H28" i="5"/>
  <c r="H32" i="5"/>
  <c r="H36" i="5"/>
  <c r="H40" i="5"/>
  <c r="H44" i="5"/>
  <c r="H48" i="5"/>
  <c r="H2" i="5"/>
  <c r="H8" i="11"/>
  <c r="H10" i="11"/>
  <c r="H6" i="11"/>
  <c r="H3" i="11"/>
  <c r="H9" i="11"/>
  <c r="H5" i="11"/>
  <c r="H11" i="11"/>
  <c r="H2" i="11"/>
  <c r="H4" i="11"/>
  <c r="H7" i="11"/>
</calcChain>
</file>

<file path=xl/sharedStrings.xml><?xml version="1.0" encoding="utf-8"?>
<sst xmlns="http://schemas.openxmlformats.org/spreadsheetml/2006/main" count="715" uniqueCount="427">
  <si>
    <t>Name</t>
  </si>
  <si>
    <t>Email</t>
  </si>
  <si>
    <t>Alice Andersson</t>
  </si>
  <si>
    <t>Alicia Johansson</t>
  </si>
  <si>
    <t>Olivia Karlsson</t>
  </si>
  <si>
    <t>Ella Nilsson</t>
  </si>
  <si>
    <t>Ebba Eriksson</t>
  </si>
  <si>
    <t>Lilly Larsson</t>
  </si>
  <si>
    <t>Astrid Olsson</t>
  </si>
  <si>
    <t>Saga Persson</t>
  </si>
  <si>
    <t>Freja Svensson</t>
  </si>
  <si>
    <t>Wilma Gustafsson</t>
  </si>
  <si>
    <t>Maja Pettersson</t>
  </si>
  <si>
    <t>Agnes Jonsson</t>
  </si>
  <si>
    <t>Elsa Jansson</t>
  </si>
  <si>
    <t>Alma Hansson</t>
  </si>
  <si>
    <t>Clara Bengtsson</t>
  </si>
  <si>
    <t>Ellie Jönsson</t>
  </si>
  <si>
    <t>Selma Lindberg</t>
  </si>
  <si>
    <t>Julia Jakobsson</t>
  </si>
  <si>
    <t>Stella Magnusson</t>
  </si>
  <si>
    <t>Alva Olofsson</t>
  </si>
  <si>
    <t>Signe Lindström</t>
  </si>
  <si>
    <t>Vera Lindqvist</t>
  </si>
  <si>
    <t>Ellen Lindgren</t>
  </si>
  <si>
    <t>Leah Axelsson</t>
  </si>
  <si>
    <t>Molly Berg</t>
  </si>
  <si>
    <t>Ines Bergström</t>
  </si>
  <si>
    <t>Ester Lundberg</t>
  </si>
  <si>
    <t>Linnea Lundgren</t>
  </si>
  <si>
    <t>Isabelle Lind</t>
  </si>
  <si>
    <t>Sara Lundqvist</t>
  </si>
  <si>
    <t>Nova Mattsson</t>
  </si>
  <si>
    <t>Nellie Berglund</t>
  </si>
  <si>
    <t>Emilia Fredriksson</t>
  </si>
  <si>
    <t>Emma Sandberg</t>
  </si>
  <si>
    <t>Elvira Henriksson</t>
  </si>
  <si>
    <t>Sigrid Forsberg</t>
  </si>
  <si>
    <t>Iris Sjöberg</t>
  </si>
  <si>
    <t>Nora Wallin</t>
  </si>
  <si>
    <t>Lova Engström</t>
  </si>
  <si>
    <t>Juni Eklund</t>
  </si>
  <si>
    <t>Sofia Danielsson</t>
  </si>
  <si>
    <t>Edith Lundin</t>
  </si>
  <si>
    <t>Elise Håkansson</t>
  </si>
  <si>
    <t>Celine Björk</t>
  </si>
  <si>
    <t>Liv Gunnarsson</t>
  </si>
  <si>
    <t>Elin Bergman</t>
  </si>
  <si>
    <t>Luna Holm</t>
  </si>
  <si>
    <t>Livia Samuelsson</t>
  </si>
  <si>
    <t>Leia Wikström</t>
  </si>
  <si>
    <t>Isabella Ali</t>
  </si>
  <si>
    <t>Frank Wikström</t>
  </si>
  <si>
    <t>Henry Ali</t>
  </si>
  <si>
    <t>Malte Fransson</t>
  </si>
  <si>
    <t>Jacob Isaksson</t>
  </si>
  <si>
    <t>Max Mohamed</t>
  </si>
  <si>
    <t>Sam Bergqvist</t>
  </si>
  <si>
    <t>Noel Nyström</t>
  </si>
  <si>
    <t>Wilmer Arvidsson</t>
  </si>
  <si>
    <t>Jack Holmberg</t>
  </si>
  <si>
    <t>Loke Löfgren</t>
  </si>
  <si>
    <t>Elton Söderberg</t>
  </si>
  <si>
    <t>Milo Nyberg</t>
  </si>
  <si>
    <t>Sigge Blomqvist</t>
  </si>
  <si>
    <t>Otto Claesson</t>
  </si>
  <si>
    <t>Colin Nordström</t>
  </si>
  <si>
    <t>Anton Mårtensson</t>
  </si>
  <si>
    <t>Carl Lundström</t>
  </si>
  <si>
    <t>Tage Eliasson</t>
  </si>
  <si>
    <t>Casper Viklund</t>
  </si>
  <si>
    <t>Wilhelm Pålsson</t>
  </si>
  <si>
    <t>Alvin Björklund</t>
  </si>
  <si>
    <t>Frans Berggren</t>
  </si>
  <si>
    <t>Aron Sandström</t>
  </si>
  <si>
    <t>Felix Lund</t>
  </si>
  <si>
    <t>Kevin Nordin</t>
  </si>
  <si>
    <t>Milton Ström</t>
  </si>
  <si>
    <t>Hjalmar Åberg</t>
  </si>
  <si>
    <t>Ivar Hermansson</t>
  </si>
  <si>
    <t>Samuel Ekström</t>
  </si>
  <si>
    <t>Julian Holmgren</t>
  </si>
  <si>
    <t>Vilgot Ahmed</t>
  </si>
  <si>
    <t>Kian Falk</t>
  </si>
  <si>
    <t>Elvin Hassan</t>
  </si>
  <si>
    <t>Elis Hedlund</t>
  </si>
  <si>
    <t>Ali Dahlberg</t>
  </si>
  <si>
    <t>Omar Sundberg</t>
  </si>
  <si>
    <t>John Hellström</t>
  </si>
  <si>
    <t>Ville Sjögren</t>
  </si>
  <si>
    <t>Sebastian Abrahamsson</t>
  </si>
  <si>
    <t>Jonathan Ek</t>
  </si>
  <si>
    <t>Daniel Blom</t>
  </si>
  <si>
    <t>Joel Martinsson</t>
  </si>
  <si>
    <t>Simon Öberg</t>
  </si>
  <si>
    <t>Nicolas Andreasson</t>
  </si>
  <si>
    <t>Folke Månsson</t>
  </si>
  <si>
    <t>David Strömberg</t>
  </si>
  <si>
    <t>Maximilian Åkesson</t>
  </si>
  <si>
    <t>Thor Hansen</t>
  </si>
  <si>
    <t>Milian Norberg</t>
  </si>
  <si>
    <t>Levi Jonasson</t>
  </si>
  <si>
    <t>0761111111</t>
  </si>
  <si>
    <t>0761111112</t>
  </si>
  <si>
    <t>0761111113</t>
  </si>
  <si>
    <t>0761111114</t>
  </si>
  <si>
    <t>0761111115</t>
  </si>
  <si>
    <t>0761111116</t>
  </si>
  <si>
    <t>0761111117</t>
  </si>
  <si>
    <t>0761111118</t>
  </si>
  <si>
    <t>0761111119</t>
  </si>
  <si>
    <t>0761111120</t>
  </si>
  <si>
    <t>0761111121</t>
  </si>
  <si>
    <t>0761111122</t>
  </si>
  <si>
    <t>0761111123</t>
  </si>
  <si>
    <t>0761111124</t>
  </si>
  <si>
    <t>0761111125</t>
  </si>
  <si>
    <t>0761111126</t>
  </si>
  <si>
    <t>0761111127</t>
  </si>
  <si>
    <t>0761111128</t>
  </si>
  <si>
    <t>0761111129</t>
  </si>
  <si>
    <t>0761111130</t>
  </si>
  <si>
    <t>0761111131</t>
  </si>
  <si>
    <t>0761111132</t>
  </si>
  <si>
    <t>0761111133</t>
  </si>
  <si>
    <t>0761111134</t>
  </si>
  <si>
    <t>0761111135</t>
  </si>
  <si>
    <t>0761111136</t>
  </si>
  <si>
    <t>0761111137</t>
  </si>
  <si>
    <t>0761111138</t>
  </si>
  <si>
    <t>0761111139</t>
  </si>
  <si>
    <t>0761111140</t>
  </si>
  <si>
    <t>0761111141</t>
  </si>
  <si>
    <t>0761111142</t>
  </si>
  <si>
    <t>0761111143</t>
  </si>
  <si>
    <t>0761111144</t>
  </si>
  <si>
    <t>0761111145</t>
  </si>
  <si>
    <t>0761111146</t>
  </si>
  <si>
    <t>0761111147</t>
  </si>
  <si>
    <t>0761111148</t>
  </si>
  <si>
    <t>0761111149</t>
  </si>
  <si>
    <t>0761111150</t>
  </si>
  <si>
    <t>0761111151</t>
  </si>
  <si>
    <t>0761111152</t>
  </si>
  <si>
    <t>0761111153</t>
  </si>
  <si>
    <t>0761111154</t>
  </si>
  <si>
    <t>0761111155</t>
  </si>
  <si>
    <t>0761111156</t>
  </si>
  <si>
    <t>0761111157</t>
  </si>
  <si>
    <t>0761111158</t>
  </si>
  <si>
    <t>0761111159</t>
  </si>
  <si>
    <t>0761111160</t>
  </si>
  <si>
    <t>0761111261</t>
  </si>
  <si>
    <t>0761111262</t>
  </si>
  <si>
    <t>0761111263</t>
  </si>
  <si>
    <t>0761111264</t>
  </si>
  <si>
    <t>0761111265</t>
  </si>
  <si>
    <t>0761111266</t>
  </si>
  <si>
    <t>0761111267</t>
  </si>
  <si>
    <t>0761111268</t>
  </si>
  <si>
    <t>0761111269</t>
  </si>
  <si>
    <t>0761111270</t>
  </si>
  <si>
    <t>0761111271</t>
  </si>
  <si>
    <t>0761111272</t>
  </si>
  <si>
    <t>0761111273</t>
  </si>
  <si>
    <t>0761111274</t>
  </si>
  <si>
    <t>0761111275</t>
  </si>
  <si>
    <t>0761111276</t>
  </si>
  <si>
    <t>0761111277</t>
  </si>
  <si>
    <t>0761111278</t>
  </si>
  <si>
    <t>0761111279</t>
  </si>
  <si>
    <t>0761111280</t>
  </si>
  <si>
    <t>0761111281</t>
  </si>
  <si>
    <t>0761111282</t>
  </si>
  <si>
    <t>0761111283</t>
  </si>
  <si>
    <t>0761111284</t>
  </si>
  <si>
    <t>0761111285</t>
  </si>
  <si>
    <t>0761111286</t>
  </si>
  <si>
    <t>0761111287</t>
  </si>
  <si>
    <t>0761111288</t>
  </si>
  <si>
    <t>0761111289</t>
  </si>
  <si>
    <t>0761111290</t>
  </si>
  <si>
    <t>0761111291</t>
  </si>
  <si>
    <t>0761111292</t>
  </si>
  <si>
    <t>0761111293</t>
  </si>
  <si>
    <t>0761111294</t>
  </si>
  <si>
    <t>0761111295</t>
  </si>
  <si>
    <t>0761111296</t>
  </si>
  <si>
    <t>0761111297</t>
  </si>
  <si>
    <t>0761111298</t>
  </si>
  <si>
    <t>0761111299</t>
  </si>
  <si>
    <t>0761111300</t>
  </si>
  <si>
    <t>0761111301</t>
  </si>
  <si>
    <t>0761111302</t>
  </si>
  <si>
    <t>0761111303</t>
  </si>
  <si>
    <t>0761111304</t>
  </si>
  <si>
    <t>0761111305</t>
  </si>
  <si>
    <t>0761111306</t>
  </si>
  <si>
    <t>0761111307</t>
  </si>
  <si>
    <t>0761111308</t>
  </si>
  <si>
    <t>0761111309</t>
  </si>
  <si>
    <t>0761111310</t>
  </si>
  <si>
    <t>PSQL</t>
  </si>
  <si>
    <t>alice.andersson@paca.com</t>
  </si>
  <si>
    <t>alicia.johansson@paca.com</t>
  </si>
  <si>
    <t>olivia.karlsson@paca.com</t>
  </si>
  <si>
    <t>ella.nilsson@paca.com</t>
  </si>
  <si>
    <t>ebba.eriksson@paca.com</t>
  </si>
  <si>
    <t>lilly.larsson@paca.com</t>
  </si>
  <si>
    <t>astrid.olsson@paca.com</t>
  </si>
  <si>
    <t>saga.persson@paca.com</t>
  </si>
  <si>
    <t>freja.svensson@paca.com</t>
  </si>
  <si>
    <t>wilma.gustafsson@paca.com</t>
  </si>
  <si>
    <t>maja.pettersson@paca.com</t>
  </si>
  <si>
    <t>agnes.jonsson@paca.com</t>
  </si>
  <si>
    <t>elsa.jansson@paca.com</t>
  </si>
  <si>
    <t>alma.hansson@paca.com</t>
  </si>
  <si>
    <t>clara.bengtsson@paca.com</t>
  </si>
  <si>
    <t>ellie.jönsson@paca.com</t>
  </si>
  <si>
    <t>selma.lindberg@paca.com</t>
  </si>
  <si>
    <t>julia.jakobsson@paca.com</t>
  </si>
  <si>
    <t>stella.magnusson@paca.com</t>
  </si>
  <si>
    <t>alva.olofsson@paca.com</t>
  </si>
  <si>
    <t>signe.lindström@paca.com</t>
  </si>
  <si>
    <t>vera.lindqvist@paca.com</t>
  </si>
  <si>
    <t>ellen.lindgren@paca.com</t>
  </si>
  <si>
    <t>leah.axelsson@paca.com</t>
  </si>
  <si>
    <t>molly.berg@paca.com</t>
  </si>
  <si>
    <t>ines.bergström@paca.com</t>
  </si>
  <si>
    <t>ester.lundberg@paca.com</t>
  </si>
  <si>
    <t>linnea.lundgren@paca.com</t>
  </si>
  <si>
    <t>isabelle.lind@paca.com</t>
  </si>
  <si>
    <t>sara.lundqvist@paca.com</t>
  </si>
  <si>
    <t>nova.mattsson@paca.com</t>
  </si>
  <si>
    <t>nellie.berglund@paca.com</t>
  </si>
  <si>
    <t>emilia.fredriksson@paca.com</t>
  </si>
  <si>
    <t>emma.sandberg@paca.com</t>
  </si>
  <si>
    <t>elvira.henriksson@paca.com</t>
  </si>
  <si>
    <t>sigrid.forsberg@paca.com</t>
  </si>
  <si>
    <t>iris.sjöberg@paca.com</t>
  </si>
  <si>
    <t>nora.wallin@paca.com</t>
  </si>
  <si>
    <t>lova.engström@paca.com</t>
  </si>
  <si>
    <t>juni.eklund@paca.com</t>
  </si>
  <si>
    <t>sofia.danielsson@paca.com</t>
  </si>
  <si>
    <t>edith.lundin@paca.com</t>
  </si>
  <si>
    <t>elise.håkansson@paca.com</t>
  </si>
  <si>
    <t>celine.björk@paca.com</t>
  </si>
  <si>
    <t>liv.gunnarsson@paca.com</t>
  </si>
  <si>
    <t>elin.bergman@paca.com</t>
  </si>
  <si>
    <t>luna.holm@paca.com</t>
  </si>
  <si>
    <t>livia.samuelsson@paca.com</t>
  </si>
  <si>
    <t>leia.wikström@paca.com</t>
  </si>
  <si>
    <t>isabella.ali@paca.com</t>
  </si>
  <si>
    <t>name</t>
  </si>
  <si>
    <t>kassa</t>
  </si>
  <si>
    <t>lager</t>
  </si>
  <si>
    <t>butik</t>
  </si>
  <si>
    <t>date</t>
  </si>
  <si>
    <t>comment</t>
  </si>
  <si>
    <t>depid</t>
  </si>
  <si>
    <t>Kan jobba 8 h</t>
  </si>
  <si>
    <t>admin</t>
  </si>
  <si>
    <t>depid_f</t>
  </si>
  <si>
    <t>08:00</t>
  </si>
  <si>
    <t>2018-03-22</t>
  </si>
  <si>
    <t>00:45</t>
  </si>
  <si>
    <t>empid</t>
  </si>
  <si>
    <t>pnr</t>
  </si>
  <si>
    <t>employ_date</t>
  </si>
  <si>
    <t>street</t>
  </si>
  <si>
    <t>postcode</t>
  </si>
  <si>
    <t>city</t>
  </si>
  <si>
    <t>emp_type</t>
  </si>
  <si>
    <t>Gågatan 1</t>
  </si>
  <si>
    <t>Gågatan 2</t>
  </si>
  <si>
    <t>Gågatan 3</t>
  </si>
  <si>
    <t>Gågatan 4</t>
  </si>
  <si>
    <t>Gågatan 5</t>
  </si>
  <si>
    <t>Gågatan 6</t>
  </si>
  <si>
    <t>Gågatan 7</t>
  </si>
  <si>
    <t>Gågatan 8</t>
  </si>
  <si>
    <t>Gågatan 9</t>
  </si>
  <si>
    <t>Gågatan 10</t>
  </si>
  <si>
    <t>Gågatan 11</t>
  </si>
  <si>
    <t>Gågatan 12</t>
  </si>
  <si>
    <t>Springstråket 4</t>
  </si>
  <si>
    <t>Springstråket 5</t>
  </si>
  <si>
    <t>Springstråket 6</t>
  </si>
  <si>
    <t>Springstråket 7</t>
  </si>
  <si>
    <t>Springstråket 8</t>
  </si>
  <si>
    <t>Springstråket 9</t>
  </si>
  <si>
    <t>Springstråket 10</t>
  </si>
  <si>
    <t>Kompiskvarteret 41</t>
  </si>
  <si>
    <t>Kompiskvarteret 42</t>
  </si>
  <si>
    <t>Kompiskvarteret 43</t>
  </si>
  <si>
    <t>Kompiskvarteret 44</t>
  </si>
  <si>
    <t>Kompiskvarteret 45</t>
  </si>
  <si>
    <t>Kompiskvarteret 46</t>
  </si>
  <si>
    <t>Annas Allé 7</t>
  </si>
  <si>
    <t>Annas Allé 8</t>
  </si>
  <si>
    <t>Annas Allé 9</t>
  </si>
  <si>
    <t>Annas Allé 10</t>
  </si>
  <si>
    <t>Annas Allé 11</t>
  </si>
  <si>
    <t>Annas Allé 12</t>
  </si>
  <si>
    <t>Annas Allé 13</t>
  </si>
  <si>
    <t>Annas Allé 14</t>
  </si>
  <si>
    <t>Annas Allé 15</t>
  </si>
  <si>
    <t>Eriks Esplanad 76</t>
  </si>
  <si>
    <t>Eriks Esplanad 77</t>
  </si>
  <si>
    <t>Eriks Esplanad 78</t>
  </si>
  <si>
    <t>Eriks Esplanad 79</t>
  </si>
  <si>
    <t>Eriks Esplanad 80</t>
  </si>
  <si>
    <t>Eriks Esplanad 81</t>
  </si>
  <si>
    <t>Eriks Esplanad 82</t>
  </si>
  <si>
    <t>Eriks Esplanad 83</t>
  </si>
  <si>
    <t>Eriks Esplanad 84</t>
  </si>
  <si>
    <t>Eriks Esplanad 85</t>
  </si>
  <si>
    <t>Bybo byn</t>
  </si>
  <si>
    <t>Storstaden</t>
  </si>
  <si>
    <t>Heltid</t>
  </si>
  <si>
    <t>Deltid</t>
  </si>
  <si>
    <t>Extra</t>
  </si>
  <si>
    <t>empid_f</t>
  </si>
  <si>
    <t>phone</t>
  </si>
  <si>
    <t>relationship</t>
  </si>
  <si>
    <t>prio</t>
  </si>
  <si>
    <t>Mor</t>
  </si>
  <si>
    <t>Far</t>
  </si>
  <si>
    <t>Gift</t>
  </si>
  <si>
    <t>Sambo</t>
  </si>
  <si>
    <t>shift_id</t>
  </si>
  <si>
    <t>staffing</t>
  </si>
  <si>
    <t>start_time</t>
  </si>
  <si>
    <t>duration</t>
  </si>
  <si>
    <t>available</t>
  </si>
  <si>
    <t>description</t>
  </si>
  <si>
    <t>F6</t>
  </si>
  <si>
    <t>E5</t>
  </si>
  <si>
    <t>D4</t>
  </si>
  <si>
    <t>y</t>
  </si>
  <si>
    <t>wurk wurk</t>
  </si>
  <si>
    <t>n</t>
  </si>
  <si>
    <t>14:00</t>
  </si>
  <si>
    <t xml:space="preserve">INSERT INTO dep_empid (empid_f, depid_f)  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</si>
  <si>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</si>
  <si>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</si>
  <si>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</si>
  <si>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</si>
  <si>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</si>
  <si>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</si>
  <si>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</si>
  <si>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</si>
  <si>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</si>
  <si>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</si>
  <si>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</si>
  <si>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</si>
  <si>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</si>
  <si>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</si>
  <si>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</si>
  <si>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</si>
  <si>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</si>
  <si>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</si>
  <si>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</si>
  <si>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</si>
  <si>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</si>
  <si>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</si>
  <si>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</si>
  <si>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</si>
  <si>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</si>
  <si>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</si>
  <si>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</si>
  <si>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</si>
  <si>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</si>
  <si>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</si>
  <si>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</si>
  <si>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19990101</t>
  </si>
  <si>
    <t>19980202</t>
  </si>
  <si>
    <t>19970303</t>
  </si>
  <si>
    <t>19960404</t>
  </si>
  <si>
    <t>19950505</t>
  </si>
  <si>
    <t>19940606</t>
  </si>
  <si>
    <t>19930707</t>
  </si>
  <si>
    <t>19920808</t>
  </si>
  <si>
    <t>19910909</t>
  </si>
  <si>
    <t>19901010</t>
  </si>
  <si>
    <t>19891111</t>
  </si>
  <si>
    <t>19881212</t>
  </si>
  <si>
    <t>19870113</t>
  </si>
  <si>
    <t>19860214</t>
  </si>
  <si>
    <t>19850315</t>
  </si>
  <si>
    <t>19840416</t>
  </si>
  <si>
    <t>19830517</t>
  </si>
  <si>
    <t>19820618</t>
  </si>
  <si>
    <t>19810719</t>
  </si>
  <si>
    <t>19800820</t>
  </si>
  <si>
    <t>19790921</t>
  </si>
  <si>
    <t>19780101</t>
  </si>
  <si>
    <t>19770202</t>
  </si>
  <si>
    <t>19760303</t>
  </si>
  <si>
    <t>19750404</t>
  </si>
  <si>
    <t>19740505</t>
  </si>
  <si>
    <t>19730606</t>
  </si>
  <si>
    <t>19720707</t>
  </si>
  <si>
    <t>19710808</t>
  </si>
  <si>
    <t>19700909</t>
  </si>
  <si>
    <t>19691010</t>
  </si>
  <si>
    <t>19681111</t>
  </si>
  <si>
    <t>19671212</t>
  </si>
  <si>
    <t>19660113</t>
  </si>
  <si>
    <t>19650214</t>
  </si>
  <si>
    <t>19640315</t>
  </si>
  <si>
    <t>19630416</t>
  </si>
  <si>
    <t>19620517</t>
  </si>
  <si>
    <t>19610618</t>
  </si>
  <si>
    <t>19600719</t>
  </si>
  <si>
    <t>19590820</t>
  </si>
  <si>
    <t>19580921</t>
  </si>
  <si>
    <t>19570101</t>
  </si>
  <si>
    <t>19560202</t>
  </si>
  <si>
    <t>19550303</t>
  </si>
  <si>
    <t>19540404</t>
  </si>
  <si>
    <t>19530505</t>
  </si>
  <si>
    <t>19520606</t>
  </si>
  <si>
    <t>19510707</t>
  </si>
  <si>
    <t>na</t>
  </si>
  <si>
    <t>rest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</si>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</sst>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 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20" fontId="0" fillId="0" borderId="0" xfId="0" quotePrefix="1" applyNumberFormat="1"/>
    <xf numFmtId="14" fontId="0" fillId="0" borderId="0" xfId="0" quotePrefix="1" applyNumberForma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/>
    <xf numFmtId="0" fontId="0" fillId="0" borderId="2" xfId="0" applyBorder="1" applyAlignment="1"/>
    <xf numFmtId="0" fontId="0" fillId="0" borderId="3" xfId="0" applyBorder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top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5B06-A2B2-4620-A650-C6227898841A}">
  <sheetPr codeName="Sheet1">
    <tabColor theme="4"/>
  </sheetPr>
  <dimension ref="B1:K17"/>
  <sheetViews>
    <sheetView workbookViewId="0">
      <selection activeCell="E12" sqref="E12"/>
    </sheetView>
  </sheetViews>
  <sheetFormatPr defaultRowHeight="14.4"/>
  <sheetData>
    <row r="1" spans="2:11">
      <c r="K1" t="str">
        <f>CONCATENATE("INSERT INTO pass (",A8,", ",B8,", ",C8,", ",D8,", ",E8,", ",F8,",",G8,", ",H8,", ",I8,",",J8,")")</f>
        <v>INSERT INTO pass (, , , , , F6,INSERT INTO (, , , , , F6), PSQL, ,)</v>
      </c>
    </row>
    <row r="7" spans="2:11" ht="15" thickBot="1"/>
    <row r="8" spans="2:11" ht="15" thickBot="1">
      <c r="F8" s="19" t="s">
        <v>336</v>
      </c>
      <c r="G8" s="13" t="str">
        <f>CONCATENATE("INSERT INTO (",A8,", ",B8,", ",C8,", ",D8,", ",E8,", ",F8,")")</f>
        <v>INSERT INTO (, , , , , F6)</v>
      </c>
      <c r="H8" s="14" t="s">
        <v>202</v>
      </c>
      <c r="I8" s="14"/>
    </row>
    <row r="9" spans="2:11" ht="15" thickBot="1">
      <c r="F9" s="20"/>
      <c r="G9" s="5" t="str">
        <f>CONCATENATE(" VALUES('",A9,"'",", ","'",B9,"'",", ","'",C9,"'",", ","'",D9,"'",", ","'",E9,"'",", ","'",F9,"')")</f>
        <v xml:space="preserve"> VALUES('', '', '', '', '', '')</v>
      </c>
      <c r="H9" s="3" t="str">
        <f t="shared" ref="G9:H11" si="0">CONCATENATE($G$8,G9,";")</f>
        <v>INSERT INTO (, , , , , F6) VALUES('', '', '', '', '', '');</v>
      </c>
      <c r="I9" s="3"/>
    </row>
    <row r="10" spans="2:11">
      <c r="E10" s="19" t="s">
        <v>337</v>
      </c>
      <c r="F10" t="str">
        <f>CONCATENATE("INSERT INTO (",A8,", ",B8,", ",C8,", ",D8,", ",E8,")")</f>
        <v>INSERT INTO (, , , , )</v>
      </c>
      <c r="G10" t="s">
        <v>202</v>
      </c>
    </row>
    <row r="11" spans="2:11" ht="15" thickBot="1">
      <c r="F11" t="str">
        <f>CONCATENATE(" VALUES('",A9,"'",", ","'",B9,"'",", ","'",C9,"'",", ","'",D9,"'",", ","'",E9,"'')")</f>
        <v xml:space="preserve"> VALUES('', '', '', '', ''')</v>
      </c>
      <c r="G11" t="str">
        <f>CONCATENATE($F$8,F11,";")</f>
        <v>F6 VALUES('', '', '', '', ''');</v>
      </c>
    </row>
    <row r="12" spans="2:11" ht="15" thickBot="1">
      <c r="D12" s="19" t="s">
        <v>338</v>
      </c>
      <c r="E12" s="16" t="str">
        <f>CONCATENATE("INSERT INTO (",A12,", ",B12,", ",C12,", ",D12,")")</f>
        <v>INSERT INTO (, , , D4)</v>
      </c>
      <c r="F12" t="s">
        <v>202</v>
      </c>
    </row>
    <row r="13" spans="2:11" ht="15" thickBot="1">
      <c r="E13" s="16" t="str">
        <f>CONCATENATE(" VALUES('",A13,"'",", ","'",B13,"'",", ","'",C13,"'",", ","'",D13,"')")</f>
        <v xml:space="preserve"> VALUES('', '', '', '')</v>
      </c>
      <c r="F13" s="3" t="str">
        <f>CONCATENATE($E$8, E13,";")</f>
        <v xml:space="preserve"> VALUES('', '', '', '');</v>
      </c>
    </row>
    <row r="14" spans="2:11">
      <c r="C14" s="19">
        <v>3</v>
      </c>
    </row>
    <row r="15" spans="2:11" ht="15" thickBot="1"/>
    <row r="16" spans="2:11" ht="15" thickBot="1">
      <c r="B16" s="19">
        <v>2</v>
      </c>
      <c r="C16" s="4" t="str">
        <f>CONCATENATE("INSERT INTO phone (",A16,", ",B16,")")</f>
        <v>INSERT INTO phone (, 2)</v>
      </c>
      <c r="D16" s="4" t="s">
        <v>202</v>
      </c>
    </row>
    <row r="17" spans="3:4" ht="15" thickBot="1">
      <c r="C17" s="5" t="str">
        <f>CONCATENATE("VALUES('",A17,"'",", ","'",B17,"')")</f>
        <v>VALUES('', '')</v>
      </c>
      <c r="D17" s="3" t="str">
        <f>CONCATENATE($C$8,C17,";")</f>
        <v>VALUES('', '');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166-D662-4C3B-BC14-5713C1583EF3}">
  <sheetPr codeName="Sheet2">
    <tabColor theme="9"/>
  </sheetPr>
  <dimension ref="A1:H63"/>
  <sheetViews>
    <sheetView workbookViewId="0">
      <selection activeCell="H51" sqref="H2:H51"/>
    </sheetView>
  </sheetViews>
  <sheetFormatPr defaultRowHeight="14.4"/>
  <cols>
    <col min="1" max="1" width="5.5546875" customWidth="1"/>
    <col min="2" max="2" width="9" style="1" bestFit="1" customWidth="1"/>
    <col min="3" max="4" width="10.6640625" customWidth="1"/>
    <col min="5" max="5" width="13.44140625" bestFit="1" customWidth="1"/>
    <col min="6" max="6" width="8.6640625" customWidth="1"/>
    <col min="7" max="7" width="21.6640625" customWidth="1"/>
  </cols>
  <sheetData>
    <row r="1" spans="1:8" s="11" customFormat="1" ht="29.4" customHeight="1" thickBot="1">
      <c r="A1" s="11" t="s">
        <v>266</v>
      </c>
      <c r="B1" s="27" t="s">
        <v>267</v>
      </c>
      <c r="C1" s="11" t="s">
        <v>0</v>
      </c>
      <c r="D1" s="11" t="s">
        <v>1</v>
      </c>
      <c r="E1" s="12" t="s">
        <v>268</v>
      </c>
      <c r="F1" s="12" t="s">
        <v>272</v>
      </c>
      <c r="G1" s="13" t="str">
        <f>CONCATENATE("INSERT INTO person (",A1,", ",B1,", ",C1,", ",D1,", ",E1,", ",F1,")")</f>
        <v>INSERT INTO person (empid, pnr, Name, Email, employ_date, emp_type)</v>
      </c>
      <c r="H1" s="14" t="s">
        <v>202</v>
      </c>
    </row>
    <row r="2" spans="1:8" ht="15" thickBot="1">
      <c r="A2">
        <v>1</v>
      </c>
      <c r="B2" t="s">
        <v>423</v>
      </c>
      <c r="C2" t="s">
        <v>2</v>
      </c>
      <c r="D2" t="s">
        <v>203</v>
      </c>
      <c r="E2" s="7" t="s">
        <v>344</v>
      </c>
      <c r="F2" s="2" t="s">
        <v>319</v>
      </c>
      <c r="G2" s="5" t="str">
        <f>CONCATENATE(" VALUES('",A2,"'",", ","'",B2,"'",", ","'",C2,"'",", ","'",D2,"'",", ","'",E2,"'",", ","'",F2,"')")</f>
        <v xml:space="preserve"> VALUES('1', '19510707', 'Alice Andersson', 'alice.andersson@paca.com', '2018-01-01', 'Heltid')</v>
      </c>
      <c r="H2" s="3" t="str">
        <f t="shared" ref="H2:H33" si="0">CONCATENATE($G$1,G2,";")</f>
        <v>INSERT INTO person (empid, pnr, Name, Email, employ_date, emp_type) VALUES('1', '19510707', 'Alice Andersson', 'alice.andersson@paca.com', '2018-01-01', 'Heltid');</v>
      </c>
    </row>
    <row r="3" spans="1:8" ht="15" thickBot="1">
      <c r="A3">
        <v>2</v>
      </c>
      <c r="B3" t="s">
        <v>422</v>
      </c>
      <c r="C3" t="s">
        <v>3</v>
      </c>
      <c r="D3" t="s">
        <v>204</v>
      </c>
      <c r="E3" s="7" t="s">
        <v>345</v>
      </c>
      <c r="F3" s="2" t="s">
        <v>319</v>
      </c>
      <c r="G3" s="5" t="str">
        <f t="shared" ref="G3:G51" si="1">CONCATENATE(" VALUES('",A3,"'",", ","'",B3,"'",", ","'",C3,"'",", ","'",D3,"'",", ","'",E3,"'",", ","'",F3,"')")</f>
        <v xml:space="preserve"> VALUES('2', '19520606', 'Alicia Johansson', 'alicia.johansson@paca.com', '2018-01-02', 'Heltid')</v>
      </c>
      <c r="H3" s="3" t="str">
        <f t="shared" si="0"/>
        <v>INSERT INTO person (empid, pnr, Name, Email, employ_date, emp_type) VALUES('2', '19520606', 'Alicia Johansson', 'alicia.johansson@paca.com', '2018-01-02', 'Heltid');</v>
      </c>
    </row>
    <row r="4" spans="1:8" ht="15" thickBot="1">
      <c r="A4">
        <v>3</v>
      </c>
      <c r="B4" t="s">
        <v>421</v>
      </c>
      <c r="C4" t="s">
        <v>4</v>
      </c>
      <c r="D4" t="s">
        <v>205</v>
      </c>
      <c r="E4" s="7" t="s">
        <v>346</v>
      </c>
      <c r="F4" s="2" t="s">
        <v>319</v>
      </c>
      <c r="G4" s="5" t="str">
        <f t="shared" si="1"/>
        <v xml:space="preserve"> VALUES('3', '19530505', 'Olivia Karlsson', 'olivia.karlsson@paca.com', '2018-01-03', 'Heltid')</v>
      </c>
      <c r="H4" s="3" t="str">
        <f t="shared" si="0"/>
        <v>INSERT INTO person (empid, pnr, Name, Email, employ_date, emp_type) VALUES('3', '19530505', 'Olivia Karlsson', 'olivia.karlsson@paca.com', '2018-01-03', 'Heltid');</v>
      </c>
    </row>
    <row r="5" spans="1:8" ht="15" thickBot="1">
      <c r="A5">
        <v>4</v>
      </c>
      <c r="B5" t="s">
        <v>420</v>
      </c>
      <c r="C5" t="s">
        <v>5</v>
      </c>
      <c r="D5" t="s">
        <v>206</v>
      </c>
      <c r="E5" s="7" t="s">
        <v>347</v>
      </c>
      <c r="F5" s="2" t="s">
        <v>319</v>
      </c>
      <c r="G5" s="5" t="str">
        <f t="shared" si="1"/>
        <v xml:space="preserve"> VALUES('4', '19540404', 'Ella Nilsson', 'ella.nilsson@paca.com', '2018-01-04', 'Heltid')</v>
      </c>
      <c r="H5" s="3" t="str">
        <f t="shared" si="0"/>
        <v>INSERT INTO person (empid, pnr, Name, Email, employ_date, emp_type) VALUES('4', '19540404', 'Ella Nilsson', 'ella.nilsson@paca.com', '2018-01-04', 'Heltid');</v>
      </c>
    </row>
    <row r="6" spans="1:8" ht="15" thickBot="1">
      <c r="A6">
        <v>5</v>
      </c>
      <c r="B6" t="s">
        <v>419</v>
      </c>
      <c r="C6" t="s">
        <v>6</v>
      </c>
      <c r="D6" t="s">
        <v>207</v>
      </c>
      <c r="E6" s="7" t="s">
        <v>348</v>
      </c>
      <c r="F6" s="2" t="s">
        <v>319</v>
      </c>
      <c r="G6" s="5" t="str">
        <f t="shared" si="1"/>
        <v xml:space="preserve"> VALUES('5', '19550303', 'Ebba Eriksson', 'ebba.eriksson@paca.com', '2018-01-05', 'Heltid')</v>
      </c>
      <c r="H6" s="3" t="str">
        <f t="shared" si="0"/>
        <v>INSERT INTO person (empid, pnr, Name, Email, employ_date, emp_type) VALUES('5', '19550303', 'Ebba Eriksson', 'ebba.eriksson@paca.com', '2018-01-05', 'Heltid');</v>
      </c>
    </row>
    <row r="7" spans="1:8" ht="15" thickBot="1">
      <c r="A7">
        <v>6</v>
      </c>
      <c r="B7" t="s">
        <v>418</v>
      </c>
      <c r="C7" t="s">
        <v>7</v>
      </c>
      <c r="D7" t="s">
        <v>208</v>
      </c>
      <c r="E7" s="7" t="s">
        <v>349</v>
      </c>
      <c r="F7" s="2" t="s">
        <v>319</v>
      </c>
      <c r="G7" s="5" t="str">
        <f t="shared" si="1"/>
        <v xml:space="preserve"> VALUES('6', '19560202', 'Lilly Larsson', 'lilly.larsson@paca.com', '2018-01-06', 'Heltid')</v>
      </c>
      <c r="H7" s="3" t="str">
        <f t="shared" si="0"/>
        <v>INSERT INTO person (empid, pnr, Name, Email, employ_date, emp_type) VALUES('6', '19560202', 'Lilly Larsson', 'lilly.larsson@paca.com', '2018-01-06', 'Heltid');</v>
      </c>
    </row>
    <row r="8" spans="1:8" ht="15" thickBot="1">
      <c r="A8">
        <v>7</v>
      </c>
      <c r="B8" t="s">
        <v>417</v>
      </c>
      <c r="C8" t="s">
        <v>8</v>
      </c>
      <c r="D8" t="s">
        <v>209</v>
      </c>
      <c r="E8" s="7" t="s">
        <v>350</v>
      </c>
      <c r="F8" s="2" t="s">
        <v>319</v>
      </c>
      <c r="G8" s="5" t="str">
        <f t="shared" si="1"/>
        <v xml:space="preserve"> VALUES('7', '19570101', 'Astrid Olsson', 'astrid.olsson@paca.com', '2018-01-07', 'Heltid')</v>
      </c>
      <c r="H8" s="3" t="str">
        <f t="shared" si="0"/>
        <v>INSERT INTO person (empid, pnr, Name, Email, employ_date, emp_type) VALUES('7', '19570101', 'Astrid Olsson', 'astrid.olsson@paca.com', '2018-01-07', 'Heltid');</v>
      </c>
    </row>
    <row r="9" spans="1:8" ht="15" thickBot="1">
      <c r="A9">
        <v>8</v>
      </c>
      <c r="B9" t="s">
        <v>416</v>
      </c>
      <c r="C9" t="s">
        <v>9</v>
      </c>
      <c r="D9" t="s">
        <v>210</v>
      </c>
      <c r="E9" s="7" t="s">
        <v>351</v>
      </c>
      <c r="F9" s="2" t="s">
        <v>319</v>
      </c>
      <c r="G9" s="5" t="str">
        <f t="shared" si="1"/>
        <v xml:space="preserve"> VALUES('8', '19580921', 'Saga Persson', 'saga.persson@paca.com', '2018-01-08', 'Heltid')</v>
      </c>
      <c r="H9" s="3" t="str">
        <f t="shared" si="0"/>
        <v>INSERT INTO person (empid, pnr, Name, Email, employ_date, emp_type) VALUES('8', '19580921', 'Saga Persson', 'saga.persson@paca.com', '2018-01-08', 'Heltid');</v>
      </c>
    </row>
    <row r="10" spans="1:8" ht="15" thickBot="1">
      <c r="A10">
        <v>9</v>
      </c>
      <c r="B10" t="s">
        <v>415</v>
      </c>
      <c r="C10" t="s">
        <v>10</v>
      </c>
      <c r="D10" t="s">
        <v>211</v>
      </c>
      <c r="E10" s="7" t="s">
        <v>352</v>
      </c>
      <c r="F10" s="2" t="s">
        <v>319</v>
      </c>
      <c r="G10" s="5" t="str">
        <f t="shared" si="1"/>
        <v xml:space="preserve"> VALUES('9', '19590820', 'Freja Svensson', 'freja.svensson@paca.com', '2018-01-09', 'Heltid')</v>
      </c>
      <c r="H10" s="3" t="str">
        <f t="shared" si="0"/>
        <v>INSERT INTO person (empid, pnr, Name, Email, employ_date, emp_type) VALUES('9', '19590820', 'Freja Svensson', 'freja.svensson@paca.com', '2018-01-09', 'Heltid');</v>
      </c>
    </row>
    <row r="11" spans="1:8" ht="15" thickBot="1">
      <c r="A11">
        <v>10</v>
      </c>
      <c r="B11" t="s">
        <v>414</v>
      </c>
      <c r="C11" t="s">
        <v>11</v>
      </c>
      <c r="D11" t="s">
        <v>212</v>
      </c>
      <c r="E11" s="7" t="s">
        <v>353</v>
      </c>
      <c r="F11" s="2" t="s">
        <v>319</v>
      </c>
      <c r="G11" s="5" t="str">
        <f t="shared" si="1"/>
        <v xml:space="preserve"> VALUES('10', '19600719', 'Wilma Gustafsson', 'wilma.gustafsson@paca.com', '2018-01-10', 'Heltid')</v>
      </c>
      <c r="H11" s="3" t="str">
        <f t="shared" si="0"/>
        <v>INSERT INTO person (empid, pnr, Name, Email, employ_date, emp_type) VALUES('10', '19600719', 'Wilma Gustafsson', 'wilma.gustafsson@paca.com', '2018-01-10', 'Heltid');</v>
      </c>
    </row>
    <row r="12" spans="1:8" ht="15" thickBot="1">
      <c r="A12">
        <v>11</v>
      </c>
      <c r="B12" t="s">
        <v>413</v>
      </c>
      <c r="C12" t="s">
        <v>12</v>
      </c>
      <c r="D12" t="s">
        <v>213</v>
      </c>
      <c r="E12" s="7" t="s">
        <v>354</v>
      </c>
      <c r="F12" s="2" t="s">
        <v>320</v>
      </c>
      <c r="G12" s="5" t="str">
        <f t="shared" si="1"/>
        <v xml:space="preserve"> VALUES('11', '19610618', 'Maja Pettersson', 'maja.pettersson@paca.com', '2018-01-11', 'Deltid')</v>
      </c>
      <c r="H12" s="3" t="str">
        <f t="shared" si="0"/>
        <v>INSERT INTO person (empid, pnr, Name, Email, employ_date, emp_type) VALUES('11', '19610618', 'Maja Pettersson', 'maja.pettersson@paca.com', '2018-01-11', 'Deltid');</v>
      </c>
    </row>
    <row r="13" spans="1:8" ht="15" thickBot="1">
      <c r="A13">
        <v>12</v>
      </c>
      <c r="B13" t="s">
        <v>412</v>
      </c>
      <c r="C13" t="s">
        <v>13</v>
      </c>
      <c r="D13" t="s">
        <v>214</v>
      </c>
      <c r="E13" s="7" t="s">
        <v>355</v>
      </c>
      <c r="F13" s="2" t="s">
        <v>320</v>
      </c>
      <c r="G13" s="5" t="str">
        <f t="shared" si="1"/>
        <v xml:space="preserve"> VALUES('12', '19620517', 'Agnes Jonsson', 'agnes.jonsson@paca.com', '2018-01-12', 'Deltid')</v>
      </c>
      <c r="H13" s="3" t="str">
        <f t="shared" si="0"/>
        <v>INSERT INTO person (empid, pnr, Name, Email, employ_date, emp_type) VALUES('12', '19620517', 'Agnes Jonsson', 'agnes.jonsson@paca.com', '2018-01-12', 'Deltid');</v>
      </c>
    </row>
    <row r="14" spans="1:8" ht="15" thickBot="1">
      <c r="A14">
        <v>13</v>
      </c>
      <c r="B14" t="s">
        <v>411</v>
      </c>
      <c r="C14" t="s">
        <v>14</v>
      </c>
      <c r="D14" t="s">
        <v>215</v>
      </c>
      <c r="E14" s="7" t="s">
        <v>356</v>
      </c>
      <c r="F14" s="2" t="s">
        <v>320</v>
      </c>
      <c r="G14" s="5" t="str">
        <f t="shared" si="1"/>
        <v xml:space="preserve"> VALUES('13', '19630416', 'Elsa Jansson', 'elsa.jansson@paca.com', '2018-01-13', 'Deltid')</v>
      </c>
      <c r="H14" s="3" t="str">
        <f t="shared" si="0"/>
        <v>INSERT INTO person (empid, pnr, Name, Email, employ_date, emp_type) VALUES('13', '19630416', 'Elsa Jansson', 'elsa.jansson@paca.com', '2018-01-13', 'Deltid');</v>
      </c>
    </row>
    <row r="15" spans="1:8" ht="15" thickBot="1">
      <c r="A15">
        <v>14</v>
      </c>
      <c r="B15" t="s">
        <v>410</v>
      </c>
      <c r="C15" t="s">
        <v>15</v>
      </c>
      <c r="D15" t="s">
        <v>216</v>
      </c>
      <c r="E15" s="7" t="s">
        <v>357</v>
      </c>
      <c r="F15" s="2" t="s">
        <v>320</v>
      </c>
      <c r="G15" s="5" t="str">
        <f t="shared" si="1"/>
        <v xml:space="preserve"> VALUES('14', '19640315', 'Alma Hansson', 'alma.hansson@paca.com', '2018-01-14', 'Deltid')</v>
      </c>
      <c r="H15" s="3" t="str">
        <f t="shared" si="0"/>
        <v>INSERT INTO person (empid, pnr, Name, Email, employ_date, emp_type) VALUES('14', '19640315', 'Alma Hansson', 'alma.hansson@paca.com', '2018-01-14', 'Deltid');</v>
      </c>
    </row>
    <row r="16" spans="1:8" ht="15" thickBot="1">
      <c r="A16">
        <v>15</v>
      </c>
      <c r="B16" t="s">
        <v>409</v>
      </c>
      <c r="C16" t="s">
        <v>16</v>
      </c>
      <c r="D16" t="s">
        <v>217</v>
      </c>
      <c r="E16" s="7" t="s">
        <v>358</v>
      </c>
      <c r="F16" s="2" t="s">
        <v>320</v>
      </c>
      <c r="G16" s="5" t="str">
        <f t="shared" si="1"/>
        <v xml:space="preserve"> VALUES('15', '19650214', 'Clara Bengtsson', 'clara.bengtsson@paca.com', '2018-01-15', 'Deltid')</v>
      </c>
      <c r="H16" s="3" t="str">
        <f t="shared" si="0"/>
        <v>INSERT INTO person (empid, pnr, Name, Email, employ_date, emp_type) VALUES('15', '19650214', 'Clara Bengtsson', 'clara.bengtsson@paca.com', '2018-01-15', 'Deltid');</v>
      </c>
    </row>
    <row r="17" spans="1:8" ht="15" thickBot="1">
      <c r="A17">
        <v>16</v>
      </c>
      <c r="B17" t="s">
        <v>408</v>
      </c>
      <c r="C17" t="s">
        <v>17</v>
      </c>
      <c r="D17" t="s">
        <v>218</v>
      </c>
      <c r="E17" s="7" t="s">
        <v>359</v>
      </c>
      <c r="F17" s="2" t="s">
        <v>320</v>
      </c>
      <c r="G17" s="5" t="str">
        <f t="shared" si="1"/>
        <v xml:space="preserve"> VALUES('16', '19660113', 'Ellie Jönsson', 'ellie.jönsson@paca.com', '2018-01-16', 'Deltid')</v>
      </c>
      <c r="H17" s="3" t="str">
        <f t="shared" si="0"/>
        <v>INSERT INTO person (empid, pnr, Name, Email, employ_date, emp_type) VALUES('16', '19660113', 'Ellie Jönsson', 'ellie.jönsson@paca.com', '2018-01-16', 'Deltid');</v>
      </c>
    </row>
    <row r="18" spans="1:8" ht="15" thickBot="1">
      <c r="A18">
        <v>17</v>
      </c>
      <c r="B18" t="s">
        <v>407</v>
      </c>
      <c r="C18" t="s">
        <v>18</v>
      </c>
      <c r="D18" t="s">
        <v>219</v>
      </c>
      <c r="E18" s="7" t="s">
        <v>360</v>
      </c>
      <c r="F18" s="2" t="s">
        <v>320</v>
      </c>
      <c r="G18" s="5" t="str">
        <f t="shared" si="1"/>
        <v xml:space="preserve"> VALUES('17', '19671212', 'Selma Lindberg', 'selma.lindberg@paca.com', '2018-01-17', 'Deltid')</v>
      </c>
      <c r="H18" s="3" t="str">
        <f t="shared" si="0"/>
        <v>INSERT INTO person (empid, pnr, Name, Email, employ_date, emp_type) VALUES('17', '19671212', 'Selma Lindberg', 'selma.lindberg@paca.com', '2018-01-17', 'Deltid');</v>
      </c>
    </row>
    <row r="19" spans="1:8" ht="15" thickBot="1">
      <c r="A19">
        <v>18</v>
      </c>
      <c r="B19" t="s">
        <v>406</v>
      </c>
      <c r="C19" t="s">
        <v>19</v>
      </c>
      <c r="D19" t="s">
        <v>220</v>
      </c>
      <c r="E19" s="7" t="s">
        <v>361</v>
      </c>
      <c r="F19" s="2" t="s">
        <v>320</v>
      </c>
      <c r="G19" s="5" t="str">
        <f t="shared" si="1"/>
        <v xml:space="preserve"> VALUES('18', '19681111', 'Julia Jakobsson', 'julia.jakobsson@paca.com', '2018-01-18', 'Deltid')</v>
      </c>
      <c r="H19" s="3" t="str">
        <f t="shared" si="0"/>
        <v>INSERT INTO person (empid, pnr, Name, Email, employ_date, emp_type) VALUES('18', '19681111', 'Julia Jakobsson', 'julia.jakobsson@paca.com', '2018-01-18', 'Deltid');</v>
      </c>
    </row>
    <row r="20" spans="1:8" ht="15" thickBot="1">
      <c r="A20">
        <v>19</v>
      </c>
      <c r="B20" t="s">
        <v>405</v>
      </c>
      <c r="C20" t="s">
        <v>20</v>
      </c>
      <c r="D20" t="s">
        <v>221</v>
      </c>
      <c r="E20" s="7" t="s">
        <v>362</v>
      </c>
      <c r="F20" s="2" t="s">
        <v>320</v>
      </c>
      <c r="G20" s="5" t="str">
        <f t="shared" si="1"/>
        <v xml:space="preserve"> VALUES('19', '19691010', 'Stella Magnusson', 'stella.magnusson@paca.com', '2018-01-19', 'Deltid')</v>
      </c>
      <c r="H20" s="3" t="str">
        <f t="shared" si="0"/>
        <v>INSERT INTO person (empid, pnr, Name, Email, employ_date, emp_type) VALUES('19', '19691010', 'Stella Magnusson', 'stella.magnusson@paca.com', '2018-01-19', 'Deltid');</v>
      </c>
    </row>
    <row r="21" spans="1:8" ht="15" thickBot="1">
      <c r="A21">
        <v>20</v>
      </c>
      <c r="B21" t="s">
        <v>404</v>
      </c>
      <c r="C21" t="s">
        <v>21</v>
      </c>
      <c r="D21" t="s">
        <v>222</v>
      </c>
      <c r="E21" s="7" t="s">
        <v>363</v>
      </c>
      <c r="F21" s="2" t="s">
        <v>320</v>
      </c>
      <c r="G21" s="5" t="str">
        <f t="shared" si="1"/>
        <v xml:space="preserve"> VALUES('20', '19700909', 'Alva Olofsson', 'alva.olofsson@paca.com', '2018-01-20', 'Deltid')</v>
      </c>
      <c r="H21" s="3" t="str">
        <f t="shared" si="0"/>
        <v>INSERT INTO person (empid, pnr, Name, Email, employ_date, emp_type) VALUES('20', '19700909', 'Alva Olofsson', 'alva.olofsson@paca.com', '2018-01-20', 'Deltid');</v>
      </c>
    </row>
    <row r="22" spans="1:8" ht="15" thickBot="1">
      <c r="A22">
        <v>21</v>
      </c>
      <c r="B22" t="s">
        <v>403</v>
      </c>
      <c r="C22" t="s">
        <v>22</v>
      </c>
      <c r="D22" t="s">
        <v>223</v>
      </c>
      <c r="E22" s="7" t="s">
        <v>364</v>
      </c>
      <c r="F22" s="2" t="s">
        <v>321</v>
      </c>
      <c r="G22" s="5" t="str">
        <f t="shared" si="1"/>
        <v xml:space="preserve"> VALUES('21', '19710808', 'Signe Lindström', 'signe.lindström@paca.com', '2018-01-21', 'Extra')</v>
      </c>
      <c r="H22" s="3" t="str">
        <f t="shared" si="0"/>
        <v>INSERT INTO person (empid, pnr, Name, Email, employ_date, emp_type) VALUES('21', '19710808', 'Signe Lindström', 'signe.lindström@paca.com', '2018-01-21', 'Extra');</v>
      </c>
    </row>
    <row r="23" spans="1:8" ht="15" thickBot="1">
      <c r="A23">
        <v>22</v>
      </c>
      <c r="B23" t="s">
        <v>402</v>
      </c>
      <c r="C23" t="s">
        <v>23</v>
      </c>
      <c r="D23" t="s">
        <v>224</v>
      </c>
      <c r="E23" s="7" t="s">
        <v>365</v>
      </c>
      <c r="F23" s="2" t="s">
        <v>321</v>
      </c>
      <c r="G23" s="5" t="str">
        <f t="shared" si="1"/>
        <v xml:space="preserve"> VALUES('22', '19720707', 'Vera Lindqvist', 'vera.lindqvist@paca.com', '2018-01-22', 'Extra')</v>
      </c>
      <c r="H23" s="3" t="str">
        <f t="shared" si="0"/>
        <v>INSERT INTO person (empid, pnr, Name, Email, employ_date, emp_type) VALUES('22', '19720707', 'Vera Lindqvist', 'vera.lindqvist@paca.com', '2018-01-22', 'Extra');</v>
      </c>
    </row>
    <row r="24" spans="1:8" ht="15" thickBot="1">
      <c r="A24">
        <v>23</v>
      </c>
      <c r="B24" t="s">
        <v>401</v>
      </c>
      <c r="C24" t="s">
        <v>24</v>
      </c>
      <c r="D24" t="s">
        <v>225</v>
      </c>
      <c r="E24" s="7" t="s">
        <v>366</v>
      </c>
      <c r="F24" s="2" t="s">
        <v>321</v>
      </c>
      <c r="G24" s="5" t="str">
        <f t="shared" si="1"/>
        <v xml:space="preserve"> VALUES('23', '19730606', 'Ellen Lindgren', 'ellen.lindgren@paca.com', '2018-01-23', 'Extra')</v>
      </c>
      <c r="H24" s="3" t="str">
        <f t="shared" si="0"/>
        <v>INSERT INTO person (empid, pnr, Name, Email, employ_date, emp_type) VALUES('23', '19730606', 'Ellen Lindgren', 'ellen.lindgren@paca.com', '2018-01-23', 'Extra');</v>
      </c>
    </row>
    <row r="25" spans="1:8" ht="15" thickBot="1">
      <c r="A25">
        <v>24</v>
      </c>
      <c r="B25" t="s">
        <v>400</v>
      </c>
      <c r="C25" t="s">
        <v>25</v>
      </c>
      <c r="D25" t="s">
        <v>226</v>
      </c>
      <c r="E25" s="7" t="s">
        <v>367</v>
      </c>
      <c r="F25" s="2" t="s">
        <v>321</v>
      </c>
      <c r="G25" s="5" t="str">
        <f t="shared" si="1"/>
        <v xml:space="preserve"> VALUES('24', '19740505', 'Leah Axelsson', 'leah.axelsson@paca.com', '2018-01-24', 'Extra')</v>
      </c>
      <c r="H25" s="3" t="str">
        <f t="shared" si="0"/>
        <v>INSERT INTO person (empid, pnr, Name, Email, employ_date, emp_type) VALUES('24', '19740505', 'Leah Axelsson', 'leah.axelsson@paca.com', '2018-01-24', 'Extra');</v>
      </c>
    </row>
    <row r="26" spans="1:8" ht="15" thickBot="1">
      <c r="A26">
        <v>25</v>
      </c>
      <c r="B26" t="s">
        <v>399</v>
      </c>
      <c r="C26" t="s">
        <v>26</v>
      </c>
      <c r="D26" t="s">
        <v>227</v>
      </c>
      <c r="E26" s="7" t="s">
        <v>368</v>
      </c>
      <c r="F26" s="2" t="s">
        <v>321</v>
      </c>
      <c r="G26" s="5" t="str">
        <f t="shared" si="1"/>
        <v xml:space="preserve"> VALUES('25', '19750404', 'Molly Berg', 'molly.berg@paca.com', '2018-01-25', 'Extra')</v>
      </c>
      <c r="H26" s="3" t="str">
        <f t="shared" si="0"/>
        <v>INSERT INTO person (empid, pnr, Name, Email, employ_date, emp_type) VALUES('25', '19750404', 'Molly Berg', 'molly.berg@paca.com', '2018-01-25', 'Extra');</v>
      </c>
    </row>
    <row r="27" spans="1:8" ht="15" thickBot="1">
      <c r="A27">
        <v>26</v>
      </c>
      <c r="B27" t="s">
        <v>398</v>
      </c>
      <c r="C27" t="s">
        <v>27</v>
      </c>
      <c r="D27" t="s">
        <v>228</v>
      </c>
      <c r="E27" s="7" t="s">
        <v>369</v>
      </c>
      <c r="F27" s="2" t="s">
        <v>321</v>
      </c>
      <c r="G27" s="5" t="str">
        <f t="shared" si="1"/>
        <v xml:space="preserve"> VALUES('26', '19760303', 'Ines Bergström', 'ines.bergström@paca.com', '2018-01-26', 'Extra')</v>
      </c>
      <c r="H27" s="3" t="str">
        <f t="shared" si="0"/>
        <v>INSERT INTO person (empid, pnr, Name, Email, employ_date, emp_type) VALUES('26', '19760303', 'Ines Bergström', 'ines.bergström@paca.com', '2018-01-26', 'Extra');</v>
      </c>
    </row>
    <row r="28" spans="1:8" ht="15" thickBot="1">
      <c r="A28">
        <v>27</v>
      </c>
      <c r="B28" t="s">
        <v>397</v>
      </c>
      <c r="C28" t="s">
        <v>28</v>
      </c>
      <c r="D28" t="s">
        <v>229</v>
      </c>
      <c r="E28" s="7" t="s">
        <v>370</v>
      </c>
      <c r="F28" s="2" t="s">
        <v>321</v>
      </c>
      <c r="G28" s="5" t="str">
        <f t="shared" si="1"/>
        <v xml:space="preserve"> VALUES('27', '19770202', 'Ester Lundberg', 'ester.lundberg@paca.com', '2018-01-27', 'Extra')</v>
      </c>
      <c r="H28" s="3" t="str">
        <f t="shared" si="0"/>
        <v>INSERT INTO person (empid, pnr, Name, Email, employ_date, emp_type) VALUES('27', '19770202', 'Ester Lundberg', 'ester.lundberg@paca.com', '2018-01-27', 'Extra');</v>
      </c>
    </row>
    <row r="29" spans="1:8" ht="15" thickBot="1">
      <c r="A29">
        <v>28</v>
      </c>
      <c r="B29" t="s">
        <v>396</v>
      </c>
      <c r="C29" t="s">
        <v>29</v>
      </c>
      <c r="D29" t="s">
        <v>230</v>
      </c>
      <c r="E29" s="7" t="s">
        <v>371</v>
      </c>
      <c r="F29" s="2" t="s">
        <v>321</v>
      </c>
      <c r="G29" s="5" t="str">
        <f t="shared" si="1"/>
        <v xml:space="preserve"> VALUES('28', '19780101', 'Linnea Lundgren', 'linnea.lundgren@paca.com', '2018-01-28', 'Extra')</v>
      </c>
      <c r="H29" s="3" t="str">
        <f t="shared" si="0"/>
        <v>INSERT INTO person (empid, pnr, Name, Email, employ_date, emp_type) VALUES('28', '19780101', 'Linnea Lundgren', 'linnea.lundgren@paca.com', '2018-01-28', 'Extra');</v>
      </c>
    </row>
    <row r="30" spans="1:8" ht="15" thickBot="1">
      <c r="A30">
        <v>29</v>
      </c>
      <c r="B30" t="s">
        <v>395</v>
      </c>
      <c r="C30" t="s">
        <v>30</v>
      </c>
      <c r="D30" t="s">
        <v>231</v>
      </c>
      <c r="E30" s="7" t="s">
        <v>372</v>
      </c>
      <c r="F30" s="2" t="s">
        <v>321</v>
      </c>
      <c r="G30" s="5" t="str">
        <f t="shared" si="1"/>
        <v xml:space="preserve"> VALUES('29', '19790921', 'Isabelle Lind', 'isabelle.lind@paca.com', '2018-01-29', 'Extra')</v>
      </c>
      <c r="H30" s="3" t="str">
        <f t="shared" si="0"/>
        <v>INSERT INTO person (empid, pnr, Name, Email, employ_date, emp_type) VALUES('29', '19790921', 'Isabelle Lind', 'isabelle.lind@paca.com', '2018-01-29', 'Extra');</v>
      </c>
    </row>
    <row r="31" spans="1:8" ht="15" thickBot="1">
      <c r="A31">
        <v>30</v>
      </c>
      <c r="B31" t="s">
        <v>394</v>
      </c>
      <c r="C31" t="s">
        <v>31</v>
      </c>
      <c r="D31" t="s">
        <v>232</v>
      </c>
      <c r="E31" s="7" t="s">
        <v>373</v>
      </c>
      <c r="F31" s="2" t="s">
        <v>321</v>
      </c>
      <c r="G31" s="5" t="str">
        <f t="shared" si="1"/>
        <v xml:space="preserve"> VALUES('30', '19800820', 'Sara Lundqvist', 'sara.lundqvist@paca.com', '2018-01-30', 'Extra')</v>
      </c>
      <c r="H31" s="3" t="str">
        <f t="shared" si="0"/>
        <v>INSERT INTO person (empid, pnr, Name, Email, employ_date, emp_type) VALUES('30', '19800820', 'Sara Lundqvist', 'sara.lundqvist@paca.com', '2018-01-30', 'Extra');</v>
      </c>
    </row>
    <row r="32" spans="1:8" ht="15" thickBot="1">
      <c r="A32">
        <v>31</v>
      </c>
      <c r="B32" t="s">
        <v>393</v>
      </c>
      <c r="C32" t="s">
        <v>32</v>
      </c>
      <c r="D32" t="s">
        <v>233</v>
      </c>
      <c r="E32" s="7" t="s">
        <v>374</v>
      </c>
      <c r="F32" s="2" t="s">
        <v>321</v>
      </c>
      <c r="G32" s="5" t="str">
        <f t="shared" si="1"/>
        <v xml:space="preserve"> VALUES('31', '19810719', 'Nova Mattsson', 'nova.mattsson@paca.com', '2018-01-31', 'Extra')</v>
      </c>
      <c r="H32" s="3" t="str">
        <f t="shared" si="0"/>
        <v>INSERT INTO person (empid, pnr, Name, Email, employ_date, emp_type) VALUES('31', '19810719', 'Nova Mattsson', 'nova.mattsson@paca.com', '2018-01-31', 'Extra');</v>
      </c>
    </row>
    <row r="33" spans="1:8" ht="15" thickBot="1">
      <c r="A33">
        <v>32</v>
      </c>
      <c r="B33" t="s">
        <v>392</v>
      </c>
      <c r="C33" t="s">
        <v>33</v>
      </c>
      <c r="D33" t="s">
        <v>234</v>
      </c>
      <c r="E33" s="7" t="s">
        <v>344</v>
      </c>
      <c r="F33" s="2" t="s">
        <v>321</v>
      </c>
      <c r="G33" s="5" t="str">
        <f t="shared" si="1"/>
        <v xml:space="preserve"> VALUES('32', '19820618', 'Nellie Berglund', 'nellie.berglund@paca.com', '2018-01-01', 'Extra')</v>
      </c>
      <c r="H33" s="3" t="str">
        <f t="shared" si="0"/>
        <v>INSERT INTO person (empid, pnr, Name, Email, employ_date, emp_type) VALUES('32', '19820618', 'Nellie Berglund', 'nellie.berglund@paca.com', '2018-01-01', 'Extra');</v>
      </c>
    </row>
    <row r="34" spans="1:8" ht="15" thickBot="1">
      <c r="A34">
        <v>33</v>
      </c>
      <c r="B34" t="s">
        <v>391</v>
      </c>
      <c r="C34" t="s">
        <v>34</v>
      </c>
      <c r="D34" t="s">
        <v>235</v>
      </c>
      <c r="E34" s="7" t="s">
        <v>345</v>
      </c>
      <c r="F34" s="2" t="s">
        <v>321</v>
      </c>
      <c r="G34" s="5" t="str">
        <f t="shared" si="1"/>
        <v xml:space="preserve"> VALUES('33', '19830517', 'Emilia Fredriksson', 'emilia.fredriksson@paca.com', '2018-01-02', 'Extra')</v>
      </c>
      <c r="H34" s="3" t="str">
        <f t="shared" ref="H34:H51" si="2">CONCATENATE($G$1,G34,";")</f>
        <v>INSERT INTO person (empid, pnr, Name, Email, employ_date, emp_type) VALUES('33', '19830517', 'Emilia Fredriksson', 'emilia.fredriksson@paca.com', '2018-01-02', 'Extra');</v>
      </c>
    </row>
    <row r="35" spans="1:8" ht="15" thickBot="1">
      <c r="A35">
        <v>34</v>
      </c>
      <c r="B35" t="s">
        <v>390</v>
      </c>
      <c r="C35" t="s">
        <v>35</v>
      </c>
      <c r="D35" t="s">
        <v>236</v>
      </c>
      <c r="E35" s="7" t="s">
        <v>346</v>
      </c>
      <c r="F35" s="2" t="s">
        <v>321</v>
      </c>
      <c r="G35" s="5" t="str">
        <f t="shared" si="1"/>
        <v xml:space="preserve"> VALUES('34', '19840416', 'Emma Sandberg', 'emma.sandberg@paca.com', '2018-01-03', 'Extra')</v>
      </c>
      <c r="H35" s="3" t="str">
        <f t="shared" si="2"/>
        <v>INSERT INTO person (empid, pnr, Name, Email, employ_date, emp_type) VALUES('34', '19840416', 'Emma Sandberg', 'emma.sandberg@paca.com', '2018-01-03', 'Extra');</v>
      </c>
    </row>
    <row r="36" spans="1:8" ht="15" thickBot="1">
      <c r="A36">
        <v>35</v>
      </c>
      <c r="B36" t="s">
        <v>389</v>
      </c>
      <c r="C36" t="s">
        <v>36</v>
      </c>
      <c r="D36" t="s">
        <v>237</v>
      </c>
      <c r="E36" s="7" t="s">
        <v>347</v>
      </c>
      <c r="F36" s="2" t="s">
        <v>321</v>
      </c>
      <c r="G36" s="5" t="str">
        <f t="shared" si="1"/>
        <v xml:space="preserve"> VALUES('35', '19850315', 'Elvira Henriksson', 'elvira.henriksson@paca.com', '2018-01-04', 'Extra')</v>
      </c>
      <c r="H36" s="3" t="str">
        <f t="shared" si="2"/>
        <v>INSERT INTO person (empid, pnr, Name, Email, employ_date, emp_type) VALUES('35', '19850315', 'Elvira Henriksson', 'elvira.henriksson@paca.com', '2018-01-04', 'Extra');</v>
      </c>
    </row>
    <row r="37" spans="1:8" ht="15" thickBot="1">
      <c r="A37">
        <v>36</v>
      </c>
      <c r="B37" t="s">
        <v>388</v>
      </c>
      <c r="C37" t="s">
        <v>37</v>
      </c>
      <c r="D37" t="s">
        <v>238</v>
      </c>
      <c r="E37" s="7" t="s">
        <v>348</v>
      </c>
      <c r="F37" s="2" t="s">
        <v>321</v>
      </c>
      <c r="G37" s="5" t="str">
        <f t="shared" si="1"/>
        <v xml:space="preserve"> VALUES('36', '19860214', 'Sigrid Forsberg', 'sigrid.forsberg@paca.com', '2018-01-05', 'Extra')</v>
      </c>
      <c r="H37" s="3" t="str">
        <f t="shared" si="2"/>
        <v>INSERT INTO person (empid, pnr, Name, Email, employ_date, emp_type) VALUES('36', '19860214', 'Sigrid Forsberg', 'sigrid.forsberg@paca.com', '2018-01-05', 'Extra');</v>
      </c>
    </row>
    <row r="38" spans="1:8" ht="15" thickBot="1">
      <c r="A38">
        <v>37</v>
      </c>
      <c r="B38" t="s">
        <v>387</v>
      </c>
      <c r="C38" t="s">
        <v>38</v>
      </c>
      <c r="D38" t="s">
        <v>239</v>
      </c>
      <c r="E38" s="7" t="s">
        <v>349</v>
      </c>
      <c r="F38" s="2" t="s">
        <v>321</v>
      </c>
      <c r="G38" s="5" t="str">
        <f t="shared" si="1"/>
        <v xml:space="preserve"> VALUES('37', '19870113', 'Iris Sjöberg', 'iris.sjöberg@paca.com', '2018-01-06', 'Extra')</v>
      </c>
      <c r="H38" s="3" t="str">
        <f t="shared" si="2"/>
        <v>INSERT INTO person (empid, pnr, Name, Email, employ_date, emp_type) VALUES('37', '19870113', 'Iris Sjöberg', 'iris.sjöberg@paca.com', '2018-01-06', 'Extra');</v>
      </c>
    </row>
    <row r="39" spans="1:8" ht="15" thickBot="1">
      <c r="A39">
        <v>38</v>
      </c>
      <c r="B39" t="s">
        <v>386</v>
      </c>
      <c r="C39" t="s">
        <v>39</v>
      </c>
      <c r="D39" t="s">
        <v>240</v>
      </c>
      <c r="E39" s="7" t="s">
        <v>350</v>
      </c>
      <c r="F39" s="2" t="s">
        <v>321</v>
      </c>
      <c r="G39" s="5" t="str">
        <f t="shared" si="1"/>
        <v xml:space="preserve"> VALUES('38', '19881212', 'Nora Wallin', 'nora.wallin@paca.com', '2018-01-07', 'Extra')</v>
      </c>
      <c r="H39" s="3" t="str">
        <f t="shared" si="2"/>
        <v>INSERT INTO person (empid, pnr, Name, Email, employ_date, emp_type) VALUES('38', '19881212', 'Nora Wallin', 'nora.wallin@paca.com', '2018-01-07', 'Extra');</v>
      </c>
    </row>
    <row r="40" spans="1:8" ht="15" thickBot="1">
      <c r="A40">
        <v>39</v>
      </c>
      <c r="B40" t="s">
        <v>385</v>
      </c>
      <c r="C40" t="s">
        <v>40</v>
      </c>
      <c r="D40" t="s">
        <v>241</v>
      </c>
      <c r="E40" s="7" t="s">
        <v>351</v>
      </c>
      <c r="F40" s="2" t="s">
        <v>321</v>
      </c>
      <c r="G40" s="5" t="str">
        <f t="shared" si="1"/>
        <v xml:space="preserve"> VALUES('39', '19891111', 'Lova Engström', 'lova.engström@paca.com', '2018-01-08', 'Extra')</v>
      </c>
      <c r="H40" s="3" t="str">
        <f t="shared" si="2"/>
        <v>INSERT INTO person (empid, pnr, Name, Email, employ_date, emp_type) VALUES('39', '19891111', 'Lova Engström', 'lova.engström@paca.com', '2018-01-08', 'Extra');</v>
      </c>
    </row>
    <row r="41" spans="1:8" ht="15" thickBot="1">
      <c r="A41">
        <v>40</v>
      </c>
      <c r="B41" t="s">
        <v>384</v>
      </c>
      <c r="C41" t="s">
        <v>41</v>
      </c>
      <c r="D41" t="s">
        <v>242</v>
      </c>
      <c r="E41" s="7" t="s">
        <v>352</v>
      </c>
      <c r="F41" s="2" t="s">
        <v>321</v>
      </c>
      <c r="G41" s="5" t="str">
        <f t="shared" si="1"/>
        <v xml:space="preserve"> VALUES('40', '19901010', 'Juni Eklund', 'juni.eklund@paca.com', '2018-01-09', 'Extra')</v>
      </c>
      <c r="H41" s="3" t="str">
        <f t="shared" si="2"/>
        <v>INSERT INTO person (empid, pnr, Name, Email, employ_date, emp_type) VALUES('40', '19901010', 'Juni Eklund', 'juni.eklund@paca.com', '2018-01-09', 'Extra');</v>
      </c>
    </row>
    <row r="42" spans="1:8" ht="15" thickBot="1">
      <c r="A42">
        <v>41</v>
      </c>
      <c r="B42" t="s">
        <v>383</v>
      </c>
      <c r="C42" t="s">
        <v>42</v>
      </c>
      <c r="D42" t="s">
        <v>243</v>
      </c>
      <c r="E42" s="7" t="s">
        <v>353</v>
      </c>
      <c r="F42" s="2" t="s">
        <v>321</v>
      </c>
      <c r="G42" s="5" t="str">
        <f t="shared" si="1"/>
        <v xml:space="preserve"> VALUES('41', '19910909', 'Sofia Danielsson', 'sofia.danielsson@paca.com', '2018-01-10', 'Extra')</v>
      </c>
      <c r="H42" s="3" t="str">
        <f t="shared" si="2"/>
        <v>INSERT INTO person (empid, pnr, Name, Email, employ_date, emp_type) VALUES('41', '19910909', 'Sofia Danielsson', 'sofia.danielsson@paca.com', '2018-01-10', 'Extra');</v>
      </c>
    </row>
    <row r="43" spans="1:8" ht="15" thickBot="1">
      <c r="A43">
        <v>42</v>
      </c>
      <c r="B43" t="s">
        <v>382</v>
      </c>
      <c r="C43" t="s">
        <v>43</v>
      </c>
      <c r="D43" t="s">
        <v>244</v>
      </c>
      <c r="E43" s="7" t="s">
        <v>354</v>
      </c>
      <c r="F43" s="2" t="s">
        <v>321</v>
      </c>
      <c r="G43" s="5" t="str">
        <f t="shared" si="1"/>
        <v xml:space="preserve"> VALUES('42', '19920808', 'Edith Lundin', 'edith.lundin@paca.com', '2018-01-11', 'Extra')</v>
      </c>
      <c r="H43" s="3" t="str">
        <f t="shared" si="2"/>
        <v>INSERT INTO person (empid, pnr, Name, Email, employ_date, emp_type) VALUES('42', '19920808', 'Edith Lundin', 'edith.lundin@paca.com', '2018-01-11', 'Extra');</v>
      </c>
    </row>
    <row r="44" spans="1:8" ht="15" thickBot="1">
      <c r="A44">
        <v>43</v>
      </c>
      <c r="B44" t="s">
        <v>381</v>
      </c>
      <c r="C44" t="s">
        <v>44</v>
      </c>
      <c r="D44" t="s">
        <v>245</v>
      </c>
      <c r="E44" s="7" t="s">
        <v>355</v>
      </c>
      <c r="F44" s="2" t="s">
        <v>321</v>
      </c>
      <c r="G44" s="5" t="str">
        <f t="shared" si="1"/>
        <v xml:space="preserve"> VALUES('43', '19930707', 'Elise Håkansson', 'elise.håkansson@paca.com', '2018-01-12', 'Extra')</v>
      </c>
      <c r="H44" s="3" t="str">
        <f t="shared" si="2"/>
        <v>INSERT INTO person (empid, pnr, Name, Email, employ_date, emp_type) VALUES('43', '19930707', 'Elise Håkansson', 'elise.håkansson@paca.com', '2018-01-12', 'Extra');</v>
      </c>
    </row>
    <row r="45" spans="1:8" ht="15" thickBot="1">
      <c r="A45">
        <v>44</v>
      </c>
      <c r="B45" t="s">
        <v>380</v>
      </c>
      <c r="C45" t="s">
        <v>45</v>
      </c>
      <c r="D45" t="s">
        <v>246</v>
      </c>
      <c r="E45" s="7" t="s">
        <v>356</v>
      </c>
      <c r="F45" s="2" t="s">
        <v>321</v>
      </c>
      <c r="G45" s="5" t="str">
        <f t="shared" si="1"/>
        <v xml:space="preserve"> VALUES('44', '19940606', 'Celine Björk', 'celine.björk@paca.com', '2018-01-13', 'Extra')</v>
      </c>
      <c r="H45" s="3" t="str">
        <f t="shared" si="2"/>
        <v>INSERT INTO person (empid, pnr, Name, Email, employ_date, emp_type) VALUES('44', '19940606', 'Celine Björk', 'celine.björk@paca.com', '2018-01-13', 'Extra');</v>
      </c>
    </row>
    <row r="46" spans="1:8" ht="15" thickBot="1">
      <c r="A46">
        <v>45</v>
      </c>
      <c r="B46" t="s">
        <v>379</v>
      </c>
      <c r="C46" t="s">
        <v>46</v>
      </c>
      <c r="D46" t="s">
        <v>247</v>
      </c>
      <c r="E46" s="7" t="s">
        <v>357</v>
      </c>
      <c r="F46" s="2" t="s">
        <v>321</v>
      </c>
      <c r="G46" s="5" t="str">
        <f t="shared" si="1"/>
        <v xml:space="preserve"> VALUES('45', '19950505', 'Liv Gunnarsson', 'liv.gunnarsson@paca.com', '2018-01-14', 'Extra')</v>
      </c>
      <c r="H46" s="3" t="str">
        <f t="shared" si="2"/>
        <v>INSERT INTO person (empid, pnr, Name, Email, employ_date, emp_type) VALUES('45', '19950505', 'Liv Gunnarsson', 'liv.gunnarsson@paca.com', '2018-01-14', 'Extra');</v>
      </c>
    </row>
    <row r="47" spans="1:8" ht="15" thickBot="1">
      <c r="A47">
        <v>46</v>
      </c>
      <c r="B47" t="s">
        <v>378</v>
      </c>
      <c r="C47" t="s">
        <v>47</v>
      </c>
      <c r="D47" t="s">
        <v>248</v>
      </c>
      <c r="E47" s="7" t="s">
        <v>358</v>
      </c>
      <c r="F47" s="2" t="s">
        <v>321</v>
      </c>
      <c r="G47" s="5" t="str">
        <f t="shared" si="1"/>
        <v xml:space="preserve"> VALUES('46', '19960404', 'Elin Bergman', 'elin.bergman@paca.com', '2018-01-15', 'Extra')</v>
      </c>
      <c r="H47" s="3" t="str">
        <f t="shared" si="2"/>
        <v>INSERT INTO person (empid, pnr, Name, Email, employ_date, emp_type) VALUES('46', '19960404', 'Elin Bergman', 'elin.bergman@paca.com', '2018-01-15', 'Extra');</v>
      </c>
    </row>
    <row r="48" spans="1:8" ht="15" thickBot="1">
      <c r="A48">
        <v>47</v>
      </c>
      <c r="B48" t="s">
        <v>377</v>
      </c>
      <c r="C48" t="s">
        <v>48</v>
      </c>
      <c r="D48" t="s">
        <v>249</v>
      </c>
      <c r="E48" s="7" t="s">
        <v>359</v>
      </c>
      <c r="F48" s="2" t="s">
        <v>321</v>
      </c>
      <c r="G48" s="5" t="str">
        <f t="shared" si="1"/>
        <v xml:space="preserve"> VALUES('47', '19970303', 'Luna Holm', 'luna.holm@paca.com', '2018-01-16', 'Extra')</v>
      </c>
      <c r="H48" s="3" t="str">
        <f t="shared" si="2"/>
        <v>INSERT INTO person (empid, pnr, Name, Email, employ_date, emp_type) VALUES('47', '19970303', 'Luna Holm', 'luna.holm@paca.com', '2018-01-16', 'Extra');</v>
      </c>
    </row>
    <row r="49" spans="1:8" ht="15" thickBot="1">
      <c r="A49">
        <v>48</v>
      </c>
      <c r="B49" t="s">
        <v>376</v>
      </c>
      <c r="C49" t="s">
        <v>49</v>
      </c>
      <c r="D49" t="s">
        <v>250</v>
      </c>
      <c r="E49" s="7" t="s">
        <v>360</v>
      </c>
      <c r="F49" s="2" t="s">
        <v>321</v>
      </c>
      <c r="G49" s="5" t="str">
        <f t="shared" si="1"/>
        <v xml:space="preserve"> VALUES('48', '19980202', 'Livia Samuelsson', 'livia.samuelsson@paca.com', '2018-01-17', 'Extra')</v>
      </c>
      <c r="H49" s="3" t="str">
        <f t="shared" si="2"/>
        <v>INSERT INTO person (empid, pnr, Name, Email, employ_date, emp_type) VALUES('48', '19980202', 'Livia Samuelsson', 'livia.samuelsson@paca.com', '2018-01-17', 'Extra');</v>
      </c>
    </row>
    <row r="50" spans="1:8" ht="15" thickBot="1">
      <c r="A50">
        <v>49</v>
      </c>
      <c r="B50" t="s">
        <v>375</v>
      </c>
      <c r="C50" t="s">
        <v>50</v>
      </c>
      <c r="D50" t="s">
        <v>251</v>
      </c>
      <c r="E50" s="7" t="s">
        <v>361</v>
      </c>
      <c r="F50" s="2" t="s">
        <v>321</v>
      </c>
      <c r="G50" s="5" t="str">
        <f t="shared" si="1"/>
        <v xml:space="preserve"> VALUES('49', '19990101', 'Leia Wikström', 'leia.wikström@paca.com', '2018-01-18', 'Extra')</v>
      </c>
      <c r="H50" s="3" t="str">
        <f t="shared" si="2"/>
        <v>INSERT INTO person (empid, pnr, Name, Email, employ_date, emp_type) VALUES('49', '19990101', 'Leia Wikström', 'leia.wikström@paca.com', '2018-01-18', 'Extra');</v>
      </c>
    </row>
    <row r="51" spans="1:8" ht="15" thickBot="1">
      <c r="A51">
        <v>50</v>
      </c>
      <c r="B51" s="28">
        <v>19871205</v>
      </c>
      <c r="C51" t="s">
        <v>51</v>
      </c>
      <c r="D51" t="s">
        <v>252</v>
      </c>
      <c r="E51" s="7" t="s">
        <v>362</v>
      </c>
      <c r="F51" s="2" t="s">
        <v>321</v>
      </c>
      <c r="G51" s="5" t="str">
        <f t="shared" si="1"/>
        <v xml:space="preserve"> VALUES('50', '19871205', 'Isabella Ali', 'isabella.ali@paca.com', '2018-01-19', 'Extra')</v>
      </c>
      <c r="H51" s="3" t="str">
        <f t="shared" si="2"/>
        <v>INSERT INTO person (empid, pnr, Name, Email, employ_date, emp_type) VALUES('50', '19871205', 'Isabella Ali', 'isabella.ali@paca.com', '2018-01-19', 'Extra');</v>
      </c>
    </row>
    <row r="52" spans="1:8">
      <c r="E52" s="7"/>
    </row>
    <row r="53" spans="1:8">
      <c r="E53" s="7"/>
    </row>
    <row r="54" spans="1:8">
      <c r="E54" s="7"/>
    </row>
    <row r="55" spans="1:8">
      <c r="E55" s="7"/>
    </row>
    <row r="56" spans="1:8">
      <c r="E56" s="7"/>
    </row>
    <row r="57" spans="1:8">
      <c r="E57" s="7"/>
    </row>
    <row r="58" spans="1:8">
      <c r="E58" s="7"/>
    </row>
    <row r="59" spans="1:8">
      <c r="E59" s="7"/>
    </row>
    <row r="60" spans="1:8">
      <c r="E60" s="7"/>
    </row>
    <row r="61" spans="1:8">
      <c r="E61" s="7"/>
    </row>
    <row r="62" spans="1:8">
      <c r="E62" s="7"/>
    </row>
    <row r="63" spans="1:8">
      <c r="E63" s="7"/>
    </row>
  </sheetData>
  <autoFilter ref="A1:H51" xr:uid="{EDFCBC66-4E8D-4F6B-A5DD-BA3B454E6B04}">
    <sortState ref="A2:H51">
      <sortCondition ref="A1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565-BA89-4972-B140-0729302C8009}">
  <sheetPr codeName="Sheet3">
    <tabColor theme="9"/>
  </sheetPr>
  <dimension ref="A1:F201"/>
  <sheetViews>
    <sheetView topLeftCell="D16" workbookViewId="0">
      <selection activeCell="F2" sqref="F2:F45"/>
    </sheetView>
  </sheetViews>
  <sheetFormatPr defaultRowHeight="14.4"/>
  <cols>
    <col min="1" max="1" width="6" bestFit="1" customWidth="1"/>
    <col min="2" max="2" width="16.88671875" bestFit="1" customWidth="1"/>
    <col min="3" max="3" width="8.33203125" style="10" bestFit="1" customWidth="1"/>
    <col min="4" max="4" width="9.77734375" bestFit="1" customWidth="1"/>
    <col min="5" max="5" width="35.77734375" style="17" bestFit="1" customWidth="1"/>
    <col min="6" max="6" width="33.6640625" bestFit="1" customWidth="1"/>
  </cols>
  <sheetData>
    <row r="1" spans="1:6" ht="15" thickBot="1">
      <c r="A1" t="s">
        <v>322</v>
      </c>
      <c r="B1" s="8" t="s">
        <v>269</v>
      </c>
      <c r="C1" s="9" t="s">
        <v>270</v>
      </c>
      <c r="D1" s="8" t="s">
        <v>271</v>
      </c>
      <c r="E1" s="15" t="str">
        <f>CONCATENATE("INSERT INTO adress (",A1,", ",B1,", ",C1,", ",D1,")")</f>
        <v>INSERT INTO adress (empid_f, street, postcode, city)</v>
      </c>
      <c r="F1" s="18" t="s">
        <v>202</v>
      </c>
    </row>
    <row r="2" spans="1:6" ht="15" thickBot="1">
      <c r="A2">
        <v>1</v>
      </c>
      <c r="B2" s="2" t="s">
        <v>273</v>
      </c>
      <c r="C2" s="10">
        <v>12345</v>
      </c>
      <c r="D2" s="2" t="s">
        <v>318</v>
      </c>
      <c r="E2" s="16" t="str">
        <f>CONCATENATE(" VALUES ('",A2,"'",", ","'",B2,"'",", ","'",C2,"'",", ","'",D2,"')")</f>
        <v xml:space="preserve"> VALUES ('1', 'Gågatan 1', '12345', 'Storstaden')</v>
      </c>
      <c r="F2" s="3" t="str">
        <f>CONCATENATE($E$1, E2,";")</f>
        <v>INSERT INTO adress (empid_f, street, postcode, city) VALUES ('1', 'Gågatan 1', '12345', 'Storstaden');</v>
      </c>
    </row>
    <row r="3" spans="1:6" ht="15" thickBot="1">
      <c r="A3">
        <v>2</v>
      </c>
      <c r="B3" s="2" t="s">
        <v>274</v>
      </c>
      <c r="C3" s="10">
        <v>12345</v>
      </c>
      <c r="D3" s="2" t="s">
        <v>318</v>
      </c>
      <c r="E3" s="16" t="str">
        <f t="shared" ref="E3:E66" si="0">CONCATENATE(" VALUES ('",A3,"'",", ","'",B3,"'",", ","'",C3,"'",", ","'",D3,"')")</f>
        <v xml:space="preserve"> VALUES ('2', 'Gågatan 2', '12345', 'Storstaden')</v>
      </c>
      <c r="F3" s="3" t="str">
        <f t="shared" ref="F3:F66" si="1">CONCATENATE($E$1, E3,";")</f>
        <v>INSERT INTO adress (empid_f, street, postcode, city) VALUES ('2', 'Gågatan 2', '12345', 'Storstaden');</v>
      </c>
    </row>
    <row r="4" spans="1:6" ht="15" thickBot="1">
      <c r="A4">
        <v>3</v>
      </c>
      <c r="B4" s="2" t="s">
        <v>275</v>
      </c>
      <c r="C4" s="10">
        <v>12345</v>
      </c>
      <c r="D4" s="2" t="s">
        <v>318</v>
      </c>
      <c r="E4" s="16" t="str">
        <f t="shared" si="0"/>
        <v xml:space="preserve"> VALUES ('3', 'Gågatan 3', '12345', 'Storstaden')</v>
      </c>
      <c r="F4" s="3" t="str">
        <f t="shared" si="1"/>
        <v>INSERT INTO adress (empid_f, street, postcode, city) VALUES ('3', 'Gågatan 3', '12345', 'Storstaden');</v>
      </c>
    </row>
    <row r="5" spans="1:6" ht="15" thickBot="1">
      <c r="A5">
        <v>4</v>
      </c>
      <c r="B5" s="2" t="s">
        <v>276</v>
      </c>
      <c r="C5" s="10">
        <v>12345</v>
      </c>
      <c r="D5" s="2" t="s">
        <v>318</v>
      </c>
      <c r="E5" s="16" t="str">
        <f t="shared" si="0"/>
        <v xml:space="preserve"> VALUES ('4', 'Gågatan 4', '12345', 'Storstaden')</v>
      </c>
      <c r="F5" s="3" t="str">
        <f t="shared" si="1"/>
        <v>INSERT INTO adress (empid_f, street, postcode, city) VALUES ('4', 'Gågatan 4', '12345', 'Storstaden');</v>
      </c>
    </row>
    <row r="6" spans="1:6" ht="15" thickBot="1">
      <c r="A6">
        <v>5</v>
      </c>
      <c r="B6" s="2" t="s">
        <v>277</v>
      </c>
      <c r="C6" s="10">
        <v>12345</v>
      </c>
      <c r="D6" s="2" t="s">
        <v>318</v>
      </c>
      <c r="E6" s="16" t="str">
        <f t="shared" si="0"/>
        <v xml:space="preserve"> VALUES ('5', 'Gågatan 5', '12345', 'Storstaden')</v>
      </c>
      <c r="F6" s="3" t="str">
        <f t="shared" si="1"/>
        <v>INSERT INTO adress (empid_f, street, postcode, city) VALUES ('5', 'Gågatan 5', '12345', 'Storstaden');</v>
      </c>
    </row>
    <row r="7" spans="1:6" ht="15" thickBot="1">
      <c r="A7">
        <v>6</v>
      </c>
      <c r="B7" s="2" t="s">
        <v>278</v>
      </c>
      <c r="C7" s="10">
        <v>12345</v>
      </c>
      <c r="D7" s="2" t="s">
        <v>318</v>
      </c>
      <c r="E7" s="16" t="str">
        <f t="shared" si="0"/>
        <v xml:space="preserve"> VALUES ('6', 'Gågatan 6', '12345', 'Storstaden')</v>
      </c>
      <c r="F7" s="3" t="str">
        <f t="shared" si="1"/>
        <v>INSERT INTO adress (empid_f, street, postcode, city) VALUES ('6', 'Gågatan 6', '12345', 'Storstaden');</v>
      </c>
    </row>
    <row r="8" spans="1:6" ht="15" thickBot="1">
      <c r="A8">
        <v>7</v>
      </c>
      <c r="B8" s="2" t="s">
        <v>279</v>
      </c>
      <c r="C8" s="10">
        <v>12345</v>
      </c>
      <c r="D8" s="2" t="s">
        <v>318</v>
      </c>
      <c r="E8" s="16" t="str">
        <f t="shared" si="0"/>
        <v xml:space="preserve"> VALUES ('7', 'Gågatan 7', '12345', 'Storstaden')</v>
      </c>
      <c r="F8" s="3" t="str">
        <f t="shared" si="1"/>
        <v>INSERT INTO adress (empid_f, street, postcode, city) VALUES ('7', 'Gågatan 7', '12345', 'Storstaden');</v>
      </c>
    </row>
    <row r="9" spans="1:6" ht="15" thickBot="1">
      <c r="A9">
        <v>8</v>
      </c>
      <c r="B9" s="2" t="s">
        <v>280</v>
      </c>
      <c r="C9" s="10">
        <v>12345</v>
      </c>
      <c r="D9" s="2" t="s">
        <v>318</v>
      </c>
      <c r="E9" s="16" t="str">
        <f t="shared" si="0"/>
        <v xml:space="preserve"> VALUES ('8', 'Gågatan 8', '12345', 'Storstaden')</v>
      </c>
      <c r="F9" s="3" t="str">
        <f t="shared" si="1"/>
        <v>INSERT INTO adress (empid_f, street, postcode, city) VALUES ('8', 'Gågatan 8', '12345', 'Storstaden');</v>
      </c>
    </row>
    <row r="10" spans="1:6" ht="15" thickBot="1">
      <c r="A10">
        <v>9</v>
      </c>
      <c r="B10" s="2" t="s">
        <v>281</v>
      </c>
      <c r="C10" s="10">
        <v>12345</v>
      </c>
      <c r="D10" s="2" t="s">
        <v>318</v>
      </c>
      <c r="E10" s="16" t="str">
        <f t="shared" si="0"/>
        <v xml:space="preserve"> VALUES ('9', 'Gågatan 9', '12345', 'Storstaden')</v>
      </c>
      <c r="F10" s="3" t="str">
        <f t="shared" si="1"/>
        <v>INSERT INTO adress (empid_f, street, postcode, city) VALUES ('9', 'Gågatan 9', '12345', 'Storstaden');</v>
      </c>
    </row>
    <row r="11" spans="1:6" ht="15" thickBot="1">
      <c r="A11">
        <v>10</v>
      </c>
      <c r="B11" s="2" t="s">
        <v>282</v>
      </c>
      <c r="C11" s="10">
        <v>12345</v>
      </c>
      <c r="D11" s="2" t="s">
        <v>318</v>
      </c>
      <c r="E11" s="16" t="str">
        <f t="shared" si="0"/>
        <v xml:space="preserve"> VALUES ('10', 'Gågatan 10', '12345', 'Storstaden')</v>
      </c>
      <c r="F11" s="3" t="str">
        <f t="shared" si="1"/>
        <v>INSERT INTO adress (empid_f, street, postcode, city) VALUES ('10', 'Gågatan 10', '12345', 'Storstaden');</v>
      </c>
    </row>
    <row r="12" spans="1:6" ht="15" thickBot="1">
      <c r="A12">
        <v>11</v>
      </c>
      <c r="B12" s="2" t="s">
        <v>283</v>
      </c>
      <c r="C12" s="10">
        <v>12345</v>
      </c>
      <c r="D12" s="2" t="s">
        <v>318</v>
      </c>
      <c r="E12" s="16" t="str">
        <f t="shared" si="0"/>
        <v xml:space="preserve"> VALUES ('11', 'Gågatan 11', '12345', 'Storstaden')</v>
      </c>
      <c r="F12" s="3" t="str">
        <f t="shared" si="1"/>
        <v>INSERT INTO adress (empid_f, street, postcode, city) VALUES ('11', 'Gågatan 11', '12345', 'Storstaden');</v>
      </c>
    </row>
    <row r="13" spans="1:6" ht="15" thickBot="1">
      <c r="A13">
        <v>12</v>
      </c>
      <c r="B13" s="2" t="s">
        <v>284</v>
      </c>
      <c r="C13" s="10">
        <v>12345</v>
      </c>
      <c r="D13" s="2" t="s">
        <v>318</v>
      </c>
      <c r="E13" s="16" t="str">
        <f t="shared" si="0"/>
        <v xml:space="preserve"> VALUES ('12', 'Gågatan 12', '12345', 'Storstaden')</v>
      </c>
      <c r="F13" s="3" t="str">
        <f t="shared" si="1"/>
        <v>INSERT INTO adress (empid_f, street, postcode, city) VALUES ('12', 'Gågatan 12', '12345', 'Storstaden');</v>
      </c>
    </row>
    <row r="14" spans="1:6" ht="15" thickBot="1">
      <c r="A14">
        <v>13</v>
      </c>
      <c r="B14" s="2" t="s">
        <v>285</v>
      </c>
      <c r="C14" s="10">
        <v>12345</v>
      </c>
      <c r="D14" s="2" t="s">
        <v>318</v>
      </c>
      <c r="E14" s="16" t="str">
        <f t="shared" si="0"/>
        <v xml:space="preserve"> VALUES ('13', 'Springstråket 4', '12345', 'Storstaden')</v>
      </c>
      <c r="F14" s="3" t="str">
        <f t="shared" si="1"/>
        <v>INSERT INTO adress (empid_f, street, postcode, city) VALUES ('13', 'Springstråket 4', '12345', 'Storstaden');</v>
      </c>
    </row>
    <row r="15" spans="1:6" ht="15" thickBot="1">
      <c r="A15">
        <v>14</v>
      </c>
      <c r="B15" s="2" t="s">
        <v>286</v>
      </c>
      <c r="C15" s="10">
        <v>12345</v>
      </c>
      <c r="D15" s="2" t="s">
        <v>318</v>
      </c>
      <c r="E15" s="16" t="str">
        <f t="shared" si="0"/>
        <v xml:space="preserve"> VALUES ('14', 'Springstråket 5', '12345', 'Storstaden')</v>
      </c>
      <c r="F15" s="3" t="str">
        <f t="shared" si="1"/>
        <v>INSERT INTO adress (empid_f, street, postcode, city) VALUES ('14', 'Springstråket 5', '12345', 'Storstaden');</v>
      </c>
    </row>
    <row r="16" spans="1:6" ht="15" thickBot="1">
      <c r="A16">
        <v>15</v>
      </c>
      <c r="B16" s="2" t="s">
        <v>287</v>
      </c>
      <c r="C16" s="10">
        <v>12345</v>
      </c>
      <c r="D16" s="2" t="s">
        <v>318</v>
      </c>
      <c r="E16" s="16" t="str">
        <f t="shared" si="0"/>
        <v xml:space="preserve"> VALUES ('15', 'Springstråket 6', '12345', 'Storstaden')</v>
      </c>
      <c r="F16" s="3" t="str">
        <f t="shared" si="1"/>
        <v>INSERT INTO adress (empid_f, street, postcode, city) VALUES ('15', 'Springstråket 6', '12345', 'Storstaden');</v>
      </c>
    </row>
    <row r="17" spans="1:6" ht="15" thickBot="1">
      <c r="A17">
        <v>16</v>
      </c>
      <c r="B17" s="2" t="s">
        <v>288</v>
      </c>
      <c r="C17" s="10">
        <v>12345</v>
      </c>
      <c r="D17" s="2" t="s">
        <v>318</v>
      </c>
      <c r="E17" s="16" t="str">
        <f t="shared" si="0"/>
        <v xml:space="preserve"> VALUES ('16', 'Springstråket 7', '12345', 'Storstaden')</v>
      </c>
      <c r="F17" s="3" t="str">
        <f t="shared" si="1"/>
        <v>INSERT INTO adress (empid_f, street, postcode, city) VALUES ('16', 'Springstråket 7', '12345', 'Storstaden');</v>
      </c>
    </row>
    <row r="18" spans="1:6" ht="15" thickBot="1">
      <c r="A18">
        <v>17</v>
      </c>
      <c r="B18" s="2" t="s">
        <v>289</v>
      </c>
      <c r="C18" s="10">
        <v>12345</v>
      </c>
      <c r="D18" s="2" t="s">
        <v>318</v>
      </c>
      <c r="E18" s="16" t="str">
        <f t="shared" si="0"/>
        <v xml:space="preserve"> VALUES ('17', 'Springstråket 8', '12345', 'Storstaden')</v>
      </c>
      <c r="F18" s="3" t="str">
        <f t="shared" si="1"/>
        <v>INSERT INTO adress (empid_f, street, postcode, city) VALUES ('17', 'Springstråket 8', '12345', 'Storstaden');</v>
      </c>
    </row>
    <row r="19" spans="1:6" ht="15" thickBot="1">
      <c r="A19">
        <v>18</v>
      </c>
      <c r="B19" s="2" t="s">
        <v>290</v>
      </c>
      <c r="C19" s="10">
        <v>12345</v>
      </c>
      <c r="D19" s="2" t="s">
        <v>318</v>
      </c>
      <c r="E19" s="16" t="str">
        <f t="shared" si="0"/>
        <v xml:space="preserve"> VALUES ('18', 'Springstråket 9', '12345', 'Storstaden')</v>
      </c>
      <c r="F19" s="3" t="str">
        <f t="shared" si="1"/>
        <v>INSERT INTO adress (empid_f, street, postcode, city) VALUES ('18', 'Springstråket 9', '12345', 'Storstaden');</v>
      </c>
    </row>
    <row r="20" spans="1:6" ht="15" thickBot="1">
      <c r="A20">
        <v>19</v>
      </c>
      <c r="B20" s="2" t="s">
        <v>291</v>
      </c>
      <c r="C20" s="10">
        <v>12345</v>
      </c>
      <c r="D20" s="2" t="s">
        <v>318</v>
      </c>
      <c r="E20" s="16" t="str">
        <f t="shared" si="0"/>
        <v xml:space="preserve"> VALUES ('19', 'Springstråket 10', '12345', 'Storstaden')</v>
      </c>
      <c r="F20" s="3" t="str">
        <f t="shared" si="1"/>
        <v>INSERT INTO adress (empid_f, street, postcode, city) VALUES ('19', 'Springstråket 10', '12345', 'Storstaden');</v>
      </c>
    </row>
    <row r="21" spans="1:6" ht="15" thickBot="1">
      <c r="A21">
        <v>20</v>
      </c>
      <c r="B21" s="2" t="s">
        <v>292</v>
      </c>
      <c r="C21" s="10">
        <v>56712</v>
      </c>
      <c r="D21" s="2" t="s">
        <v>317</v>
      </c>
      <c r="E21" s="16" t="str">
        <f t="shared" si="0"/>
        <v xml:space="preserve"> VALUES ('20', 'Kompiskvarteret 41', '56712', 'Bybo byn')</v>
      </c>
      <c r="F21" s="3" t="str">
        <f t="shared" si="1"/>
        <v>INSERT INTO adress (empid_f, street, postcode, city) VALUES ('20', 'Kompiskvarteret 41', '56712', 'Bybo byn');</v>
      </c>
    </row>
    <row r="22" spans="1:6" ht="15" thickBot="1">
      <c r="A22">
        <v>21</v>
      </c>
      <c r="B22" s="2" t="s">
        <v>293</v>
      </c>
      <c r="C22" s="10">
        <v>56712</v>
      </c>
      <c r="D22" s="2" t="s">
        <v>317</v>
      </c>
      <c r="E22" s="16" t="str">
        <f t="shared" si="0"/>
        <v xml:space="preserve"> VALUES ('21', 'Kompiskvarteret 42', '56712', 'Bybo byn')</v>
      </c>
      <c r="F22" s="3" t="str">
        <f t="shared" si="1"/>
        <v>INSERT INTO adress (empid_f, street, postcode, city) VALUES ('21', 'Kompiskvarteret 42', '56712', 'Bybo byn');</v>
      </c>
    </row>
    <row r="23" spans="1:6" ht="15" thickBot="1">
      <c r="A23">
        <v>22</v>
      </c>
      <c r="B23" s="2" t="s">
        <v>294</v>
      </c>
      <c r="C23" s="10">
        <v>56712</v>
      </c>
      <c r="D23" s="2" t="s">
        <v>317</v>
      </c>
      <c r="E23" s="16" t="str">
        <f t="shared" si="0"/>
        <v xml:space="preserve"> VALUES ('22', 'Kompiskvarteret 43', '56712', 'Bybo byn')</v>
      </c>
      <c r="F23" s="3" t="str">
        <f t="shared" si="1"/>
        <v>INSERT INTO adress (empid_f, street, postcode, city) VALUES ('22', 'Kompiskvarteret 43', '56712', 'Bybo byn');</v>
      </c>
    </row>
    <row r="24" spans="1:6" ht="15" thickBot="1">
      <c r="A24">
        <v>23</v>
      </c>
      <c r="B24" s="2" t="s">
        <v>295</v>
      </c>
      <c r="C24" s="10">
        <v>56712</v>
      </c>
      <c r="D24" s="2" t="s">
        <v>317</v>
      </c>
      <c r="E24" s="16" t="str">
        <f t="shared" si="0"/>
        <v xml:space="preserve"> VALUES ('23', 'Kompiskvarteret 44', '56712', 'Bybo byn')</v>
      </c>
      <c r="F24" s="3" t="str">
        <f t="shared" si="1"/>
        <v>INSERT INTO adress (empid_f, street, postcode, city) VALUES ('23', 'Kompiskvarteret 44', '56712', 'Bybo byn');</v>
      </c>
    </row>
    <row r="25" spans="1:6" ht="15" thickBot="1">
      <c r="A25">
        <v>24</v>
      </c>
      <c r="B25" s="2" t="s">
        <v>296</v>
      </c>
      <c r="C25" s="10">
        <v>56712</v>
      </c>
      <c r="D25" s="2" t="s">
        <v>317</v>
      </c>
      <c r="E25" s="16" t="str">
        <f t="shared" si="0"/>
        <v xml:space="preserve"> VALUES ('24', 'Kompiskvarteret 45', '56712', 'Bybo byn')</v>
      </c>
      <c r="F25" s="3" t="str">
        <f t="shared" si="1"/>
        <v>INSERT INTO adress (empid_f, street, postcode, city) VALUES ('24', 'Kompiskvarteret 45', '56712', 'Bybo byn');</v>
      </c>
    </row>
    <row r="26" spans="1:6" ht="15" thickBot="1">
      <c r="A26">
        <v>25</v>
      </c>
      <c r="B26" s="2" t="s">
        <v>297</v>
      </c>
      <c r="C26" s="10">
        <v>56712</v>
      </c>
      <c r="D26" s="2" t="s">
        <v>317</v>
      </c>
      <c r="E26" s="16" t="str">
        <f t="shared" si="0"/>
        <v xml:space="preserve"> VALUES ('25', 'Kompiskvarteret 46', '56712', 'Bybo byn')</v>
      </c>
      <c r="F26" s="3" t="str">
        <f t="shared" si="1"/>
        <v>INSERT INTO adress (empid_f, street, postcode, city) VALUES ('25', 'Kompiskvarteret 46', '56712', 'Bybo byn');</v>
      </c>
    </row>
    <row r="27" spans="1:6" ht="15" thickBot="1">
      <c r="A27">
        <v>26</v>
      </c>
      <c r="B27" s="2" t="s">
        <v>298</v>
      </c>
      <c r="C27" s="10">
        <v>56712</v>
      </c>
      <c r="D27" s="2" t="s">
        <v>317</v>
      </c>
      <c r="E27" s="16" t="str">
        <f t="shared" si="0"/>
        <v xml:space="preserve"> VALUES ('26', 'Annas Allé 7', '56712', 'Bybo byn')</v>
      </c>
      <c r="F27" s="3" t="str">
        <f t="shared" si="1"/>
        <v>INSERT INTO adress (empid_f, street, postcode, city) VALUES ('26', 'Annas Allé 7', '56712', 'Bybo byn');</v>
      </c>
    </row>
    <row r="28" spans="1:6" ht="15" thickBot="1">
      <c r="A28">
        <v>27</v>
      </c>
      <c r="B28" s="2" t="s">
        <v>299</v>
      </c>
      <c r="C28" s="10">
        <v>56712</v>
      </c>
      <c r="D28" s="2" t="s">
        <v>317</v>
      </c>
      <c r="E28" s="16" t="str">
        <f t="shared" si="0"/>
        <v xml:space="preserve"> VALUES ('27', 'Annas Allé 8', '56712', 'Bybo byn')</v>
      </c>
      <c r="F28" s="3" t="str">
        <f t="shared" si="1"/>
        <v>INSERT INTO adress (empid_f, street, postcode, city) VALUES ('27', 'Annas Allé 8', '56712', 'Bybo byn');</v>
      </c>
    </row>
    <row r="29" spans="1:6" ht="15" thickBot="1">
      <c r="A29">
        <v>28</v>
      </c>
      <c r="B29" s="2" t="s">
        <v>300</v>
      </c>
      <c r="C29" s="10">
        <v>56712</v>
      </c>
      <c r="D29" s="2" t="s">
        <v>317</v>
      </c>
      <c r="E29" s="16" t="str">
        <f t="shared" si="0"/>
        <v xml:space="preserve"> VALUES ('28', 'Annas Allé 9', '56712', 'Bybo byn')</v>
      </c>
      <c r="F29" s="3" t="str">
        <f t="shared" si="1"/>
        <v>INSERT INTO adress (empid_f, street, postcode, city) VALUES ('28', 'Annas Allé 9', '56712', 'Bybo byn');</v>
      </c>
    </row>
    <row r="30" spans="1:6" ht="15" thickBot="1">
      <c r="A30">
        <v>29</v>
      </c>
      <c r="B30" s="2" t="s">
        <v>301</v>
      </c>
      <c r="C30" s="10">
        <v>56712</v>
      </c>
      <c r="D30" s="2" t="s">
        <v>317</v>
      </c>
      <c r="E30" s="16" t="str">
        <f t="shared" si="0"/>
        <v xml:space="preserve"> VALUES ('29', 'Annas Allé 10', '56712', 'Bybo byn')</v>
      </c>
      <c r="F30" s="3" t="str">
        <f t="shared" si="1"/>
        <v>INSERT INTO adress (empid_f, street, postcode, city) VALUES ('29', 'Annas Allé 10', '56712', 'Bybo byn');</v>
      </c>
    </row>
    <row r="31" spans="1:6" ht="15" thickBot="1">
      <c r="A31">
        <v>30</v>
      </c>
      <c r="B31" s="2" t="s">
        <v>302</v>
      </c>
      <c r="C31" s="10">
        <v>56712</v>
      </c>
      <c r="D31" s="2" t="s">
        <v>317</v>
      </c>
      <c r="E31" s="16" t="str">
        <f t="shared" si="0"/>
        <v xml:space="preserve"> VALUES ('30', 'Annas Allé 11', '56712', 'Bybo byn')</v>
      </c>
      <c r="F31" s="3" t="str">
        <f t="shared" si="1"/>
        <v>INSERT INTO adress (empid_f, street, postcode, city) VALUES ('30', 'Annas Allé 11', '56712', 'Bybo byn');</v>
      </c>
    </row>
    <row r="32" spans="1:6" ht="15" thickBot="1">
      <c r="A32">
        <v>31</v>
      </c>
      <c r="B32" s="2" t="s">
        <v>303</v>
      </c>
      <c r="C32" s="10">
        <v>56712</v>
      </c>
      <c r="D32" s="2" t="s">
        <v>317</v>
      </c>
      <c r="E32" s="16" t="str">
        <f t="shared" si="0"/>
        <v xml:space="preserve"> VALUES ('31', 'Annas Allé 12', '56712', 'Bybo byn')</v>
      </c>
      <c r="F32" s="3" t="str">
        <f t="shared" si="1"/>
        <v>INSERT INTO adress (empid_f, street, postcode, city) VALUES ('31', 'Annas Allé 12', '56712', 'Bybo byn');</v>
      </c>
    </row>
    <row r="33" spans="1:6" ht="15" thickBot="1">
      <c r="A33">
        <v>32</v>
      </c>
      <c r="B33" s="2" t="s">
        <v>304</v>
      </c>
      <c r="C33" s="10">
        <v>56712</v>
      </c>
      <c r="D33" s="2" t="s">
        <v>317</v>
      </c>
      <c r="E33" s="16" t="str">
        <f t="shared" si="0"/>
        <v xml:space="preserve"> VALUES ('32', 'Annas Allé 13', '56712', 'Bybo byn')</v>
      </c>
      <c r="F33" s="3" t="str">
        <f t="shared" si="1"/>
        <v>INSERT INTO adress (empid_f, street, postcode, city) VALUES ('32', 'Annas Allé 13', '56712', 'Bybo byn');</v>
      </c>
    </row>
    <row r="34" spans="1:6" ht="15" thickBot="1">
      <c r="A34">
        <v>33</v>
      </c>
      <c r="B34" s="2" t="s">
        <v>305</v>
      </c>
      <c r="C34" s="10">
        <v>56712</v>
      </c>
      <c r="D34" s="2" t="s">
        <v>317</v>
      </c>
      <c r="E34" s="16" t="str">
        <f t="shared" si="0"/>
        <v xml:space="preserve"> VALUES ('33', 'Annas Allé 14', '56712', 'Bybo byn')</v>
      </c>
      <c r="F34" s="3" t="str">
        <f t="shared" si="1"/>
        <v>INSERT INTO adress (empid_f, street, postcode, city) VALUES ('33', 'Annas Allé 14', '56712', 'Bybo byn');</v>
      </c>
    </row>
    <row r="35" spans="1:6" ht="15" thickBot="1">
      <c r="A35">
        <v>34</v>
      </c>
      <c r="B35" s="2" t="s">
        <v>306</v>
      </c>
      <c r="C35" s="10">
        <v>56712</v>
      </c>
      <c r="D35" s="2" t="s">
        <v>317</v>
      </c>
      <c r="E35" s="16" t="str">
        <f t="shared" si="0"/>
        <v xml:space="preserve"> VALUES ('34', 'Annas Allé 15', '56712', 'Bybo byn')</v>
      </c>
      <c r="F35" s="3" t="str">
        <f t="shared" si="1"/>
        <v>INSERT INTO adress (empid_f, street, postcode, city) VALUES ('34', 'Annas Allé 15', '56712', 'Bybo byn');</v>
      </c>
    </row>
    <row r="36" spans="1:6" ht="15" thickBot="1">
      <c r="A36">
        <v>35</v>
      </c>
      <c r="B36" s="2" t="s">
        <v>307</v>
      </c>
      <c r="C36" s="10">
        <v>87654</v>
      </c>
      <c r="D36" s="2" t="s">
        <v>317</v>
      </c>
      <c r="E36" s="16" t="str">
        <f t="shared" si="0"/>
        <v xml:space="preserve"> VALUES ('35', 'Eriks Esplanad 76', '87654', 'Bybo byn')</v>
      </c>
      <c r="F36" s="3" t="str">
        <f t="shared" si="1"/>
        <v>INSERT INTO adress (empid_f, street, postcode, city) VALUES ('35', 'Eriks Esplanad 76', '87654', 'Bybo byn');</v>
      </c>
    </row>
    <row r="37" spans="1:6" ht="15" thickBot="1">
      <c r="A37">
        <v>36</v>
      </c>
      <c r="B37" s="2" t="s">
        <v>308</v>
      </c>
      <c r="C37" s="10">
        <v>87654</v>
      </c>
      <c r="D37" s="2" t="s">
        <v>317</v>
      </c>
      <c r="E37" s="16" t="str">
        <f t="shared" si="0"/>
        <v xml:space="preserve"> VALUES ('36', 'Eriks Esplanad 77', '87654', 'Bybo byn')</v>
      </c>
      <c r="F37" s="3" t="str">
        <f t="shared" si="1"/>
        <v>INSERT INTO adress (empid_f, street, postcode, city) VALUES ('36', 'Eriks Esplanad 77', '87654', 'Bybo byn');</v>
      </c>
    </row>
    <row r="38" spans="1:6" ht="15" thickBot="1">
      <c r="A38">
        <v>37</v>
      </c>
      <c r="B38" s="2" t="s">
        <v>309</v>
      </c>
      <c r="C38" s="10">
        <v>87654</v>
      </c>
      <c r="D38" s="2" t="s">
        <v>317</v>
      </c>
      <c r="E38" s="16" t="str">
        <f t="shared" si="0"/>
        <v xml:space="preserve"> VALUES ('37', 'Eriks Esplanad 78', '87654', 'Bybo byn')</v>
      </c>
      <c r="F38" s="3" t="str">
        <f t="shared" si="1"/>
        <v>INSERT INTO adress (empid_f, street, postcode, city) VALUES ('37', 'Eriks Esplanad 78', '87654', 'Bybo byn');</v>
      </c>
    </row>
    <row r="39" spans="1:6" ht="15" thickBot="1">
      <c r="A39">
        <v>38</v>
      </c>
      <c r="B39" s="2" t="s">
        <v>310</v>
      </c>
      <c r="C39" s="10">
        <v>87654</v>
      </c>
      <c r="D39" s="2" t="s">
        <v>317</v>
      </c>
      <c r="E39" s="16" t="str">
        <f t="shared" si="0"/>
        <v xml:space="preserve"> VALUES ('38', 'Eriks Esplanad 79', '87654', 'Bybo byn')</v>
      </c>
      <c r="F39" s="3" t="str">
        <f t="shared" si="1"/>
        <v>INSERT INTO adress (empid_f, street, postcode, city) VALUES ('38', 'Eriks Esplanad 79', '87654', 'Bybo byn');</v>
      </c>
    </row>
    <row r="40" spans="1:6" ht="15" thickBot="1">
      <c r="A40">
        <v>39</v>
      </c>
      <c r="B40" s="2" t="s">
        <v>311</v>
      </c>
      <c r="C40" s="10">
        <v>87654</v>
      </c>
      <c r="D40" s="2" t="s">
        <v>317</v>
      </c>
      <c r="E40" s="16" t="str">
        <f t="shared" si="0"/>
        <v xml:space="preserve"> VALUES ('39', 'Eriks Esplanad 80', '87654', 'Bybo byn')</v>
      </c>
      <c r="F40" s="3" t="str">
        <f t="shared" si="1"/>
        <v>INSERT INTO adress (empid_f, street, postcode, city) VALUES ('39', 'Eriks Esplanad 80', '87654', 'Bybo byn');</v>
      </c>
    </row>
    <row r="41" spans="1:6" ht="15" thickBot="1">
      <c r="A41">
        <v>40</v>
      </c>
      <c r="B41" s="2" t="s">
        <v>312</v>
      </c>
      <c r="C41" s="10">
        <v>87654</v>
      </c>
      <c r="D41" s="2" t="s">
        <v>317</v>
      </c>
      <c r="E41" s="16" t="str">
        <f t="shared" si="0"/>
        <v xml:space="preserve"> VALUES ('40', 'Eriks Esplanad 81', '87654', 'Bybo byn')</v>
      </c>
      <c r="F41" s="3" t="str">
        <f t="shared" si="1"/>
        <v>INSERT INTO adress (empid_f, street, postcode, city) VALUES ('40', 'Eriks Esplanad 81', '87654', 'Bybo byn');</v>
      </c>
    </row>
    <row r="42" spans="1:6" ht="15" thickBot="1">
      <c r="A42">
        <v>41</v>
      </c>
      <c r="B42" s="2" t="s">
        <v>313</v>
      </c>
      <c r="C42" s="10">
        <v>87654</v>
      </c>
      <c r="D42" s="2" t="s">
        <v>317</v>
      </c>
      <c r="E42" s="16" t="str">
        <f t="shared" si="0"/>
        <v xml:space="preserve"> VALUES ('41', 'Eriks Esplanad 82', '87654', 'Bybo byn')</v>
      </c>
      <c r="F42" s="3" t="str">
        <f t="shared" si="1"/>
        <v>INSERT INTO adress (empid_f, street, postcode, city) VALUES ('41', 'Eriks Esplanad 82', '87654', 'Bybo byn');</v>
      </c>
    </row>
    <row r="43" spans="1:6" ht="15" thickBot="1">
      <c r="A43">
        <v>42</v>
      </c>
      <c r="B43" s="2" t="s">
        <v>314</v>
      </c>
      <c r="C43" s="10">
        <v>87654</v>
      </c>
      <c r="D43" s="2" t="s">
        <v>317</v>
      </c>
      <c r="E43" s="16" t="str">
        <f t="shared" si="0"/>
        <v xml:space="preserve"> VALUES ('42', 'Eriks Esplanad 83', '87654', 'Bybo byn')</v>
      </c>
      <c r="F43" s="3" t="str">
        <f t="shared" si="1"/>
        <v>INSERT INTO adress (empid_f, street, postcode, city) VALUES ('42', 'Eriks Esplanad 83', '87654', 'Bybo byn');</v>
      </c>
    </row>
    <row r="44" spans="1:6" ht="15" thickBot="1">
      <c r="A44">
        <v>43</v>
      </c>
      <c r="B44" s="2" t="s">
        <v>315</v>
      </c>
      <c r="C44" s="10">
        <v>87654</v>
      </c>
      <c r="D44" s="2" t="s">
        <v>317</v>
      </c>
      <c r="E44" s="16" t="str">
        <f t="shared" si="0"/>
        <v xml:space="preserve"> VALUES ('43', 'Eriks Esplanad 84', '87654', 'Bybo byn')</v>
      </c>
      <c r="F44" s="3" t="str">
        <f t="shared" si="1"/>
        <v>INSERT INTO adress (empid_f, street, postcode, city) VALUES ('43', 'Eriks Esplanad 84', '87654', 'Bybo byn');</v>
      </c>
    </row>
    <row r="45" spans="1:6" ht="15" thickBot="1">
      <c r="A45">
        <v>44</v>
      </c>
      <c r="B45" s="2" t="s">
        <v>316</v>
      </c>
      <c r="C45" s="10">
        <v>87654</v>
      </c>
      <c r="D45" s="2" t="s">
        <v>317</v>
      </c>
      <c r="E45" s="16" t="str">
        <f t="shared" si="0"/>
        <v xml:space="preserve"> VALUES ('44', 'Eriks Esplanad 85', '87654', 'Bybo byn')</v>
      </c>
      <c r="F45" s="3" t="str">
        <f t="shared" si="1"/>
        <v>INSERT INTO adress (empid_f, street, postcode, city) VALUES ('44', 'Eriks Esplanad 85', '87654', 'Bybo byn');</v>
      </c>
    </row>
    <row r="46" spans="1:6" ht="15" thickBot="1">
      <c r="B46" s="2"/>
      <c r="D46" s="2"/>
      <c r="E46" s="16"/>
      <c r="F46" s="3"/>
    </row>
    <row r="47" spans="1:6" ht="15" thickBot="1">
      <c r="B47" s="2"/>
      <c r="D47" s="2"/>
      <c r="E47" s="16"/>
      <c r="F47" s="3"/>
    </row>
    <row r="48" spans="1:6" ht="15" thickBot="1">
      <c r="B48" s="2"/>
      <c r="D48" s="2"/>
      <c r="E48" s="16"/>
      <c r="F48" s="3"/>
    </row>
    <row r="49" spans="2:6" ht="15" thickBot="1">
      <c r="B49" s="2"/>
      <c r="D49" s="2"/>
      <c r="E49" s="16"/>
      <c r="F49" s="3"/>
    </row>
    <row r="50" spans="2:6" ht="15" thickBot="1">
      <c r="B50" s="2"/>
      <c r="D50" s="2"/>
      <c r="E50" s="16"/>
      <c r="F50" s="3"/>
    </row>
    <row r="51" spans="2:6" ht="15" thickBot="1">
      <c r="B51" s="2"/>
      <c r="D51" s="2"/>
      <c r="E51" s="16"/>
      <c r="F51" s="3"/>
    </row>
    <row r="52" spans="2:6" ht="15" thickBot="1">
      <c r="B52" s="2"/>
      <c r="D52" s="2"/>
      <c r="E52" s="16"/>
      <c r="F52" s="3"/>
    </row>
    <row r="53" spans="2:6" ht="15" thickBot="1">
      <c r="B53" s="2"/>
      <c r="D53" s="2"/>
      <c r="E53" s="16"/>
      <c r="F53" s="3"/>
    </row>
    <row r="54" spans="2:6" ht="15" thickBot="1">
      <c r="B54" s="2"/>
      <c r="D54" s="2"/>
      <c r="E54" s="16"/>
      <c r="F54" s="3"/>
    </row>
    <row r="55" spans="2:6" ht="15" thickBot="1">
      <c r="B55" s="2"/>
      <c r="D55" s="2"/>
      <c r="E55" s="16"/>
      <c r="F55" s="3"/>
    </row>
    <row r="56" spans="2:6" ht="15" thickBot="1">
      <c r="B56" s="2"/>
      <c r="D56" s="2"/>
      <c r="E56" s="16"/>
      <c r="F56" s="3"/>
    </row>
    <row r="57" spans="2:6" ht="15" thickBot="1">
      <c r="B57" s="2"/>
      <c r="D57" s="2"/>
      <c r="E57" s="16"/>
      <c r="F57" s="3"/>
    </row>
    <row r="58" spans="2:6" ht="15" thickBot="1">
      <c r="B58" s="2"/>
      <c r="D58" s="2"/>
      <c r="E58" s="16"/>
      <c r="F58" s="3"/>
    </row>
    <row r="59" spans="2:6" ht="15" thickBot="1">
      <c r="B59" s="2"/>
      <c r="D59" s="2"/>
      <c r="E59" s="16"/>
      <c r="F59" s="3"/>
    </row>
    <row r="60" spans="2:6" ht="15" thickBot="1">
      <c r="B60" s="2"/>
      <c r="D60" s="2"/>
      <c r="E60" s="16"/>
      <c r="F60" s="3"/>
    </row>
    <row r="61" spans="2:6" ht="15" thickBot="1">
      <c r="B61" s="2"/>
      <c r="D61" s="2"/>
      <c r="E61" s="16"/>
      <c r="F61" s="3"/>
    </row>
    <row r="62" spans="2:6" ht="15" thickBot="1">
      <c r="B62" s="2"/>
      <c r="D62" s="2"/>
      <c r="E62" s="16"/>
      <c r="F62" s="3"/>
    </row>
    <row r="63" spans="2:6" ht="15" thickBot="1">
      <c r="B63" s="2"/>
      <c r="D63" s="2"/>
      <c r="E63" s="16"/>
      <c r="F63" s="3"/>
    </row>
    <row r="64" spans="2:6" ht="15" thickBot="1">
      <c r="B64" s="2"/>
      <c r="D64" s="2"/>
      <c r="E64" s="16"/>
      <c r="F64" s="3"/>
    </row>
    <row r="65" spans="2:6" ht="15" thickBot="1">
      <c r="B65" s="2"/>
      <c r="D65" s="2"/>
      <c r="E65" s="16"/>
      <c r="F65" s="3"/>
    </row>
    <row r="66" spans="2:6" ht="15" thickBot="1">
      <c r="B66" s="2"/>
      <c r="D66" s="2"/>
      <c r="E66" s="16"/>
      <c r="F66" s="3"/>
    </row>
    <row r="67" spans="2:6" ht="15" thickBot="1">
      <c r="B67" s="2"/>
      <c r="D67" s="2"/>
      <c r="E67" s="16"/>
      <c r="F67" s="3"/>
    </row>
    <row r="68" spans="2:6" ht="15" thickBot="1">
      <c r="B68" s="2"/>
      <c r="D68" s="2"/>
      <c r="E68" s="16"/>
      <c r="F68" s="3"/>
    </row>
    <row r="69" spans="2:6" ht="15" thickBot="1">
      <c r="B69" s="2"/>
      <c r="D69" s="2"/>
      <c r="E69" s="16"/>
      <c r="F69" s="3"/>
    </row>
    <row r="70" spans="2:6" ht="15" thickBot="1">
      <c r="B70" s="2"/>
      <c r="D70" s="2"/>
      <c r="E70" s="16"/>
      <c r="F70" s="3"/>
    </row>
    <row r="71" spans="2:6" ht="15" thickBot="1">
      <c r="B71" s="2"/>
      <c r="D71" s="2"/>
      <c r="E71" s="16"/>
      <c r="F71" s="3"/>
    </row>
    <row r="72" spans="2:6" ht="15" thickBot="1">
      <c r="B72" s="2"/>
      <c r="D72" s="2"/>
      <c r="E72" s="16"/>
      <c r="F72" s="3"/>
    </row>
    <row r="73" spans="2:6" ht="15" thickBot="1">
      <c r="B73" s="2"/>
      <c r="D73" s="2"/>
      <c r="E73" s="16"/>
      <c r="F73" s="3"/>
    </row>
    <row r="74" spans="2:6" ht="15" thickBot="1">
      <c r="B74" s="2"/>
      <c r="D74" s="2"/>
      <c r="E74" s="16"/>
      <c r="F74" s="3"/>
    </row>
    <row r="75" spans="2:6" ht="15" thickBot="1">
      <c r="B75" s="2"/>
      <c r="D75" s="2"/>
      <c r="E75" s="16"/>
      <c r="F75" s="3"/>
    </row>
    <row r="76" spans="2:6" ht="15" thickBot="1">
      <c r="B76" s="2"/>
      <c r="D76" s="2"/>
      <c r="E76" s="16"/>
      <c r="F76" s="3"/>
    </row>
    <row r="77" spans="2:6" ht="15" thickBot="1">
      <c r="B77" s="2"/>
      <c r="D77" s="2"/>
      <c r="E77" s="16"/>
      <c r="F77" s="3"/>
    </row>
    <row r="78" spans="2:6" ht="15" thickBot="1">
      <c r="B78" s="2"/>
      <c r="D78" s="2"/>
      <c r="E78" s="16"/>
      <c r="F78" s="3"/>
    </row>
    <row r="79" spans="2:6" ht="15" thickBot="1">
      <c r="B79" s="2"/>
      <c r="D79" s="2"/>
      <c r="E79" s="16"/>
      <c r="F79" s="3"/>
    </row>
    <row r="80" spans="2:6" ht="15" thickBot="1">
      <c r="B80" s="2"/>
      <c r="D80" s="2"/>
      <c r="E80" s="16"/>
      <c r="F80" s="3"/>
    </row>
    <row r="81" spans="2:6" ht="15" thickBot="1">
      <c r="B81" s="2"/>
      <c r="D81" s="2"/>
      <c r="E81" s="16"/>
      <c r="F81" s="3"/>
    </row>
    <row r="82" spans="2:6" ht="15" thickBot="1">
      <c r="B82" s="2"/>
      <c r="D82" s="2"/>
      <c r="E82" s="16"/>
      <c r="F82" s="3"/>
    </row>
    <row r="83" spans="2:6" ht="15" thickBot="1">
      <c r="B83" s="2"/>
      <c r="D83" s="2"/>
      <c r="E83" s="16"/>
      <c r="F83" s="3"/>
    </row>
    <row r="84" spans="2:6" ht="15" thickBot="1">
      <c r="B84" s="2"/>
      <c r="D84" s="2"/>
      <c r="E84" s="16"/>
      <c r="F84" s="3"/>
    </row>
    <row r="85" spans="2:6" ht="15" thickBot="1">
      <c r="B85" s="2"/>
      <c r="D85" s="2"/>
      <c r="E85" s="16"/>
      <c r="F85" s="3"/>
    </row>
    <row r="86" spans="2:6" ht="15" thickBot="1">
      <c r="B86" s="2"/>
      <c r="D86" s="2"/>
      <c r="E86" s="16"/>
      <c r="F86" s="3"/>
    </row>
    <row r="87" spans="2:6" ht="15" thickBot="1">
      <c r="B87" s="2"/>
      <c r="D87" s="2"/>
      <c r="E87" s="16"/>
      <c r="F87" s="3"/>
    </row>
    <row r="88" spans="2:6" ht="15" thickBot="1">
      <c r="B88" s="2"/>
      <c r="D88" s="2"/>
      <c r="E88" s="16"/>
      <c r="F88" s="3"/>
    </row>
    <row r="89" spans="2:6" ht="15" thickBot="1">
      <c r="B89" s="2"/>
      <c r="D89" s="2"/>
      <c r="E89" s="16"/>
      <c r="F89" s="3"/>
    </row>
    <row r="90" spans="2:6" ht="15" thickBot="1">
      <c r="B90" s="2"/>
      <c r="D90" s="2"/>
      <c r="E90" s="16"/>
      <c r="F90" s="3"/>
    </row>
    <row r="91" spans="2:6" ht="15" thickBot="1">
      <c r="B91" s="2"/>
      <c r="D91" s="2"/>
      <c r="E91" s="16"/>
      <c r="F91" s="3"/>
    </row>
    <row r="92" spans="2:6" ht="15" thickBot="1">
      <c r="B92" s="2"/>
      <c r="D92" s="2"/>
      <c r="E92" s="16"/>
      <c r="F92" s="3"/>
    </row>
    <row r="93" spans="2:6" ht="15" thickBot="1">
      <c r="B93" s="2"/>
      <c r="D93" s="2"/>
      <c r="E93" s="16"/>
      <c r="F93" s="3"/>
    </row>
    <row r="94" spans="2:6" ht="15" thickBot="1">
      <c r="B94" s="2"/>
      <c r="D94" s="2"/>
      <c r="E94" s="16"/>
      <c r="F94" s="3"/>
    </row>
    <row r="95" spans="2:6" ht="15" thickBot="1">
      <c r="B95" s="2"/>
      <c r="D95" s="2"/>
      <c r="E95" s="16"/>
      <c r="F95" s="3"/>
    </row>
    <row r="96" spans="2:6" ht="15" thickBot="1">
      <c r="B96" s="2"/>
      <c r="D96" s="2"/>
      <c r="E96" s="16"/>
      <c r="F96" s="3"/>
    </row>
    <row r="97" spans="2:6" ht="15" thickBot="1">
      <c r="B97" s="2"/>
      <c r="D97" s="2"/>
      <c r="E97" s="16"/>
      <c r="F97" s="3"/>
    </row>
    <row r="98" spans="2:6" ht="15" thickBot="1">
      <c r="B98" s="2"/>
      <c r="D98" s="2"/>
      <c r="E98" s="16"/>
      <c r="F98" s="3"/>
    </row>
    <row r="99" spans="2:6" ht="15" thickBot="1">
      <c r="B99" s="2"/>
      <c r="D99" s="2"/>
      <c r="E99" s="16"/>
      <c r="F99" s="3"/>
    </row>
    <row r="100" spans="2:6" ht="15" thickBot="1">
      <c r="B100" s="2"/>
      <c r="D100" s="2"/>
      <c r="E100" s="16"/>
      <c r="F100" s="3"/>
    </row>
    <row r="101" spans="2:6" ht="15" thickBot="1">
      <c r="B101" s="2"/>
      <c r="D101" s="2"/>
      <c r="E101" s="16"/>
      <c r="F101" s="3"/>
    </row>
    <row r="102" spans="2:6" ht="15" thickBot="1">
      <c r="B102" s="2"/>
      <c r="D102" s="2"/>
      <c r="E102" s="16"/>
      <c r="F102" s="3"/>
    </row>
    <row r="103" spans="2:6" ht="15" thickBot="1">
      <c r="B103" s="2"/>
      <c r="D103" s="2"/>
      <c r="E103" s="16"/>
      <c r="F103" s="3"/>
    </row>
    <row r="104" spans="2:6" ht="15" thickBot="1">
      <c r="B104" s="2"/>
      <c r="D104" s="2"/>
      <c r="E104" s="16"/>
      <c r="F104" s="3"/>
    </row>
    <row r="105" spans="2:6" ht="15" thickBot="1">
      <c r="B105" s="2"/>
      <c r="D105" s="2"/>
      <c r="E105" s="16"/>
      <c r="F105" s="3"/>
    </row>
    <row r="106" spans="2:6" ht="15" thickBot="1">
      <c r="B106" s="2"/>
      <c r="D106" s="2"/>
      <c r="E106" s="16"/>
      <c r="F106" s="3"/>
    </row>
    <row r="107" spans="2:6" ht="15" thickBot="1">
      <c r="B107" s="2"/>
      <c r="D107" s="2"/>
      <c r="E107" s="16"/>
      <c r="F107" s="3"/>
    </row>
    <row r="108" spans="2:6" ht="15" thickBot="1">
      <c r="B108" s="2"/>
      <c r="D108" s="2"/>
      <c r="E108" s="16"/>
      <c r="F108" s="3"/>
    </row>
    <row r="109" spans="2:6" ht="15" thickBot="1">
      <c r="B109" s="2"/>
      <c r="D109" s="2"/>
      <c r="E109" s="16"/>
      <c r="F109" s="3"/>
    </row>
    <row r="110" spans="2:6" ht="15" thickBot="1">
      <c r="B110" s="2"/>
      <c r="D110" s="2"/>
      <c r="E110" s="16"/>
      <c r="F110" s="3"/>
    </row>
    <row r="111" spans="2:6" ht="15" thickBot="1">
      <c r="B111" s="2"/>
      <c r="D111" s="2"/>
      <c r="E111" s="16"/>
      <c r="F111" s="3"/>
    </row>
    <row r="112" spans="2:6" ht="15" thickBot="1">
      <c r="B112" s="2"/>
      <c r="D112" s="2"/>
      <c r="E112" s="16"/>
      <c r="F112" s="3"/>
    </row>
    <row r="113" spans="2:6" ht="15" thickBot="1">
      <c r="B113" s="2"/>
      <c r="D113" s="2"/>
      <c r="E113" s="16"/>
      <c r="F113" s="3"/>
    </row>
    <row r="114" spans="2:6" ht="15" thickBot="1">
      <c r="B114" s="2"/>
      <c r="D114" s="2"/>
      <c r="E114" s="16"/>
      <c r="F114" s="3"/>
    </row>
    <row r="115" spans="2:6" ht="15" thickBot="1">
      <c r="B115" s="2"/>
      <c r="D115" s="2"/>
      <c r="E115" s="16"/>
      <c r="F115" s="3"/>
    </row>
    <row r="116" spans="2:6" ht="15" thickBot="1">
      <c r="B116" s="2"/>
      <c r="D116" s="2"/>
      <c r="E116" s="16"/>
      <c r="F116" s="3"/>
    </row>
    <row r="117" spans="2:6" ht="15" thickBot="1">
      <c r="B117" s="2"/>
      <c r="D117" s="2"/>
      <c r="E117" s="16"/>
      <c r="F117" s="3"/>
    </row>
    <row r="118" spans="2:6" ht="15" thickBot="1">
      <c r="B118" s="2"/>
      <c r="D118" s="2"/>
      <c r="E118" s="16"/>
      <c r="F118" s="3"/>
    </row>
    <row r="119" spans="2:6" ht="15" thickBot="1">
      <c r="B119" s="2"/>
      <c r="D119" s="2"/>
      <c r="E119" s="16"/>
      <c r="F119" s="3"/>
    </row>
    <row r="120" spans="2:6" ht="15" thickBot="1">
      <c r="B120" s="2"/>
      <c r="D120" s="2"/>
      <c r="E120" s="16"/>
      <c r="F120" s="3"/>
    </row>
    <row r="121" spans="2:6" ht="15" thickBot="1">
      <c r="B121" s="2"/>
      <c r="D121" s="2"/>
      <c r="E121" s="16"/>
      <c r="F121" s="3"/>
    </row>
    <row r="122" spans="2:6" ht="15" thickBot="1">
      <c r="B122" s="2"/>
      <c r="D122" s="2"/>
      <c r="E122" s="16"/>
      <c r="F122" s="3"/>
    </row>
    <row r="123" spans="2:6" ht="15" thickBot="1">
      <c r="B123" s="2"/>
      <c r="D123" s="2"/>
      <c r="E123" s="16"/>
      <c r="F123" s="3"/>
    </row>
    <row r="124" spans="2:6" ht="15" thickBot="1">
      <c r="B124" s="2"/>
      <c r="D124" s="2"/>
      <c r="E124" s="16"/>
      <c r="F124" s="3"/>
    </row>
    <row r="125" spans="2:6" ht="15" thickBot="1">
      <c r="B125" s="2"/>
      <c r="D125" s="2"/>
      <c r="E125" s="16"/>
      <c r="F125" s="3"/>
    </row>
    <row r="126" spans="2:6" ht="15" thickBot="1">
      <c r="B126" s="2"/>
      <c r="D126" s="2"/>
      <c r="E126" s="16"/>
      <c r="F126" s="3"/>
    </row>
    <row r="127" spans="2:6" ht="15" thickBot="1">
      <c r="B127" s="2"/>
      <c r="D127" s="2"/>
      <c r="E127" s="16"/>
      <c r="F127" s="3"/>
    </row>
    <row r="128" spans="2:6" ht="15" thickBot="1">
      <c r="B128" s="2"/>
      <c r="D128" s="2"/>
      <c r="E128" s="16"/>
      <c r="F128" s="3"/>
    </row>
    <row r="129" spans="2:6" ht="15" thickBot="1">
      <c r="B129" s="2"/>
      <c r="D129" s="2"/>
      <c r="E129" s="16"/>
      <c r="F129" s="3"/>
    </row>
    <row r="130" spans="2:6" ht="15" thickBot="1">
      <c r="B130" s="2"/>
      <c r="D130" s="2"/>
      <c r="E130" s="16"/>
      <c r="F130" s="3"/>
    </row>
    <row r="131" spans="2:6" ht="15" thickBot="1">
      <c r="B131" s="2"/>
      <c r="D131" s="2"/>
      <c r="E131" s="16"/>
      <c r="F131" s="3"/>
    </row>
    <row r="132" spans="2:6" ht="15" thickBot="1">
      <c r="B132" s="2"/>
      <c r="D132" s="2"/>
      <c r="E132" s="16"/>
      <c r="F132" s="3"/>
    </row>
    <row r="133" spans="2:6" ht="15" thickBot="1">
      <c r="B133" s="2"/>
      <c r="D133" s="2"/>
      <c r="E133" s="16"/>
      <c r="F133" s="3"/>
    </row>
    <row r="134" spans="2:6" ht="15" thickBot="1">
      <c r="B134" s="2"/>
      <c r="D134" s="2"/>
      <c r="E134" s="16"/>
      <c r="F134" s="3"/>
    </row>
    <row r="135" spans="2:6" ht="15" thickBot="1">
      <c r="B135" s="2"/>
      <c r="D135" s="2"/>
      <c r="E135" s="16"/>
      <c r="F135" s="3"/>
    </row>
    <row r="136" spans="2:6" ht="15" thickBot="1">
      <c r="B136" s="2"/>
      <c r="D136" s="2"/>
      <c r="E136" s="16"/>
      <c r="F136" s="3"/>
    </row>
    <row r="137" spans="2:6" ht="15" thickBot="1">
      <c r="B137" s="2"/>
      <c r="D137" s="2"/>
      <c r="E137" s="16"/>
      <c r="F137" s="3"/>
    </row>
    <row r="138" spans="2:6" ht="15" thickBot="1">
      <c r="B138" s="2"/>
      <c r="D138" s="2"/>
      <c r="E138" s="16"/>
      <c r="F138" s="3"/>
    </row>
    <row r="139" spans="2:6" ht="15" thickBot="1">
      <c r="B139" s="2"/>
      <c r="D139" s="2"/>
      <c r="E139" s="16"/>
      <c r="F139" s="3"/>
    </row>
    <row r="140" spans="2:6" ht="15" thickBot="1">
      <c r="B140" s="2"/>
      <c r="D140" s="2"/>
      <c r="E140" s="16"/>
      <c r="F140" s="3"/>
    </row>
    <row r="141" spans="2:6" ht="15" thickBot="1">
      <c r="B141" s="2"/>
      <c r="D141" s="2"/>
      <c r="E141" s="16"/>
      <c r="F141" s="3"/>
    </row>
    <row r="142" spans="2:6" ht="15" thickBot="1">
      <c r="B142" s="2"/>
      <c r="D142" s="2"/>
      <c r="E142" s="16"/>
      <c r="F142" s="3"/>
    </row>
    <row r="143" spans="2:6" ht="15" thickBot="1">
      <c r="B143" s="2"/>
      <c r="D143" s="2"/>
      <c r="E143" s="16"/>
      <c r="F143" s="3"/>
    </row>
    <row r="144" spans="2:6" ht="15" thickBot="1">
      <c r="B144" s="2"/>
      <c r="D144" s="2"/>
      <c r="E144" s="16"/>
      <c r="F144" s="3"/>
    </row>
    <row r="145" spans="2:6" ht="15" thickBot="1">
      <c r="B145" s="2"/>
      <c r="D145" s="2"/>
      <c r="E145" s="16"/>
      <c r="F145" s="3"/>
    </row>
    <row r="146" spans="2:6" ht="15" thickBot="1">
      <c r="B146" s="2"/>
      <c r="D146" s="2"/>
      <c r="E146" s="16"/>
      <c r="F146" s="3"/>
    </row>
    <row r="147" spans="2:6" ht="15" thickBot="1">
      <c r="B147" s="2"/>
      <c r="D147" s="2"/>
      <c r="E147" s="16"/>
      <c r="F147" s="3"/>
    </row>
    <row r="148" spans="2:6" ht="15" thickBot="1">
      <c r="B148" s="2"/>
      <c r="D148" s="2"/>
      <c r="E148" s="16"/>
      <c r="F148" s="3"/>
    </row>
    <row r="149" spans="2:6" ht="15" thickBot="1">
      <c r="B149" s="2"/>
      <c r="D149" s="2"/>
      <c r="E149" s="16"/>
      <c r="F149" s="3"/>
    </row>
    <row r="150" spans="2:6" ht="15" thickBot="1">
      <c r="B150" s="2"/>
      <c r="D150" s="2"/>
      <c r="E150" s="16"/>
      <c r="F150" s="3"/>
    </row>
    <row r="151" spans="2:6" ht="15" thickBot="1">
      <c r="B151" s="2"/>
      <c r="D151" s="2"/>
      <c r="E151" s="16"/>
      <c r="F151" s="3"/>
    </row>
    <row r="152" spans="2:6" ht="15" thickBot="1">
      <c r="B152" s="2"/>
      <c r="D152" s="2"/>
      <c r="E152" s="16"/>
      <c r="F152" s="3"/>
    </row>
    <row r="153" spans="2:6" ht="15" thickBot="1">
      <c r="B153" s="2"/>
      <c r="D153" s="2"/>
      <c r="E153" s="16"/>
      <c r="F153" s="3"/>
    </row>
    <row r="154" spans="2:6" ht="15" thickBot="1">
      <c r="B154" s="2"/>
      <c r="D154" s="2"/>
      <c r="E154" s="16"/>
      <c r="F154" s="3"/>
    </row>
    <row r="155" spans="2:6" ht="15" thickBot="1">
      <c r="B155" s="2"/>
      <c r="D155" s="2"/>
      <c r="E155" s="16"/>
      <c r="F155" s="3"/>
    </row>
    <row r="156" spans="2:6" ht="15" thickBot="1">
      <c r="B156" s="2"/>
      <c r="D156" s="2"/>
      <c r="E156" s="16"/>
      <c r="F156" s="3"/>
    </row>
    <row r="157" spans="2:6" ht="15" thickBot="1">
      <c r="B157" s="2"/>
      <c r="D157" s="2"/>
      <c r="E157" s="16"/>
      <c r="F157" s="3"/>
    </row>
    <row r="158" spans="2:6" ht="15" thickBot="1">
      <c r="B158" s="2"/>
      <c r="D158" s="2"/>
      <c r="E158" s="16"/>
      <c r="F158" s="3"/>
    </row>
    <row r="159" spans="2:6" ht="15" thickBot="1">
      <c r="B159" s="2"/>
      <c r="D159" s="2"/>
      <c r="E159" s="16"/>
      <c r="F159" s="3"/>
    </row>
    <row r="160" spans="2:6" ht="15" thickBot="1">
      <c r="B160" s="2"/>
      <c r="D160" s="2"/>
      <c r="E160" s="16"/>
      <c r="F160" s="3"/>
    </row>
    <row r="161" spans="2:6" ht="15" thickBot="1">
      <c r="B161" s="2"/>
      <c r="D161" s="2"/>
      <c r="E161" s="16"/>
      <c r="F161" s="3"/>
    </row>
    <row r="162" spans="2:6" ht="15" thickBot="1">
      <c r="B162" s="2"/>
      <c r="D162" s="2"/>
      <c r="E162" s="16"/>
      <c r="F162" s="3"/>
    </row>
    <row r="163" spans="2:6" ht="15" thickBot="1">
      <c r="B163" s="2"/>
      <c r="D163" s="2"/>
      <c r="E163" s="16"/>
      <c r="F163" s="3"/>
    </row>
    <row r="164" spans="2:6" ht="15" thickBot="1">
      <c r="B164" s="2"/>
      <c r="D164" s="2"/>
      <c r="E164" s="16"/>
      <c r="F164" s="3"/>
    </row>
    <row r="165" spans="2:6" ht="15" thickBot="1">
      <c r="B165" s="2"/>
      <c r="D165" s="2"/>
      <c r="E165" s="16"/>
      <c r="F165" s="3"/>
    </row>
    <row r="166" spans="2:6" ht="15" thickBot="1">
      <c r="B166" s="2"/>
      <c r="D166" s="2"/>
      <c r="E166" s="16"/>
      <c r="F166" s="3"/>
    </row>
    <row r="167" spans="2:6" ht="15" thickBot="1">
      <c r="B167" s="2"/>
      <c r="D167" s="2"/>
      <c r="E167" s="16"/>
      <c r="F167" s="3"/>
    </row>
    <row r="168" spans="2:6" ht="15" thickBot="1">
      <c r="B168" s="2"/>
      <c r="D168" s="2"/>
      <c r="E168" s="16"/>
      <c r="F168" s="3"/>
    </row>
    <row r="169" spans="2:6" ht="15" thickBot="1">
      <c r="B169" s="2"/>
      <c r="D169" s="2"/>
      <c r="E169" s="16"/>
      <c r="F169" s="3"/>
    </row>
    <row r="170" spans="2:6" ht="15" thickBot="1">
      <c r="B170" s="2"/>
      <c r="D170" s="2"/>
      <c r="E170" s="16"/>
      <c r="F170" s="3"/>
    </row>
    <row r="171" spans="2:6" ht="15" thickBot="1">
      <c r="B171" s="2"/>
      <c r="D171" s="2"/>
      <c r="E171" s="16"/>
      <c r="F171" s="3"/>
    </row>
    <row r="172" spans="2:6" ht="15" thickBot="1">
      <c r="B172" s="2"/>
      <c r="D172" s="2"/>
      <c r="E172" s="16"/>
      <c r="F172" s="3"/>
    </row>
    <row r="173" spans="2:6" ht="15" thickBot="1">
      <c r="B173" s="2"/>
      <c r="D173" s="2"/>
      <c r="E173" s="16"/>
      <c r="F173" s="3"/>
    </row>
    <row r="174" spans="2:6" ht="15" thickBot="1">
      <c r="B174" s="2"/>
      <c r="D174" s="2"/>
      <c r="E174" s="16"/>
      <c r="F174" s="3"/>
    </row>
    <row r="175" spans="2:6" ht="15" thickBot="1">
      <c r="B175" s="2"/>
      <c r="D175" s="2"/>
      <c r="E175" s="16"/>
      <c r="F175" s="3"/>
    </row>
    <row r="176" spans="2:6" ht="15" thickBot="1">
      <c r="B176" s="2"/>
      <c r="D176" s="2"/>
      <c r="E176" s="16"/>
      <c r="F176" s="3"/>
    </row>
    <row r="177" spans="2:6" ht="15" thickBot="1">
      <c r="B177" s="2"/>
      <c r="D177" s="2"/>
      <c r="E177" s="16"/>
      <c r="F177" s="3"/>
    </row>
    <row r="178" spans="2:6" ht="15" thickBot="1">
      <c r="B178" s="2"/>
      <c r="D178" s="2"/>
      <c r="E178" s="16"/>
      <c r="F178" s="3"/>
    </row>
    <row r="179" spans="2:6" ht="15" thickBot="1">
      <c r="B179" s="2"/>
      <c r="D179" s="2"/>
      <c r="E179" s="16"/>
      <c r="F179" s="3"/>
    </row>
    <row r="180" spans="2:6" ht="15" thickBot="1">
      <c r="B180" s="2"/>
      <c r="D180" s="2"/>
      <c r="E180" s="16"/>
      <c r="F180" s="3"/>
    </row>
    <row r="181" spans="2:6" ht="15" thickBot="1">
      <c r="B181" s="2"/>
      <c r="D181" s="2"/>
      <c r="E181" s="16"/>
      <c r="F181" s="3"/>
    </row>
    <row r="182" spans="2:6" ht="15" thickBot="1">
      <c r="B182" s="2"/>
      <c r="D182" s="2"/>
      <c r="E182" s="16"/>
      <c r="F182" s="3"/>
    </row>
    <row r="183" spans="2:6" ht="15" thickBot="1">
      <c r="B183" s="2"/>
      <c r="D183" s="2"/>
      <c r="E183" s="16"/>
      <c r="F183" s="3"/>
    </row>
    <row r="184" spans="2:6" ht="15" thickBot="1">
      <c r="B184" s="2"/>
      <c r="D184" s="2"/>
      <c r="E184" s="16"/>
      <c r="F184" s="3"/>
    </row>
    <row r="185" spans="2:6" ht="15" thickBot="1">
      <c r="B185" s="2"/>
      <c r="D185" s="2"/>
      <c r="E185" s="16"/>
      <c r="F185" s="3"/>
    </row>
    <row r="186" spans="2:6" ht="15" thickBot="1">
      <c r="B186" s="2"/>
      <c r="D186" s="2"/>
      <c r="E186" s="16"/>
      <c r="F186" s="3"/>
    </row>
    <row r="187" spans="2:6" ht="15" thickBot="1">
      <c r="B187" s="2"/>
      <c r="D187" s="2"/>
      <c r="E187" s="16"/>
      <c r="F187" s="3"/>
    </row>
    <row r="188" spans="2:6" ht="15" thickBot="1">
      <c r="B188" s="2"/>
      <c r="D188" s="2"/>
      <c r="E188" s="16"/>
      <c r="F188" s="3"/>
    </row>
    <row r="189" spans="2:6" ht="15" thickBot="1">
      <c r="B189" s="2"/>
      <c r="D189" s="2"/>
      <c r="E189" s="16"/>
      <c r="F189" s="3"/>
    </row>
    <row r="190" spans="2:6" ht="15" thickBot="1">
      <c r="B190" s="2"/>
      <c r="D190" s="2"/>
      <c r="E190" s="16"/>
      <c r="F190" s="3"/>
    </row>
    <row r="191" spans="2:6" ht="15" thickBot="1">
      <c r="B191" s="2"/>
      <c r="D191" s="2"/>
      <c r="E191" s="16"/>
      <c r="F191" s="3"/>
    </row>
    <row r="192" spans="2:6" ht="15" thickBot="1">
      <c r="B192" s="2"/>
      <c r="D192" s="2"/>
      <c r="E192" s="16"/>
      <c r="F192" s="3"/>
    </row>
    <row r="193" spans="2:6" ht="15" thickBot="1">
      <c r="B193" s="2"/>
      <c r="D193" s="2"/>
      <c r="E193" s="16"/>
      <c r="F193" s="3"/>
    </row>
    <row r="194" spans="2:6" ht="15" thickBot="1">
      <c r="B194" s="2"/>
      <c r="D194" s="2"/>
      <c r="E194" s="16"/>
      <c r="F194" s="3"/>
    </row>
    <row r="195" spans="2:6" ht="15" thickBot="1">
      <c r="B195" s="2"/>
      <c r="D195" s="2"/>
      <c r="E195" s="16"/>
      <c r="F195" s="3"/>
    </row>
    <row r="196" spans="2:6" ht="15" thickBot="1">
      <c r="B196" s="2"/>
      <c r="D196" s="2"/>
      <c r="E196" s="16"/>
      <c r="F196" s="3"/>
    </row>
    <row r="197" spans="2:6" ht="15" thickBot="1">
      <c r="B197" s="2"/>
      <c r="D197" s="2"/>
      <c r="E197" s="16"/>
      <c r="F197" s="3"/>
    </row>
    <row r="198" spans="2:6" ht="15" thickBot="1">
      <c r="B198" s="2"/>
      <c r="D198" s="2"/>
      <c r="E198" s="16"/>
      <c r="F198" s="3"/>
    </row>
    <row r="199" spans="2:6" ht="15" thickBot="1">
      <c r="B199" s="2"/>
      <c r="D199" s="2"/>
      <c r="E199" s="16"/>
      <c r="F199" s="3"/>
    </row>
    <row r="200" spans="2:6" ht="15" thickBot="1">
      <c r="B200" s="2"/>
      <c r="D200" s="2"/>
      <c r="E200" s="16"/>
      <c r="F200" s="3"/>
    </row>
    <row r="201" spans="2:6" ht="15" thickBot="1">
      <c r="B201" s="2"/>
      <c r="D201" s="2"/>
      <c r="E201" s="16"/>
      <c r="F2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01F5-6386-4614-86EF-9DAD35A0B84D}">
  <sheetPr codeName="Sheet4">
    <tabColor theme="9"/>
  </sheetPr>
  <dimension ref="A1:D201"/>
  <sheetViews>
    <sheetView workbookViewId="0">
      <selection activeCell="D51" sqref="D2:D51"/>
    </sheetView>
  </sheetViews>
  <sheetFormatPr defaultRowHeight="14.4"/>
  <cols>
    <col min="2" max="2" width="10.6640625" style="1" bestFit="1" customWidth="1"/>
    <col min="3" max="3" width="33.109375" customWidth="1"/>
    <col min="4" max="4" width="57.109375" bestFit="1" customWidth="1"/>
  </cols>
  <sheetData>
    <row r="1" spans="1:4" ht="15" thickBot="1">
      <c r="A1" t="s">
        <v>322</v>
      </c>
      <c r="B1" s="1" t="s">
        <v>323</v>
      </c>
      <c r="C1" s="4" t="str">
        <f>CONCATENATE("INSERT INTO phone (",A1,", ",B1,")")</f>
        <v>INSERT INTO phone (empid_f, phone)</v>
      </c>
      <c r="D1" s="4" t="s">
        <v>202</v>
      </c>
    </row>
    <row r="2" spans="1:4" ht="15" thickBot="1">
      <c r="A2">
        <v>1</v>
      </c>
      <c r="B2" s="1" t="s">
        <v>102</v>
      </c>
      <c r="C2" s="5" t="str">
        <f>CONCATENATE(" VALUES ('",A2,"'",", ","'",B2,"')")</f>
        <v xml:space="preserve"> VALUES ('1', '0761111111')</v>
      </c>
      <c r="D2" s="3" t="str">
        <f>CONCATENATE($C$1,C2,";")</f>
        <v>INSERT INTO phone (empid_f, phone) VALUES ('1', '0761111111');</v>
      </c>
    </row>
    <row r="3" spans="1:4" ht="15" thickBot="1">
      <c r="A3">
        <v>2</v>
      </c>
      <c r="B3" s="1" t="s">
        <v>103</v>
      </c>
      <c r="C3" s="5" t="str">
        <f t="shared" ref="C3:C66" si="0">CONCATENATE(" VALUES ('",A3,"'",", ","'",B3,"')")</f>
        <v xml:space="preserve"> VALUES ('2', '0761111112')</v>
      </c>
      <c r="D3" s="3" t="str">
        <f t="shared" ref="D3:D66" si="1">CONCATENATE($C$1,C3,";")</f>
        <v>INSERT INTO phone (empid_f, phone) VALUES ('2', '0761111112');</v>
      </c>
    </row>
    <row r="4" spans="1:4" ht="15" thickBot="1">
      <c r="A4">
        <v>3</v>
      </c>
      <c r="B4" s="1" t="s">
        <v>104</v>
      </c>
      <c r="C4" s="5" t="str">
        <f t="shared" si="0"/>
        <v xml:space="preserve"> VALUES ('3', '0761111113')</v>
      </c>
      <c r="D4" s="3" t="str">
        <f t="shared" si="1"/>
        <v>INSERT INTO phone (empid_f, phone) VALUES ('3', '0761111113');</v>
      </c>
    </row>
    <row r="5" spans="1:4" ht="15" thickBot="1">
      <c r="A5">
        <v>4</v>
      </c>
      <c r="B5" s="1" t="s">
        <v>105</v>
      </c>
      <c r="C5" s="5" t="str">
        <f t="shared" si="0"/>
        <v xml:space="preserve"> VALUES ('4', '0761111114')</v>
      </c>
      <c r="D5" s="3" t="str">
        <f t="shared" si="1"/>
        <v>INSERT INTO phone (empid_f, phone) VALUES ('4', '0761111114');</v>
      </c>
    </row>
    <row r="6" spans="1:4" ht="15" thickBot="1">
      <c r="A6">
        <v>5</v>
      </c>
      <c r="B6" s="1" t="s">
        <v>106</v>
      </c>
      <c r="C6" s="5" t="str">
        <f t="shared" si="0"/>
        <v xml:space="preserve"> VALUES ('5', '0761111115')</v>
      </c>
      <c r="D6" s="3" t="str">
        <f t="shared" si="1"/>
        <v>INSERT INTO phone (empid_f, phone) VALUES ('5', '0761111115');</v>
      </c>
    </row>
    <row r="7" spans="1:4" ht="15" thickBot="1">
      <c r="A7">
        <v>6</v>
      </c>
      <c r="B7" s="1" t="s">
        <v>107</v>
      </c>
      <c r="C7" s="5" t="str">
        <f t="shared" si="0"/>
        <v xml:space="preserve"> VALUES ('6', '0761111116')</v>
      </c>
      <c r="D7" s="3" t="str">
        <f t="shared" si="1"/>
        <v>INSERT INTO phone (empid_f, phone) VALUES ('6', '0761111116');</v>
      </c>
    </row>
    <row r="8" spans="1:4" ht="15" thickBot="1">
      <c r="A8">
        <v>7</v>
      </c>
      <c r="B8" s="1" t="s">
        <v>108</v>
      </c>
      <c r="C8" s="5" t="str">
        <f t="shared" si="0"/>
        <v xml:space="preserve"> VALUES ('7', '0761111117')</v>
      </c>
      <c r="D8" s="3" t="str">
        <f t="shared" si="1"/>
        <v>INSERT INTO phone (empid_f, phone) VALUES ('7', '0761111117');</v>
      </c>
    </row>
    <row r="9" spans="1:4" ht="15" thickBot="1">
      <c r="A9">
        <v>8</v>
      </c>
      <c r="B9" s="1" t="s">
        <v>109</v>
      </c>
      <c r="C9" s="5" t="str">
        <f t="shared" si="0"/>
        <v xml:space="preserve"> VALUES ('8', '0761111118')</v>
      </c>
      <c r="D9" s="3" t="str">
        <f t="shared" si="1"/>
        <v>INSERT INTO phone (empid_f, phone) VALUES ('8', '0761111118');</v>
      </c>
    </row>
    <row r="10" spans="1:4" ht="15" thickBot="1">
      <c r="A10">
        <v>9</v>
      </c>
      <c r="B10" s="1" t="s">
        <v>110</v>
      </c>
      <c r="C10" s="5" t="str">
        <f t="shared" si="0"/>
        <v xml:space="preserve"> VALUES ('9', '0761111119')</v>
      </c>
      <c r="D10" s="3" t="str">
        <f t="shared" si="1"/>
        <v>INSERT INTO phone (empid_f, phone) VALUES ('9', '0761111119');</v>
      </c>
    </row>
    <row r="11" spans="1:4" ht="15" thickBot="1">
      <c r="A11">
        <v>10</v>
      </c>
      <c r="B11" s="1" t="s">
        <v>111</v>
      </c>
      <c r="C11" s="5" t="str">
        <f t="shared" si="0"/>
        <v xml:space="preserve"> VALUES ('10', '0761111120')</v>
      </c>
      <c r="D11" s="3" t="str">
        <f t="shared" si="1"/>
        <v>INSERT INTO phone (empid_f, phone) VALUES ('10', '0761111120');</v>
      </c>
    </row>
    <row r="12" spans="1:4" ht="15" thickBot="1">
      <c r="A12">
        <v>11</v>
      </c>
      <c r="B12" s="1" t="s">
        <v>112</v>
      </c>
      <c r="C12" s="5" t="str">
        <f t="shared" si="0"/>
        <v xml:space="preserve"> VALUES ('11', '0761111121')</v>
      </c>
      <c r="D12" s="3" t="str">
        <f t="shared" si="1"/>
        <v>INSERT INTO phone (empid_f, phone) VALUES ('11', '0761111121');</v>
      </c>
    </row>
    <row r="13" spans="1:4" ht="15" thickBot="1">
      <c r="A13">
        <v>12</v>
      </c>
      <c r="B13" s="1" t="s">
        <v>113</v>
      </c>
      <c r="C13" s="5" t="str">
        <f t="shared" si="0"/>
        <v xml:space="preserve"> VALUES ('12', '0761111122')</v>
      </c>
      <c r="D13" s="3" t="str">
        <f t="shared" si="1"/>
        <v>INSERT INTO phone (empid_f, phone) VALUES ('12', '0761111122');</v>
      </c>
    </row>
    <row r="14" spans="1:4" ht="15" thickBot="1">
      <c r="A14">
        <v>13</v>
      </c>
      <c r="B14" s="1" t="s">
        <v>114</v>
      </c>
      <c r="C14" s="5" t="str">
        <f t="shared" si="0"/>
        <v xml:space="preserve"> VALUES ('13', '0761111123')</v>
      </c>
      <c r="D14" s="3" t="str">
        <f t="shared" si="1"/>
        <v>INSERT INTO phone (empid_f, phone) VALUES ('13', '0761111123');</v>
      </c>
    </row>
    <row r="15" spans="1:4" ht="15" thickBot="1">
      <c r="A15">
        <v>14</v>
      </c>
      <c r="B15" s="1" t="s">
        <v>115</v>
      </c>
      <c r="C15" s="5" t="str">
        <f t="shared" si="0"/>
        <v xml:space="preserve"> VALUES ('14', '0761111124')</v>
      </c>
      <c r="D15" s="3" t="str">
        <f t="shared" si="1"/>
        <v>INSERT INTO phone (empid_f, phone) VALUES ('14', '0761111124');</v>
      </c>
    </row>
    <row r="16" spans="1:4" ht="15" thickBot="1">
      <c r="A16">
        <v>15</v>
      </c>
      <c r="B16" s="1" t="s">
        <v>116</v>
      </c>
      <c r="C16" s="5" t="str">
        <f t="shared" si="0"/>
        <v xml:space="preserve"> VALUES ('15', '0761111125')</v>
      </c>
      <c r="D16" s="3" t="str">
        <f t="shared" si="1"/>
        <v>INSERT INTO phone (empid_f, phone) VALUES ('15', '0761111125');</v>
      </c>
    </row>
    <row r="17" spans="1:4" ht="15" thickBot="1">
      <c r="A17">
        <v>16</v>
      </c>
      <c r="B17" s="1" t="s">
        <v>117</v>
      </c>
      <c r="C17" s="5" t="str">
        <f t="shared" si="0"/>
        <v xml:space="preserve"> VALUES ('16', '0761111126')</v>
      </c>
      <c r="D17" s="3" t="str">
        <f t="shared" si="1"/>
        <v>INSERT INTO phone (empid_f, phone) VALUES ('16', '0761111126');</v>
      </c>
    </row>
    <row r="18" spans="1:4" ht="15" thickBot="1">
      <c r="A18">
        <v>17</v>
      </c>
      <c r="B18" s="1" t="s">
        <v>118</v>
      </c>
      <c r="C18" s="5" t="str">
        <f t="shared" si="0"/>
        <v xml:space="preserve"> VALUES ('17', '0761111127')</v>
      </c>
      <c r="D18" s="3" t="str">
        <f t="shared" si="1"/>
        <v>INSERT INTO phone (empid_f, phone) VALUES ('17', '0761111127');</v>
      </c>
    </row>
    <row r="19" spans="1:4" ht="15" thickBot="1">
      <c r="A19">
        <v>18</v>
      </c>
      <c r="B19" s="1" t="s">
        <v>119</v>
      </c>
      <c r="C19" s="5" t="str">
        <f t="shared" si="0"/>
        <v xml:space="preserve"> VALUES ('18', '0761111128')</v>
      </c>
      <c r="D19" s="3" t="str">
        <f t="shared" si="1"/>
        <v>INSERT INTO phone (empid_f, phone) VALUES ('18', '0761111128');</v>
      </c>
    </row>
    <row r="20" spans="1:4" ht="15" thickBot="1">
      <c r="A20">
        <v>19</v>
      </c>
      <c r="B20" s="1" t="s">
        <v>120</v>
      </c>
      <c r="C20" s="5" t="str">
        <f t="shared" si="0"/>
        <v xml:space="preserve"> VALUES ('19', '0761111129')</v>
      </c>
      <c r="D20" s="3" t="str">
        <f t="shared" si="1"/>
        <v>INSERT INTO phone (empid_f, phone) VALUES ('19', '0761111129');</v>
      </c>
    </row>
    <row r="21" spans="1:4" ht="15" thickBot="1">
      <c r="A21">
        <v>20</v>
      </c>
      <c r="B21" s="1" t="s">
        <v>121</v>
      </c>
      <c r="C21" s="5" t="str">
        <f t="shared" si="0"/>
        <v xml:space="preserve"> VALUES ('20', '0761111130')</v>
      </c>
      <c r="D21" s="3" t="str">
        <f t="shared" si="1"/>
        <v>INSERT INTO phone (empid_f, phone) VALUES ('20', '0761111130');</v>
      </c>
    </row>
    <row r="22" spans="1:4" ht="15" thickBot="1">
      <c r="A22">
        <v>21</v>
      </c>
      <c r="B22" s="1" t="s">
        <v>122</v>
      </c>
      <c r="C22" s="5" t="str">
        <f t="shared" si="0"/>
        <v xml:space="preserve"> VALUES ('21', '0761111131')</v>
      </c>
      <c r="D22" s="3" t="str">
        <f t="shared" si="1"/>
        <v>INSERT INTO phone (empid_f, phone) VALUES ('21', '0761111131');</v>
      </c>
    </row>
    <row r="23" spans="1:4" ht="15" thickBot="1">
      <c r="A23">
        <v>22</v>
      </c>
      <c r="B23" s="1" t="s">
        <v>123</v>
      </c>
      <c r="C23" s="5" t="str">
        <f t="shared" si="0"/>
        <v xml:space="preserve"> VALUES ('22', '0761111132')</v>
      </c>
      <c r="D23" s="3" t="str">
        <f t="shared" si="1"/>
        <v>INSERT INTO phone (empid_f, phone) VALUES ('22', '0761111132');</v>
      </c>
    </row>
    <row r="24" spans="1:4" ht="15" thickBot="1">
      <c r="A24">
        <v>23</v>
      </c>
      <c r="B24" s="1" t="s">
        <v>124</v>
      </c>
      <c r="C24" s="5" t="str">
        <f t="shared" si="0"/>
        <v xml:space="preserve"> VALUES ('23', '0761111133')</v>
      </c>
      <c r="D24" s="3" t="str">
        <f t="shared" si="1"/>
        <v>INSERT INTO phone (empid_f, phone) VALUES ('23', '0761111133');</v>
      </c>
    </row>
    <row r="25" spans="1:4" ht="15" thickBot="1">
      <c r="A25">
        <v>24</v>
      </c>
      <c r="B25" s="1" t="s">
        <v>125</v>
      </c>
      <c r="C25" s="5" t="str">
        <f t="shared" si="0"/>
        <v xml:space="preserve"> VALUES ('24', '0761111134')</v>
      </c>
      <c r="D25" s="3" t="str">
        <f t="shared" si="1"/>
        <v>INSERT INTO phone (empid_f, phone) VALUES ('24', '0761111134');</v>
      </c>
    </row>
    <row r="26" spans="1:4" ht="15" thickBot="1">
      <c r="A26">
        <v>25</v>
      </c>
      <c r="B26" s="1" t="s">
        <v>126</v>
      </c>
      <c r="C26" s="5" t="str">
        <f t="shared" si="0"/>
        <v xml:space="preserve"> VALUES ('25', '0761111135')</v>
      </c>
      <c r="D26" s="3" t="str">
        <f t="shared" si="1"/>
        <v>INSERT INTO phone (empid_f, phone) VALUES ('25', '0761111135');</v>
      </c>
    </row>
    <row r="27" spans="1:4" ht="15" thickBot="1">
      <c r="A27">
        <v>26</v>
      </c>
      <c r="B27" s="1" t="s">
        <v>127</v>
      </c>
      <c r="C27" s="5" t="str">
        <f t="shared" si="0"/>
        <v xml:space="preserve"> VALUES ('26', '0761111136')</v>
      </c>
      <c r="D27" s="3" t="str">
        <f t="shared" si="1"/>
        <v>INSERT INTO phone (empid_f, phone) VALUES ('26', '0761111136');</v>
      </c>
    </row>
    <row r="28" spans="1:4" ht="15" thickBot="1">
      <c r="A28">
        <v>27</v>
      </c>
      <c r="B28" s="1" t="s">
        <v>128</v>
      </c>
      <c r="C28" s="5" t="str">
        <f t="shared" si="0"/>
        <v xml:space="preserve"> VALUES ('27', '0761111137')</v>
      </c>
      <c r="D28" s="3" t="str">
        <f t="shared" si="1"/>
        <v>INSERT INTO phone (empid_f, phone) VALUES ('27', '0761111137');</v>
      </c>
    </row>
    <row r="29" spans="1:4" ht="15" thickBot="1">
      <c r="A29">
        <v>28</v>
      </c>
      <c r="B29" s="1" t="s">
        <v>129</v>
      </c>
      <c r="C29" s="5" t="str">
        <f t="shared" si="0"/>
        <v xml:space="preserve"> VALUES ('28', '0761111138')</v>
      </c>
      <c r="D29" s="3" t="str">
        <f t="shared" si="1"/>
        <v>INSERT INTO phone (empid_f, phone) VALUES ('28', '0761111138');</v>
      </c>
    </row>
    <row r="30" spans="1:4" ht="15" thickBot="1">
      <c r="A30">
        <v>29</v>
      </c>
      <c r="B30" s="1" t="s">
        <v>130</v>
      </c>
      <c r="C30" s="5" t="str">
        <f t="shared" si="0"/>
        <v xml:space="preserve"> VALUES ('29', '0761111139')</v>
      </c>
      <c r="D30" s="3" t="str">
        <f t="shared" si="1"/>
        <v>INSERT INTO phone (empid_f, phone) VALUES ('29', '0761111139');</v>
      </c>
    </row>
    <row r="31" spans="1:4" ht="15" thickBot="1">
      <c r="A31">
        <v>30</v>
      </c>
      <c r="B31" s="1" t="s">
        <v>131</v>
      </c>
      <c r="C31" s="5" t="str">
        <f t="shared" si="0"/>
        <v xml:space="preserve"> VALUES ('30', '0761111140')</v>
      </c>
      <c r="D31" s="3" t="str">
        <f t="shared" si="1"/>
        <v>INSERT INTO phone (empid_f, phone) VALUES ('30', '0761111140');</v>
      </c>
    </row>
    <row r="32" spans="1:4" ht="15" thickBot="1">
      <c r="A32">
        <v>31</v>
      </c>
      <c r="B32" s="1" t="s">
        <v>132</v>
      </c>
      <c r="C32" s="5" t="str">
        <f t="shared" si="0"/>
        <v xml:space="preserve"> VALUES ('31', '0761111141')</v>
      </c>
      <c r="D32" s="3" t="str">
        <f t="shared" si="1"/>
        <v>INSERT INTO phone (empid_f, phone) VALUES ('31', '0761111141');</v>
      </c>
    </row>
    <row r="33" spans="1:4" ht="15" thickBot="1">
      <c r="A33">
        <v>32</v>
      </c>
      <c r="B33" s="1" t="s">
        <v>133</v>
      </c>
      <c r="C33" s="5" t="str">
        <f t="shared" si="0"/>
        <v xml:space="preserve"> VALUES ('32', '0761111142')</v>
      </c>
      <c r="D33" s="3" t="str">
        <f t="shared" si="1"/>
        <v>INSERT INTO phone (empid_f, phone) VALUES ('32', '0761111142');</v>
      </c>
    </row>
    <row r="34" spans="1:4" ht="15" thickBot="1">
      <c r="A34">
        <v>33</v>
      </c>
      <c r="B34" s="1" t="s">
        <v>134</v>
      </c>
      <c r="C34" s="5" t="str">
        <f t="shared" si="0"/>
        <v xml:space="preserve"> VALUES ('33', '0761111143')</v>
      </c>
      <c r="D34" s="3" t="str">
        <f t="shared" si="1"/>
        <v>INSERT INTO phone (empid_f, phone) VALUES ('33', '0761111143');</v>
      </c>
    </row>
    <row r="35" spans="1:4" ht="15" thickBot="1">
      <c r="A35">
        <v>34</v>
      </c>
      <c r="B35" s="1" t="s">
        <v>135</v>
      </c>
      <c r="C35" s="5" t="str">
        <f t="shared" si="0"/>
        <v xml:space="preserve"> VALUES ('34', '0761111144')</v>
      </c>
      <c r="D35" s="3" t="str">
        <f t="shared" si="1"/>
        <v>INSERT INTO phone (empid_f, phone) VALUES ('34', '0761111144');</v>
      </c>
    </row>
    <row r="36" spans="1:4" ht="15" thickBot="1">
      <c r="A36">
        <v>35</v>
      </c>
      <c r="B36" s="1" t="s">
        <v>136</v>
      </c>
      <c r="C36" s="5" t="str">
        <f t="shared" si="0"/>
        <v xml:space="preserve"> VALUES ('35', '0761111145')</v>
      </c>
      <c r="D36" s="3" t="str">
        <f t="shared" si="1"/>
        <v>INSERT INTO phone (empid_f, phone) VALUES ('35', '0761111145');</v>
      </c>
    </row>
    <row r="37" spans="1:4" ht="15" thickBot="1">
      <c r="A37">
        <v>36</v>
      </c>
      <c r="B37" s="1" t="s">
        <v>137</v>
      </c>
      <c r="C37" s="5" t="str">
        <f t="shared" si="0"/>
        <v xml:space="preserve"> VALUES ('36', '0761111146')</v>
      </c>
      <c r="D37" s="3" t="str">
        <f t="shared" si="1"/>
        <v>INSERT INTO phone (empid_f, phone) VALUES ('36', '0761111146');</v>
      </c>
    </row>
    <row r="38" spans="1:4" ht="15" thickBot="1">
      <c r="A38">
        <v>37</v>
      </c>
      <c r="B38" s="1" t="s">
        <v>138</v>
      </c>
      <c r="C38" s="5" t="str">
        <f t="shared" si="0"/>
        <v xml:space="preserve"> VALUES ('37', '0761111147')</v>
      </c>
      <c r="D38" s="3" t="str">
        <f t="shared" si="1"/>
        <v>INSERT INTO phone (empid_f, phone) VALUES ('37', '0761111147');</v>
      </c>
    </row>
    <row r="39" spans="1:4" ht="15" thickBot="1">
      <c r="A39">
        <v>38</v>
      </c>
      <c r="B39" s="1" t="s">
        <v>139</v>
      </c>
      <c r="C39" s="5" t="str">
        <f t="shared" si="0"/>
        <v xml:space="preserve"> VALUES ('38', '0761111148')</v>
      </c>
      <c r="D39" s="3" t="str">
        <f t="shared" si="1"/>
        <v>INSERT INTO phone (empid_f, phone) VALUES ('38', '0761111148');</v>
      </c>
    </row>
    <row r="40" spans="1:4" ht="15" thickBot="1">
      <c r="A40">
        <v>39</v>
      </c>
      <c r="B40" s="1" t="s">
        <v>140</v>
      </c>
      <c r="C40" s="5" t="str">
        <f t="shared" si="0"/>
        <v xml:space="preserve"> VALUES ('39', '0761111149')</v>
      </c>
      <c r="D40" s="3" t="str">
        <f t="shared" si="1"/>
        <v>INSERT INTO phone (empid_f, phone) VALUES ('39', '0761111149');</v>
      </c>
    </row>
    <row r="41" spans="1:4" ht="15" thickBot="1">
      <c r="A41">
        <v>40</v>
      </c>
      <c r="B41" s="1" t="s">
        <v>141</v>
      </c>
      <c r="C41" s="5" t="str">
        <f t="shared" si="0"/>
        <v xml:space="preserve"> VALUES ('40', '0761111150')</v>
      </c>
      <c r="D41" s="3" t="str">
        <f t="shared" si="1"/>
        <v>INSERT INTO phone (empid_f, phone) VALUES ('40', '0761111150');</v>
      </c>
    </row>
    <row r="42" spans="1:4" ht="15" thickBot="1">
      <c r="A42">
        <v>41</v>
      </c>
      <c r="B42" s="1" t="s">
        <v>142</v>
      </c>
      <c r="C42" s="5" t="str">
        <f t="shared" si="0"/>
        <v xml:space="preserve"> VALUES ('41', '0761111151')</v>
      </c>
      <c r="D42" s="3" t="str">
        <f t="shared" si="1"/>
        <v>INSERT INTO phone (empid_f, phone) VALUES ('41', '0761111151');</v>
      </c>
    </row>
    <row r="43" spans="1:4" ht="15" thickBot="1">
      <c r="A43">
        <v>42</v>
      </c>
      <c r="B43" s="1" t="s">
        <v>143</v>
      </c>
      <c r="C43" s="5" t="str">
        <f t="shared" si="0"/>
        <v xml:space="preserve"> VALUES ('42', '0761111152')</v>
      </c>
      <c r="D43" s="3" t="str">
        <f t="shared" si="1"/>
        <v>INSERT INTO phone (empid_f, phone) VALUES ('42', '0761111152');</v>
      </c>
    </row>
    <row r="44" spans="1:4" ht="15" thickBot="1">
      <c r="A44">
        <v>43</v>
      </c>
      <c r="B44" s="1" t="s">
        <v>144</v>
      </c>
      <c r="C44" s="5" t="str">
        <f t="shared" si="0"/>
        <v xml:space="preserve"> VALUES ('43', '0761111153')</v>
      </c>
      <c r="D44" s="3" t="str">
        <f t="shared" si="1"/>
        <v>INSERT INTO phone (empid_f, phone) VALUES ('43', '0761111153');</v>
      </c>
    </row>
    <row r="45" spans="1:4" ht="15" thickBot="1">
      <c r="A45">
        <v>44</v>
      </c>
      <c r="B45" s="1" t="s">
        <v>145</v>
      </c>
      <c r="C45" s="5" t="str">
        <f t="shared" si="0"/>
        <v xml:space="preserve"> VALUES ('44', '0761111154')</v>
      </c>
      <c r="D45" s="3" t="str">
        <f t="shared" si="1"/>
        <v>INSERT INTO phone (empid_f, phone) VALUES ('44', '0761111154');</v>
      </c>
    </row>
    <row r="46" spans="1:4" ht="15" thickBot="1">
      <c r="A46">
        <v>45</v>
      </c>
      <c r="B46" s="1" t="s">
        <v>146</v>
      </c>
      <c r="C46" s="5" t="str">
        <f t="shared" si="0"/>
        <v xml:space="preserve"> VALUES ('45', '0761111155')</v>
      </c>
      <c r="D46" s="3" t="str">
        <f t="shared" si="1"/>
        <v>INSERT INTO phone (empid_f, phone) VALUES ('45', '0761111155');</v>
      </c>
    </row>
    <row r="47" spans="1:4" ht="15" thickBot="1">
      <c r="A47">
        <v>46</v>
      </c>
      <c r="B47" s="1" t="s">
        <v>147</v>
      </c>
      <c r="C47" s="5" t="str">
        <f t="shared" si="0"/>
        <v xml:space="preserve"> VALUES ('46', '0761111156')</v>
      </c>
      <c r="D47" s="3" t="str">
        <f t="shared" si="1"/>
        <v>INSERT INTO phone (empid_f, phone) VALUES ('46', '0761111156');</v>
      </c>
    </row>
    <row r="48" spans="1:4" ht="15" thickBot="1">
      <c r="A48">
        <v>47</v>
      </c>
      <c r="B48" s="1" t="s">
        <v>148</v>
      </c>
      <c r="C48" s="5" t="str">
        <f t="shared" si="0"/>
        <v xml:space="preserve"> VALUES ('47', '0761111157')</v>
      </c>
      <c r="D48" s="3" t="str">
        <f t="shared" si="1"/>
        <v>INSERT INTO phone (empid_f, phone) VALUES ('47', '0761111157');</v>
      </c>
    </row>
    <row r="49" spans="1:4" ht="15" thickBot="1">
      <c r="A49">
        <v>48</v>
      </c>
      <c r="B49" s="1" t="s">
        <v>149</v>
      </c>
      <c r="C49" s="5" t="str">
        <f t="shared" si="0"/>
        <v xml:space="preserve"> VALUES ('48', '0761111158')</v>
      </c>
      <c r="D49" s="3" t="str">
        <f t="shared" si="1"/>
        <v>INSERT INTO phone (empid_f, phone) VALUES ('48', '0761111158');</v>
      </c>
    </row>
    <row r="50" spans="1:4" ht="15" thickBot="1">
      <c r="A50">
        <v>49</v>
      </c>
      <c r="B50" s="1" t="s">
        <v>150</v>
      </c>
      <c r="C50" s="5" t="str">
        <f t="shared" si="0"/>
        <v xml:space="preserve"> VALUES ('49', '0761111159')</v>
      </c>
      <c r="D50" s="3" t="str">
        <f t="shared" si="1"/>
        <v>INSERT INTO phone (empid_f, phone) VALUES ('49', '0761111159');</v>
      </c>
    </row>
    <row r="51" spans="1:4" ht="15" thickBot="1">
      <c r="A51">
        <v>50</v>
      </c>
      <c r="B51" s="1" t="s">
        <v>151</v>
      </c>
      <c r="C51" s="5" t="str">
        <f t="shared" si="0"/>
        <v xml:space="preserve"> VALUES ('50', '0761111160')</v>
      </c>
      <c r="D51" s="3" t="str">
        <f t="shared" si="1"/>
        <v>INSERT INTO phone (empid_f, phone) VALUES ('50', '0761111160');</v>
      </c>
    </row>
    <row r="52" spans="1:4" ht="15" thickBot="1">
      <c r="C52" s="5"/>
      <c r="D52" s="3"/>
    </row>
    <row r="53" spans="1:4" ht="15" thickBot="1">
      <c r="C53" s="5"/>
      <c r="D53" s="3"/>
    </row>
    <row r="54" spans="1:4" ht="15" thickBot="1">
      <c r="C54" s="5"/>
      <c r="D54" s="3"/>
    </row>
    <row r="55" spans="1:4" ht="15" thickBot="1">
      <c r="C55" s="5"/>
      <c r="D55" s="3"/>
    </row>
    <row r="56" spans="1:4" ht="15" thickBot="1">
      <c r="C56" s="5"/>
      <c r="D56" s="3"/>
    </row>
    <row r="57" spans="1:4" ht="15" thickBot="1">
      <c r="C57" s="5"/>
      <c r="D57" s="3"/>
    </row>
    <row r="58" spans="1:4" ht="15" thickBot="1">
      <c r="C58" s="5"/>
      <c r="D58" s="3"/>
    </row>
    <row r="59" spans="1:4" ht="15" thickBot="1">
      <c r="C59" s="5"/>
      <c r="D59" s="3"/>
    </row>
    <row r="60" spans="1:4" ht="15" thickBot="1">
      <c r="C60" s="5"/>
      <c r="D60" s="3"/>
    </row>
    <row r="61" spans="1:4" ht="15" thickBot="1">
      <c r="C61" s="5"/>
      <c r="D61" s="3"/>
    </row>
    <row r="62" spans="1:4" ht="15" thickBot="1">
      <c r="C62" s="5"/>
      <c r="D62" s="3"/>
    </row>
    <row r="63" spans="1:4" ht="15" thickBot="1">
      <c r="C63" s="5"/>
      <c r="D63" s="3"/>
    </row>
    <row r="64" spans="1:4" ht="15" thickBot="1">
      <c r="C64" s="5"/>
      <c r="D64" s="3"/>
    </row>
    <row r="65" spans="3:4" ht="15" thickBot="1">
      <c r="C65" s="5"/>
      <c r="D65" s="3"/>
    </row>
    <row r="66" spans="3:4" ht="15" thickBot="1">
      <c r="C66" s="5"/>
      <c r="D66" s="3"/>
    </row>
    <row r="67" spans="3:4" ht="15" thickBot="1">
      <c r="C67" s="5"/>
      <c r="D67" s="3"/>
    </row>
    <row r="68" spans="3:4" ht="15" thickBot="1">
      <c r="C68" s="5"/>
      <c r="D68" s="3"/>
    </row>
    <row r="69" spans="3:4" ht="15" thickBot="1">
      <c r="C69" s="5"/>
      <c r="D69" s="3"/>
    </row>
    <row r="70" spans="3:4" ht="15" thickBot="1">
      <c r="C70" s="5"/>
      <c r="D70" s="3"/>
    </row>
    <row r="71" spans="3:4" ht="15" thickBot="1">
      <c r="C71" s="5"/>
      <c r="D71" s="3"/>
    </row>
    <row r="72" spans="3:4" ht="15" thickBot="1">
      <c r="C72" s="5"/>
      <c r="D72" s="3"/>
    </row>
    <row r="73" spans="3:4" ht="15" thickBot="1">
      <c r="C73" s="5"/>
      <c r="D73" s="3"/>
    </row>
    <row r="74" spans="3:4" ht="15" thickBot="1">
      <c r="C74" s="5"/>
      <c r="D74" s="3"/>
    </row>
    <row r="75" spans="3:4" ht="15" thickBot="1">
      <c r="C75" s="5"/>
      <c r="D75" s="3"/>
    </row>
    <row r="76" spans="3:4" ht="15" thickBot="1">
      <c r="C76" s="5"/>
      <c r="D76" s="3"/>
    </row>
    <row r="77" spans="3:4" ht="15" thickBot="1">
      <c r="C77" s="5"/>
      <c r="D77" s="3"/>
    </row>
    <row r="78" spans="3:4" ht="15" thickBot="1">
      <c r="C78" s="5"/>
      <c r="D78" s="3"/>
    </row>
    <row r="79" spans="3:4" ht="15" thickBot="1">
      <c r="C79" s="5"/>
      <c r="D79" s="3"/>
    </row>
    <row r="80" spans="3:4" ht="15" thickBot="1">
      <c r="C80" s="5"/>
      <c r="D80" s="3"/>
    </row>
    <row r="81" spans="3:4" ht="15" thickBot="1">
      <c r="C81" s="5"/>
      <c r="D81" s="3"/>
    </row>
    <row r="82" spans="3:4" ht="15" thickBot="1">
      <c r="C82" s="5"/>
      <c r="D82" s="3"/>
    </row>
    <row r="83" spans="3:4" ht="15" thickBot="1">
      <c r="C83" s="5"/>
      <c r="D83" s="3"/>
    </row>
    <row r="84" spans="3:4" ht="15" thickBot="1">
      <c r="C84" s="5"/>
      <c r="D84" s="3"/>
    </row>
    <row r="85" spans="3:4" ht="15" thickBot="1">
      <c r="C85" s="5"/>
      <c r="D85" s="3"/>
    </row>
    <row r="86" spans="3:4" ht="15" thickBot="1">
      <c r="C86" s="5"/>
      <c r="D86" s="3"/>
    </row>
    <row r="87" spans="3:4" ht="15" thickBot="1">
      <c r="C87" s="5"/>
      <c r="D87" s="3"/>
    </row>
    <row r="88" spans="3:4" ht="15" thickBot="1">
      <c r="C88" s="5"/>
      <c r="D88" s="3"/>
    </row>
    <row r="89" spans="3:4" ht="15" thickBot="1">
      <c r="C89" s="5"/>
      <c r="D89" s="3"/>
    </row>
    <row r="90" spans="3:4" ht="15" thickBot="1">
      <c r="C90" s="5"/>
      <c r="D90" s="3"/>
    </row>
    <row r="91" spans="3:4" ht="15" thickBot="1">
      <c r="C91" s="5"/>
      <c r="D91" s="3"/>
    </row>
    <row r="92" spans="3:4" ht="15" thickBot="1">
      <c r="C92" s="5"/>
      <c r="D92" s="3"/>
    </row>
    <row r="93" spans="3:4" ht="15" thickBot="1">
      <c r="C93" s="5"/>
      <c r="D93" s="3"/>
    </row>
    <row r="94" spans="3:4" ht="15" thickBot="1">
      <c r="C94" s="5"/>
      <c r="D94" s="3"/>
    </row>
    <row r="95" spans="3:4" ht="15" thickBot="1">
      <c r="C95" s="5"/>
      <c r="D95" s="3"/>
    </row>
    <row r="96" spans="3:4" ht="15" thickBot="1">
      <c r="C96" s="5"/>
      <c r="D96" s="3"/>
    </row>
    <row r="97" spans="3:4" ht="15" thickBot="1">
      <c r="C97" s="5"/>
      <c r="D97" s="3"/>
    </row>
    <row r="98" spans="3:4" ht="15" thickBot="1">
      <c r="C98" s="5"/>
      <c r="D98" s="3"/>
    </row>
    <row r="99" spans="3:4" ht="15" thickBot="1">
      <c r="C99" s="5"/>
      <c r="D99" s="3"/>
    </row>
    <row r="100" spans="3:4" ht="15" thickBot="1">
      <c r="C100" s="5"/>
      <c r="D100" s="3"/>
    </row>
    <row r="101" spans="3:4" ht="15" thickBot="1">
      <c r="C101" s="5"/>
      <c r="D101" s="3"/>
    </row>
    <row r="102" spans="3:4" ht="15" thickBot="1">
      <c r="C102" s="5"/>
      <c r="D102" s="3"/>
    </row>
    <row r="103" spans="3:4" ht="15" thickBot="1">
      <c r="C103" s="5"/>
      <c r="D103" s="3"/>
    </row>
    <row r="104" spans="3:4" ht="15" thickBot="1">
      <c r="C104" s="5"/>
      <c r="D104" s="3"/>
    </row>
    <row r="105" spans="3:4" ht="15" thickBot="1">
      <c r="C105" s="5"/>
      <c r="D105" s="3"/>
    </row>
    <row r="106" spans="3:4" ht="15" thickBot="1">
      <c r="C106" s="5"/>
      <c r="D106" s="3"/>
    </row>
    <row r="107" spans="3:4" ht="15" thickBot="1">
      <c r="C107" s="5"/>
      <c r="D107" s="3"/>
    </row>
    <row r="108" spans="3:4" ht="15" thickBot="1">
      <c r="C108" s="5"/>
      <c r="D108" s="3"/>
    </row>
    <row r="109" spans="3:4" ht="15" thickBot="1">
      <c r="C109" s="5"/>
      <c r="D109" s="3"/>
    </row>
    <row r="110" spans="3:4" ht="15" thickBot="1">
      <c r="C110" s="5"/>
      <c r="D110" s="3"/>
    </row>
    <row r="111" spans="3:4" ht="15" thickBot="1">
      <c r="C111" s="5"/>
      <c r="D111" s="3"/>
    </row>
    <row r="112" spans="3:4" ht="15" thickBot="1">
      <c r="C112" s="5"/>
      <c r="D112" s="3"/>
    </row>
    <row r="113" spans="3:4" ht="15" thickBot="1">
      <c r="C113" s="5"/>
      <c r="D113" s="3"/>
    </row>
    <row r="114" spans="3:4" ht="15" thickBot="1">
      <c r="C114" s="5"/>
      <c r="D114" s="3"/>
    </row>
    <row r="115" spans="3:4" ht="15" thickBot="1">
      <c r="C115" s="5"/>
      <c r="D115" s="3"/>
    </row>
    <row r="116" spans="3:4" ht="15" thickBot="1">
      <c r="C116" s="5"/>
      <c r="D116" s="3"/>
    </row>
    <row r="117" spans="3:4" ht="15" thickBot="1">
      <c r="C117" s="5"/>
      <c r="D117" s="3"/>
    </row>
    <row r="118" spans="3:4" ht="15" thickBot="1">
      <c r="C118" s="5"/>
      <c r="D118" s="3"/>
    </row>
    <row r="119" spans="3:4" ht="15" thickBot="1">
      <c r="C119" s="5"/>
      <c r="D119" s="3"/>
    </row>
    <row r="120" spans="3:4" ht="15" thickBot="1">
      <c r="C120" s="5"/>
      <c r="D120" s="3"/>
    </row>
    <row r="121" spans="3:4" ht="15" thickBot="1">
      <c r="C121" s="5"/>
      <c r="D121" s="3"/>
    </row>
    <row r="122" spans="3:4" ht="15" thickBot="1">
      <c r="C122" s="5"/>
      <c r="D122" s="3"/>
    </row>
    <row r="123" spans="3:4" ht="15" thickBot="1">
      <c r="C123" s="5"/>
      <c r="D123" s="3"/>
    </row>
    <row r="124" spans="3:4" ht="15" thickBot="1">
      <c r="C124" s="5"/>
      <c r="D124" s="3"/>
    </row>
    <row r="125" spans="3:4" ht="15" thickBot="1">
      <c r="C125" s="5"/>
      <c r="D125" s="3"/>
    </row>
    <row r="126" spans="3:4" ht="15" thickBot="1">
      <c r="C126" s="5"/>
      <c r="D126" s="3"/>
    </row>
    <row r="127" spans="3:4" ht="15" thickBot="1">
      <c r="C127" s="5"/>
      <c r="D127" s="3"/>
    </row>
    <row r="128" spans="3:4" ht="15" thickBot="1">
      <c r="C128" s="5"/>
      <c r="D128" s="3"/>
    </row>
    <row r="129" spans="3:4" ht="15" thickBot="1">
      <c r="C129" s="5"/>
      <c r="D129" s="3"/>
    </row>
    <row r="130" spans="3:4" ht="15" thickBot="1">
      <c r="C130" s="5"/>
      <c r="D130" s="3"/>
    </row>
    <row r="131" spans="3:4" ht="15" thickBot="1">
      <c r="C131" s="5"/>
      <c r="D131" s="3"/>
    </row>
    <row r="132" spans="3:4" ht="15" thickBot="1">
      <c r="C132" s="5"/>
      <c r="D132" s="3"/>
    </row>
    <row r="133" spans="3:4" ht="15" thickBot="1">
      <c r="C133" s="5"/>
      <c r="D133" s="3"/>
    </row>
    <row r="134" spans="3:4" ht="15" thickBot="1">
      <c r="C134" s="5"/>
      <c r="D134" s="3"/>
    </row>
    <row r="135" spans="3:4" ht="15" thickBot="1">
      <c r="C135" s="5"/>
      <c r="D135" s="3"/>
    </row>
    <row r="136" spans="3:4" ht="15" thickBot="1">
      <c r="C136" s="5"/>
      <c r="D136" s="3"/>
    </row>
    <row r="137" spans="3:4" ht="15" thickBot="1">
      <c r="C137" s="5"/>
      <c r="D137" s="3"/>
    </row>
    <row r="138" spans="3:4" ht="15" thickBot="1">
      <c r="C138" s="5"/>
      <c r="D138" s="3"/>
    </row>
    <row r="139" spans="3:4" ht="15" thickBot="1">
      <c r="C139" s="5"/>
      <c r="D139" s="3"/>
    </row>
    <row r="140" spans="3:4" ht="15" thickBot="1">
      <c r="C140" s="5"/>
      <c r="D140" s="3"/>
    </row>
    <row r="141" spans="3:4" ht="15" thickBot="1">
      <c r="C141" s="5"/>
      <c r="D141" s="3"/>
    </row>
    <row r="142" spans="3:4" ht="15" thickBot="1">
      <c r="C142" s="5"/>
      <c r="D142" s="3"/>
    </row>
    <row r="143" spans="3:4" ht="15" thickBot="1">
      <c r="C143" s="5"/>
      <c r="D143" s="3"/>
    </row>
    <row r="144" spans="3:4" ht="15" thickBot="1">
      <c r="C144" s="5"/>
      <c r="D144" s="3"/>
    </row>
    <row r="145" spans="3:4" ht="15" thickBot="1">
      <c r="C145" s="5"/>
      <c r="D145" s="3"/>
    </row>
    <row r="146" spans="3:4" ht="15" thickBot="1">
      <c r="C146" s="5"/>
      <c r="D146" s="3"/>
    </row>
    <row r="147" spans="3:4" ht="15" thickBot="1">
      <c r="C147" s="5"/>
      <c r="D147" s="3"/>
    </row>
    <row r="148" spans="3:4" ht="15" thickBot="1">
      <c r="C148" s="5"/>
      <c r="D148" s="3"/>
    </row>
    <row r="149" spans="3:4" ht="15" thickBot="1">
      <c r="C149" s="5"/>
      <c r="D149" s="3"/>
    </row>
    <row r="150" spans="3:4" ht="15" thickBot="1">
      <c r="C150" s="5"/>
      <c r="D150" s="3"/>
    </row>
    <row r="151" spans="3:4" ht="15" thickBot="1">
      <c r="C151" s="5"/>
      <c r="D151" s="3"/>
    </row>
    <row r="152" spans="3:4" ht="15" thickBot="1">
      <c r="C152" s="5"/>
      <c r="D152" s="3"/>
    </row>
    <row r="153" spans="3:4" ht="15" thickBot="1">
      <c r="C153" s="5"/>
      <c r="D153" s="3"/>
    </row>
    <row r="154" spans="3:4" ht="15" thickBot="1">
      <c r="C154" s="5"/>
      <c r="D154" s="3"/>
    </row>
    <row r="155" spans="3:4" ht="15" thickBot="1">
      <c r="C155" s="5"/>
      <c r="D155" s="3"/>
    </row>
    <row r="156" spans="3:4" ht="15" thickBot="1">
      <c r="C156" s="5"/>
      <c r="D156" s="3"/>
    </row>
    <row r="157" spans="3:4" ht="15" thickBot="1">
      <c r="C157" s="5"/>
      <c r="D157" s="3"/>
    </row>
    <row r="158" spans="3:4" ht="15" thickBot="1">
      <c r="C158" s="5"/>
      <c r="D158" s="3"/>
    </row>
    <row r="159" spans="3:4" ht="15" thickBot="1">
      <c r="C159" s="5"/>
      <c r="D159" s="3"/>
    </row>
    <row r="160" spans="3:4" ht="15" thickBot="1">
      <c r="C160" s="5"/>
      <c r="D160" s="3"/>
    </row>
    <row r="161" spans="3:4" ht="15" thickBot="1">
      <c r="C161" s="5"/>
      <c r="D161" s="3"/>
    </row>
    <row r="162" spans="3:4" ht="15" thickBot="1">
      <c r="C162" s="5"/>
      <c r="D162" s="3"/>
    </row>
    <row r="163" spans="3:4" ht="15" thickBot="1">
      <c r="C163" s="5"/>
      <c r="D163" s="3"/>
    </row>
    <row r="164" spans="3:4" ht="15" thickBot="1">
      <c r="C164" s="5"/>
      <c r="D164" s="3"/>
    </row>
    <row r="165" spans="3:4" ht="15" thickBot="1">
      <c r="C165" s="5"/>
      <c r="D165" s="3"/>
    </row>
    <row r="166" spans="3:4" ht="15" thickBot="1">
      <c r="C166" s="5"/>
      <c r="D166" s="3"/>
    </row>
    <row r="167" spans="3:4" ht="15" thickBot="1">
      <c r="C167" s="5"/>
      <c r="D167" s="3"/>
    </row>
    <row r="168" spans="3:4" ht="15" thickBot="1">
      <c r="C168" s="5"/>
      <c r="D168" s="3"/>
    </row>
    <row r="169" spans="3:4" ht="15" thickBot="1">
      <c r="C169" s="5"/>
      <c r="D169" s="3"/>
    </row>
    <row r="170" spans="3:4" ht="15" thickBot="1">
      <c r="C170" s="5"/>
      <c r="D170" s="3"/>
    </row>
    <row r="171" spans="3:4" ht="15" thickBot="1">
      <c r="C171" s="5"/>
      <c r="D171" s="3"/>
    </row>
    <row r="172" spans="3:4" ht="15" thickBot="1">
      <c r="C172" s="5"/>
      <c r="D172" s="3"/>
    </row>
    <row r="173" spans="3:4" ht="15" thickBot="1">
      <c r="C173" s="5"/>
      <c r="D173" s="3"/>
    </row>
    <row r="174" spans="3:4" ht="15" thickBot="1">
      <c r="C174" s="5"/>
      <c r="D174" s="3"/>
    </row>
    <row r="175" spans="3:4" ht="15" thickBot="1">
      <c r="C175" s="5"/>
      <c r="D175" s="3"/>
    </row>
    <row r="176" spans="3:4" ht="15" thickBot="1">
      <c r="C176" s="5"/>
      <c r="D176" s="3"/>
    </row>
    <row r="177" spans="3:4" ht="15" thickBot="1">
      <c r="C177" s="5"/>
      <c r="D177" s="3"/>
    </row>
    <row r="178" spans="3:4" ht="15" thickBot="1">
      <c r="C178" s="5"/>
      <c r="D178" s="3"/>
    </row>
    <row r="179" spans="3:4" ht="15" thickBot="1">
      <c r="C179" s="5"/>
      <c r="D179" s="3"/>
    </row>
    <row r="180" spans="3:4" ht="15" thickBot="1">
      <c r="C180" s="5"/>
      <c r="D180" s="3"/>
    </row>
    <row r="181" spans="3:4" ht="15" thickBot="1">
      <c r="C181" s="5"/>
      <c r="D181" s="3"/>
    </row>
    <row r="182" spans="3:4" ht="15" thickBot="1">
      <c r="C182" s="5"/>
      <c r="D182" s="3"/>
    </row>
    <row r="183" spans="3:4" ht="15" thickBot="1">
      <c r="C183" s="5"/>
      <c r="D183" s="3"/>
    </row>
    <row r="184" spans="3:4" ht="15" thickBot="1">
      <c r="C184" s="5"/>
      <c r="D184" s="3"/>
    </row>
    <row r="185" spans="3:4" ht="15" thickBot="1">
      <c r="C185" s="5"/>
      <c r="D185" s="3"/>
    </row>
    <row r="186" spans="3:4" ht="15" thickBot="1">
      <c r="C186" s="5"/>
      <c r="D186" s="3"/>
    </row>
    <row r="187" spans="3:4" ht="15" thickBot="1">
      <c r="C187" s="5"/>
      <c r="D187" s="3"/>
    </row>
    <row r="188" spans="3:4" ht="15" thickBot="1">
      <c r="C188" s="5"/>
      <c r="D188" s="3"/>
    </row>
    <row r="189" spans="3:4" ht="15" thickBot="1">
      <c r="C189" s="5"/>
      <c r="D189" s="3"/>
    </row>
    <row r="190" spans="3:4" ht="15" thickBot="1">
      <c r="C190" s="5"/>
      <c r="D190" s="3"/>
    </row>
    <row r="191" spans="3:4" ht="15" thickBot="1">
      <c r="C191" s="5"/>
      <c r="D191" s="3"/>
    </row>
    <row r="192" spans="3:4" ht="15" thickBot="1">
      <c r="C192" s="5"/>
      <c r="D192" s="3"/>
    </row>
    <row r="193" spans="3:4" ht="15" thickBot="1">
      <c r="C193" s="5"/>
      <c r="D193" s="3"/>
    </row>
    <row r="194" spans="3:4" ht="15" thickBot="1">
      <c r="C194" s="5"/>
      <c r="D194" s="3"/>
    </row>
    <row r="195" spans="3:4" ht="15" thickBot="1">
      <c r="C195" s="5"/>
      <c r="D195" s="3"/>
    </row>
    <row r="196" spans="3:4" ht="15" thickBot="1">
      <c r="C196" s="5"/>
      <c r="D196" s="3"/>
    </row>
    <row r="197" spans="3:4" ht="15" thickBot="1">
      <c r="C197" s="5"/>
      <c r="D197" s="3"/>
    </row>
    <row r="198" spans="3:4" ht="15" thickBot="1">
      <c r="C198" s="5"/>
      <c r="D198" s="3"/>
    </row>
    <row r="199" spans="3:4" ht="15" thickBot="1">
      <c r="C199" s="5"/>
      <c r="D199" s="3"/>
    </row>
    <row r="200" spans="3:4" ht="15" thickBot="1">
      <c r="C200" s="5"/>
      <c r="D200" s="3"/>
    </row>
    <row r="201" spans="3:4" ht="15" thickBot="1">
      <c r="C201" s="5"/>
      <c r="D201" s="3"/>
    </row>
  </sheetData>
  <pageMargins left="0.7" right="0.7" top="0.75" bottom="0.75" header="0.3" footer="0.3"/>
  <ignoredErrors>
    <ignoredError sqref="B2:B51 B202:B10485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BA78-BF24-497A-80DA-BDD876E90B68}">
  <sheetPr codeName="Sheet5">
    <tabColor theme="9"/>
  </sheetPr>
  <dimension ref="A1:G51"/>
  <sheetViews>
    <sheetView topLeftCell="A40" workbookViewId="0">
      <selection activeCell="G2" sqref="G2:G51"/>
    </sheetView>
  </sheetViews>
  <sheetFormatPr defaultRowHeight="14.4"/>
  <cols>
    <col min="1" max="1" width="7.6640625" style="23" bestFit="1" customWidth="1"/>
    <col min="2" max="2" width="28.6640625" style="23" customWidth="1"/>
    <col min="3" max="3" width="11" style="23" bestFit="1" customWidth="1"/>
    <col min="4" max="4" width="11" style="23" customWidth="1"/>
    <col min="5" max="5" width="5.5546875" style="23" customWidth="1"/>
    <col min="6" max="16384" width="8.88671875" style="23"/>
  </cols>
  <sheetData>
    <row r="1" spans="1:7">
      <c r="A1" s="21" t="s">
        <v>322</v>
      </c>
      <c r="B1" s="22" t="s">
        <v>253</v>
      </c>
      <c r="C1" s="22" t="s">
        <v>323</v>
      </c>
      <c r="D1" s="22" t="s">
        <v>324</v>
      </c>
      <c r="E1" s="21" t="s">
        <v>325</v>
      </c>
      <c r="F1" s="23" t="str">
        <f>CONCATENATE("INSERT INTO next_of_kin (",A1,", ",B1,", ",C1,", ",D1,", ",E1,")")</f>
        <v>INSERT INTO next_of_kin (empid_f, name, phone, relationship, prio)</v>
      </c>
    </row>
    <row r="2" spans="1:7">
      <c r="A2" s="23">
        <v>1</v>
      </c>
      <c r="B2" s="24" t="s">
        <v>52</v>
      </c>
      <c r="C2" s="25" t="s">
        <v>152</v>
      </c>
      <c r="D2" s="23" t="s">
        <v>326</v>
      </c>
      <c r="E2" s="23">
        <v>1</v>
      </c>
      <c r="F2" s="23" t="str">
        <f>CONCATENATE(" VALUES('",A2,"'",", ","'",B2,"'",", ","'",C2,"'",", ","'",D2,"'",", ","'",E2,"')")</f>
        <v xml:space="preserve"> VALUES('1', 'Frank Wikström', '0761111261', 'Mor', '1')</v>
      </c>
      <c r="G2" s="23" t="str">
        <f>CONCATENATE($F$1,F2,";")</f>
        <v>INSERT INTO next_of_kin (empid_f, name, phone, relationship, prio) VALUES('1', 'Frank Wikström', '0761111261', 'Mor', '1');</v>
      </c>
    </row>
    <row r="3" spans="1:7">
      <c r="A3" s="23">
        <v>2</v>
      </c>
      <c r="B3" s="24" t="s">
        <v>53</v>
      </c>
      <c r="C3" s="25" t="s">
        <v>153</v>
      </c>
      <c r="D3" s="23" t="s">
        <v>327</v>
      </c>
      <c r="E3" s="23">
        <v>1</v>
      </c>
      <c r="F3" s="23" t="str">
        <f t="shared" ref="F3:F51" si="0">CONCATENATE(" VALUES('",A3,"'",", ","'",B3,"'",", ","'",C3,"'",", ","'",D3,"'",", ","'",E3,"')")</f>
        <v xml:space="preserve"> VALUES('2', 'Henry Ali', '0761111262', 'Far', '1')</v>
      </c>
      <c r="G3" s="23" t="str">
        <f t="shared" ref="G3:G51" si="1">CONCATENATE($F$1,F3,";")</f>
        <v>INSERT INTO next_of_kin (empid_f, name, phone, relationship, prio) VALUES('2', 'Henry Ali', '0761111262', 'Far', '1');</v>
      </c>
    </row>
    <row r="4" spans="1:7">
      <c r="A4" s="23">
        <v>3</v>
      </c>
      <c r="B4" s="24" t="s">
        <v>54</v>
      </c>
      <c r="C4" s="25" t="s">
        <v>154</v>
      </c>
      <c r="D4" s="23" t="s">
        <v>328</v>
      </c>
      <c r="E4" s="23">
        <v>1</v>
      </c>
      <c r="F4" s="23" t="str">
        <f t="shared" si="0"/>
        <v xml:space="preserve"> VALUES('3', 'Malte Fransson', '0761111263', 'Gift', '1')</v>
      </c>
      <c r="G4" s="23" t="str">
        <f t="shared" si="1"/>
        <v>INSERT INTO next_of_kin (empid_f, name, phone, relationship, prio) VALUES('3', 'Malte Fransson', '0761111263', 'Gift', '1');</v>
      </c>
    </row>
    <row r="5" spans="1:7">
      <c r="A5" s="23">
        <v>4</v>
      </c>
      <c r="B5" s="24" t="s">
        <v>55</v>
      </c>
      <c r="C5" s="25" t="s">
        <v>155</v>
      </c>
      <c r="D5" s="23" t="s">
        <v>329</v>
      </c>
      <c r="E5" s="23">
        <v>1</v>
      </c>
      <c r="F5" s="23" t="str">
        <f t="shared" si="0"/>
        <v xml:space="preserve"> VALUES('4', 'Jacob Isaksson', '0761111264', 'Sambo', '1')</v>
      </c>
      <c r="G5" s="23" t="str">
        <f t="shared" si="1"/>
        <v>INSERT INTO next_of_kin (empid_f, name, phone, relationship, prio) VALUES('4', 'Jacob Isaksson', '0761111264', 'Sambo', '1');</v>
      </c>
    </row>
    <row r="6" spans="1:7">
      <c r="A6" s="23">
        <v>5</v>
      </c>
      <c r="B6" s="24" t="s">
        <v>56</v>
      </c>
      <c r="C6" s="25" t="s">
        <v>156</v>
      </c>
      <c r="D6" s="23" t="s">
        <v>326</v>
      </c>
      <c r="E6" s="23">
        <v>1</v>
      </c>
      <c r="F6" s="23" t="str">
        <f t="shared" si="0"/>
        <v xml:space="preserve"> VALUES('5', 'Max Mohamed', '0761111265', 'Mor', '1')</v>
      </c>
      <c r="G6" s="23" t="str">
        <f t="shared" si="1"/>
        <v>INSERT INTO next_of_kin (empid_f, name, phone, relationship, prio) VALUES('5', 'Max Mohamed', '0761111265', 'Mor', '1');</v>
      </c>
    </row>
    <row r="7" spans="1:7">
      <c r="A7" s="23">
        <v>6</v>
      </c>
      <c r="B7" s="24" t="s">
        <v>57</v>
      </c>
      <c r="C7" s="25" t="s">
        <v>157</v>
      </c>
      <c r="D7" s="23" t="s">
        <v>327</v>
      </c>
      <c r="E7" s="23">
        <v>1</v>
      </c>
      <c r="F7" s="23" t="str">
        <f t="shared" si="0"/>
        <v xml:space="preserve"> VALUES('6', 'Sam Bergqvist', '0761111266', 'Far', '1')</v>
      </c>
      <c r="G7" s="23" t="str">
        <f t="shared" si="1"/>
        <v>INSERT INTO next_of_kin (empid_f, name, phone, relationship, prio) VALUES('6', 'Sam Bergqvist', '0761111266', 'Far', '1');</v>
      </c>
    </row>
    <row r="8" spans="1:7">
      <c r="A8" s="23">
        <v>7</v>
      </c>
      <c r="B8" s="24" t="s">
        <v>58</v>
      </c>
      <c r="C8" s="25" t="s">
        <v>158</v>
      </c>
      <c r="D8" s="23" t="s">
        <v>328</v>
      </c>
      <c r="E8" s="23">
        <v>1</v>
      </c>
      <c r="F8" s="23" t="str">
        <f t="shared" si="0"/>
        <v xml:space="preserve"> VALUES('7', 'Noel Nyström', '0761111267', 'Gift', '1')</v>
      </c>
      <c r="G8" s="23" t="str">
        <f t="shared" si="1"/>
        <v>INSERT INTO next_of_kin (empid_f, name, phone, relationship, prio) VALUES('7', 'Noel Nyström', '0761111267', 'Gift', '1');</v>
      </c>
    </row>
    <row r="9" spans="1:7">
      <c r="A9" s="23">
        <v>8</v>
      </c>
      <c r="B9" s="24" t="s">
        <v>59</v>
      </c>
      <c r="C9" s="25" t="s">
        <v>159</v>
      </c>
      <c r="D9" s="23" t="s">
        <v>329</v>
      </c>
      <c r="E9" s="23">
        <v>1</v>
      </c>
      <c r="F9" s="23" t="str">
        <f t="shared" si="0"/>
        <v xml:space="preserve"> VALUES('8', 'Wilmer Arvidsson', '0761111268', 'Sambo', '1')</v>
      </c>
      <c r="G9" s="23" t="str">
        <f t="shared" si="1"/>
        <v>INSERT INTO next_of_kin (empid_f, name, phone, relationship, prio) VALUES('8', 'Wilmer Arvidsson', '0761111268', 'Sambo', '1');</v>
      </c>
    </row>
    <row r="10" spans="1:7">
      <c r="A10" s="23">
        <v>9</v>
      </c>
      <c r="B10" s="24" t="s">
        <v>60</v>
      </c>
      <c r="C10" s="25" t="s">
        <v>160</v>
      </c>
      <c r="D10" s="23" t="s">
        <v>326</v>
      </c>
      <c r="E10" s="23">
        <v>1</v>
      </c>
      <c r="F10" s="23" t="str">
        <f t="shared" si="0"/>
        <v xml:space="preserve"> VALUES('9', 'Jack Holmberg', '0761111269', 'Mor', '1')</v>
      </c>
      <c r="G10" s="23" t="str">
        <f t="shared" si="1"/>
        <v>INSERT INTO next_of_kin (empid_f, name, phone, relationship, prio) VALUES('9', 'Jack Holmberg', '0761111269', 'Mor', '1');</v>
      </c>
    </row>
    <row r="11" spans="1:7">
      <c r="A11" s="23">
        <v>10</v>
      </c>
      <c r="B11" s="24" t="s">
        <v>61</v>
      </c>
      <c r="C11" s="25" t="s">
        <v>161</v>
      </c>
      <c r="D11" s="23" t="s">
        <v>327</v>
      </c>
      <c r="E11" s="23">
        <v>1</v>
      </c>
      <c r="F11" s="23" t="str">
        <f t="shared" si="0"/>
        <v xml:space="preserve"> VALUES('10', 'Loke Löfgren', '0761111270', 'Far', '1')</v>
      </c>
      <c r="G11" s="23" t="str">
        <f t="shared" si="1"/>
        <v>INSERT INTO next_of_kin (empid_f, name, phone, relationship, prio) VALUES('10', 'Loke Löfgren', '0761111270', 'Far', '1');</v>
      </c>
    </row>
    <row r="12" spans="1:7">
      <c r="A12" s="23">
        <v>11</v>
      </c>
      <c r="B12" s="24" t="s">
        <v>62</v>
      </c>
      <c r="C12" s="25" t="s">
        <v>162</v>
      </c>
      <c r="D12" s="23" t="s">
        <v>328</v>
      </c>
      <c r="E12" s="23">
        <v>1</v>
      </c>
      <c r="F12" s="23" t="str">
        <f t="shared" si="0"/>
        <v xml:space="preserve"> VALUES('11', 'Elton Söderberg', '0761111271', 'Gift', '1')</v>
      </c>
      <c r="G12" s="23" t="str">
        <f t="shared" si="1"/>
        <v>INSERT INTO next_of_kin (empid_f, name, phone, relationship, prio) VALUES('11', 'Elton Söderberg', '0761111271', 'Gift', '1');</v>
      </c>
    </row>
    <row r="13" spans="1:7">
      <c r="A13" s="23">
        <v>12</v>
      </c>
      <c r="B13" s="24" t="s">
        <v>63</v>
      </c>
      <c r="C13" s="25" t="s">
        <v>163</v>
      </c>
      <c r="D13" s="23" t="s">
        <v>329</v>
      </c>
      <c r="E13" s="23">
        <v>1</v>
      </c>
      <c r="F13" s="23" t="str">
        <f t="shared" si="0"/>
        <v xml:space="preserve"> VALUES('12', 'Milo Nyberg', '0761111272', 'Sambo', '1')</v>
      </c>
      <c r="G13" s="23" t="str">
        <f t="shared" si="1"/>
        <v>INSERT INTO next_of_kin (empid_f, name, phone, relationship, prio) VALUES('12', 'Milo Nyberg', '0761111272', 'Sambo', '1');</v>
      </c>
    </row>
    <row r="14" spans="1:7">
      <c r="A14" s="23">
        <v>13</v>
      </c>
      <c r="B14" s="24" t="s">
        <v>64</v>
      </c>
      <c r="C14" s="25" t="s">
        <v>164</v>
      </c>
      <c r="D14" s="23" t="s">
        <v>326</v>
      </c>
      <c r="E14" s="23">
        <v>1</v>
      </c>
      <c r="F14" s="23" t="str">
        <f t="shared" si="0"/>
        <v xml:space="preserve"> VALUES('13', 'Sigge Blomqvist', '0761111273', 'Mor', '1')</v>
      </c>
      <c r="G14" s="23" t="str">
        <f t="shared" si="1"/>
        <v>INSERT INTO next_of_kin (empid_f, name, phone, relationship, prio) VALUES('13', 'Sigge Blomqvist', '0761111273', 'Mor', '1');</v>
      </c>
    </row>
    <row r="15" spans="1:7">
      <c r="A15" s="23">
        <v>14</v>
      </c>
      <c r="B15" s="24" t="s">
        <v>65</v>
      </c>
      <c r="C15" s="25" t="s">
        <v>165</v>
      </c>
      <c r="D15" s="23" t="s">
        <v>327</v>
      </c>
      <c r="E15" s="23">
        <v>1</v>
      </c>
      <c r="F15" s="23" t="str">
        <f t="shared" si="0"/>
        <v xml:space="preserve"> VALUES('14', 'Otto Claesson', '0761111274', 'Far', '1')</v>
      </c>
      <c r="G15" s="23" t="str">
        <f t="shared" si="1"/>
        <v>INSERT INTO next_of_kin (empid_f, name, phone, relationship, prio) VALUES('14', 'Otto Claesson', '0761111274', 'Far', '1');</v>
      </c>
    </row>
    <row r="16" spans="1:7">
      <c r="A16" s="23">
        <v>15</v>
      </c>
      <c r="B16" s="24" t="s">
        <v>66</v>
      </c>
      <c r="C16" s="25" t="s">
        <v>166</v>
      </c>
      <c r="D16" s="23" t="s">
        <v>328</v>
      </c>
      <c r="E16" s="23">
        <v>1</v>
      </c>
      <c r="F16" s="23" t="str">
        <f t="shared" si="0"/>
        <v xml:space="preserve"> VALUES('15', 'Colin Nordström', '0761111275', 'Gift', '1')</v>
      </c>
      <c r="G16" s="23" t="str">
        <f t="shared" si="1"/>
        <v>INSERT INTO next_of_kin (empid_f, name, phone, relationship, prio) VALUES('15', 'Colin Nordström', '0761111275', 'Gift', '1');</v>
      </c>
    </row>
    <row r="17" spans="1:7">
      <c r="A17" s="23">
        <v>16</v>
      </c>
      <c r="B17" s="24" t="s">
        <v>67</v>
      </c>
      <c r="C17" s="25" t="s">
        <v>167</v>
      </c>
      <c r="D17" s="23" t="s">
        <v>329</v>
      </c>
      <c r="E17" s="23">
        <v>1</v>
      </c>
      <c r="F17" s="23" t="str">
        <f t="shared" si="0"/>
        <v xml:space="preserve"> VALUES('16', 'Anton Mårtensson', '0761111276', 'Sambo', '1')</v>
      </c>
      <c r="G17" s="23" t="str">
        <f t="shared" si="1"/>
        <v>INSERT INTO next_of_kin (empid_f, name, phone, relationship, prio) VALUES('16', 'Anton Mårtensson', '0761111276', 'Sambo', '1');</v>
      </c>
    </row>
    <row r="18" spans="1:7">
      <c r="A18" s="23">
        <v>17</v>
      </c>
      <c r="B18" s="24" t="s">
        <v>68</v>
      </c>
      <c r="C18" s="25" t="s">
        <v>168</v>
      </c>
      <c r="D18" s="23" t="s">
        <v>326</v>
      </c>
      <c r="E18" s="23">
        <v>1</v>
      </c>
      <c r="F18" s="23" t="str">
        <f t="shared" si="0"/>
        <v xml:space="preserve"> VALUES('17', 'Carl Lundström', '0761111277', 'Mor', '1')</v>
      </c>
      <c r="G18" s="23" t="str">
        <f t="shared" si="1"/>
        <v>INSERT INTO next_of_kin (empid_f, name, phone, relationship, prio) VALUES('17', 'Carl Lundström', '0761111277', 'Mor', '1');</v>
      </c>
    </row>
    <row r="19" spans="1:7">
      <c r="A19" s="23">
        <v>18</v>
      </c>
      <c r="B19" s="24" t="s">
        <v>69</v>
      </c>
      <c r="C19" s="25" t="s">
        <v>169</v>
      </c>
      <c r="D19" s="23" t="s">
        <v>327</v>
      </c>
      <c r="E19" s="23">
        <v>1</v>
      </c>
      <c r="F19" s="23" t="str">
        <f t="shared" si="0"/>
        <v xml:space="preserve"> VALUES('18', 'Tage Eliasson', '0761111278', 'Far', '1')</v>
      </c>
      <c r="G19" s="23" t="str">
        <f t="shared" si="1"/>
        <v>INSERT INTO next_of_kin (empid_f, name, phone, relationship, prio) VALUES('18', 'Tage Eliasson', '0761111278', 'Far', '1');</v>
      </c>
    </row>
    <row r="20" spans="1:7">
      <c r="A20" s="23">
        <v>19</v>
      </c>
      <c r="B20" s="24" t="s">
        <v>70</v>
      </c>
      <c r="C20" s="25" t="s">
        <v>170</v>
      </c>
      <c r="D20" s="23" t="s">
        <v>328</v>
      </c>
      <c r="E20" s="23">
        <v>1</v>
      </c>
      <c r="F20" s="23" t="str">
        <f t="shared" si="0"/>
        <v xml:space="preserve"> VALUES('19', 'Casper Viklund', '0761111279', 'Gift', '1')</v>
      </c>
      <c r="G20" s="23" t="str">
        <f t="shared" si="1"/>
        <v>INSERT INTO next_of_kin (empid_f, name, phone, relationship, prio) VALUES('19', 'Casper Viklund', '0761111279', 'Gift', '1');</v>
      </c>
    </row>
    <row r="21" spans="1:7">
      <c r="A21" s="23">
        <v>20</v>
      </c>
      <c r="B21" s="24" t="s">
        <v>71</v>
      </c>
      <c r="C21" s="25" t="s">
        <v>171</v>
      </c>
      <c r="D21" s="23" t="s">
        <v>329</v>
      </c>
      <c r="E21" s="23">
        <v>1</v>
      </c>
      <c r="F21" s="23" t="str">
        <f t="shared" si="0"/>
        <v xml:space="preserve"> VALUES('20', 'Wilhelm Pålsson', '0761111280', 'Sambo', '1')</v>
      </c>
      <c r="G21" s="23" t="str">
        <f t="shared" si="1"/>
        <v>INSERT INTO next_of_kin (empid_f, name, phone, relationship, prio) VALUES('20', 'Wilhelm Pålsson', '0761111280', 'Sambo', '1');</v>
      </c>
    </row>
    <row r="22" spans="1:7">
      <c r="A22" s="23">
        <v>21</v>
      </c>
      <c r="B22" s="24" t="s">
        <v>72</v>
      </c>
      <c r="C22" s="25" t="s">
        <v>172</v>
      </c>
      <c r="D22" s="23" t="s">
        <v>326</v>
      </c>
      <c r="E22" s="23">
        <v>1</v>
      </c>
      <c r="F22" s="23" t="str">
        <f t="shared" si="0"/>
        <v xml:space="preserve"> VALUES('21', 'Alvin Björklund', '0761111281', 'Mor', '1')</v>
      </c>
      <c r="G22" s="23" t="str">
        <f t="shared" si="1"/>
        <v>INSERT INTO next_of_kin (empid_f, name, phone, relationship, prio) VALUES('21', 'Alvin Björklund', '0761111281', 'Mor', '1');</v>
      </c>
    </row>
    <row r="23" spans="1:7">
      <c r="A23" s="23">
        <v>22</v>
      </c>
      <c r="B23" s="24" t="s">
        <v>73</v>
      </c>
      <c r="C23" s="25" t="s">
        <v>173</v>
      </c>
      <c r="D23" s="23" t="s">
        <v>327</v>
      </c>
      <c r="E23" s="23">
        <v>1</v>
      </c>
      <c r="F23" s="23" t="str">
        <f t="shared" si="0"/>
        <v xml:space="preserve"> VALUES('22', 'Frans Berggren', '0761111282', 'Far', '1')</v>
      </c>
      <c r="G23" s="23" t="str">
        <f t="shared" si="1"/>
        <v>INSERT INTO next_of_kin (empid_f, name, phone, relationship, prio) VALUES('22', 'Frans Berggren', '0761111282', 'Far', '1');</v>
      </c>
    </row>
    <row r="24" spans="1:7">
      <c r="A24" s="23">
        <v>23</v>
      </c>
      <c r="B24" s="24" t="s">
        <v>74</v>
      </c>
      <c r="C24" s="25" t="s">
        <v>174</v>
      </c>
      <c r="D24" s="23" t="s">
        <v>328</v>
      </c>
      <c r="E24" s="23">
        <v>1</v>
      </c>
      <c r="F24" s="23" t="str">
        <f t="shared" si="0"/>
        <v xml:space="preserve"> VALUES('23', 'Aron Sandström', '0761111283', 'Gift', '1')</v>
      </c>
      <c r="G24" s="23" t="str">
        <f t="shared" si="1"/>
        <v>INSERT INTO next_of_kin (empid_f, name, phone, relationship, prio) VALUES('23', 'Aron Sandström', '0761111283', 'Gift', '1');</v>
      </c>
    </row>
    <row r="25" spans="1:7">
      <c r="A25" s="23">
        <v>24</v>
      </c>
      <c r="B25" s="24" t="s">
        <v>75</v>
      </c>
      <c r="C25" s="25" t="s">
        <v>175</v>
      </c>
      <c r="D25" s="23" t="s">
        <v>329</v>
      </c>
      <c r="E25" s="23">
        <v>1</v>
      </c>
      <c r="F25" s="23" t="str">
        <f t="shared" si="0"/>
        <v xml:space="preserve"> VALUES('24', 'Felix Lund', '0761111284', 'Sambo', '1')</v>
      </c>
      <c r="G25" s="23" t="str">
        <f t="shared" si="1"/>
        <v>INSERT INTO next_of_kin (empid_f, name, phone, relationship, prio) VALUES('24', 'Felix Lund', '0761111284', 'Sambo', '1');</v>
      </c>
    </row>
    <row r="26" spans="1:7">
      <c r="A26" s="23">
        <v>25</v>
      </c>
      <c r="B26" s="24" t="s">
        <v>76</v>
      </c>
      <c r="C26" s="25" t="s">
        <v>176</v>
      </c>
      <c r="D26" s="23" t="s">
        <v>326</v>
      </c>
      <c r="E26" s="23">
        <v>1</v>
      </c>
      <c r="F26" s="23" t="str">
        <f t="shared" si="0"/>
        <v xml:space="preserve"> VALUES('25', 'Kevin Nordin', '0761111285', 'Mor', '1')</v>
      </c>
      <c r="G26" s="23" t="str">
        <f t="shared" si="1"/>
        <v>INSERT INTO next_of_kin (empid_f, name, phone, relationship, prio) VALUES('25', 'Kevin Nordin', '0761111285', 'Mor', '1');</v>
      </c>
    </row>
    <row r="27" spans="1:7">
      <c r="A27" s="23">
        <v>26</v>
      </c>
      <c r="B27" s="24" t="s">
        <v>77</v>
      </c>
      <c r="C27" s="25" t="s">
        <v>177</v>
      </c>
      <c r="D27" s="23" t="s">
        <v>327</v>
      </c>
      <c r="E27" s="23">
        <v>1</v>
      </c>
      <c r="F27" s="23" t="str">
        <f t="shared" si="0"/>
        <v xml:space="preserve"> VALUES('26', 'Milton Ström', '0761111286', 'Far', '1')</v>
      </c>
      <c r="G27" s="23" t="str">
        <f t="shared" si="1"/>
        <v>INSERT INTO next_of_kin (empid_f, name, phone, relationship, prio) VALUES('26', 'Milton Ström', '0761111286', 'Far', '1');</v>
      </c>
    </row>
    <row r="28" spans="1:7">
      <c r="A28" s="23">
        <v>27</v>
      </c>
      <c r="B28" s="24" t="s">
        <v>78</v>
      </c>
      <c r="C28" s="25" t="s">
        <v>178</v>
      </c>
      <c r="D28" s="23" t="s">
        <v>328</v>
      </c>
      <c r="E28" s="23">
        <v>1</v>
      </c>
      <c r="F28" s="23" t="str">
        <f t="shared" si="0"/>
        <v xml:space="preserve"> VALUES('27', 'Hjalmar Åberg', '0761111287', 'Gift', '1')</v>
      </c>
      <c r="G28" s="23" t="str">
        <f t="shared" si="1"/>
        <v>INSERT INTO next_of_kin (empid_f, name, phone, relationship, prio) VALUES('27', 'Hjalmar Åberg', '0761111287', 'Gift', '1');</v>
      </c>
    </row>
    <row r="29" spans="1:7">
      <c r="A29" s="23">
        <v>28</v>
      </c>
      <c r="B29" s="24" t="s">
        <v>79</v>
      </c>
      <c r="C29" s="25" t="s">
        <v>179</v>
      </c>
      <c r="D29" s="23" t="s">
        <v>329</v>
      </c>
      <c r="E29" s="23">
        <v>1</v>
      </c>
      <c r="F29" s="23" t="str">
        <f t="shared" si="0"/>
        <v xml:space="preserve"> VALUES('28', 'Ivar Hermansson', '0761111288', 'Sambo', '1')</v>
      </c>
      <c r="G29" s="23" t="str">
        <f t="shared" si="1"/>
        <v>INSERT INTO next_of_kin (empid_f, name, phone, relationship, prio) VALUES('28', 'Ivar Hermansson', '0761111288', 'Sambo', '1');</v>
      </c>
    </row>
    <row r="30" spans="1:7">
      <c r="A30" s="23">
        <v>29</v>
      </c>
      <c r="B30" s="24" t="s">
        <v>80</v>
      </c>
      <c r="C30" s="25" t="s">
        <v>180</v>
      </c>
      <c r="D30" s="23" t="s">
        <v>326</v>
      </c>
      <c r="E30" s="23">
        <v>1</v>
      </c>
      <c r="F30" s="23" t="str">
        <f t="shared" si="0"/>
        <v xml:space="preserve"> VALUES('29', 'Samuel Ekström', '0761111289', 'Mor', '1')</v>
      </c>
      <c r="G30" s="23" t="str">
        <f t="shared" si="1"/>
        <v>INSERT INTO next_of_kin (empid_f, name, phone, relationship, prio) VALUES('29', 'Samuel Ekström', '0761111289', 'Mor', '1');</v>
      </c>
    </row>
    <row r="31" spans="1:7">
      <c r="A31" s="23">
        <v>30</v>
      </c>
      <c r="B31" s="24" t="s">
        <v>81</v>
      </c>
      <c r="C31" s="25" t="s">
        <v>181</v>
      </c>
      <c r="D31" s="23" t="s">
        <v>327</v>
      </c>
      <c r="E31" s="23">
        <v>1</v>
      </c>
      <c r="F31" s="23" t="str">
        <f t="shared" si="0"/>
        <v xml:space="preserve"> VALUES('30', 'Julian Holmgren', '0761111290', 'Far', '1')</v>
      </c>
      <c r="G31" s="23" t="str">
        <f t="shared" si="1"/>
        <v>INSERT INTO next_of_kin (empid_f, name, phone, relationship, prio) VALUES('30', 'Julian Holmgren', '0761111290', 'Far', '1');</v>
      </c>
    </row>
    <row r="32" spans="1:7">
      <c r="A32" s="23">
        <v>31</v>
      </c>
      <c r="B32" s="24" t="s">
        <v>82</v>
      </c>
      <c r="C32" s="25" t="s">
        <v>182</v>
      </c>
      <c r="D32" s="23" t="s">
        <v>328</v>
      </c>
      <c r="E32" s="23">
        <v>1</v>
      </c>
      <c r="F32" s="23" t="str">
        <f t="shared" si="0"/>
        <v xml:space="preserve"> VALUES('31', 'Vilgot Ahmed', '0761111291', 'Gift', '1')</v>
      </c>
      <c r="G32" s="23" t="str">
        <f t="shared" si="1"/>
        <v>INSERT INTO next_of_kin (empid_f, name, phone, relationship, prio) VALUES('31', 'Vilgot Ahmed', '0761111291', 'Gift', '1');</v>
      </c>
    </row>
    <row r="33" spans="1:7">
      <c r="A33" s="23">
        <v>32</v>
      </c>
      <c r="B33" s="24" t="s">
        <v>83</v>
      </c>
      <c r="C33" s="25" t="s">
        <v>183</v>
      </c>
      <c r="D33" s="23" t="s">
        <v>329</v>
      </c>
      <c r="E33" s="23">
        <v>1</v>
      </c>
      <c r="F33" s="23" t="str">
        <f t="shared" si="0"/>
        <v xml:space="preserve"> VALUES('32', 'Kian Falk', '0761111292', 'Sambo', '1')</v>
      </c>
      <c r="G33" s="23" t="str">
        <f t="shared" si="1"/>
        <v>INSERT INTO next_of_kin (empid_f, name, phone, relationship, prio) VALUES('32', 'Kian Falk', '0761111292', 'Sambo', '1');</v>
      </c>
    </row>
    <row r="34" spans="1:7">
      <c r="A34" s="23">
        <v>33</v>
      </c>
      <c r="B34" s="24" t="s">
        <v>84</v>
      </c>
      <c r="C34" s="25" t="s">
        <v>184</v>
      </c>
      <c r="D34" s="23" t="s">
        <v>326</v>
      </c>
      <c r="E34" s="23">
        <v>1</v>
      </c>
      <c r="F34" s="23" t="str">
        <f t="shared" si="0"/>
        <v xml:space="preserve"> VALUES('33', 'Elvin Hassan', '0761111293', 'Mor', '1')</v>
      </c>
      <c r="G34" s="23" t="str">
        <f t="shared" si="1"/>
        <v>INSERT INTO next_of_kin (empid_f, name, phone, relationship, prio) VALUES('33', 'Elvin Hassan', '0761111293', 'Mor', '1');</v>
      </c>
    </row>
    <row r="35" spans="1:7">
      <c r="A35" s="23">
        <v>34</v>
      </c>
      <c r="B35" s="24" t="s">
        <v>85</v>
      </c>
      <c r="C35" s="25" t="s">
        <v>185</v>
      </c>
      <c r="D35" s="23" t="s">
        <v>327</v>
      </c>
      <c r="E35" s="23">
        <v>1</v>
      </c>
      <c r="F35" s="23" t="str">
        <f t="shared" si="0"/>
        <v xml:space="preserve"> VALUES('34', 'Elis Hedlund', '0761111294', 'Far', '1')</v>
      </c>
      <c r="G35" s="23" t="str">
        <f t="shared" si="1"/>
        <v>INSERT INTO next_of_kin (empid_f, name, phone, relationship, prio) VALUES('34', 'Elis Hedlund', '0761111294', 'Far', '1');</v>
      </c>
    </row>
    <row r="36" spans="1:7">
      <c r="A36" s="23">
        <v>35</v>
      </c>
      <c r="B36" s="24" t="s">
        <v>86</v>
      </c>
      <c r="C36" s="25" t="s">
        <v>186</v>
      </c>
      <c r="D36" s="23" t="s">
        <v>328</v>
      </c>
      <c r="E36" s="23">
        <v>1</v>
      </c>
      <c r="F36" s="23" t="str">
        <f t="shared" si="0"/>
        <v xml:space="preserve"> VALUES('35', 'Ali Dahlberg', '0761111295', 'Gift', '1')</v>
      </c>
      <c r="G36" s="23" t="str">
        <f t="shared" si="1"/>
        <v>INSERT INTO next_of_kin (empid_f, name, phone, relationship, prio) VALUES('35', 'Ali Dahlberg', '0761111295', 'Gift', '1');</v>
      </c>
    </row>
    <row r="37" spans="1:7">
      <c r="A37" s="23">
        <v>36</v>
      </c>
      <c r="B37" s="24" t="s">
        <v>87</v>
      </c>
      <c r="C37" s="25" t="s">
        <v>187</v>
      </c>
      <c r="D37" s="23" t="s">
        <v>329</v>
      </c>
      <c r="E37" s="23">
        <v>1</v>
      </c>
      <c r="F37" s="23" t="str">
        <f t="shared" si="0"/>
        <v xml:space="preserve"> VALUES('36', 'Omar Sundberg', '0761111296', 'Sambo', '1')</v>
      </c>
      <c r="G37" s="23" t="str">
        <f t="shared" si="1"/>
        <v>INSERT INTO next_of_kin (empid_f, name, phone, relationship, prio) VALUES('36', 'Omar Sundberg', '0761111296', 'Sambo', '1');</v>
      </c>
    </row>
    <row r="38" spans="1:7">
      <c r="A38" s="23">
        <v>37</v>
      </c>
      <c r="B38" s="24" t="s">
        <v>88</v>
      </c>
      <c r="C38" s="25" t="s">
        <v>188</v>
      </c>
      <c r="D38" s="23" t="s">
        <v>326</v>
      </c>
      <c r="E38" s="23">
        <v>1</v>
      </c>
      <c r="F38" s="23" t="str">
        <f t="shared" si="0"/>
        <v xml:space="preserve"> VALUES('37', 'John Hellström', '0761111297', 'Mor', '1')</v>
      </c>
      <c r="G38" s="23" t="str">
        <f t="shared" si="1"/>
        <v>INSERT INTO next_of_kin (empid_f, name, phone, relationship, prio) VALUES('37', 'John Hellström', '0761111297', 'Mor', '1');</v>
      </c>
    </row>
    <row r="39" spans="1:7">
      <c r="A39" s="23">
        <v>38</v>
      </c>
      <c r="B39" s="24" t="s">
        <v>89</v>
      </c>
      <c r="C39" s="25" t="s">
        <v>189</v>
      </c>
      <c r="D39" s="23" t="s">
        <v>327</v>
      </c>
      <c r="E39" s="23">
        <v>1</v>
      </c>
      <c r="F39" s="23" t="str">
        <f t="shared" si="0"/>
        <v xml:space="preserve"> VALUES('38', 'Ville Sjögren', '0761111298', 'Far', '1')</v>
      </c>
      <c r="G39" s="23" t="str">
        <f t="shared" si="1"/>
        <v>INSERT INTO next_of_kin (empid_f, name, phone, relationship, prio) VALUES('38', 'Ville Sjögren', '0761111298', 'Far', '1');</v>
      </c>
    </row>
    <row r="40" spans="1:7">
      <c r="A40" s="23">
        <v>39</v>
      </c>
      <c r="B40" s="24" t="s">
        <v>90</v>
      </c>
      <c r="C40" s="25" t="s">
        <v>190</v>
      </c>
      <c r="D40" s="23" t="s">
        <v>328</v>
      </c>
      <c r="E40" s="23">
        <v>1</v>
      </c>
      <c r="F40" s="23" t="str">
        <f t="shared" si="0"/>
        <v xml:space="preserve"> VALUES('39', 'Sebastian Abrahamsson', '0761111299', 'Gift', '1')</v>
      </c>
      <c r="G40" s="23" t="str">
        <f t="shared" si="1"/>
        <v>INSERT INTO next_of_kin (empid_f, name, phone, relationship, prio) VALUES('39', 'Sebastian Abrahamsson', '0761111299', 'Gift', '1');</v>
      </c>
    </row>
    <row r="41" spans="1:7">
      <c r="A41" s="23">
        <v>40</v>
      </c>
      <c r="B41" s="24" t="s">
        <v>91</v>
      </c>
      <c r="C41" s="25" t="s">
        <v>191</v>
      </c>
      <c r="D41" s="23" t="s">
        <v>329</v>
      </c>
      <c r="E41" s="23">
        <v>1</v>
      </c>
      <c r="F41" s="23" t="str">
        <f t="shared" si="0"/>
        <v xml:space="preserve"> VALUES('40', 'Jonathan Ek', '0761111300', 'Sambo', '1')</v>
      </c>
      <c r="G41" s="23" t="str">
        <f t="shared" si="1"/>
        <v>INSERT INTO next_of_kin (empid_f, name, phone, relationship, prio) VALUES('40', 'Jonathan Ek', '0761111300', 'Sambo', '1');</v>
      </c>
    </row>
    <row r="42" spans="1:7">
      <c r="A42" s="23">
        <v>41</v>
      </c>
      <c r="B42" s="24" t="s">
        <v>92</v>
      </c>
      <c r="C42" s="25" t="s">
        <v>192</v>
      </c>
      <c r="D42" s="23" t="s">
        <v>326</v>
      </c>
      <c r="E42" s="23">
        <v>1</v>
      </c>
      <c r="F42" s="23" t="str">
        <f t="shared" si="0"/>
        <v xml:space="preserve"> VALUES('41', 'Daniel Blom', '0761111301', 'Mor', '1')</v>
      </c>
      <c r="G42" s="23" t="str">
        <f t="shared" si="1"/>
        <v>INSERT INTO next_of_kin (empid_f, name, phone, relationship, prio) VALUES('41', 'Daniel Blom', '0761111301', 'Mor', '1');</v>
      </c>
    </row>
    <row r="43" spans="1:7">
      <c r="A43" s="23">
        <v>42</v>
      </c>
      <c r="B43" s="24" t="s">
        <v>93</v>
      </c>
      <c r="C43" s="25" t="s">
        <v>193</v>
      </c>
      <c r="D43" s="23" t="s">
        <v>327</v>
      </c>
      <c r="E43" s="23">
        <v>1</v>
      </c>
      <c r="F43" s="23" t="str">
        <f t="shared" si="0"/>
        <v xml:space="preserve"> VALUES('42', 'Joel Martinsson', '0761111302', 'Far', '1')</v>
      </c>
      <c r="G43" s="23" t="str">
        <f t="shared" si="1"/>
        <v>INSERT INTO next_of_kin (empid_f, name, phone, relationship, prio) VALUES('42', 'Joel Martinsson', '0761111302', 'Far', '1');</v>
      </c>
    </row>
    <row r="44" spans="1:7">
      <c r="A44" s="23">
        <v>43</v>
      </c>
      <c r="B44" s="24" t="s">
        <v>94</v>
      </c>
      <c r="C44" s="25" t="s">
        <v>194</v>
      </c>
      <c r="D44" s="23" t="s">
        <v>328</v>
      </c>
      <c r="E44" s="23">
        <v>1</v>
      </c>
      <c r="F44" s="23" t="str">
        <f t="shared" si="0"/>
        <v xml:space="preserve"> VALUES('43', 'Simon Öberg', '0761111303', 'Gift', '1')</v>
      </c>
      <c r="G44" s="23" t="str">
        <f t="shared" si="1"/>
        <v>INSERT INTO next_of_kin (empid_f, name, phone, relationship, prio) VALUES('43', 'Simon Öberg', '0761111303', 'Gift', '1');</v>
      </c>
    </row>
    <row r="45" spans="1:7">
      <c r="A45" s="23">
        <v>44</v>
      </c>
      <c r="B45" s="24" t="s">
        <v>95</v>
      </c>
      <c r="C45" s="25" t="s">
        <v>195</v>
      </c>
      <c r="D45" s="23" t="s">
        <v>329</v>
      </c>
      <c r="E45" s="23">
        <v>1</v>
      </c>
      <c r="F45" s="23" t="str">
        <f t="shared" si="0"/>
        <v xml:space="preserve"> VALUES('44', 'Nicolas Andreasson', '0761111304', 'Sambo', '1')</v>
      </c>
      <c r="G45" s="23" t="str">
        <f t="shared" si="1"/>
        <v>INSERT INTO next_of_kin (empid_f, name, phone, relationship, prio) VALUES('44', 'Nicolas Andreasson', '0761111304', 'Sambo', '1');</v>
      </c>
    </row>
    <row r="46" spans="1:7">
      <c r="A46" s="23">
        <v>45</v>
      </c>
      <c r="B46" s="24" t="s">
        <v>96</v>
      </c>
      <c r="C46" s="25" t="s">
        <v>196</v>
      </c>
      <c r="D46" s="23" t="s">
        <v>326</v>
      </c>
      <c r="E46" s="23">
        <v>1</v>
      </c>
      <c r="F46" s="23" t="str">
        <f t="shared" si="0"/>
        <v xml:space="preserve"> VALUES('45', 'Folke Månsson', '0761111305', 'Mor', '1')</v>
      </c>
      <c r="G46" s="23" t="str">
        <f t="shared" si="1"/>
        <v>INSERT INTO next_of_kin (empid_f, name, phone, relationship, prio) VALUES('45', 'Folke Månsson', '0761111305', 'Mor', '1');</v>
      </c>
    </row>
    <row r="47" spans="1:7">
      <c r="A47" s="23">
        <v>46</v>
      </c>
      <c r="B47" s="24" t="s">
        <v>97</v>
      </c>
      <c r="C47" s="25" t="s">
        <v>197</v>
      </c>
      <c r="D47" s="23" t="s">
        <v>327</v>
      </c>
      <c r="E47" s="23">
        <v>1</v>
      </c>
      <c r="F47" s="23" t="str">
        <f t="shared" si="0"/>
        <v xml:space="preserve"> VALUES('46', 'David Strömberg', '0761111306', 'Far', '1')</v>
      </c>
      <c r="G47" s="23" t="str">
        <f t="shared" si="1"/>
        <v>INSERT INTO next_of_kin (empid_f, name, phone, relationship, prio) VALUES('46', 'David Strömberg', '0761111306', 'Far', '1');</v>
      </c>
    </row>
    <row r="48" spans="1:7">
      <c r="A48" s="23">
        <v>47</v>
      </c>
      <c r="B48" s="24" t="s">
        <v>98</v>
      </c>
      <c r="C48" s="25" t="s">
        <v>198</v>
      </c>
      <c r="D48" s="23" t="s">
        <v>328</v>
      </c>
      <c r="E48" s="23">
        <v>1</v>
      </c>
      <c r="F48" s="23" t="str">
        <f t="shared" si="0"/>
        <v xml:space="preserve"> VALUES('47', 'Maximilian Åkesson', '0761111307', 'Gift', '1')</v>
      </c>
      <c r="G48" s="23" t="str">
        <f t="shared" si="1"/>
        <v>INSERT INTO next_of_kin (empid_f, name, phone, relationship, prio) VALUES('47', 'Maximilian Åkesson', '0761111307', 'Gift', '1');</v>
      </c>
    </row>
    <row r="49" spans="1:7">
      <c r="A49" s="23">
        <v>48</v>
      </c>
      <c r="B49" s="24" t="s">
        <v>99</v>
      </c>
      <c r="C49" s="25" t="s">
        <v>199</v>
      </c>
      <c r="D49" s="23" t="s">
        <v>329</v>
      </c>
      <c r="E49" s="23">
        <v>1</v>
      </c>
      <c r="F49" s="23" t="str">
        <f t="shared" si="0"/>
        <v xml:space="preserve"> VALUES('48', 'Thor Hansen', '0761111308', 'Sambo', '1')</v>
      </c>
      <c r="G49" s="23" t="str">
        <f t="shared" si="1"/>
        <v>INSERT INTO next_of_kin (empid_f, name, phone, relationship, prio) VALUES('48', 'Thor Hansen', '0761111308', 'Sambo', '1');</v>
      </c>
    </row>
    <row r="50" spans="1:7">
      <c r="A50" s="23">
        <v>49</v>
      </c>
      <c r="B50" s="24" t="s">
        <v>100</v>
      </c>
      <c r="C50" s="25" t="s">
        <v>200</v>
      </c>
      <c r="D50" s="23" t="s">
        <v>326</v>
      </c>
      <c r="E50" s="23">
        <v>1</v>
      </c>
      <c r="F50" s="23" t="str">
        <f t="shared" si="0"/>
        <v xml:space="preserve"> VALUES('49', 'Milian Norberg', '0761111309', 'Mor', '1')</v>
      </c>
      <c r="G50" s="23" t="str">
        <f t="shared" si="1"/>
        <v>INSERT INTO next_of_kin (empid_f, name, phone, relationship, prio) VALUES('49', 'Milian Norberg', '0761111309', 'Mor', '1');</v>
      </c>
    </row>
    <row r="51" spans="1:7">
      <c r="A51" s="23">
        <v>50</v>
      </c>
      <c r="B51" s="24" t="s">
        <v>101</v>
      </c>
      <c r="C51" s="25" t="s">
        <v>201</v>
      </c>
      <c r="D51" s="23" t="s">
        <v>327</v>
      </c>
      <c r="E51" s="23">
        <v>1</v>
      </c>
      <c r="F51" s="23" t="str">
        <f t="shared" si="0"/>
        <v xml:space="preserve"> VALUES('50', 'Levi Jonasson', '0761111310', 'Far', '1')</v>
      </c>
      <c r="G51" s="23" t="str">
        <f t="shared" si="1"/>
        <v>INSERT INTO next_of_kin (empid_f, name, phone, relationship, prio) VALUES('50', 'Levi Jonasson', '0761111310', 'Far', '1');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F594-4CF6-46B6-A6DD-96A21CD1A4F2}">
  <sheetPr codeName="Sheet6">
    <tabColor theme="9"/>
  </sheetPr>
  <dimension ref="A1:L24"/>
  <sheetViews>
    <sheetView topLeftCell="C1" workbookViewId="0">
      <selection activeCell="L2" sqref="L2:L11"/>
    </sheetView>
  </sheetViews>
  <sheetFormatPr defaultRowHeight="14.4"/>
  <cols>
    <col min="1" max="10" width="10.109375" customWidth="1"/>
    <col min="11" max="11" width="20" style="17" customWidth="1"/>
  </cols>
  <sheetData>
    <row r="1" spans="1:12" s="18" customFormat="1" ht="15" thickBot="1">
      <c r="A1" s="26" t="s">
        <v>330</v>
      </c>
      <c r="B1" s="18" t="s">
        <v>262</v>
      </c>
      <c r="C1" s="18" t="s">
        <v>331</v>
      </c>
      <c r="D1" s="18" t="s">
        <v>257</v>
      </c>
      <c r="E1" s="18" t="s">
        <v>332</v>
      </c>
      <c r="F1" s="18" t="s">
        <v>333</v>
      </c>
      <c r="G1" s="18" t="s">
        <v>425</v>
      </c>
      <c r="H1" s="18" t="s">
        <v>334</v>
      </c>
      <c r="I1" s="18" t="s">
        <v>335</v>
      </c>
      <c r="J1" s="18" t="s">
        <v>258</v>
      </c>
      <c r="K1" s="15" t="str">
        <f>CONCATENATE("INSERT INTO shift (",A1,", ",B1,", ",C1,", ",D1,", ",E1,", ",F1,", ",G1,", ",H1,", ",I1,", ",J1,")")</f>
        <v>INSERT INTO shift (shift_id, depid_f, staffing, date, start_time, duration, rest, available, description, comment)</v>
      </c>
      <c r="L1" s="4" t="s">
        <v>202</v>
      </c>
    </row>
    <row r="2" spans="1:12" ht="15" thickBot="1">
      <c r="A2">
        <v>1</v>
      </c>
      <c r="B2">
        <v>1</v>
      </c>
      <c r="C2">
        <v>1</v>
      </c>
      <c r="D2" s="7" t="s">
        <v>264</v>
      </c>
      <c r="E2" s="6" t="s">
        <v>263</v>
      </c>
      <c r="F2" s="6" t="s">
        <v>263</v>
      </c>
      <c r="G2" s="6" t="s">
        <v>265</v>
      </c>
      <c r="H2" s="6" t="s">
        <v>339</v>
      </c>
      <c r="I2" s="6" t="s">
        <v>340</v>
      </c>
      <c r="J2" s="6" t="s">
        <v>424</v>
      </c>
      <c r="K2" s="16" t="str">
        <f>CONCATENATE(" VALUES ('",A2,"'",", ","'",B2,"'",", ","'",C2,"'",", ","'",D2,"'",", ","'",E2,"'",", ","'",F2,"'",", ","'",G2,"'",", ","'",H2,"'",", ","'",I2,"'",", ","'",J2,"')")</f>
        <v xml:space="preserve"> VALUES ('1', '1', '1', '2018-03-22', '08:00', '08:00', '00:45', 'y', 'wurk wurk', 'na')</v>
      </c>
      <c r="L2" s="3" t="str">
        <f>CONCATENATE($K$1,K2,";")</f>
        <v>INSERT INTO shift (shift_id, depid_f, staffing, date, start_time, duration, rest, available, description, comment) VALUES ('1', '1', '1', '2018-03-22', '08:00', '08:00', '00:45', 'y', 'wurk wurk', 'na');</v>
      </c>
    </row>
    <row r="3" spans="1:12" ht="15" thickBot="1">
      <c r="A3">
        <v>2</v>
      </c>
      <c r="B3">
        <v>1</v>
      </c>
      <c r="C3">
        <v>1</v>
      </c>
      <c r="D3" s="7" t="s">
        <v>264</v>
      </c>
      <c r="E3" s="6" t="s">
        <v>263</v>
      </c>
      <c r="F3" s="6" t="s">
        <v>263</v>
      </c>
      <c r="G3" s="6" t="s">
        <v>265</v>
      </c>
      <c r="H3" s="6" t="s">
        <v>339</v>
      </c>
      <c r="I3" s="6" t="s">
        <v>340</v>
      </c>
      <c r="J3" s="6" t="s">
        <v>424</v>
      </c>
      <c r="K3" s="16" t="str">
        <f t="shared" ref="K3:K11" si="0">CONCATENATE(" VALUES ('",A3,"'",", ","'",B3,"'",", ","'",C3,"'",", ","'",D3,"'",", ","'",E3,"'",", ","'",F3,"'",", ","'",G3,"'",", ","'",H3,"'",", ","'",I3,"'",", ","'",J3,"')")</f>
        <v xml:space="preserve"> VALUES ('2', '1', '1', '2018-03-22', '08:00', '08:00', '00:45', 'y', 'wurk wurk', 'na')</v>
      </c>
      <c r="L3" s="3" t="str">
        <f t="shared" ref="L3:L11" si="1">CONCATENATE($K$1,K3,";")</f>
        <v>INSERT INTO shift (shift_id, depid_f, staffing, date, start_time, duration, rest, available, description, comment) VALUES ('2', '1', '1', '2018-03-22', '08:00', '08:00', '00:45', 'y', 'wurk wurk', 'na');</v>
      </c>
    </row>
    <row r="4" spans="1:12" ht="15" thickBot="1">
      <c r="A4">
        <v>3</v>
      </c>
      <c r="B4">
        <v>2</v>
      </c>
      <c r="C4">
        <v>1</v>
      </c>
      <c r="D4" s="7" t="s">
        <v>264</v>
      </c>
      <c r="E4" s="6" t="s">
        <v>263</v>
      </c>
      <c r="F4" s="6" t="s">
        <v>263</v>
      </c>
      <c r="G4" s="6" t="s">
        <v>265</v>
      </c>
      <c r="H4" s="6" t="s">
        <v>339</v>
      </c>
      <c r="I4" s="6" t="s">
        <v>340</v>
      </c>
      <c r="J4" s="6" t="s">
        <v>424</v>
      </c>
      <c r="K4" s="16" t="str">
        <f t="shared" si="0"/>
        <v xml:space="preserve"> VALUES ('3', '2', '1', '2018-03-22', '08:00', '08:00', '00:45', 'y', 'wurk wurk', 'na')</v>
      </c>
      <c r="L4" s="3" t="str">
        <f t="shared" si="1"/>
        <v>INSERT INTO shift (shift_id, depid_f, staffing, date, start_time, duration, rest, available, description, comment) VALUES ('3', '2', '1', '2018-03-22', '08:00', '08:00', '00:45', 'y', 'wurk wurk', 'na');</v>
      </c>
    </row>
    <row r="5" spans="1:12" ht="15" thickBot="1">
      <c r="A5">
        <v>4</v>
      </c>
      <c r="B5">
        <v>2</v>
      </c>
      <c r="C5">
        <v>1</v>
      </c>
      <c r="D5" s="7" t="s">
        <v>264</v>
      </c>
      <c r="E5" s="6" t="s">
        <v>263</v>
      </c>
      <c r="F5" s="6" t="s">
        <v>263</v>
      </c>
      <c r="G5" s="6" t="s">
        <v>265</v>
      </c>
      <c r="H5" s="6" t="s">
        <v>339</v>
      </c>
      <c r="I5" s="6" t="s">
        <v>340</v>
      </c>
      <c r="J5" s="6" t="s">
        <v>424</v>
      </c>
      <c r="K5" s="16" t="str">
        <f t="shared" si="0"/>
        <v xml:space="preserve"> VALUES ('4', '2', '1', '2018-03-22', '08:00', '08:00', '00:45', 'y', 'wurk wurk', 'na')</v>
      </c>
      <c r="L5" s="3" t="str">
        <f t="shared" si="1"/>
        <v>INSERT INTO shift (shift_id, depid_f, staffing, date, start_time, duration, rest, available, description, comment) VALUES ('4', '2', '1', '2018-03-22', '08:00', '08:00', '00:45', 'y', 'wurk wurk', 'na');</v>
      </c>
    </row>
    <row r="6" spans="1:12" ht="15" thickBot="1">
      <c r="A6">
        <v>5</v>
      </c>
      <c r="B6">
        <v>3</v>
      </c>
      <c r="C6">
        <v>1</v>
      </c>
      <c r="D6" s="7" t="s">
        <v>264</v>
      </c>
      <c r="E6" s="6" t="s">
        <v>263</v>
      </c>
      <c r="F6" s="6" t="s">
        <v>263</v>
      </c>
      <c r="G6" s="6" t="s">
        <v>265</v>
      </c>
      <c r="H6" s="6" t="s">
        <v>339</v>
      </c>
      <c r="I6" s="6" t="s">
        <v>340</v>
      </c>
      <c r="J6" s="6" t="s">
        <v>424</v>
      </c>
      <c r="K6" s="16" t="str">
        <f t="shared" si="0"/>
        <v xml:space="preserve"> VALUES ('5', '3', '1', '2018-03-22', '08:00', '08:00', '00:45', 'y', 'wurk wurk', 'na')</v>
      </c>
      <c r="L6" s="3" t="str">
        <f t="shared" si="1"/>
        <v>INSERT INTO shift (shift_id, depid_f, staffing, date, start_time, duration, rest, available, description, comment) VALUES ('5', '3', '1', '2018-03-22', '08:00', '08:00', '00:45', 'y', 'wurk wurk', 'na');</v>
      </c>
    </row>
    <row r="7" spans="1:12" ht="15" thickBot="1">
      <c r="A7">
        <v>6</v>
      </c>
      <c r="B7">
        <v>1</v>
      </c>
      <c r="C7">
        <v>2</v>
      </c>
      <c r="D7" s="7" t="s">
        <v>264</v>
      </c>
      <c r="E7" s="6" t="s">
        <v>263</v>
      </c>
      <c r="F7" s="6" t="s">
        <v>263</v>
      </c>
      <c r="G7" s="6" t="s">
        <v>265</v>
      </c>
      <c r="H7" s="6" t="s">
        <v>339</v>
      </c>
      <c r="I7" s="6" t="s">
        <v>340</v>
      </c>
      <c r="J7" s="6" t="s">
        <v>424</v>
      </c>
      <c r="K7" s="16" t="str">
        <f t="shared" si="0"/>
        <v xml:space="preserve"> VALUES ('6', '1', '2', '2018-03-22', '08:00', '08:00', '00:45', 'y', 'wurk wurk', 'na')</v>
      </c>
      <c r="L7" s="3" t="str">
        <f t="shared" si="1"/>
        <v>INSERT INTO shift (shift_id, depid_f, staffing, date, start_time, duration, rest, available, description, comment) VALUES ('6', '1', '2', '2018-03-22', '08:00', '08:00', '00:45', 'y', 'wurk wurk', 'na');</v>
      </c>
    </row>
    <row r="8" spans="1:12" ht="15" thickBot="1">
      <c r="A8">
        <v>7</v>
      </c>
      <c r="B8">
        <v>1</v>
      </c>
      <c r="C8">
        <v>2</v>
      </c>
      <c r="D8" s="7" t="s">
        <v>264</v>
      </c>
      <c r="E8" s="6" t="s">
        <v>263</v>
      </c>
      <c r="F8" s="6" t="s">
        <v>263</v>
      </c>
      <c r="G8" s="6" t="s">
        <v>265</v>
      </c>
      <c r="H8" s="6" t="s">
        <v>339</v>
      </c>
      <c r="I8" s="6" t="s">
        <v>340</v>
      </c>
      <c r="J8" s="6" t="s">
        <v>424</v>
      </c>
      <c r="K8" s="16" t="str">
        <f t="shared" si="0"/>
        <v xml:space="preserve"> VALUES ('7', '1', '2', '2018-03-22', '08:00', '08:00', '00:45', 'y', 'wurk wurk', 'na')</v>
      </c>
      <c r="L8" s="3" t="str">
        <f t="shared" si="1"/>
        <v>INSERT INTO shift (shift_id, depid_f, staffing, date, start_time, duration, rest, available, description, comment) VALUES ('7', '1', '2', '2018-03-22', '08:00', '08:00', '00:45', 'y', 'wurk wurk', 'na');</v>
      </c>
    </row>
    <row r="9" spans="1:12" ht="15" thickBot="1">
      <c r="A9">
        <v>8</v>
      </c>
      <c r="B9">
        <v>2</v>
      </c>
      <c r="C9">
        <v>2</v>
      </c>
      <c r="D9" s="7" t="s">
        <v>264</v>
      </c>
      <c r="E9" s="6" t="s">
        <v>263</v>
      </c>
      <c r="F9" s="6" t="s">
        <v>263</v>
      </c>
      <c r="G9" s="6" t="s">
        <v>265</v>
      </c>
      <c r="H9" s="6" t="s">
        <v>339</v>
      </c>
      <c r="I9" s="6" t="s">
        <v>340</v>
      </c>
      <c r="J9" s="6" t="s">
        <v>424</v>
      </c>
      <c r="K9" s="16" t="str">
        <f t="shared" si="0"/>
        <v xml:space="preserve"> VALUES ('8', '2', '2', '2018-03-22', '08:00', '08:00', '00:45', 'y', 'wurk wurk', 'na')</v>
      </c>
      <c r="L9" s="3" t="str">
        <f t="shared" si="1"/>
        <v>INSERT INTO shift (shift_id, depid_f, staffing, date, start_time, duration, rest, available, description, comment) VALUES ('8', '2', '2', '2018-03-22', '08:00', '08:00', '00:45', 'y', 'wurk wurk', 'na');</v>
      </c>
    </row>
    <row r="10" spans="1:12" ht="15" thickBot="1">
      <c r="A10">
        <v>9</v>
      </c>
      <c r="B10">
        <v>2</v>
      </c>
      <c r="C10">
        <v>2</v>
      </c>
      <c r="D10" s="7" t="s">
        <v>264</v>
      </c>
      <c r="E10" s="6" t="s">
        <v>263</v>
      </c>
      <c r="F10" s="6" t="s">
        <v>263</v>
      </c>
      <c r="G10" s="6" t="s">
        <v>265</v>
      </c>
      <c r="H10" s="6" t="s">
        <v>339</v>
      </c>
      <c r="I10" s="6" t="s">
        <v>340</v>
      </c>
      <c r="J10" s="6" t="s">
        <v>424</v>
      </c>
      <c r="K10" s="16" t="str">
        <f t="shared" si="0"/>
        <v xml:space="preserve"> VALUES ('9', '2', '2', '2018-03-22', '08:00', '08:00', '00:45', 'y', 'wurk wurk', 'na')</v>
      </c>
      <c r="L10" s="3" t="str">
        <f t="shared" si="1"/>
        <v>INSERT INTO shift (shift_id, depid_f, staffing, date, start_time, duration, rest, available, description, comment) VALUES ('9', '2', '2', '2018-03-22', '08:00', '08:00', '00:45', 'y', 'wurk wurk', 'na');</v>
      </c>
    </row>
    <row r="11" spans="1:12" ht="15" thickBot="1">
      <c r="A11">
        <v>10</v>
      </c>
      <c r="B11">
        <v>3</v>
      </c>
      <c r="C11">
        <v>2</v>
      </c>
      <c r="D11" s="7" t="s">
        <v>264</v>
      </c>
      <c r="E11" s="6" t="s">
        <v>263</v>
      </c>
      <c r="F11" s="6" t="s">
        <v>263</v>
      </c>
      <c r="G11" s="6" t="s">
        <v>265</v>
      </c>
      <c r="H11" s="6" t="s">
        <v>339</v>
      </c>
      <c r="I11" s="6" t="s">
        <v>340</v>
      </c>
      <c r="J11" s="6" t="s">
        <v>424</v>
      </c>
      <c r="K11" s="16" t="str">
        <f t="shared" si="0"/>
        <v xml:space="preserve"> VALUES ('10', '3', '2', '2018-03-22', '08:00', '08:00', '00:45', 'y', 'wurk wurk', 'na')</v>
      </c>
      <c r="L11" s="3" t="str">
        <f t="shared" si="1"/>
        <v>INSERT INTO shift (shift_id, depid_f, staffing, date, start_time, duration, rest, available, description, comment) VALUES ('10', '3', '2', '2018-03-22', '08:00', '08:00', '00:45', 'y', 'wurk wurk', 'na');</v>
      </c>
    </row>
    <row r="15" spans="1:12">
      <c r="K15" s="8"/>
    </row>
    <row r="16" spans="1:12">
      <c r="K16" s="8"/>
    </row>
    <row r="17" spans="11:11">
      <c r="K17" s="8"/>
    </row>
    <row r="18" spans="11:11">
      <c r="K18" s="8"/>
    </row>
    <row r="19" spans="11:11">
      <c r="K19" s="8"/>
    </row>
    <row r="20" spans="11:11">
      <c r="K20" s="8"/>
    </row>
    <row r="21" spans="11:11">
      <c r="K21" s="8"/>
    </row>
    <row r="22" spans="11:11">
      <c r="K22" s="8"/>
    </row>
    <row r="23" spans="11:11">
      <c r="K23" s="8"/>
    </row>
    <row r="24" spans="11:11">
      <c r="K2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DE73-805F-4253-A66A-15F8FA522882}">
  <sheetPr codeName="Sheet7"/>
  <dimension ref="A1:H11"/>
  <sheetViews>
    <sheetView topLeftCell="B1" workbookViewId="0">
      <selection activeCell="H2" sqref="H2:H11"/>
    </sheetView>
  </sheetViews>
  <sheetFormatPr defaultRowHeight="14.4"/>
  <cols>
    <col min="1" max="1" width="7" bestFit="1" customWidth="1"/>
    <col min="2" max="2" width="7" customWidth="1"/>
    <col min="3" max="3" width="10.33203125" bestFit="1" customWidth="1"/>
    <col min="4" max="4" width="6" bestFit="1" customWidth="1"/>
    <col min="5" max="5" width="6" customWidth="1"/>
    <col min="6" max="6" width="10.33203125" bestFit="1" customWidth="1"/>
    <col min="7" max="7" width="49.33203125" bestFit="1" customWidth="1"/>
  </cols>
  <sheetData>
    <row r="1" spans="1:8" ht="15" thickBot="1">
      <c r="A1" t="s">
        <v>322</v>
      </c>
      <c r="B1" t="s">
        <v>334</v>
      </c>
      <c r="C1" t="s">
        <v>257</v>
      </c>
      <c r="D1" t="s">
        <v>332</v>
      </c>
      <c r="E1" t="s">
        <v>333</v>
      </c>
      <c r="F1" t="s">
        <v>258</v>
      </c>
      <c r="G1" s="4" t="str">
        <f>CONCATENATE("INSERT INTO availability (",A1,", ",C1,", ",D1,", ",F1,")")</f>
        <v>INSERT INTO availability (empid_f, date, start_time, comment)</v>
      </c>
      <c r="H1" s="4" t="s">
        <v>202</v>
      </c>
    </row>
    <row r="2" spans="1:8" ht="15" thickBot="1">
      <c r="A2">
        <v>1</v>
      </c>
      <c r="B2" t="s">
        <v>339</v>
      </c>
      <c r="C2" s="7" t="s">
        <v>264</v>
      </c>
      <c r="D2" s="6" t="s">
        <v>263</v>
      </c>
      <c r="E2" s="6" t="s">
        <v>342</v>
      </c>
      <c r="F2" s="2" t="s">
        <v>260</v>
      </c>
      <c r="G2" s="5" t="str">
        <f>CONCATENATE(" VALUES ('",A2,"'",", ","'",C2,"'",", ","'",D2,"'",", ","'",F2,"')")</f>
        <v xml:space="preserve"> VALUES ('1', '2018-03-22', '08:00', 'Kan jobba 8 h')</v>
      </c>
      <c r="H2" s="3" t="str">
        <f>CONCATENATE($G$1,G2,";")</f>
        <v>INSERT INTO availability (empid_f, date, start_time, comment) VALUES ('1', '2018-03-22', '08:00', 'Kan jobba 8 h');</v>
      </c>
    </row>
    <row r="3" spans="1:8" ht="15" thickBot="1">
      <c r="A3">
        <v>2</v>
      </c>
      <c r="B3" t="s">
        <v>339</v>
      </c>
      <c r="C3" s="7" t="s">
        <v>264</v>
      </c>
      <c r="D3" s="6" t="s">
        <v>263</v>
      </c>
      <c r="E3" s="6" t="s">
        <v>342</v>
      </c>
      <c r="F3" s="2" t="s">
        <v>260</v>
      </c>
      <c r="G3" s="5" t="str">
        <f t="shared" ref="G3:G11" si="0">CONCATENATE(" VALUES ('",A3,"'",", ","'",C3,"'",", ","'",D3,"'",", ","'",F3,"')")</f>
        <v xml:space="preserve"> VALUES ('2', '2018-03-22', '08:00', 'Kan jobba 8 h')</v>
      </c>
      <c r="H3" s="3" t="str">
        <f t="shared" ref="H3:H11" si="1">CONCATENATE($G$1,G3,";")</f>
        <v>INSERT INTO availability (empid_f, date, start_time, comment) VALUES ('2', '2018-03-22', '08:00', 'Kan jobba 8 h');</v>
      </c>
    </row>
    <row r="4" spans="1:8" ht="15" thickBot="1">
      <c r="A4">
        <v>3</v>
      </c>
      <c r="B4" t="s">
        <v>339</v>
      </c>
      <c r="C4" s="7" t="s">
        <v>264</v>
      </c>
      <c r="D4" s="6" t="s">
        <v>263</v>
      </c>
      <c r="E4" s="6" t="s">
        <v>342</v>
      </c>
      <c r="F4" s="2" t="s">
        <v>260</v>
      </c>
      <c r="G4" s="5" t="str">
        <f t="shared" si="0"/>
        <v xml:space="preserve"> VALUES ('3', '2018-03-22', '08:00', 'Kan jobba 8 h')</v>
      </c>
      <c r="H4" s="3" t="str">
        <f t="shared" si="1"/>
        <v>INSERT INTO availability (empid_f, date, start_time, comment) VALUES ('3', '2018-03-22', '08:00', 'Kan jobba 8 h');</v>
      </c>
    </row>
    <row r="5" spans="1:8" ht="15" thickBot="1">
      <c r="A5">
        <v>4</v>
      </c>
      <c r="B5" t="s">
        <v>339</v>
      </c>
      <c r="C5" s="7" t="s">
        <v>264</v>
      </c>
      <c r="D5" s="6" t="s">
        <v>263</v>
      </c>
      <c r="E5" s="6" t="s">
        <v>342</v>
      </c>
      <c r="F5" s="2" t="s">
        <v>260</v>
      </c>
      <c r="G5" s="5" t="str">
        <f t="shared" si="0"/>
        <v xml:space="preserve"> VALUES ('4', '2018-03-22', '08:00', 'Kan jobba 8 h')</v>
      </c>
      <c r="H5" s="3" t="str">
        <f t="shared" si="1"/>
        <v>INSERT INTO availability (empid_f, date, start_time, comment) VALUES ('4', '2018-03-22', '08:00', 'Kan jobba 8 h');</v>
      </c>
    </row>
    <row r="6" spans="1:8" ht="15" thickBot="1">
      <c r="A6">
        <v>5</v>
      </c>
      <c r="B6" t="s">
        <v>339</v>
      </c>
      <c r="C6" s="7" t="s">
        <v>264</v>
      </c>
      <c r="D6" s="6" t="s">
        <v>263</v>
      </c>
      <c r="E6" s="6" t="s">
        <v>342</v>
      </c>
      <c r="F6" s="2" t="s">
        <v>260</v>
      </c>
      <c r="G6" s="5" t="str">
        <f t="shared" si="0"/>
        <v xml:space="preserve"> VALUES ('5', '2018-03-22', '08:00', 'Kan jobba 8 h')</v>
      </c>
      <c r="H6" s="3" t="str">
        <f t="shared" si="1"/>
        <v>INSERT INTO availability (empid_f, date, start_time, comment) VALUES ('5', '2018-03-22', '08:00', 'Kan jobba 8 h');</v>
      </c>
    </row>
    <row r="7" spans="1:8" ht="15" thickBot="1">
      <c r="A7">
        <v>6</v>
      </c>
      <c r="B7" t="s">
        <v>339</v>
      </c>
      <c r="C7" s="7" t="s">
        <v>264</v>
      </c>
      <c r="D7" s="6" t="s">
        <v>263</v>
      </c>
      <c r="E7" s="6" t="s">
        <v>342</v>
      </c>
      <c r="F7" s="2" t="s">
        <v>260</v>
      </c>
      <c r="G7" s="5" t="str">
        <f t="shared" si="0"/>
        <v xml:space="preserve"> VALUES ('6', '2018-03-22', '08:00', 'Kan jobba 8 h')</v>
      </c>
      <c r="H7" s="3" t="str">
        <f t="shared" si="1"/>
        <v>INSERT INTO availability (empid_f, date, start_time, comment) VALUES ('6', '2018-03-22', '08:00', 'Kan jobba 8 h');</v>
      </c>
    </row>
    <row r="8" spans="1:8" ht="15" thickBot="1">
      <c r="A8">
        <v>7</v>
      </c>
      <c r="B8" t="s">
        <v>339</v>
      </c>
      <c r="C8" s="7" t="s">
        <v>264</v>
      </c>
      <c r="D8" s="6" t="s">
        <v>263</v>
      </c>
      <c r="E8" s="6" t="s">
        <v>342</v>
      </c>
      <c r="F8" s="2" t="s">
        <v>260</v>
      </c>
      <c r="G8" s="5" t="str">
        <f t="shared" si="0"/>
        <v xml:space="preserve"> VALUES ('7', '2018-03-22', '08:00', 'Kan jobba 8 h')</v>
      </c>
      <c r="H8" s="3" t="str">
        <f t="shared" si="1"/>
        <v>INSERT INTO availability (empid_f, date, start_time, comment) VALUES ('7', '2018-03-22', '08:00', 'Kan jobba 8 h');</v>
      </c>
    </row>
    <row r="9" spans="1:8" ht="15" thickBot="1">
      <c r="A9">
        <v>8</v>
      </c>
      <c r="B9" t="s">
        <v>341</v>
      </c>
      <c r="C9" s="7" t="s">
        <v>264</v>
      </c>
      <c r="D9" s="6" t="s">
        <v>263</v>
      </c>
      <c r="E9" s="6" t="s">
        <v>342</v>
      </c>
      <c r="F9" s="2" t="s">
        <v>260</v>
      </c>
      <c r="G9" s="5" t="str">
        <f t="shared" si="0"/>
        <v xml:space="preserve"> VALUES ('8', '2018-03-22', '08:00', 'Kan jobba 8 h')</v>
      </c>
      <c r="H9" s="3" t="str">
        <f t="shared" si="1"/>
        <v>INSERT INTO availability (empid_f, date, start_time, comment) VALUES ('8', '2018-03-22', '08:00', 'Kan jobba 8 h');</v>
      </c>
    </row>
    <row r="10" spans="1:8" ht="15" thickBot="1">
      <c r="A10">
        <v>9</v>
      </c>
      <c r="B10" t="s">
        <v>341</v>
      </c>
      <c r="C10" s="7" t="s">
        <v>264</v>
      </c>
      <c r="D10" s="6" t="s">
        <v>263</v>
      </c>
      <c r="E10" s="6" t="s">
        <v>342</v>
      </c>
      <c r="F10" s="2" t="s">
        <v>260</v>
      </c>
      <c r="G10" s="5" t="str">
        <f t="shared" si="0"/>
        <v xml:space="preserve"> VALUES ('9', '2018-03-22', '08:00', 'Kan jobba 8 h')</v>
      </c>
      <c r="H10" s="3" t="str">
        <f t="shared" si="1"/>
        <v>INSERT INTO availability (empid_f, date, start_time, comment) VALUES ('9', '2018-03-22', '08:00', 'Kan jobba 8 h');</v>
      </c>
    </row>
    <row r="11" spans="1:8" ht="15" thickBot="1">
      <c r="A11">
        <v>10</v>
      </c>
      <c r="B11" t="s">
        <v>341</v>
      </c>
      <c r="C11" s="7" t="s">
        <v>264</v>
      </c>
      <c r="D11" s="6" t="s">
        <v>263</v>
      </c>
      <c r="E11" s="6" t="s">
        <v>342</v>
      </c>
      <c r="F11" s="2" t="s">
        <v>260</v>
      </c>
      <c r="G11" s="5" t="str">
        <f t="shared" si="0"/>
        <v xml:space="preserve"> VALUES ('10', '2018-03-22', '08:00', 'Kan jobba 8 h')</v>
      </c>
      <c r="H11" s="3" t="str">
        <f t="shared" si="1"/>
        <v>INSERT INTO availability (empid_f, date, start_time, comment) VALUES ('10', '2018-03-22', '08:00', 'Kan jobba 8 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BF6F-F283-411F-8E77-ADC32516F5E1}">
  <sheetPr codeName="Sheet8"/>
  <dimension ref="A1:F13"/>
  <sheetViews>
    <sheetView tabSelected="1" workbookViewId="0">
      <selection activeCell="F2" sqref="F2:F5"/>
    </sheetView>
  </sheetViews>
  <sheetFormatPr defaultRowHeight="14.4"/>
  <cols>
    <col min="1" max="1" width="7" bestFit="1" customWidth="1"/>
    <col min="2" max="2" width="8.109375" customWidth="1"/>
    <col min="3" max="3" width="6" bestFit="1" customWidth="1"/>
    <col min="4" max="4" width="6" customWidth="1"/>
  </cols>
  <sheetData>
    <row r="1" spans="1:6" ht="15" thickBot="1">
      <c r="A1" t="s">
        <v>259</v>
      </c>
      <c r="B1" t="s">
        <v>253</v>
      </c>
      <c r="C1" t="s">
        <v>335</v>
      </c>
      <c r="D1" t="s">
        <v>426</v>
      </c>
      <c r="E1" t="str">
        <f>CONCATENATE("INSERT INTO department (",A1,", ",B1,", ",C1,", ",D1,")")</f>
        <v>INSERT INTO department (depid, name, description, supervisor)</v>
      </c>
      <c r="F1" s="4" t="s">
        <v>202</v>
      </c>
    </row>
    <row r="2" spans="1:6" ht="15" thickBot="1">
      <c r="A2">
        <v>1</v>
      </c>
      <c r="B2" t="s">
        <v>261</v>
      </c>
      <c r="C2">
        <v>1</v>
      </c>
      <c r="D2">
        <v>1</v>
      </c>
      <c r="E2" s="5" t="str">
        <f>CONCATENATE("VALUES('",A2,"'",", ","'",B2,"'",", ","'",C2,"'",", ","'",D2,"')")</f>
        <v>VALUES('1', 'admin', '1', '1')</v>
      </c>
      <c r="F2" s="3" t="str">
        <f>CONCATENATE($E$1,E2,";")</f>
        <v>INSERT INTO department (depid, name, description, supervisor)VALUES('1', 'admin', '1', '1');</v>
      </c>
    </row>
    <row r="3" spans="1:6" ht="15" thickBot="1">
      <c r="A3">
        <v>2</v>
      </c>
      <c r="B3" t="s">
        <v>254</v>
      </c>
      <c r="C3">
        <v>1</v>
      </c>
      <c r="D3">
        <v>2</v>
      </c>
      <c r="E3" s="5" t="str">
        <f t="shared" ref="E3:E5" si="0">CONCATENATE("VALUES('",A3,"'",", ","'",B3,"'",", ","'",C3,"'",", ","'",D3,"')")</f>
        <v>VALUES('2', 'kassa', '1', '2')</v>
      </c>
      <c r="F3" s="3" t="str">
        <f t="shared" ref="F3:F5" si="1">CONCATENATE($E$1,E3,";")</f>
        <v>INSERT INTO department (depid, name, description, supervisor)VALUES('2', 'kassa', '1', '2');</v>
      </c>
    </row>
    <row r="4" spans="1:6" ht="15" thickBot="1">
      <c r="A4">
        <v>3</v>
      </c>
      <c r="B4" t="s">
        <v>255</v>
      </c>
      <c r="C4">
        <v>1</v>
      </c>
      <c r="D4">
        <v>3</v>
      </c>
      <c r="E4" s="5" t="str">
        <f t="shared" si="0"/>
        <v>VALUES('3', 'lager', '1', '3')</v>
      </c>
      <c r="F4" s="3" t="str">
        <f t="shared" si="1"/>
        <v>INSERT INTO department (depid, name, description, supervisor)VALUES('3', 'lager', '1', '3');</v>
      </c>
    </row>
    <row r="5" spans="1:6" ht="15" thickBot="1">
      <c r="A5">
        <v>4</v>
      </c>
      <c r="B5" t="s">
        <v>256</v>
      </c>
      <c r="C5">
        <v>1</v>
      </c>
      <c r="D5">
        <v>4</v>
      </c>
      <c r="E5" s="5" t="str">
        <f t="shared" si="0"/>
        <v>VALUES('4', 'butik', '1', '4')</v>
      </c>
      <c r="F5" s="3" t="str">
        <f t="shared" si="1"/>
        <v>INSERT INTO department (depid, name, description, supervisor)VALUES('4', 'butik', '1', '4');</v>
      </c>
    </row>
    <row r="6" spans="1:6" ht="15" thickBot="1">
      <c r="E6" s="5"/>
    </row>
    <row r="7" spans="1:6" ht="15" thickBot="1">
      <c r="E7" s="5"/>
    </row>
    <row r="8" spans="1:6" ht="15" thickBot="1">
      <c r="E8" s="5"/>
    </row>
    <row r="9" spans="1:6" ht="15" thickBot="1">
      <c r="E9" s="5"/>
    </row>
    <row r="10" spans="1:6" ht="15" thickBot="1">
      <c r="E10" s="5"/>
    </row>
    <row r="11" spans="1:6" ht="15" thickBot="1">
      <c r="E11" s="5"/>
    </row>
    <row r="12" spans="1:6" ht="15" thickBot="1">
      <c r="E12" s="5"/>
    </row>
    <row r="13" spans="1:6" ht="15" thickBot="1">
      <c r="E1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35FF-BD80-4EE2-9FC0-9BF2182EAEC9}">
  <sheetPr codeName="Sheet9"/>
  <dimension ref="A1:D31"/>
  <sheetViews>
    <sheetView topLeftCell="A25" workbookViewId="0">
      <selection activeCell="D2" sqref="D2:D31"/>
    </sheetView>
  </sheetViews>
  <sheetFormatPr defaultRowHeight="14.4"/>
  <cols>
    <col min="1" max="1" width="7" bestFit="1" customWidth="1"/>
    <col min="2" max="2" width="8.109375" customWidth="1"/>
  </cols>
  <sheetData>
    <row r="1" spans="1:4" ht="15" thickBot="1">
      <c r="A1" t="s">
        <v>322</v>
      </c>
      <c r="B1" t="s">
        <v>262</v>
      </c>
      <c r="C1" s="4" t="s">
        <v>343</v>
      </c>
      <c r="D1" s="4" t="s">
        <v>202</v>
      </c>
    </row>
    <row r="2" spans="1:4" ht="15" thickBot="1">
      <c r="A2">
        <v>1</v>
      </c>
      <c r="B2">
        <v>1</v>
      </c>
      <c r="C2" s="5" t="str">
        <f>CONCATENATE("VALUES('",A2,"'",", ","'",B2,"')")</f>
        <v>VALUES('1', '1')</v>
      </c>
      <c r="D2" s="3" t="str">
        <f>CONCATENATE($C$1,C2,";")</f>
        <v>INSERT INTO dep_empid (empid_f, depid_f)  VALUES('1', '1');</v>
      </c>
    </row>
    <row r="3" spans="1:4" ht="15" thickBot="1">
      <c r="A3">
        <v>2</v>
      </c>
      <c r="B3">
        <v>2</v>
      </c>
      <c r="C3" s="5" t="str">
        <f t="shared" ref="C3:C6" si="0">CONCATENATE("VALUES('",A3,"'",", ","'",B3,"')")</f>
        <v>VALUES('2', '2')</v>
      </c>
      <c r="D3" s="3" t="str">
        <f t="shared" ref="D3:D31" si="1">CONCATENATE($C$1,C3,";")</f>
        <v>INSERT INTO dep_empid (empid_f, depid_f)  VALUES('2', '2');</v>
      </c>
    </row>
    <row r="4" spans="1:4" ht="15" thickBot="1">
      <c r="A4">
        <v>3</v>
      </c>
      <c r="B4">
        <v>3</v>
      </c>
      <c r="C4" s="5" t="str">
        <f t="shared" si="0"/>
        <v>VALUES('3', '3')</v>
      </c>
      <c r="D4" s="3" t="str">
        <f t="shared" si="1"/>
        <v>INSERT INTO dep_empid (empid_f, depid_f)  VALUES('3', '3');</v>
      </c>
    </row>
    <row r="5" spans="1:4" ht="15" thickBot="1">
      <c r="A5">
        <v>4</v>
      </c>
      <c r="B5">
        <v>4</v>
      </c>
      <c r="C5" s="5" t="str">
        <f t="shared" si="0"/>
        <v>VALUES('4', '4')</v>
      </c>
      <c r="D5" s="3" t="str">
        <f t="shared" si="1"/>
        <v>INSERT INTO dep_empid (empid_f, depid_f)  VALUES('4', '4');</v>
      </c>
    </row>
    <row r="6" spans="1:4" ht="15" thickBot="1">
      <c r="A6">
        <v>5</v>
      </c>
      <c r="B6">
        <v>1</v>
      </c>
      <c r="C6" s="5" t="str">
        <f t="shared" si="0"/>
        <v>VALUES('5', '1')</v>
      </c>
      <c r="D6" s="3" t="str">
        <f t="shared" si="1"/>
        <v>INSERT INTO dep_empid (empid_f, depid_f)  VALUES('5', '1');</v>
      </c>
    </row>
    <row r="7" spans="1:4" ht="15" thickBot="1">
      <c r="A7">
        <v>6</v>
      </c>
      <c r="B7">
        <v>2</v>
      </c>
      <c r="C7" s="5" t="str">
        <f t="shared" ref="C7:C31" si="2">CONCATENATE("VALUES('",A7,"'",", ","'",B7,"')")</f>
        <v>VALUES('6', '2')</v>
      </c>
      <c r="D7" s="3" t="str">
        <f t="shared" si="1"/>
        <v>INSERT INTO dep_empid (empid_f, depid_f)  VALUES('6', '2');</v>
      </c>
    </row>
    <row r="8" spans="1:4" ht="15" thickBot="1">
      <c r="A8">
        <v>7</v>
      </c>
      <c r="B8">
        <v>3</v>
      </c>
      <c r="C8" s="5" t="str">
        <f t="shared" si="2"/>
        <v>VALUES('7', '3')</v>
      </c>
      <c r="D8" s="3" t="str">
        <f t="shared" si="1"/>
        <v>INSERT INTO dep_empid (empid_f, depid_f)  VALUES('7', '3');</v>
      </c>
    </row>
    <row r="9" spans="1:4" ht="15" thickBot="1">
      <c r="A9">
        <v>8</v>
      </c>
      <c r="B9">
        <v>4</v>
      </c>
      <c r="C9" s="5" t="str">
        <f t="shared" si="2"/>
        <v>VALUES('8', '4')</v>
      </c>
      <c r="D9" s="3" t="str">
        <f t="shared" si="1"/>
        <v>INSERT INTO dep_empid (empid_f, depid_f)  VALUES('8', '4');</v>
      </c>
    </row>
    <row r="10" spans="1:4" ht="15" thickBot="1">
      <c r="A10">
        <v>9</v>
      </c>
      <c r="B10">
        <v>1</v>
      </c>
      <c r="C10" s="5" t="str">
        <f t="shared" si="2"/>
        <v>VALUES('9', '1')</v>
      </c>
      <c r="D10" s="3" t="str">
        <f t="shared" si="1"/>
        <v>INSERT INTO dep_empid (empid_f, depid_f)  VALUES('9', '1');</v>
      </c>
    </row>
    <row r="11" spans="1:4" ht="15" thickBot="1">
      <c r="A11">
        <v>10</v>
      </c>
      <c r="B11">
        <v>2</v>
      </c>
      <c r="C11" s="5" t="str">
        <f t="shared" si="2"/>
        <v>VALUES('10', '2')</v>
      </c>
      <c r="D11" s="3" t="str">
        <f t="shared" si="1"/>
        <v>INSERT INTO dep_empid (empid_f, depid_f)  VALUES('10', '2');</v>
      </c>
    </row>
    <row r="12" spans="1:4" ht="15" thickBot="1">
      <c r="A12">
        <v>11</v>
      </c>
      <c r="B12">
        <v>3</v>
      </c>
      <c r="C12" s="5" t="str">
        <f t="shared" si="2"/>
        <v>VALUES('11', '3')</v>
      </c>
      <c r="D12" s="3" t="str">
        <f t="shared" si="1"/>
        <v>INSERT INTO dep_empid (empid_f, depid_f)  VALUES('11', '3');</v>
      </c>
    </row>
    <row r="13" spans="1:4" ht="15" thickBot="1">
      <c r="A13">
        <v>12</v>
      </c>
      <c r="B13">
        <v>4</v>
      </c>
      <c r="C13" s="5" t="str">
        <f t="shared" si="2"/>
        <v>VALUES('12', '4')</v>
      </c>
      <c r="D13" s="3" t="str">
        <f t="shared" si="1"/>
        <v>INSERT INTO dep_empid (empid_f, depid_f)  VALUES('12', '4');</v>
      </c>
    </row>
    <row r="14" spans="1:4" ht="15" thickBot="1">
      <c r="A14">
        <v>13</v>
      </c>
      <c r="B14">
        <v>1</v>
      </c>
      <c r="C14" s="5" t="str">
        <f t="shared" si="2"/>
        <v>VALUES('13', '1')</v>
      </c>
      <c r="D14" s="3" t="str">
        <f t="shared" si="1"/>
        <v>INSERT INTO dep_empid (empid_f, depid_f)  VALUES('13', '1');</v>
      </c>
    </row>
    <row r="15" spans="1:4" ht="15" thickBot="1">
      <c r="A15">
        <v>14</v>
      </c>
      <c r="B15">
        <v>2</v>
      </c>
      <c r="C15" s="5" t="str">
        <f t="shared" si="2"/>
        <v>VALUES('14', '2')</v>
      </c>
      <c r="D15" s="3" t="str">
        <f t="shared" si="1"/>
        <v>INSERT INTO dep_empid (empid_f, depid_f)  VALUES('14', '2');</v>
      </c>
    </row>
    <row r="16" spans="1:4" ht="15" thickBot="1">
      <c r="A16">
        <v>15</v>
      </c>
      <c r="B16">
        <v>3</v>
      </c>
      <c r="C16" s="5" t="str">
        <f t="shared" si="2"/>
        <v>VALUES('15', '3')</v>
      </c>
      <c r="D16" s="3" t="str">
        <f t="shared" si="1"/>
        <v>INSERT INTO dep_empid (empid_f, depid_f)  VALUES('15', '3');</v>
      </c>
    </row>
    <row r="17" spans="1:4" ht="15" thickBot="1">
      <c r="A17">
        <v>16</v>
      </c>
      <c r="B17">
        <v>4</v>
      </c>
      <c r="C17" s="5" t="str">
        <f t="shared" si="2"/>
        <v>VALUES('16', '4')</v>
      </c>
      <c r="D17" s="3" t="str">
        <f t="shared" si="1"/>
        <v>INSERT INTO dep_empid (empid_f, depid_f)  VALUES('16', '4');</v>
      </c>
    </row>
    <row r="18" spans="1:4" ht="15" thickBot="1">
      <c r="A18">
        <v>17</v>
      </c>
      <c r="B18">
        <v>1</v>
      </c>
      <c r="C18" s="5" t="str">
        <f t="shared" si="2"/>
        <v>VALUES('17', '1')</v>
      </c>
      <c r="D18" s="3" t="str">
        <f t="shared" si="1"/>
        <v>INSERT INTO dep_empid (empid_f, depid_f)  VALUES('17', '1');</v>
      </c>
    </row>
    <row r="19" spans="1:4" ht="15" thickBot="1">
      <c r="A19">
        <v>18</v>
      </c>
      <c r="B19">
        <v>2</v>
      </c>
      <c r="C19" s="5" t="str">
        <f t="shared" si="2"/>
        <v>VALUES('18', '2')</v>
      </c>
      <c r="D19" s="3" t="str">
        <f t="shared" si="1"/>
        <v>INSERT INTO dep_empid (empid_f, depid_f)  VALUES('18', '2');</v>
      </c>
    </row>
    <row r="20" spans="1:4" ht="15" thickBot="1">
      <c r="A20">
        <v>19</v>
      </c>
      <c r="B20">
        <v>3</v>
      </c>
      <c r="C20" s="5" t="str">
        <f t="shared" si="2"/>
        <v>VALUES('19', '3')</v>
      </c>
      <c r="D20" s="3" t="str">
        <f t="shared" si="1"/>
        <v>INSERT INTO dep_empid (empid_f, depid_f)  VALUES('19', '3');</v>
      </c>
    </row>
    <row r="21" spans="1:4" ht="15" thickBot="1">
      <c r="A21">
        <v>20</v>
      </c>
      <c r="B21">
        <v>4</v>
      </c>
      <c r="C21" s="5" t="str">
        <f t="shared" si="2"/>
        <v>VALUES('20', '4')</v>
      </c>
      <c r="D21" s="3" t="str">
        <f t="shared" si="1"/>
        <v>INSERT INTO dep_empid (empid_f, depid_f)  VALUES('20', '4');</v>
      </c>
    </row>
    <row r="22" spans="1:4" ht="15" thickBot="1">
      <c r="A22">
        <v>21</v>
      </c>
      <c r="B22">
        <v>1</v>
      </c>
      <c r="C22" s="5" t="str">
        <f t="shared" si="2"/>
        <v>VALUES('21', '1')</v>
      </c>
      <c r="D22" s="3" t="str">
        <f t="shared" si="1"/>
        <v>INSERT INTO dep_empid (empid_f, depid_f)  VALUES('21', '1');</v>
      </c>
    </row>
    <row r="23" spans="1:4" ht="15" thickBot="1">
      <c r="A23">
        <v>22</v>
      </c>
      <c r="B23">
        <v>2</v>
      </c>
      <c r="C23" s="5" t="str">
        <f t="shared" si="2"/>
        <v>VALUES('22', '2')</v>
      </c>
      <c r="D23" s="3" t="str">
        <f t="shared" si="1"/>
        <v>INSERT INTO dep_empid (empid_f, depid_f)  VALUES('22', '2');</v>
      </c>
    </row>
    <row r="24" spans="1:4" ht="15" thickBot="1">
      <c r="A24">
        <v>23</v>
      </c>
      <c r="B24">
        <v>3</v>
      </c>
      <c r="C24" s="5" t="str">
        <f t="shared" si="2"/>
        <v>VALUES('23', '3')</v>
      </c>
      <c r="D24" s="3" t="str">
        <f t="shared" si="1"/>
        <v>INSERT INTO dep_empid (empid_f, depid_f)  VALUES('23', '3');</v>
      </c>
    </row>
    <row r="25" spans="1:4" ht="15" thickBot="1">
      <c r="A25">
        <v>24</v>
      </c>
      <c r="B25">
        <v>4</v>
      </c>
      <c r="C25" s="5" t="str">
        <f t="shared" si="2"/>
        <v>VALUES('24', '4')</v>
      </c>
      <c r="D25" s="3" t="str">
        <f t="shared" si="1"/>
        <v>INSERT INTO dep_empid (empid_f, depid_f)  VALUES('24', '4');</v>
      </c>
    </row>
    <row r="26" spans="1:4" ht="15" thickBot="1">
      <c r="A26">
        <v>25</v>
      </c>
      <c r="B26">
        <v>1</v>
      </c>
      <c r="C26" s="5" t="str">
        <f t="shared" si="2"/>
        <v>VALUES('25', '1')</v>
      </c>
      <c r="D26" s="3" t="str">
        <f t="shared" si="1"/>
        <v>INSERT INTO dep_empid (empid_f, depid_f)  VALUES('25', '1');</v>
      </c>
    </row>
    <row r="27" spans="1:4" ht="15" thickBot="1">
      <c r="A27">
        <v>26</v>
      </c>
      <c r="B27">
        <v>2</v>
      </c>
      <c r="C27" s="5" t="str">
        <f t="shared" si="2"/>
        <v>VALUES('26', '2')</v>
      </c>
      <c r="D27" s="3" t="str">
        <f t="shared" si="1"/>
        <v>INSERT INTO dep_empid (empid_f, depid_f)  VALUES('26', '2');</v>
      </c>
    </row>
    <row r="28" spans="1:4" ht="15" thickBot="1">
      <c r="A28">
        <v>27</v>
      </c>
      <c r="B28">
        <v>3</v>
      </c>
      <c r="C28" s="5" t="str">
        <f t="shared" si="2"/>
        <v>VALUES('27', '3')</v>
      </c>
      <c r="D28" s="3" t="str">
        <f t="shared" si="1"/>
        <v>INSERT INTO dep_empid (empid_f, depid_f)  VALUES('27', '3');</v>
      </c>
    </row>
    <row r="29" spans="1:4" ht="15" thickBot="1">
      <c r="A29">
        <v>28</v>
      </c>
      <c r="B29">
        <v>4</v>
      </c>
      <c r="C29" s="5" t="str">
        <f t="shared" si="2"/>
        <v>VALUES('28', '4')</v>
      </c>
      <c r="D29" s="3" t="str">
        <f t="shared" si="1"/>
        <v>INSERT INTO dep_empid (empid_f, depid_f)  VALUES('28', '4');</v>
      </c>
    </row>
    <row r="30" spans="1:4" ht="15" thickBot="1">
      <c r="A30">
        <v>29</v>
      </c>
      <c r="B30">
        <v>1</v>
      </c>
      <c r="C30" s="5" t="str">
        <f t="shared" si="2"/>
        <v>VALUES('29', '1')</v>
      </c>
      <c r="D30" s="3" t="str">
        <f t="shared" si="1"/>
        <v>INSERT INTO dep_empid (empid_f, depid_f)  VALUES('29', '1');</v>
      </c>
    </row>
    <row r="31" spans="1:4" ht="15" thickBot="1">
      <c r="A31">
        <v>30</v>
      </c>
      <c r="B31">
        <v>2</v>
      </c>
      <c r="C31" s="5" t="str">
        <f t="shared" si="2"/>
        <v>VALUES('30', '2')</v>
      </c>
      <c r="D31" s="3" t="str">
        <f t="shared" si="1"/>
        <v>INSERT INTO dep_empid (empid_f, depid_f)  VALUES('30', 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</vt:lpstr>
      <vt:lpstr>Person</vt:lpstr>
      <vt:lpstr>adress</vt:lpstr>
      <vt:lpstr>phone</vt:lpstr>
      <vt:lpstr>next_of_kin</vt:lpstr>
      <vt:lpstr>shift</vt:lpstr>
      <vt:lpstr>availability</vt:lpstr>
      <vt:lpstr>department</vt:lpstr>
      <vt:lpstr>dep_empid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Mirella Liljekvist</dc:creator>
  <cp:lastModifiedBy>Victor Dahl</cp:lastModifiedBy>
  <dcterms:created xsi:type="dcterms:W3CDTF">2018-03-10T15:21:44Z</dcterms:created>
  <dcterms:modified xsi:type="dcterms:W3CDTF">2018-04-04T17:38:07Z</dcterms:modified>
</cp:coreProperties>
</file>