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kalkulator_deposito\documentation\"/>
    </mc:Choice>
  </mc:AlternateContent>
  <xr:revisionPtr revIDLastSave="0" documentId="8_{815A6D0A-C454-40CD-BFAA-B224A4CD7875}" xr6:coauthVersionLast="47" xr6:coauthVersionMax="47" xr10:uidLastSave="{00000000-0000-0000-0000-000000000000}"/>
  <bookViews>
    <workbookView xWindow="3036" yWindow="3036" windowWidth="17280" windowHeight="8916" xr2:uid="{26908A41-D8F9-4D3C-973A-07A8D31C92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D9" i="1"/>
  <c r="D2" i="1" s="1"/>
  <c r="D7" i="1" s="1"/>
  <c r="D8" i="1" s="1"/>
  <c r="C7" i="1"/>
  <c r="B12" i="1"/>
  <c r="B10" i="1"/>
  <c r="B9" i="1"/>
  <c r="B8" i="1"/>
  <c r="B7" i="1"/>
  <c r="C8" i="1" l="1"/>
  <c r="C9" i="1" s="1"/>
  <c r="C12" i="1" s="1"/>
  <c r="C10" i="1" l="1"/>
</calcChain>
</file>

<file path=xl/sharedStrings.xml><?xml version="1.0" encoding="utf-8"?>
<sst xmlns="http://schemas.openxmlformats.org/spreadsheetml/2006/main" count="19" uniqueCount="19">
  <si>
    <t>modal deposito</t>
  </si>
  <si>
    <t>suku bunga</t>
  </si>
  <si>
    <t>pajak</t>
  </si>
  <si>
    <t>jumlah hari</t>
  </si>
  <si>
    <t>jumlah hari setahun</t>
  </si>
  <si>
    <t>profit bunga</t>
  </si>
  <si>
    <t>total pajak</t>
  </si>
  <si>
    <t>hasil deposito</t>
  </si>
  <si>
    <t>nominal total</t>
  </si>
  <si>
    <t>asumsi hari sebulan</t>
  </si>
  <si>
    <t>profit bunga per bulan</t>
  </si>
  <si>
    <t>X</t>
  </si>
  <si>
    <t>Y = X x 5.5/100 x (90 / 365)</t>
  </si>
  <si>
    <t>Z = Y x 20 / 100</t>
  </si>
  <si>
    <t>A = Y - Z</t>
  </si>
  <si>
    <t>A =  (X x 5.5/100 x (90 / 365) ) - (X x 5.5/100 x (90 / 365) x 20 /100)</t>
  </si>
  <si>
    <t>A = Y * 80 / 100</t>
  </si>
  <si>
    <t>A = X x 5.5/100 x (90 / 365) x 80 / 100</t>
  </si>
  <si>
    <t>X = A / (5.5/100 x (90 / 365) x 80 /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</si>
</sst>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_-;\-* #,##0.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41" fontId="0" fillId="0" borderId="0" xfId="1" applyFont="1"/>
    <xf numFmtId="41" fontId="0" fillId="0" borderId="0" xfId="0" applyNumberFormat="1"/>
    <xf numFmtId="41" fontId="0" fillId="2" borderId="0" xfId="1" applyFont="1" applyFill="1"/>
    <xf numFmtId="164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CF94-BBEE-4C24-A1DA-8D7FC35C4414}">
  <dimension ref="A2:G17"/>
  <sheetViews>
    <sheetView tabSelected="1" workbookViewId="0">
      <selection activeCell="D10" sqref="D10"/>
    </sheetView>
  </sheetViews>
  <sheetFormatPr defaultRowHeight="14.4" x14ac:dyDescent="0.3"/>
  <cols>
    <col min="1" max="1" width="19.109375" bestFit="1" customWidth="1"/>
    <col min="2" max="2" width="14.109375" style="1" bestFit="1" customWidth="1"/>
    <col min="3" max="3" width="15.109375" bestFit="1" customWidth="1"/>
    <col min="4" max="4" width="22.88671875" bestFit="1" customWidth="1"/>
    <col min="5" max="5" width="11" bestFit="1" customWidth="1"/>
  </cols>
  <sheetData>
    <row r="2" spans="1:7" x14ac:dyDescent="0.3">
      <c r="A2" t="s">
        <v>0</v>
      </c>
      <c r="B2" s="1">
        <v>1000000000</v>
      </c>
      <c r="C2" s="1">
        <v>1000000000</v>
      </c>
      <c r="D2" s="1">
        <f>D9 / ((C3/ 100) * (C5/C6) * ((100-C4)/100))</f>
        <v>5607112794.6127939</v>
      </c>
      <c r="E2" t="s">
        <v>11</v>
      </c>
    </row>
    <row r="3" spans="1:7" x14ac:dyDescent="0.3">
      <c r="A3" t="s">
        <v>1</v>
      </c>
      <c r="B3" s="4">
        <v>5.5</v>
      </c>
      <c r="C3" s="4">
        <v>5.5</v>
      </c>
      <c r="D3" s="4">
        <v>5.5</v>
      </c>
    </row>
    <row r="4" spans="1:7" x14ac:dyDescent="0.3">
      <c r="A4" t="s">
        <v>2</v>
      </c>
      <c r="B4" s="1">
        <v>20</v>
      </c>
      <c r="C4" s="1">
        <v>20</v>
      </c>
      <c r="D4" s="1">
        <v>20</v>
      </c>
    </row>
    <row r="5" spans="1:7" x14ac:dyDescent="0.3">
      <c r="A5" t="s">
        <v>3</v>
      </c>
      <c r="B5" s="1">
        <v>90</v>
      </c>
      <c r="C5" s="1">
        <v>90</v>
      </c>
      <c r="D5" s="1">
        <v>90</v>
      </c>
    </row>
    <row r="6" spans="1:7" x14ac:dyDescent="0.3">
      <c r="A6" t="s">
        <v>4</v>
      </c>
      <c r="B6" s="1">
        <v>365</v>
      </c>
      <c r="C6" s="1">
        <v>365</v>
      </c>
      <c r="D6" s="1">
        <v>365</v>
      </c>
    </row>
    <row r="7" spans="1:7" x14ac:dyDescent="0.3">
      <c r="A7" t="s">
        <v>5</v>
      </c>
      <c r="B7" s="1">
        <f>B2*B3/100*(B5/B6)</f>
        <v>13561643.835616438</v>
      </c>
      <c r="C7" s="3">
        <f>C2*C3/100*(C5/C6)</f>
        <v>13561643.835616438</v>
      </c>
      <c r="D7" s="3">
        <f>D2*D3/100*(D5/D6)</f>
        <v>76041666.666666642</v>
      </c>
      <c r="E7" t="s">
        <v>12</v>
      </c>
    </row>
    <row r="8" spans="1:7" x14ac:dyDescent="0.3">
      <c r="A8" t="s">
        <v>6</v>
      </c>
      <c r="B8" s="1">
        <f>B7*B4/100</f>
        <v>2712328.7671232875</v>
      </c>
      <c r="C8" s="3">
        <f>C7*C4/100</f>
        <v>2712328.7671232875</v>
      </c>
      <c r="D8" s="3">
        <f>D7*D4/100</f>
        <v>15208333.333333328</v>
      </c>
      <c r="E8" t="s">
        <v>13</v>
      </c>
    </row>
    <row r="9" spans="1:7" x14ac:dyDescent="0.3">
      <c r="A9" t="s">
        <v>7</v>
      </c>
      <c r="B9" s="1">
        <f>B7-B8</f>
        <v>10849315.06849315</v>
      </c>
      <c r="C9" s="3">
        <f>C7-C8</f>
        <v>10849315.06849315</v>
      </c>
      <c r="D9" s="1">
        <f>C6/C11*D12</f>
        <v>60833333.333333328</v>
      </c>
      <c r="E9" s="2" t="s">
        <v>14</v>
      </c>
      <c r="G9" t="s">
        <v>15</v>
      </c>
    </row>
    <row r="10" spans="1:7" x14ac:dyDescent="0.3">
      <c r="A10" t="s">
        <v>8</v>
      </c>
      <c r="B10" s="1">
        <f>B2+B9</f>
        <v>1010849315.0684931</v>
      </c>
      <c r="C10" s="3">
        <f>C2+C9</f>
        <v>1010849315.0684931</v>
      </c>
      <c r="D10" s="1"/>
      <c r="G10" t="s">
        <v>16</v>
      </c>
    </row>
    <row r="11" spans="1:7" x14ac:dyDescent="0.3">
      <c r="A11" t="s">
        <v>9</v>
      </c>
      <c r="B11" s="1">
        <v>30</v>
      </c>
      <c r="C11" s="1">
        <v>30</v>
      </c>
      <c r="D11" s="1"/>
      <c r="G11" t="s">
        <v>17</v>
      </c>
    </row>
    <row r="12" spans="1:7" x14ac:dyDescent="0.3">
      <c r="A12" t="s">
        <v>10</v>
      </c>
      <c r="B12" s="1">
        <f>B11/B6*B9</f>
        <v>891724.52617751912</v>
      </c>
      <c r="C12" s="1">
        <f>C11/C6*C9</f>
        <v>891724.52617751912</v>
      </c>
      <c r="D12" s="1">
        <v>5000000</v>
      </c>
      <c r="G12" t="s">
        <v>18</v>
      </c>
    </row>
    <row r="13" spans="1:7" x14ac:dyDescent="0.3">
      <c r="C13" s="1"/>
    </row>
    <row r="14" spans="1:7" x14ac:dyDescent="0.3">
      <c r="C14" s="2">
        <f>C2*C3/100*(100-C4)/100*(C11/C6)</f>
        <v>3616438.3561643832</v>
      </c>
    </row>
    <row r="17" spans="3:3" x14ac:dyDescent="0.3">
      <c r="C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PLN</dc:creator>
  <cp:lastModifiedBy>PLN</cp:lastModifiedBy>
  <dcterms:created xsi:type="dcterms:W3CDTF">2022-07-29T02:34:22Z</dcterms:created>
  <dcterms:modified xsi:type="dcterms:W3CDTF">2022-08-04T00:35:46Z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2022-07-29T02:34:22Z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0e48f9d7-2701-4b80-bb71-211bde24768a</vt:lpwstr>
  </property>
  <property fmtid="{D5CDD505-2E9C-101B-9397-08002B2CF9AE}" pid="7" name="MSIP_Label_defa4170-0d19-0005-0004-bc88714345d2_ActionId">
    <vt:lpwstr>0fa27a29-b9dd-4283-9c7f-192336e2b3bb</vt:lpwstr>
  </property>
  <property fmtid="{D5CDD505-2E9C-101B-9397-08002B2CF9AE}" pid="8" name="MSIP_Label_defa4170-0d19-0005-0004-bc88714345d2_ContentBits">
    <vt:lpwstr>0</vt:lpwstr>
  </property>
</Properties>
</file>