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tep 2 Analysi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  <sz val="11"/>
    </font>
    <font>
      <sz val="10"/>
    </font>
    <font>
      <i val="1"/>
      <color rgb="00666666"/>
      <sz val="9"/>
    </font>
  </fonts>
  <fills count="8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D9E2F3"/>
        <bgColor rgb="00D9E2F3"/>
      </patternFill>
    </fill>
    <fill>
      <patternFill patternType="solid">
        <fgColor rgb="00E7F3FF"/>
        <bgColor rgb="00E7F3FF"/>
      </patternFill>
    </fill>
    <fill>
      <patternFill patternType="solid">
        <fgColor rgb="00C6EFCE"/>
        <bgColor rgb="00C6EFCE"/>
      </patternFill>
    </fill>
    <fill>
      <patternFill patternType="solid">
        <fgColor rgb="00FFEB9C"/>
        <bgColor rgb="00FFEB9C"/>
      </patternFill>
    </fill>
    <fill>
      <patternFill patternType="solid">
        <fgColor rgb="00FFC7CE"/>
        <bgColor rgb="00FFC7CE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1" fillId="2" borderId="0" applyAlignment="1" pivotButton="0" quotePrefix="0" xfId="0">
      <alignment horizontal="center" vertical="center" wrapText="1"/>
    </xf>
    <xf numFmtId="0" fontId="2" fillId="3" borderId="0" pivotButton="0" quotePrefix="0" xfId="0"/>
    <xf numFmtId="0" fontId="3" fillId="0" borderId="0" pivotButton="0" quotePrefix="0" xfId="0"/>
    <xf numFmtId="0" fontId="3" fillId="4" borderId="1" pivotButton="0" quotePrefix="0" xfId="0"/>
    <xf numFmtId="0" fontId="4" fillId="0" borderId="1" pivotButton="0" quotePrefix="0" xfId="0"/>
    <xf numFmtId="0" fontId="3" fillId="5" borderId="1" pivotButton="0" quotePrefix="0" xfId="0"/>
    <xf numFmtId="0" fontId="3" fillId="6" borderId="1" pivotButton="0" quotePrefix="0" xfId="0"/>
    <xf numFmtId="0" fontId="2" fillId="5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3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3" fillId="7" borderId="1" applyAlignment="1" pivotButton="0" quotePrefix="0" xfId="0">
      <alignment horizontal="center" vertical="center" wrapText="1"/>
    </xf>
    <xf numFmtId="0" fontId="3" fillId="7" borderId="1" applyAlignment="1" pivotButton="0" quotePrefix="0" xfId="0">
      <alignment horizontal="left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52"/>
  <sheetViews>
    <sheetView workbookViewId="0">
      <selection activeCell="A1" sqref="A1"/>
    </sheetView>
  </sheetViews>
  <sheetFormatPr baseColWidth="8" defaultRowHeight="15"/>
  <cols>
    <col width="15" customWidth="1" min="1" max="1"/>
    <col width="35" customWidth="1" min="2" max="2"/>
    <col width="12" customWidth="1" min="3" max="3"/>
    <col width="15" customWidth="1" min="4" max="4"/>
    <col width="35" customWidth="1" min="5" max="5"/>
    <col width="15" customWidth="1" min="6" max="6"/>
    <col width="10" customWidth="1" min="7" max="7"/>
    <col width="10" customWidth="1" min="8" max="8"/>
    <col width="10" customWidth="1" min="9" max="9"/>
    <col width="12" customWidth="1" min="10" max="10"/>
    <col width="12" customWidth="1" min="11" max="11"/>
  </cols>
  <sheetData>
    <row r="1">
      <c r="A1" s="1" t="inlineStr">
        <is>
          <t>STEP 2 ANALYSIS: google_gemini-2.0-flash-lite</t>
        </is>
      </c>
    </row>
    <row r="3">
      <c r="A3" s="2" t="inlineStr">
        <is>
          <t>DATA SOURCES</t>
        </is>
      </c>
    </row>
    <row r="4">
      <c r="A4" s="3" t="inlineStr">
        <is>
          <t>Benchmark File:</t>
        </is>
      </c>
      <c r="B4" s="3" t="inlineStr">
        <is>
          <t>phases/phase4_clusters_refined.json</t>
        </is>
      </c>
    </row>
    <row r="5">
      <c r="A5" s="3" t="inlineStr">
        <is>
          <t>Model Output File:</t>
        </is>
      </c>
      <c r="B5" s="3" t="inlineStr">
        <is>
          <t>output/phase4_balanced_refinement/google_gemini-2.0-flash-lite_balanced.json</t>
        </is>
      </c>
    </row>
    <row r="7">
      <c r="A7" s="2" t="inlineStr">
        <is>
          <t>TOKEN USAGE &amp; COST ANALYSIS</t>
        </is>
      </c>
    </row>
    <row r="8">
      <c r="A8" s="4" t="inlineStr">
        <is>
          <t>INPUT_TOKENS</t>
        </is>
      </c>
      <c r="B8" s="4" t="inlineStr">
        <is>
          <t>29,744</t>
        </is>
      </c>
      <c r="C8" s="5" t="inlineStr">
        <is>
          <t>Step 1: 25,474 + Step 2: 4,270</t>
        </is>
      </c>
    </row>
    <row r="9">
      <c r="A9" s="4" t="inlineStr">
        <is>
          <t>OUTPUT_TOKENS</t>
        </is>
      </c>
      <c r="B9" s="4" t="inlineStr">
        <is>
          <t>3,488</t>
        </is>
      </c>
      <c r="C9" s="5" t="inlineStr">
        <is>
          <t>Step 1: 2,740 + Step 2: 748</t>
        </is>
      </c>
    </row>
    <row r="10">
      <c r="A10" s="4" t="inlineStr">
        <is>
          <t>TOTAL_TOKENS</t>
        </is>
      </c>
      <c r="B10" s="4" t="inlineStr">
        <is>
          <t>33,232</t>
        </is>
      </c>
      <c r="C10" s="5" t="inlineStr">
        <is>
          <t>29,744 + 3,488</t>
        </is>
      </c>
    </row>
    <row r="11">
      <c r="A11" s="4" t="inlineStr">
        <is>
          <t>COST_PER_INPUT_TOKEN</t>
        </is>
      </c>
      <c r="B11" s="6" t="inlineStr">
        <is>
          <t>$0.0000750000</t>
        </is>
      </c>
      <c r="C11" s="5" t="inlineStr">
        <is>
          <t>Per 1000 tokens</t>
        </is>
      </c>
    </row>
    <row r="12">
      <c r="A12" s="4" t="inlineStr">
        <is>
          <t>COST_PER_OUTPUT_TOKEN</t>
        </is>
      </c>
      <c r="B12" s="6" t="inlineStr">
        <is>
          <t>$0.0003000000</t>
        </is>
      </c>
      <c r="C12" s="5" t="inlineStr">
        <is>
          <t>Per 1000 tokens</t>
        </is>
      </c>
    </row>
    <row r="13">
      <c r="A13" s="4" t="inlineStr">
        <is>
          <t>TOKEN_COST</t>
        </is>
      </c>
      <c r="B13" s="6" t="inlineStr">
        <is>
          <t>$0.0032772000</t>
        </is>
      </c>
      <c r="C13" s="5" t="inlineStr">
        <is>
          <t>(29,744/1000 × $0.0000750000) + (3,488/1000 × $0.0003000000)</t>
        </is>
      </c>
    </row>
    <row r="15">
      <c r="A15" s="2" t="inlineStr">
        <is>
          <t>PERFORMANCE METRICS</t>
        </is>
      </c>
    </row>
    <row r="16">
      <c r="A16" s="4" t="inlineStr">
        <is>
          <t>Model Clusters</t>
        </is>
      </c>
      <c r="B16" s="7" t="n">
        <v>7</v>
      </c>
    </row>
    <row r="17">
      <c r="A17" s="4" t="inlineStr">
        <is>
          <t>Benchmark Clusters</t>
        </is>
      </c>
      <c r="B17" s="7" t="n">
        <v>15</v>
      </c>
    </row>
    <row r="18">
      <c r="A18" s="4" t="inlineStr">
        <is>
          <t>Total Benchmark Messages</t>
        </is>
      </c>
      <c r="B18" s="7" t="n">
        <v>300</v>
      </c>
    </row>
    <row r="19">
      <c r="A19" s="4" t="inlineStr">
        <is>
          <t>Total Model Messages</t>
        </is>
      </c>
      <c r="B19" s="7" t="n">
        <v>294</v>
      </c>
    </row>
    <row r="20">
      <c r="A20" s="4" t="inlineStr">
        <is>
          <t>Total Matched Messages</t>
        </is>
      </c>
      <c r="B20" s="7" t="n">
        <v>140</v>
      </c>
    </row>
    <row r="21">
      <c r="A21" s="4" t="inlineStr">
        <is>
          <t>Overall Coverage</t>
        </is>
      </c>
      <c r="B21" s="7" t="inlineStr">
        <is>
          <t>46.67%</t>
        </is>
      </c>
    </row>
    <row r="22">
      <c r="A22" s="4" t="inlineStr">
        <is>
          <t>Overall Precision</t>
        </is>
      </c>
      <c r="B22" s="7" t="inlineStr">
        <is>
          <t>47.62%</t>
        </is>
      </c>
    </row>
    <row r="23">
      <c r="A23" s="4" t="inlineStr">
        <is>
          <t>Average Deviation</t>
        </is>
      </c>
      <c r="B23" s="7" t="inlineStr">
        <is>
          <t>105.00%</t>
        </is>
      </c>
    </row>
    <row r="24">
      <c r="A24" s="4" t="inlineStr">
        <is>
          <t>Cluster Count Score</t>
        </is>
      </c>
      <c r="B24" s="7" t="inlineStr">
        <is>
          <t>46.67%</t>
        </is>
      </c>
    </row>
    <row r="25">
      <c r="A25" s="4" t="inlineStr">
        <is>
          <t>Deviation Score</t>
        </is>
      </c>
      <c r="B25" s="7" t="inlineStr">
        <is>
          <t>0.00%</t>
        </is>
      </c>
    </row>
    <row r="26">
      <c r="A26" s="4" t="inlineStr">
        <is>
          <t>COMBINED SCORE</t>
        </is>
      </c>
      <c r="B26" s="8" t="inlineStr">
        <is>
          <t>35.24</t>
        </is>
      </c>
    </row>
    <row r="28">
      <c r="A28" s="2" t="inlineStr">
        <is>
          <t>SCORE CALCULATION FORMULAS</t>
        </is>
      </c>
    </row>
    <row r="29">
      <c r="A29" s="4" t="inlineStr">
        <is>
          <t>Coverage</t>
        </is>
      </c>
      <c r="B29" s="5">
        <f> 140 / 300 × 100 = 46.67%</f>
        <v/>
      </c>
      <c r="C29" s="9" t="n"/>
      <c r="D29" s="10" t="n"/>
    </row>
    <row r="30">
      <c r="A30" s="4" t="inlineStr">
        <is>
          <t>Precision</t>
        </is>
      </c>
      <c r="B30" s="5">
        <f> 140 / 294 × 100 = 47.62%</f>
        <v/>
      </c>
      <c r="C30" s="9" t="n"/>
      <c r="D30" s="10" t="n"/>
    </row>
    <row r="31">
      <c r="A31" s="4" t="inlineStr">
        <is>
          <t>Cluster Count Score</t>
        </is>
      </c>
      <c r="B31" s="5">
        <f> min(7, 15) / max(7, 15) × 100 = 46.67%</f>
        <v/>
      </c>
      <c r="C31" s="9" t="n"/>
      <c r="D31" s="10" t="n"/>
    </row>
    <row r="32">
      <c r="A32" s="4" t="inlineStr">
        <is>
          <t>Deviation Score</t>
        </is>
      </c>
      <c r="B32" s="5">
        <f> 100 - 105.00 = 0.00%</f>
        <v/>
      </c>
      <c r="C32" s="9" t="n"/>
      <c r="D32" s="10" t="n"/>
    </row>
    <row r="33">
      <c r="A33" s="4" t="inlineStr">
        <is>
          <t>COMBINED SCORE</t>
        </is>
      </c>
      <c r="B33" s="5">
        <f> (Coverage × 0.25) + (Precision × 0.25) + (Cluster Count × 0.25) + (Deviation × 0.25)</f>
        <v/>
      </c>
      <c r="C33" s="9" t="n"/>
      <c r="D33" s="10" t="n"/>
    </row>
    <row r="36">
      <c r="A36" s="2" t="inlineStr">
        <is>
          <t>DETAILED CLUSTER COMPARISON</t>
        </is>
      </c>
    </row>
    <row r="37">
      <c r="A37" s="11" t="inlineStr">
        <is>
          <t>Model ID</t>
        </is>
      </c>
      <c r="B37" s="11" t="inlineStr">
        <is>
          <t>Model Title</t>
        </is>
      </c>
      <c r="C37" s="11" t="inlineStr">
        <is>
          <t>Model Msgs</t>
        </is>
      </c>
      <c r="D37" s="11" t="inlineStr">
        <is>
          <t>Benchmark ID</t>
        </is>
      </c>
      <c r="E37" s="11" t="inlineStr">
        <is>
          <t>Benchmark Title</t>
        </is>
      </c>
      <c r="F37" s="11" t="inlineStr">
        <is>
          <t>Benchmark Msgs</t>
        </is>
      </c>
      <c r="G37" s="11" t="inlineStr">
        <is>
          <t>Matched</t>
        </is>
      </c>
      <c r="H37" s="11" t="inlineStr">
        <is>
          <t>Missing</t>
        </is>
      </c>
      <c r="I37" s="11" t="inlineStr">
        <is>
          <t>Extra</t>
        </is>
      </c>
      <c r="J37" s="11" t="inlineStr">
        <is>
          <t>Coverage %</t>
        </is>
      </c>
      <c r="K37" s="11" t="inlineStr">
        <is>
          <t>Precision %</t>
        </is>
      </c>
      <c r="L37" s="11" t="inlineStr">
        <is>
          <t>Deviation %</t>
        </is>
      </c>
      <c r="M37" s="11" t="inlineStr">
        <is>
          <t>Perfect Match</t>
        </is>
      </c>
    </row>
    <row r="38">
      <c r="A38" s="12" t="inlineStr">
        <is>
          <t>merged_cluster_001_cluster_006_cluster_011</t>
        </is>
      </c>
      <c r="B38" s="13" t="inlineStr">
        <is>
          <t>Merged: cluster_001 + cluster_006 + cluster_011</t>
        </is>
      </c>
      <c r="C38" s="13" t="n">
        <v>44</v>
      </c>
      <c r="D38" s="12" t="inlineStr">
        <is>
          <t>topic_011</t>
        </is>
      </c>
      <c r="E38" s="13" t="inlineStr">
        <is>
          <t>EcoBloom Campaign Final Approval &amp; Delivery</t>
        </is>
      </c>
      <c r="F38" s="13" t="n">
        <v>16</v>
      </c>
      <c r="G38" s="12" t="n">
        <v>16</v>
      </c>
      <c r="H38" s="12" t="n">
        <v>0</v>
      </c>
      <c r="I38" s="12" t="n">
        <v>28</v>
      </c>
      <c r="J38" s="12" t="inlineStr">
        <is>
          <t>100.00%</t>
        </is>
      </c>
      <c r="K38" s="12" t="inlineStr">
        <is>
          <t>36.36%</t>
        </is>
      </c>
      <c r="L38" s="12" t="inlineStr">
        <is>
          <t>175.00%</t>
        </is>
      </c>
      <c r="M38" s="12" t="inlineStr">
        <is>
          <t>NO</t>
        </is>
      </c>
    </row>
    <row r="39">
      <c r="A39" s="12" t="inlineStr">
        <is>
          <t>merged_cluster_002_cluster_007_cluster_012</t>
        </is>
      </c>
      <c r="B39" s="13" t="inlineStr">
        <is>
          <t>Merged: cluster_002 + cluster_007 + cluster_012</t>
        </is>
      </c>
      <c r="C39" s="13" t="n">
        <v>60</v>
      </c>
      <c r="D39" s="12" t="inlineStr">
        <is>
          <t>topic_007</t>
        </is>
      </c>
      <c r="E39" s="13" t="inlineStr">
        <is>
          <t>FitFusion Rebranding Legal Review &amp; Tagline Approval</t>
        </is>
      </c>
      <c r="F39" s="13" t="n">
        <v>23</v>
      </c>
      <c r="G39" s="12" t="n">
        <v>23</v>
      </c>
      <c r="H39" s="12" t="n">
        <v>0</v>
      </c>
      <c r="I39" s="12" t="n">
        <v>37</v>
      </c>
      <c r="J39" s="12" t="inlineStr">
        <is>
          <t>100.00%</t>
        </is>
      </c>
      <c r="K39" s="12" t="inlineStr">
        <is>
          <t>38.33%</t>
        </is>
      </c>
      <c r="L39" s="12" t="inlineStr">
        <is>
          <t>160.87%</t>
        </is>
      </c>
      <c r="M39" s="12" t="inlineStr">
        <is>
          <t>NO</t>
        </is>
      </c>
    </row>
    <row r="40">
      <c r="A40" s="12" t="inlineStr">
        <is>
          <t>merged_cluster_003_cluster_009_cluster_013</t>
        </is>
      </c>
      <c r="B40" s="13" t="inlineStr">
        <is>
          <t>Merged: cluster_003 + cluster_009 + cluster_013</t>
        </is>
      </c>
      <c r="C40" s="13" t="n">
        <v>68</v>
      </c>
      <c r="D40" s="12" t="inlineStr">
        <is>
          <t>topic_009</t>
        </is>
      </c>
      <c r="E40" s="13" t="inlineStr">
        <is>
          <t>TechNova Campaign Budget Finalization</t>
        </is>
      </c>
      <c r="F40" s="13" t="n">
        <v>31</v>
      </c>
      <c r="G40" s="12" t="n">
        <v>31</v>
      </c>
      <c r="H40" s="12" t="n">
        <v>0</v>
      </c>
      <c r="I40" s="12" t="n">
        <v>37</v>
      </c>
      <c r="J40" s="12" t="inlineStr">
        <is>
          <t>100.00%</t>
        </is>
      </c>
      <c r="K40" s="12" t="inlineStr">
        <is>
          <t>45.59%</t>
        </is>
      </c>
      <c r="L40" s="12" t="inlineStr">
        <is>
          <t>119.35%</t>
        </is>
      </c>
      <c r="M40" s="12" t="inlineStr">
        <is>
          <t>NO</t>
        </is>
      </c>
    </row>
    <row r="41">
      <c r="A41" s="12" t="inlineStr">
        <is>
          <t>merged_cluster_004_cluster_010_cluster_014</t>
        </is>
      </c>
      <c r="B41" s="13" t="inlineStr">
        <is>
          <t>Merged: cluster_004 + cluster_010 + cluster_014</t>
        </is>
      </c>
      <c r="C41" s="13" t="n">
        <v>66</v>
      </c>
      <c r="D41" s="12" t="inlineStr">
        <is>
          <t>topic_010</t>
        </is>
      </c>
      <c r="E41" s="13" t="inlineStr">
        <is>
          <t>GreenScape Sustainability Report Deadline Extension</t>
        </is>
      </c>
      <c r="F41" s="13" t="n">
        <v>29</v>
      </c>
      <c r="G41" s="12" t="n">
        <v>29</v>
      </c>
      <c r="H41" s="12" t="n">
        <v>0</v>
      </c>
      <c r="I41" s="12" t="n">
        <v>37</v>
      </c>
      <c r="J41" s="12" t="inlineStr">
        <is>
          <t>100.00%</t>
        </is>
      </c>
      <c r="K41" s="12" t="inlineStr">
        <is>
          <t>43.94%</t>
        </is>
      </c>
      <c r="L41" s="12" t="inlineStr">
        <is>
          <t>127.59%</t>
        </is>
      </c>
      <c r="M41" s="12" t="inlineStr">
        <is>
          <t>NO</t>
        </is>
      </c>
    </row>
    <row r="42">
      <c r="A42" s="12" t="inlineStr">
        <is>
          <t>merged_cluster_005_cluster_015</t>
        </is>
      </c>
      <c r="B42" s="13" t="inlineStr">
        <is>
          <t>Merged: cluster_005 + cluster_015</t>
        </is>
      </c>
      <c r="C42" s="13" t="n">
        <v>37</v>
      </c>
      <c r="D42" s="12" t="inlineStr">
        <is>
          <t>topic_015</t>
        </is>
      </c>
      <c r="E42" s="13" t="inlineStr">
        <is>
          <t>UrbanEdge Market Research &amp; Compliance Approval</t>
        </is>
      </c>
      <c r="F42" s="13" t="n">
        <v>22</v>
      </c>
      <c r="G42" s="12" t="n">
        <v>22</v>
      </c>
      <c r="H42" s="12" t="n">
        <v>0</v>
      </c>
      <c r="I42" s="12" t="n">
        <v>15</v>
      </c>
      <c r="J42" s="12" t="inlineStr">
        <is>
          <t>100.00%</t>
        </is>
      </c>
      <c r="K42" s="12" t="inlineStr">
        <is>
          <t>59.46%</t>
        </is>
      </c>
      <c r="L42" s="12" t="inlineStr">
        <is>
          <t>68.18%</t>
        </is>
      </c>
      <c r="M42" s="12" t="inlineStr">
        <is>
          <t>NO</t>
        </is>
      </c>
    </row>
    <row r="43">
      <c r="A43" s="12" t="inlineStr">
        <is>
          <t>unknown</t>
        </is>
      </c>
      <c r="B43" s="13" t="inlineStr">
        <is>
          <t>N/A</t>
        </is>
      </c>
      <c r="C43" s="13" t="n">
        <v>19</v>
      </c>
      <c r="D43" s="12" t="inlineStr">
        <is>
          <t>topic_008</t>
        </is>
      </c>
      <c r="E43" s="13" t="inlineStr">
        <is>
          <t>Q3 Agency Content Calendar</t>
        </is>
      </c>
      <c r="F43" s="13" t="n">
        <v>25</v>
      </c>
      <c r="G43" s="12" t="n">
        <v>19</v>
      </c>
      <c r="H43" s="12" t="n">
        <v>6</v>
      </c>
      <c r="I43" s="12" t="n">
        <v>0</v>
      </c>
      <c r="J43" s="12" t="inlineStr">
        <is>
          <t>76.00%</t>
        </is>
      </c>
      <c r="K43" s="12" t="inlineStr">
        <is>
          <t>100.00%</t>
        </is>
      </c>
      <c r="L43" s="12" t="inlineStr">
        <is>
          <t>24.00%</t>
        </is>
      </c>
      <c r="M43" s="12" t="inlineStr">
        <is>
          <t>NO</t>
        </is>
      </c>
    </row>
    <row r="44">
      <c r="A44" s="14" t="inlineStr">
        <is>
          <t>Missing</t>
        </is>
      </c>
      <c r="B44" s="15" t="inlineStr">
        <is>
          <t>Missing</t>
        </is>
      </c>
      <c r="C44" s="15" t="n">
        <v>0</v>
      </c>
      <c r="D44" s="14" t="inlineStr">
        <is>
          <t>topic_001</t>
        </is>
      </c>
      <c r="E44" s="15" t="inlineStr">
        <is>
          <t>EcoBloom Summer Campaign Planning &amp; Timeline</t>
        </is>
      </c>
      <c r="F44" s="15" t="n">
        <v>13</v>
      </c>
      <c r="G44" s="14" t="n">
        <v>0</v>
      </c>
      <c r="H44" s="14" t="n">
        <v>13</v>
      </c>
      <c r="I44" s="14" t="n">
        <v>0</v>
      </c>
      <c r="J44" s="14" t="inlineStr">
        <is>
          <t>0.00%</t>
        </is>
      </c>
      <c r="K44" s="14" t="inlineStr">
        <is>
          <t>0.00%</t>
        </is>
      </c>
      <c r="L44" s="14" t="inlineStr">
        <is>
          <t>100.00%</t>
        </is>
      </c>
      <c r="M44" s="14" t="inlineStr">
        <is>
          <t>NO</t>
        </is>
      </c>
    </row>
    <row r="45">
      <c r="A45" s="14" t="inlineStr">
        <is>
          <t>Missing</t>
        </is>
      </c>
      <c r="B45" s="15" t="inlineStr">
        <is>
          <t>Missing</t>
        </is>
      </c>
      <c r="C45" s="15" t="n">
        <v>0</v>
      </c>
      <c r="D45" s="14" t="inlineStr">
        <is>
          <t>topic_002</t>
        </is>
      </c>
      <c r="E45" s="15" t="inlineStr">
        <is>
          <t>FitFusion Rebranding Kickoff &amp; Planning</t>
        </is>
      </c>
      <c r="F45" s="15" t="n">
        <v>15</v>
      </c>
      <c r="G45" s="14" t="n">
        <v>0</v>
      </c>
      <c r="H45" s="14" t="n">
        <v>15</v>
      </c>
      <c r="I45" s="14" t="n">
        <v>0</v>
      </c>
      <c r="J45" s="14" t="inlineStr">
        <is>
          <t>0.00%</t>
        </is>
      </c>
      <c r="K45" s="14" t="inlineStr">
        <is>
          <t>0.00%</t>
        </is>
      </c>
      <c r="L45" s="14" t="inlineStr">
        <is>
          <t>100.00%</t>
        </is>
      </c>
      <c r="M45" s="14" t="inlineStr">
        <is>
          <t>NO</t>
        </is>
      </c>
    </row>
    <row r="46">
      <c r="A46" s="14" t="inlineStr">
        <is>
          <t>Missing</t>
        </is>
      </c>
      <c r="B46" s="15" t="inlineStr">
        <is>
          <t>Missing</t>
        </is>
      </c>
      <c r="C46" s="15" t="n">
        <v>0</v>
      </c>
      <c r="D46" s="14" t="inlineStr">
        <is>
          <t>topic_003</t>
        </is>
      </c>
      <c r="E46" s="15" t="inlineStr">
        <is>
          <t>TechNova Product Launch Kickoff &amp; Planning</t>
        </is>
      </c>
      <c r="F46" s="15" t="n">
        <v>15</v>
      </c>
      <c r="G46" s="14" t="n">
        <v>0</v>
      </c>
      <c r="H46" s="14" t="n">
        <v>15</v>
      </c>
      <c r="I46" s="14" t="n">
        <v>0</v>
      </c>
      <c r="J46" s="14" t="inlineStr">
        <is>
          <t>0.00%</t>
        </is>
      </c>
      <c r="K46" s="14" t="inlineStr">
        <is>
          <t>0.00%</t>
        </is>
      </c>
      <c r="L46" s="14" t="inlineStr">
        <is>
          <t>100.00%</t>
        </is>
      </c>
      <c r="M46" s="14" t="inlineStr">
        <is>
          <t>NO</t>
        </is>
      </c>
    </row>
    <row r="47">
      <c r="A47" s="14" t="inlineStr">
        <is>
          <t>Missing</t>
        </is>
      </c>
      <c r="B47" s="15" t="inlineStr">
        <is>
          <t>Missing</t>
        </is>
      </c>
      <c r="C47" s="15" t="n">
        <v>0</v>
      </c>
      <c r="D47" s="14" t="inlineStr">
        <is>
          <t>topic_004</t>
        </is>
      </c>
      <c r="E47" s="15" t="inlineStr">
        <is>
          <t>GreenScape Sustainability Report Kickoff</t>
        </is>
      </c>
      <c r="F47" s="15" t="n">
        <v>15</v>
      </c>
      <c r="G47" s="14" t="n">
        <v>0</v>
      </c>
      <c r="H47" s="14" t="n">
        <v>15</v>
      </c>
      <c r="I47" s="14" t="n">
        <v>0</v>
      </c>
      <c r="J47" s="14" t="inlineStr">
        <is>
          <t>0.00%</t>
        </is>
      </c>
      <c r="K47" s="14" t="inlineStr">
        <is>
          <t>0.00%</t>
        </is>
      </c>
      <c r="L47" s="14" t="inlineStr">
        <is>
          <t>100.00%</t>
        </is>
      </c>
      <c r="M47" s="14" t="inlineStr">
        <is>
          <t>NO</t>
        </is>
      </c>
    </row>
    <row r="48">
      <c r="A48" s="14" t="inlineStr">
        <is>
          <t>Missing</t>
        </is>
      </c>
      <c r="B48" s="15" t="inlineStr">
        <is>
          <t>Missing</t>
        </is>
      </c>
      <c r="C48" s="15" t="n">
        <v>0</v>
      </c>
      <c r="D48" s="14" t="inlineStr">
        <is>
          <t>topic_005</t>
        </is>
      </c>
      <c r="E48" s="15" t="inlineStr">
        <is>
          <t>UrbanEdge Social Media Strategy</t>
        </is>
      </c>
      <c r="F48" s="15" t="n">
        <v>15</v>
      </c>
      <c r="G48" s="14" t="n">
        <v>0</v>
      </c>
      <c r="H48" s="14" t="n">
        <v>15</v>
      </c>
      <c r="I48" s="14" t="n">
        <v>0</v>
      </c>
      <c r="J48" s="14" t="inlineStr">
        <is>
          <t>0.00%</t>
        </is>
      </c>
      <c r="K48" s="14" t="inlineStr">
        <is>
          <t>0.00%</t>
        </is>
      </c>
      <c r="L48" s="14" t="inlineStr">
        <is>
          <t>100.00%</t>
        </is>
      </c>
      <c r="M48" s="14" t="inlineStr">
        <is>
          <t>NO</t>
        </is>
      </c>
    </row>
    <row r="49">
      <c r="A49" s="14" t="inlineStr">
        <is>
          <t>Missing</t>
        </is>
      </c>
      <c r="B49" s="15" t="inlineStr">
        <is>
          <t>Missing</t>
        </is>
      </c>
      <c r="C49" s="15" t="n">
        <v>0</v>
      </c>
      <c r="D49" s="14" t="inlineStr">
        <is>
          <t>topic_006</t>
        </is>
      </c>
      <c r="E49" s="15" t="inlineStr">
        <is>
          <t>EcoBloom Campaign Design Revisions</t>
        </is>
      </c>
      <c r="F49" s="15" t="n">
        <v>15</v>
      </c>
      <c r="G49" s="14" t="n">
        <v>0</v>
      </c>
      <c r="H49" s="14" t="n">
        <v>15</v>
      </c>
      <c r="I49" s="14" t="n">
        <v>0</v>
      </c>
      <c r="J49" s="14" t="inlineStr">
        <is>
          <t>0.00%</t>
        </is>
      </c>
      <c r="K49" s="14" t="inlineStr">
        <is>
          <t>0.00%</t>
        </is>
      </c>
      <c r="L49" s="14" t="inlineStr">
        <is>
          <t>100.00%</t>
        </is>
      </c>
      <c r="M49" s="14" t="inlineStr">
        <is>
          <t>NO</t>
        </is>
      </c>
    </row>
    <row r="50">
      <c r="A50" s="14" t="inlineStr">
        <is>
          <t>Missing</t>
        </is>
      </c>
      <c r="B50" s="15" t="inlineStr">
        <is>
          <t>Missing</t>
        </is>
      </c>
      <c r="C50" s="15" t="n">
        <v>0</v>
      </c>
      <c r="D50" s="14" t="inlineStr">
        <is>
          <t>topic_012</t>
        </is>
      </c>
      <c r="E50" s="15" t="inlineStr">
        <is>
          <t>FitFusion Brand Guidelines Development &amp; Approval</t>
        </is>
      </c>
      <c r="F50" s="15" t="n">
        <v>22</v>
      </c>
      <c r="G50" s="14" t="n">
        <v>0</v>
      </c>
      <c r="H50" s="14" t="n">
        <v>22</v>
      </c>
      <c r="I50" s="14" t="n">
        <v>0</v>
      </c>
      <c r="J50" s="14" t="inlineStr">
        <is>
          <t>0.00%</t>
        </is>
      </c>
      <c r="K50" s="14" t="inlineStr">
        <is>
          <t>0.00%</t>
        </is>
      </c>
      <c r="L50" s="14" t="inlineStr">
        <is>
          <t>100.00%</t>
        </is>
      </c>
      <c r="M50" s="14" t="inlineStr">
        <is>
          <t>NO</t>
        </is>
      </c>
    </row>
    <row r="51">
      <c r="A51" s="14" t="inlineStr">
        <is>
          <t>Missing</t>
        </is>
      </c>
      <c r="B51" s="15" t="inlineStr">
        <is>
          <t>Missing</t>
        </is>
      </c>
      <c r="C51" s="15" t="n">
        <v>0</v>
      </c>
      <c r="D51" s="14" t="inlineStr">
        <is>
          <t>topic_013</t>
        </is>
      </c>
      <c r="E51" s="15" t="inlineStr">
        <is>
          <t>TechNova Product Descriptions Development &amp; Approval</t>
        </is>
      </c>
      <c r="F51" s="15" t="n">
        <v>22</v>
      </c>
      <c r="G51" s="14" t="n">
        <v>0</v>
      </c>
      <c r="H51" s="14" t="n">
        <v>22</v>
      </c>
      <c r="I51" s="14" t="n">
        <v>0</v>
      </c>
      <c r="J51" s="14" t="inlineStr">
        <is>
          <t>0.00%</t>
        </is>
      </c>
      <c r="K51" s="14" t="inlineStr">
        <is>
          <t>0.00%</t>
        </is>
      </c>
      <c r="L51" s="14" t="inlineStr">
        <is>
          <t>100.00%</t>
        </is>
      </c>
      <c r="M51" s="14" t="inlineStr">
        <is>
          <t>NO</t>
        </is>
      </c>
    </row>
    <row r="52">
      <c r="A52" s="14" t="inlineStr">
        <is>
          <t>Missing</t>
        </is>
      </c>
      <c r="B52" s="15" t="inlineStr">
        <is>
          <t>Missing</t>
        </is>
      </c>
      <c r="C52" s="15" t="n">
        <v>0</v>
      </c>
      <c r="D52" s="14" t="inlineStr">
        <is>
          <t>topic_014</t>
        </is>
      </c>
      <c r="E52" s="15" t="inlineStr">
        <is>
          <t>GreenScape Data Visualizations Development &amp; Approval</t>
        </is>
      </c>
      <c r="F52" s="15" t="n">
        <v>22</v>
      </c>
      <c r="G52" s="14" t="n">
        <v>0</v>
      </c>
      <c r="H52" s="14" t="n">
        <v>22</v>
      </c>
      <c r="I52" s="14" t="n">
        <v>0</v>
      </c>
      <c r="J52" s="14" t="inlineStr">
        <is>
          <t>0.00%</t>
        </is>
      </c>
      <c r="K52" s="14" t="inlineStr">
        <is>
          <t>0.00%</t>
        </is>
      </c>
      <c r="L52" s="14" t="inlineStr">
        <is>
          <t>100.00%</t>
        </is>
      </c>
      <c r="M52" s="14" t="inlineStr">
        <is>
          <t>NO</t>
        </is>
      </c>
    </row>
  </sheetData>
  <mergeCells count="11">
    <mergeCell ref="B33:D33"/>
    <mergeCell ref="B31:D31"/>
    <mergeCell ref="A3:D3"/>
    <mergeCell ref="B32:D32"/>
    <mergeCell ref="A15:D15"/>
    <mergeCell ref="A7:D7"/>
    <mergeCell ref="B30:D30"/>
    <mergeCell ref="A36:K36"/>
    <mergeCell ref="B29:D29"/>
    <mergeCell ref="A28:D28"/>
    <mergeCell ref="A1:K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2025-10-10T16:45:08Z</dcterms:created>
  <dcterms:modified xsi:type="dcterms:W3CDTF">2025-10-10T16:45:08Z</dcterms:modified>
</cp:coreProperties>
</file>