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5445"/>
  </bookViews>
  <sheets>
    <sheet name="Sample MktCap" sheetId="1" r:id="rId1"/>
    <sheet name="Current data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1" i="2" a="1"/>
  <c r="D11" s="1"/>
  <c r="B11"/>
  <c r="C11"/>
  <c r="E11"/>
  <c r="F11"/>
  <c r="B12"/>
  <c r="D12"/>
  <c r="E12"/>
  <c r="F12"/>
  <c r="C13"/>
  <c r="D13"/>
  <c r="E13"/>
  <c r="B14"/>
  <c r="C14"/>
  <c r="D14"/>
  <c r="F14"/>
  <c r="B15"/>
  <c r="C15"/>
  <c r="E15"/>
  <c r="F15"/>
  <c r="B16"/>
  <c r="D16"/>
  <c r="E16"/>
  <c r="F16"/>
  <c r="C17"/>
  <c r="D17"/>
  <c r="E17"/>
  <c r="B18"/>
  <c r="C18"/>
  <c r="D18"/>
  <c r="F18"/>
  <c r="B19"/>
  <c r="C19"/>
  <c r="E19"/>
  <c r="F19"/>
  <c r="B20"/>
  <c r="D20"/>
  <c r="E20"/>
  <c r="F20"/>
  <c r="C21"/>
  <c r="D21"/>
  <c r="E21"/>
  <c r="B22"/>
  <c r="C22"/>
  <c r="D22"/>
  <c r="F22"/>
  <c r="B23"/>
  <c r="C23"/>
  <c r="E23"/>
  <c r="F23"/>
  <c r="B24"/>
  <c r="D24"/>
  <c r="E24"/>
  <c r="F24"/>
  <c r="C25"/>
  <c r="D25"/>
  <c r="E25"/>
  <c r="B26"/>
  <c r="C26"/>
  <c r="D26"/>
  <c r="F26"/>
  <c r="B27"/>
  <c r="C27"/>
  <c r="E27"/>
  <c r="F27"/>
  <c r="N6"/>
  <c r="O6"/>
  <c r="P6"/>
  <c r="Q6"/>
  <c r="J4" i="1"/>
  <c r="J5"/>
  <c r="J6"/>
  <c r="J7"/>
  <c r="J8"/>
  <c r="J9"/>
  <c r="J10"/>
  <c r="J11"/>
  <c r="J12"/>
  <c r="J13"/>
  <c r="J14"/>
  <c r="J15"/>
  <c r="J16"/>
  <c r="J17"/>
  <c r="J18"/>
  <c r="J3"/>
  <c r="I4"/>
  <c r="I5"/>
  <c r="I6"/>
  <c r="I7"/>
  <c r="I8"/>
  <c r="I9"/>
  <c r="I10"/>
  <c r="I11"/>
  <c r="I12"/>
  <c r="I13"/>
  <c r="I14"/>
  <c r="I15"/>
  <c r="I16"/>
  <c r="I17"/>
  <c r="I18"/>
  <c r="I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2"/>
  <c r="D505"/>
  <c r="L17"/>
  <c r="L18"/>
  <c r="L6" i="2"/>
  <c r="M6"/>
  <c r="C6"/>
  <c r="D6"/>
  <c r="E6"/>
  <c r="F6"/>
  <c r="G6"/>
  <c r="H6"/>
  <c r="I6"/>
  <c r="J6"/>
  <c r="K6"/>
  <c r="B6"/>
  <c r="G25" i="1"/>
  <c r="G26"/>
  <c r="G27"/>
  <c r="G28"/>
  <c r="G29"/>
  <c r="G30"/>
  <c r="G31"/>
  <c r="G32"/>
  <c r="G33"/>
  <c r="G34"/>
  <c r="G35"/>
  <c r="G24"/>
  <c r="H24" s="1"/>
  <c r="H25" s="1"/>
  <c r="H18"/>
  <c r="K18"/>
  <c r="H14"/>
  <c r="H15"/>
  <c r="H16"/>
  <c r="H17"/>
  <c r="K17"/>
  <c r="H3"/>
  <c r="H4"/>
  <c r="H5"/>
  <c r="H6"/>
  <c r="H7"/>
  <c r="H8"/>
  <c r="H9"/>
  <c r="H10"/>
  <c r="H11"/>
  <c r="H12"/>
  <c r="H13"/>
  <c r="D27" i="2" l="1"/>
  <c r="E26"/>
  <c r="F25"/>
  <c r="B25"/>
  <c r="C24"/>
  <c r="D23"/>
  <c r="E22"/>
  <c r="F21"/>
  <c r="B21"/>
  <c r="C20"/>
  <c r="D19"/>
  <c r="E18"/>
  <c r="F17"/>
  <c r="B17"/>
  <c r="C16"/>
  <c r="D15"/>
  <c r="E14"/>
  <c r="F13"/>
  <c r="B13"/>
  <c r="C12"/>
  <c r="B9"/>
  <c r="Q7" s="1"/>
  <c r="K16" i="1"/>
  <c r="K15"/>
  <c r="I19"/>
  <c r="K3" s="1"/>
  <c r="J19"/>
  <c r="H26"/>
  <c r="H27" s="1"/>
  <c r="H28" s="1"/>
  <c r="H29" s="1"/>
  <c r="H30" s="1"/>
  <c r="H31" s="1"/>
  <c r="H32" s="1"/>
  <c r="H33" s="1"/>
  <c r="H34" s="1"/>
  <c r="H35" s="1"/>
  <c r="K11"/>
  <c r="N7" i="2" l="1"/>
  <c r="O7"/>
  <c r="P7"/>
  <c r="K13" i="1"/>
  <c r="K14"/>
  <c r="K8"/>
  <c r="I7" i="2"/>
  <c r="M7"/>
  <c r="L7"/>
  <c r="H7"/>
  <c r="K7"/>
  <c r="F7"/>
  <c r="J7"/>
  <c r="D7"/>
  <c r="B7"/>
  <c r="C7"/>
  <c r="E7"/>
  <c r="G7"/>
  <c r="K10" i="1"/>
  <c r="K5"/>
  <c r="K9"/>
  <c r="K6"/>
  <c r="K7"/>
  <c r="K4"/>
  <c r="K12"/>
  <c r="K19" l="1"/>
  <c r="L11" l="1"/>
  <c r="L16"/>
  <c r="L15"/>
  <c r="L3"/>
  <c r="L7"/>
  <c r="L5"/>
  <c r="L8"/>
  <c r="L14"/>
  <c r="L9"/>
  <c r="L10"/>
  <c r="L12"/>
  <c r="L6"/>
  <c r="L13"/>
  <c r="L4"/>
  <c r="L19" l="1"/>
</calcChain>
</file>

<file path=xl/sharedStrings.xml><?xml version="1.0" encoding="utf-8"?>
<sst xmlns="http://schemas.openxmlformats.org/spreadsheetml/2006/main" count="1572" uniqueCount="1034">
  <si>
    <t>Symbol</t>
  </si>
  <si>
    <t>Name</t>
  </si>
  <si>
    <t>Sector</t>
  </si>
  <si>
    <t>Price</t>
  </si>
  <si>
    <t>Market Cap</t>
  </si>
  <si>
    <t>MMM</t>
  </si>
  <si>
    <t>3M Company</t>
  </si>
  <si>
    <t>Industrials</t>
  </si>
  <si>
    <t>ABT</t>
  </si>
  <si>
    <t>Abbott Laboratories</t>
  </si>
  <si>
    <t>Health Care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</si>
  <si>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</si>
  <si>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</si>
  <si>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</si>
  <si>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</si>
  <si>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</si>
  <si>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</si>
  <si>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</si>
  <si>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</si>
  <si>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</si>
  <si>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</si>
  <si>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</si>
  <si>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</si>
  <si>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</si>
  <si>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</si>
  <si>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</si>
  <si>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</si>
  <si>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</si>
  <si>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</si>
  <si>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</si>
  <si>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</si>
  <si>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</si>
  <si>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</si>
  <si>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</si>
  <si>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</si>
  <si>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</si>
  <si>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</si>
  <si>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</si>
  <si>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</si>
  <si>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</si>
  <si>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</si>
  <si>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</si>
  <si>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</si>
  <si>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</si>
  <si>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</si>
  <si>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</si>
  <si>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ALXN</t>
  </si>
  <si>
    <t>Alexion Pharmaceuticals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</si>
  <si>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</si>
  <si>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</si>
  <si>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</si>
  <si>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</si>
  <si>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</si>
  <si>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</si>
  <si>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</si>
  <si>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</si>
  <si>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</si>
  <si>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</si>
  <si>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</si>
  <si>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</si>
  <si>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</si>
  <si>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</si>
  <si>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</si>
  <si>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</si>
  <si>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</si>
  <si>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</si>
  <si>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</si>
  <si>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</si>
  <si>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</si>
  <si>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</si>
  <si>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</si>
  <si>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</si>
  <si>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</si>
  <si>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</si>
  <si>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</si>
  <si>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</si>
  <si>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</si>
  <si>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</si>
  <si>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</si>
  <si>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Real Estate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</si>
  <si>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</si>
  <si>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</si>
  <si>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</si>
  <si>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</si>
  <si>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</si>
  <si>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</si>
  <si>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</si>
  <si>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</si>
  <si>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</si>
  <si>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</si>
  <si>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</si>
  <si>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</si>
  <si>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</si>
  <si>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</si>
  <si>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</si>
  <si>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</si>
  <si>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</si>
  <si>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</si>
  <si>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</si>
  <si>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</si>
  <si>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</si>
  <si>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</si>
  <si>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</si>
  <si>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</si>
  <si>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</si>
  <si>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</si>
  <si>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</si>
  <si>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</si>
  <si>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</si>
  <si>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</si>
  <si>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</si>
  <si>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</si>
  <si>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</si>
  <si>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</si>
  <si>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</si>
  <si>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</si>
  <si>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</si>
  <si>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</si>
  <si>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</si>
  <si>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</si>
  <si>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</si>
  <si>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</si>
  <si>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</si>
  <si>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</si>
  <si>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</si>
  <si>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</si>
  <si>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</si>
  <si>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</si>
  <si>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</si>
  <si>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</si>
  <si>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</si>
  <si>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</si>
  <si>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</si>
  <si>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</si>
  <si>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</si>
  <si>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</si>
  <si>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</si>
  <si>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</si>
  <si>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</si>
  <si>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</si>
  <si>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</si>
  <si>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</si>
  <si>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</si>
  <si>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</si>
  <si>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</si>
  <si>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</si>
  <si>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</si>
  <si>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</si>
  <si>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</si>
  <si>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</si>
  <si>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</si>
  <si>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</si>
  <si>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</si>
  <si>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</si>
  <si>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</si>
  <si>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</si>
  <si>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</si>
  <si>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</si>
  <si>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</si>
  <si>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</si>
  <si>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</si>
  <si>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</si>
  <si>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</si>
  <si>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</si>
  <si>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</si>
  <si>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</si>
  <si>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</si>
  <si>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</si>
  <si>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</si>
  <si>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</si>
  <si>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</si>
  <si>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</si>
  <si>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</si>
  <si>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</si>
  <si>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</si>
  <si>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</si>
  <si>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</si>
  <si>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</si>
  <si>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</si>
  <si>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</si>
  <si>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</si>
  <si>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</si>
  <si>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</si>
  <si>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</si>
  <si>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</si>
  <si>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</si>
  <si>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</si>
  <si>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</si>
  <si>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</si>
  <si>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</si>
  <si>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</si>
  <si>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</si>
  <si>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</si>
  <si>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</si>
  <si>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</si>
  <si>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</si>
  <si>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</si>
  <si>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</si>
  <si>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</si>
  <si>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</si>
  <si>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</si>
  <si>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</si>
  <si>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</si>
  <si>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</si>
  <si>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</si>
  <si>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</si>
  <si>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</si>
  <si>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</si>
  <si>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</si>
  <si>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</si>
  <si>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</si>
  <si>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</si>
  <si>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</si>
  <si>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</si>
  <si>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</si>
  <si>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</si>
  <si>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</si>
  <si>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</si>
  <si>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</si>
  <si>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</si>
  <si>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</si>
  <si>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</si>
  <si>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</si>
  <si>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</si>
  <si>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</si>
  <si>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</si>
  <si>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</si>
  <si>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</si>
  <si>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</si>
  <si>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</si>
  <si>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</si>
  <si>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</si>
  <si>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</si>
  <si>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</si>
  <si>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</si>
  <si>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</si>
  <si>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</si>
  <si>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</si>
  <si>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</si>
  <si>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</si>
  <si>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</si>
  <si>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</si>
  <si>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</si>
  <si>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</si>
  <si>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</si>
  <si>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</si>
  <si>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</si>
  <si>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</si>
  <si>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</si>
  <si>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</si>
  <si>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</si>
  <si>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</si>
  <si>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</si>
  <si>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</si>
  <si>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</si>
  <si>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</si>
  <si>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</si>
  <si>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</si>
  <si>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</si>
  <si>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</si>
  <si>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</si>
  <si>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</si>
  <si>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</si>
  <si>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</si>
  <si>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</si>
  <si>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</si>
  <si>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</si>
  <si>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</si>
  <si>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</si>
  <si>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</si>
  <si>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</si>
  <si>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</si>
  <si>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</si>
  <si>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</si>
  <si>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</si>
  <si>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</si>
  <si>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</si>
  <si>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</si>
  <si>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</si>
  <si>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</si>
  <si>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</si>
  <si>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</si>
  <si>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</si>
  <si>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</si>
  <si>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</si>
  <si>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</si>
  <si>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</si>
  <si>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</si>
  <si>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</si>
  <si>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</si>
  <si>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</si>
  <si>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</si>
  <si>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</si>
  <si>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</si>
  <si>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</si>
  <si>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</si>
  <si>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</si>
  <si>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</si>
  <si>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</si>
  <si>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</si>
  <si>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</si>
  <si>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</si>
  <si>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</si>
  <si>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</si>
  <si>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</si>
  <si>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</si>
  <si>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</si>
  <si>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</si>
  <si>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</si>
  <si>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</si>
  <si>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</si>
  <si>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</si>
  <si>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</si>
  <si>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</si>
  <si>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</si>
  <si>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</si>
  <si>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</si>
  <si>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</si>
  <si>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</si>
  <si>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</si>
  <si>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</si>
  <si>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</si>
  <si>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</si>
  <si>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</si>
  <si>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</si>
  <si>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</si>
  <si>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</si>
  <si>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</si>
  <si>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</si>
  <si>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</si>
  <si>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</si>
  <si>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</si>
  <si>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</si>
  <si>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</si>
  <si>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</si>
  <si>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</si>
  <si>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</si>
  <si>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</si>
  <si>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</si>
  <si>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</si>
  <si>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</si>
  <si>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</si>
  <si>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</si>
  <si>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</si>
  <si>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</si>
  <si>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</si>
  <si>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</si>
  <si>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</si>
  <si>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</si>
  <si>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</si>
  <si>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</si>
  <si>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</si>
  <si>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</si>
  <si>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</si>
  <si>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</si>
  <si>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</si>
  <si>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</si>
  <si>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</si>
  <si>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</si>
  <si>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</si>
  <si>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</si>
  <si>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</si>
  <si>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</si>
  <si>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</si>
  <si>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</si>
  <si>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</si>
  <si>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</si>
  <si>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</si>
  <si>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</si>
  <si>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</si>
  <si>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</si>
  <si>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</si>
  <si>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</si>
  <si>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</si>
  <si>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</si>
  <si>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</si>
  <si>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</si>
  <si>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</si>
  <si>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</si>
  <si>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</si>
  <si>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</si>
  <si>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</si>
  <si>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</si>
  <si>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</si>
  <si>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</si>
  <si>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</si>
  <si>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</si>
  <si>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</si>
  <si>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</si>
  <si>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</si>
  <si>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</si>
  <si>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</si>
  <si>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</si>
  <si>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</si>
  <si>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</si>
  <si>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</si>
  <si>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</si>
  <si>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</si>
  <si>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</si>
  <si>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</si>
  <si>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</si>
  <si>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</si>
  <si>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</si>
  <si>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</si>
  <si>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</si>
  <si>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</si>
  <si>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</si>
  <si>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</si>
  <si>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</si>
  <si>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</si>
  <si>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</si>
  <si>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</si>
  <si>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</si>
  <si>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</si>
  <si>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</si>
  <si>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</si>
  <si>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</si>
  <si>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</si>
  <si>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</si>
  <si>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</si>
  <si>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</si>
  <si>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</si>
  <si>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</si>
  <si>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</si>
  <si>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</si>
  <si>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</si>
  <si>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</si>
  <si>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</si>
  <si>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</si>
  <si>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</si>
  <si>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</si>
  <si>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</si>
  <si>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</si>
  <si>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</si>
  <si>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</si>
  <si>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</si>
  <si>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</si>
  <si>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</si>
  <si>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</si>
  <si>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</si>
  <si>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</si>
  <si>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</si>
  <si>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</si>
  <si>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</si>
  <si>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</si>
  <si>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</si>
  <si>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</si>
  <si>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</si>
  <si>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</si>
  <si>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</si>
  <si>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</si>
  <si>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</si>
  <si>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</si>
  <si>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</si>
  <si>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</si>
  <si>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</si>
  <si>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</si>
  <si>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</si>
  <si>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</si>
  <si>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</si>
  <si>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</si>
  <si>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</si>
  <si>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</si>
  <si>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</si>
  <si>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</si>
  <si>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</si>
  <si>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</si>
  <si>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</si>
  <si>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</si>
  <si>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</si>
  <si>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</si>
  <si>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</si>
  <si>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</si>
  <si>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</si>
  <si>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</si>
  <si>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</si>
  <si>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</si>
  <si>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</si>
  <si>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</si>
  <si>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</si>
  <si>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</si>
  <si>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</si>
  <si>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</si>
  <si>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</si>
  <si>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</si>
  <si>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</si>
  <si>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</si>
  <si>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</si>
  <si>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</si>
  <si>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</si>
  <si>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</si>
  <si>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</si>
  <si>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</si>
  <si>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</si>
  <si>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</si>
  <si>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</si>
  <si>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</si>
  <si>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</si>
  <si>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</si>
  <si>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</si>
  <si>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</si>
  <si>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</si>
  <si>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</si>
  <si>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</si>
  <si>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</si>
  <si>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</si>
  <si>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</si>
  <si>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</si>
  <si>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</si>
  <si>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</si>
  <si>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</si>
  <si>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</si>
  <si>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</si>
  <si>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</si>
  <si>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</si>
  <si>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</si>
  <si>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</si>
  <si>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</si>
  <si>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</si>
  <si>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</si>
  <si>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</si>
  <si>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</si>
  <si>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</si>
  <si>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</si>
  <si>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</si>
  <si>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</si>
  <si>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</si>
  <si>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</si>
  <si>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</si>
  <si>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</si>
  <si>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</si>
  <si>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</si>
  <si>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</si>
  <si>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</si>
  <si>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</si>
  <si>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</si>
  <si>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</si>
  <si>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</si>
  <si>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</si>
  <si>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</si>
  <si>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</si>
  <si>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</si>
  <si>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</si>
  <si>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</si>
  <si>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</si>
  <si>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</si>
  <si>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</si>
  <si>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</si>
  <si>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</si>
  <si>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</si>
  <si>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</si>
  <si>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</si>
  <si>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</si>
  <si>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</si>
  <si>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</si>
  <si>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</si>
  <si>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</si>
  <si>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</si>
  <si>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</si>
  <si>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</si>
  <si>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</si>
  <si>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</si>
  <si>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LVLT</t>
  </si>
  <si>
    <t>Level 3 Communications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</si>
  <si>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</si>
  <si>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</si>
  <si>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</si>
  <si>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</si>
  <si>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</si>
  <si>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</si>
  <si>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</si>
  <si>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</si>
  <si>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</si>
  <si>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</si>
  <si>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</si>
  <si>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</si>
  <si>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</si>
  <si>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</si>
  <si>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</si>
  <si>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</si>
  <si>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</si>
  <si>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</si>
  <si>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</si>
  <si>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</si>
  <si>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</si>
  <si>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</si>
  <si>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</si>
  <si>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</si>
  <si>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</si>
  <si>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</si>
  <si>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</si>
  <si>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</si>
  <si>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</si>
  <si>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</si>
  <si>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</si>
  <si>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</si>
  <si>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</si>
  <si>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</si>
  <si>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</si>
  <si>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</si>
  <si>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</si>
  <si>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</si>
  <si>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</si>
  <si>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</si>
  <si>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</si>
  <si>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</si>
  <si>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</si>
  <si>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</si>
  <si>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</si>
  <si>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</si>
  <si>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</si>
  <si>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</si>
  <si>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</si>
  <si>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</si>
  <si>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</si>
  <si>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</si>
  <si>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</si>
  <si>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</si>
  <si>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</si>
  <si>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</si>
  <si>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</si>
  <si>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</si>
  <si>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</si>
  <si>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</si>
  <si>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</si>
  <si>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</si>
  <si>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</si>
  <si>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</si>
  <si>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</si>
  <si>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</si>
  <si>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</si>
  <si>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</si>
  <si>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</si>
  <si>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</si>
  <si>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</si>
  <si>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</si>
  <si>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</si>
  <si>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</si>
  <si>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</si>
  <si>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</si>
  <si>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</si>
  <si>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</si>
  <si>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</si>
  <si>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</si>
  <si>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</si>
  <si>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</si>
  <si>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</si>
  <si>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</si>
  <si>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</si>
  <si>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</si>
  <si>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</si>
  <si>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</si>
  <si>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</si>
  <si>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</si>
  <si>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</si>
  <si>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</si>
  <si>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</si>
  <si>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</si>
  <si>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</si>
  <si>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</si>
  <si>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</si>
  <si>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</si>
  <si>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</si>
  <si>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</si>
  <si>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</si>
  <si>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</si>
  <si>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</si>
  <si>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</si>
  <si>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</si>
  <si>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</si>
  <si>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</si>
  <si>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</si>
  <si>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</si>
  <si>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</si>
  <si>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</si>
  <si>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</si>
  <si>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</si>
  <si>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</si>
  <si>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</si>
  <si>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</si>
  <si>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</si>
  <si>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</si>
  <si>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</si>
  <si>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</si>
  <si>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</si>
  <si>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</si>
  <si>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</si>
  <si>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</si>
  <si>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</si>
  <si>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</si>
  <si>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</si>
  <si>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</si>
  <si>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</si>
  <si>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</si>
  <si>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</si>
  <si>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</si>
  <si>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</si>
  <si>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</si>
  <si>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</si>
  <si>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</si>
  <si>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</si>
  <si>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</si>
  <si>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</si>
  <si>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</si>
  <si>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</si>
  <si>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</si>
  <si>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</si>
  <si>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</si>
  <si>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</si>
  <si>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</si>
  <si>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</si>
  <si>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</si>
  <si>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</si>
  <si>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</si>
  <si>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</si>
  <si>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</si>
  <si>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</si>
  <si>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</si>
  <si>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</si>
  <si>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</si>
  <si>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</si>
  <si>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</si>
  <si>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</si>
  <si>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</si>
  <si>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</si>
  <si>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</si>
  <si>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</si>
  <si>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</si>
  <si>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</si>
  <si>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</si>
  <si>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</si>
  <si>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</si>
  <si>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</si>
  <si>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</si>
  <si>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</si>
  <si>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</si>
  <si>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</si>
  <si>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</si>
  <si>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</si>
  <si>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</si>
  <si>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</si>
  <si>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</si>
  <si>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</si>
  <si>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</si>
  <si>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</si>
  <si>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</si>
  <si>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</si>
  <si>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</si>
  <si>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</si>
  <si>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</si>
  <si>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</si>
  <si>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</si>
  <si>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</si>
  <si>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</si>
  <si>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</si>
  <si>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</si>
  <si>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</si>
  <si>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</si>
  <si>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</si>
  <si>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</si>
  <si>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</si>
  <si>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</si>
  <si>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</si>
  <si>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</si>
  <si>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</si>
  <si>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</si>
  <si>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</si>
  <si>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</si>
  <si>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</si>
  <si>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</si>
  <si>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</si>
  <si>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</si>
  <si>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</si>
  <si>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</si>
  <si>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</si>
  <si>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</si>
  <si>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</si>
  <si>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</si>
  <si>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</si>
  <si>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</si>
  <si>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</si>
  <si>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</si>
  <si>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</si>
  <si>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</si>
  <si>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</si>
  <si>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</si>
  <si>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</si>
  <si>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</si>
  <si>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</si>
  <si>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</si>
  <si>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</si>
  <si>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</si>
  <si>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</si>
  <si>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</si>
  <si>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</si>
  <si>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</si>
  <si>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</si>
  <si>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</si>
  <si>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</si>
  <si>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</si>
  <si>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</si>
  <si>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</si>
  <si>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</si>
  <si>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</si>
  <si>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</si>
  <si>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</si>
  <si>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</si>
  <si>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</si>
  <si>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</si>
  <si>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</si>
  <si>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</si>
  <si>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</si>
  <si>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</si>
  <si>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</si>
  <si>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</si>
  <si>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</si>
  <si>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</si>
  <si>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</si>
  <si>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</si>
  <si>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</si>
  <si>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</si>
  <si>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</si>
  <si>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</si>
  <si>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</si>
  <si>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</si>
  <si>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</si>
  <si>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</si>
  <si>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</si>
  <si>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</si>
  <si>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</si>
  <si>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</si>
  <si>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</si>
  <si>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</si>
  <si>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</si>
  <si>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</si>
  <si>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</si>
  <si>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</si>
  <si>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</si>
  <si>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</si>
  <si>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</si>
  <si>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SWK</t>
  </si>
  <si>
    <t>Stanley Black &amp; Decker</t>
  </si>
  <si>
    <t>SPLS</t>
  </si>
  <si>
    <t>Staples Inc.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</si>
  <si>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</si>
  <si>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</si>
  <si>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</si>
  <si>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</si>
  <si>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</si>
  <si>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</si>
  <si>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</si>
  <si>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</si>
  <si>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</si>
  <si>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</si>
  <si>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</si>
  <si>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</si>
  <si>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</si>
  <si>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</si>
  <si>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</si>
  <si>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</si>
  <si>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</si>
  <si>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</si>
  <si>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</si>
  <si>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</si>
  <si>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</si>
  <si>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</si>
  <si>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</si>
  <si>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</si>
  <si>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</si>
  <si>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</si>
  <si>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</si>
  <si>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</si>
  <si>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</si>
  <si>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</si>
  <si>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</si>
  <si>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</si>
  <si>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</si>
  <si>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</si>
  <si>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</si>
  <si>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</si>
  <si>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</si>
  <si>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</si>
  <si>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</si>
  <si>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</si>
  <si>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</si>
  <si>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</si>
  <si>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</si>
  <si>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</si>
  <si>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</si>
  <si>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</si>
  <si>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</si>
  <si>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</si>
  <si>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</si>
  <si>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</si>
  <si>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</si>
  <si>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</si>
  <si>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</si>
  <si>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</si>
  <si>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</si>
  <si>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</si>
  <si>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</si>
  <si>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</si>
  <si>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</si>
  <si>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</si>
  <si>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</si>
  <si>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</si>
  <si>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</si>
  <si>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</si>
  <si>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</si>
  <si>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</si>
  <si>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</si>
  <si>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</si>
  <si>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</si>
  <si>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</si>
  <si>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</si>
  <si>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</si>
  <si>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</si>
  <si>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</si>
  <si>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</si>
  <si>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</si>
  <si>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</si>
  <si>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</si>
  <si>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</si>
  <si>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</si>
  <si>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</si>
  <si>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</si>
  <si>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</si>
  <si>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</si>
  <si>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</si>
  <si>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</si>
  <si>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</si>
  <si>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</si>
  <si>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</si>
  <si>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</si>
  <si>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</si>
  <si>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</si>
  <si>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</si>
  <si>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</si>
  <si>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</si>
  <si>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</si>
  <si>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</si>
  <si>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</si>
  <si>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</si>
  <si>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</si>
  <si>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</si>
  <si>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</si>
  <si>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</si>
  <si>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</si>
  <si>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</si>
  <si>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</si>
  <si>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</si>
  <si>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</si>
  <si>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</si>
  <si>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</si>
  <si>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</si>
  <si>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</si>
  <si>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</si>
  <si>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</si>
  <si>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</si>
  <si>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</si>
  <si>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</si>
  <si>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</si>
  <si>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</si>
  <si>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</si>
  <si>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</si>
  <si>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</si>
  <si>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</si>
  <si>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</si>
  <si>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</si>
  <si>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</si>
  <si>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</si>
  <si>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</si>
  <si>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</si>
  <si>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</si>
  <si>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</si>
  <si>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</si>
  <si>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</si>
  <si>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</si>
  <si>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</si>
  <si>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</si>
  <si>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</si>
  <si>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</si>
  <si>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</si>
  <si>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</si>
  <si>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</si>
  <si>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</si>
  <si>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</si>
  <si>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</si>
  <si>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</si>
  <si>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</si>
  <si>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</si>
  <si>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</si>
  <si>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</si>
  <si>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</si>
  <si>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</si>
  <si>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</si>
  <si>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</si>
  <si>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</si>
  <si>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</si>
  <si>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</si>
  <si>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</si>
  <si>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</si>
  <si>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</si>
  <si>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</si>
  <si>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</si>
  <si>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</si>
  <si>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</si>
  <si>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</si>
  <si>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</si>
  <si>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</si>
  <si>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</si>
  <si>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</si>
  <si>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</si>
  <si>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</si>
  <si>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</si>
  <si>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</si>
  <si>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</si>
  <si>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</si>
  <si>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</si>
  <si>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</si>
  <si>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</si>
  <si>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OptimalWt</t>
  </si>
  <si>
    <t>Vol</t>
  </si>
  <si>
    <t>MarketCap</t>
  </si>
  <si>
    <t>Optimal Wt</t>
  </si>
  <si>
    <t>Exam data</t>
  </si>
  <si>
    <t>Ticker</t>
  </si>
  <si>
    <t xml:space="preserve">optimal wts: </t>
  </si>
  <si>
    <t>Total MarketCap</t>
  </si>
  <si>
    <t>Excess returns</t>
  </si>
  <si>
    <t>Mkt Wt</t>
  </si>
  <si>
    <t>Market Wt</t>
  </si>
  <si>
    <t>Stock</t>
  </si>
  <si>
    <t>Approxed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</si>
</sst>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4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9" fontId="0" fillId="4" borderId="4" xfId="1" applyFont="1" applyFill="1" applyBorder="1"/>
    <xf numFmtId="0" fontId="0" fillId="3" borderId="5" xfId="0" applyFill="1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/>
    <xf numFmtId="9" fontId="0" fillId="2" borderId="10" xfId="0" applyNumberFormat="1" applyFill="1" applyBorder="1"/>
    <xf numFmtId="0" fontId="0" fillId="0" borderId="0" xfId="0"/>
    <xf numFmtId="0" fontId="5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0" borderId="1" xfId="0" applyBorder="1"/>
    <xf numFmtId="0" fontId="0" fillId="0" borderId="8" xfId="0" applyFill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9" fontId="0" fillId="3" borderId="11" xfId="1" applyFont="1" applyFill="1" applyBorder="1"/>
    <xf numFmtId="9" fontId="0" fillId="2" borderId="1" xfId="0" applyNumberFormat="1" applyFill="1" applyBorder="1"/>
    <xf numFmtId="0" fontId="0" fillId="2" borderId="10" xfId="0" applyFill="1" applyBorder="1"/>
    <xf numFmtId="11" fontId="0" fillId="0" borderId="0" xfId="0" applyNumberFormat="1"/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0" fontId="0" fillId="3" borderId="0" xfId="1" applyNumberFormat="1" applyFont="1" applyFill="1" applyBorder="1"/>
    <xf numFmtId="9" fontId="0" fillId="0" borderId="12" xfId="1" applyFont="1" applyBorder="1"/>
    <xf numFmtId="0" fontId="0" fillId="0" borderId="3" xfId="0" applyBorder="1"/>
    <xf numFmtId="0" fontId="0" fillId="0" borderId="5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Fill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16" totalsRowShown="0">
  <autoFilter ref="B2:D16"/>
  <tableColumns count="3">
    <tableColumn id="1" name="Stock" dataDxfId="2"/>
    <tableColumn id="2" name="Excess returns" dataDxfId="1" dataCellStyle="Percent"/>
    <tableColumn id="3" name="optimal wts: " dataDxfId="0" dataCellStyle="Perce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>
      <selection activeCell="J1" sqref="J1"/>
    </sheetView>
  </sheetViews>
  <sheetFormatPr defaultRowHeight="15"/>
  <cols>
    <col min="2" max="2" width="1.85546875" customWidth="1"/>
    <col min="3" max="3" width="27.7109375" customWidth="1"/>
    <col min="4" max="4" width="11.140625" bestFit="1" customWidth="1"/>
    <col min="5" max="5" width="11.140625" style="29" customWidth="1"/>
    <col min="8" max="8" width="22.5703125" bestFit="1" customWidth="1"/>
    <col min="9" max="9" width="11.140625" bestFit="1" customWidth="1"/>
    <col min="10" max="10" width="11.5703125" bestFit="1" customWidth="1"/>
    <col min="11" max="11" width="11" bestFit="1" customWidth="1"/>
  </cols>
  <sheetData>
    <row r="1" spans="1:14" ht="15.75">
      <c r="A1" s="2" t="s">
        <v>0</v>
      </c>
      <c r="B1" s="3" t="s">
        <v>1</v>
      </c>
      <c r="C1" s="3" t="s">
        <v>2</v>
      </c>
      <c r="D1" s="3" t="s">
        <v>4</v>
      </c>
      <c r="E1" s="3" t="s">
        <v>1030</v>
      </c>
      <c r="J1" s="3" t="s">
        <v>1033</v>
      </c>
    </row>
    <row r="2" spans="1:14" ht="15.75">
      <c r="A2" s="1" t="s">
        <v>105</v>
      </c>
      <c r="B2" t="s">
        <v>106</v>
      </c>
      <c r="C2" t="s">
        <v>15</v>
      </c>
      <c r="D2">
        <v>732</v>
      </c>
      <c r="E2" s="20">
        <f>D2/$D$505</f>
        <v>3.3641081827335773E-2</v>
      </c>
      <c r="G2" s="5" t="s">
        <v>0</v>
      </c>
      <c r="H2" s="6" t="s">
        <v>2</v>
      </c>
      <c r="I2" s="6" t="s">
        <v>4</v>
      </c>
      <c r="J2" s="6" t="s">
        <v>1031</v>
      </c>
      <c r="K2" s="7" t="s">
        <v>1021</v>
      </c>
      <c r="L2" s="6" t="s">
        <v>1025</v>
      </c>
    </row>
    <row r="3" spans="1:14" ht="15.75">
      <c r="A3" s="1" t="s">
        <v>58</v>
      </c>
      <c r="B3" t="s">
        <v>59</v>
      </c>
      <c r="C3" t="s">
        <v>15</v>
      </c>
      <c r="D3">
        <v>588.5</v>
      </c>
      <c r="E3" s="20">
        <f t="shared" ref="E3:E66" si="0">D3/$D$505</f>
        <v>2.7046142971840305E-2</v>
      </c>
      <c r="G3" s="8" t="s">
        <v>105</v>
      </c>
      <c r="H3" s="10" t="str">
        <f>IF(G3&lt;&gt;"",VLOOKUP(G3,$A$2:$D$506,3,0),"")</f>
        <v>Information Technology</v>
      </c>
      <c r="I3" s="10">
        <f>IF(G3&lt;&gt;"",VLOOKUP(G3,$A$2:$E$506,4,0),"")</f>
        <v>732</v>
      </c>
      <c r="J3" s="35">
        <f>IF(G3&lt;&gt;"",VLOOKUP(G3,$A$2:$E$506,5,0),"")</f>
        <v>3.3641081827335773E-2</v>
      </c>
      <c r="K3" s="11">
        <f>IF(G3&lt;&gt;"",I3/$I$19,"")</f>
        <v>0.21529095160365286</v>
      </c>
      <c r="L3" s="25">
        <f>IF(G3&lt;&gt;"",VLOOKUP(G3,'Current data'!$B$12:$F$26,5,0),"")</f>
        <v>0.21075582881817215</v>
      </c>
      <c r="N3" s="29"/>
    </row>
    <row r="4" spans="1:14" ht="15.75">
      <c r="A4" s="1" t="s">
        <v>60</v>
      </c>
      <c r="B4" t="s">
        <v>61</v>
      </c>
      <c r="C4" t="s">
        <v>15</v>
      </c>
      <c r="D4">
        <v>575.20000000000005</v>
      </c>
      <c r="E4" s="20">
        <f t="shared" si="0"/>
        <v>2.6434904736452922E-2</v>
      </c>
      <c r="G4" s="9" t="s">
        <v>8</v>
      </c>
      <c r="H4" s="10" t="str">
        <f>IF(G4&lt;&gt;"",VLOOKUP(G4,$A$2:$D$506,3,0),"")</f>
        <v>Health Care</v>
      </c>
      <c r="I4" s="10">
        <f t="shared" ref="I4:I18" si="1">IF(G4&lt;&gt;"",VLOOKUP(G4,$A$2:$E$506,4,0),"")</f>
        <v>77.760000000000005</v>
      </c>
      <c r="J4" s="35">
        <f t="shared" ref="J4:J18" si="2">IF(G4&lt;&gt;"",VLOOKUP(G4,$A$2:$E$506,5,0),"")</f>
        <v>3.573675577723538E-3</v>
      </c>
      <c r="K4" s="11">
        <f>IF(G4&lt;&gt;"",I4/$I$19,"")</f>
        <v>2.2870251908060173E-2</v>
      </c>
      <c r="L4" s="25">
        <f>IF(G4&lt;&gt;"",VLOOKUP(G4,'Current data'!$B$12:$F$26,5,0),"")</f>
        <v>2.4530397622915919E-2</v>
      </c>
      <c r="N4" s="29"/>
    </row>
    <row r="5" spans="1:14" ht="15.75">
      <c r="A5" s="1" t="s">
        <v>626</v>
      </c>
      <c r="B5" t="s">
        <v>627</v>
      </c>
      <c r="C5" t="s">
        <v>15</v>
      </c>
      <c r="D5">
        <v>497.65</v>
      </c>
      <c r="E5" s="20">
        <f t="shared" si="0"/>
        <v>2.2870880288761813E-2</v>
      </c>
      <c r="G5" s="9" t="s">
        <v>113</v>
      </c>
      <c r="H5" s="10" t="str">
        <f>IF(G5&lt;&gt;"",VLOOKUP(G5,$A$2:$D$506,3,0),"")</f>
        <v>Financials</v>
      </c>
      <c r="I5" s="10">
        <f t="shared" si="1"/>
        <v>10.06</v>
      </c>
      <c r="J5" s="35">
        <f t="shared" si="2"/>
        <v>4.6233508631557093E-4</v>
      </c>
      <c r="K5" s="11">
        <f>IF(G5&lt;&gt;"",I5/$I$19,"")</f>
        <v>2.958780017940912E-3</v>
      </c>
      <c r="L5" s="25">
        <f>IF(G5&lt;&gt;"",VLOOKUP(G5,'Current data'!$B$12:$F$26,5,0),"")</f>
        <v>9.811549906061175E-3</v>
      </c>
      <c r="N5" s="29"/>
    </row>
    <row r="6" spans="1:14" ht="15.75">
      <c r="A6" s="1" t="s">
        <v>65</v>
      </c>
      <c r="B6" t="s">
        <v>66</v>
      </c>
      <c r="C6" t="s">
        <v>24</v>
      </c>
      <c r="D6">
        <v>403.7</v>
      </c>
      <c r="E6" s="20">
        <f t="shared" si="0"/>
        <v>1.8553148543299796E-2</v>
      </c>
      <c r="G6" s="9" t="s">
        <v>65</v>
      </c>
      <c r="H6" s="10" t="str">
        <f>IF(G6&lt;&gt;"",VLOOKUP(G6,$A$2:$D$506,3,0),"")</f>
        <v>Consumer Discretionary</v>
      </c>
      <c r="I6" s="10">
        <f t="shared" si="1"/>
        <v>403.7</v>
      </c>
      <c r="J6" s="35">
        <f t="shared" si="2"/>
        <v>1.8553148543299796E-2</v>
      </c>
      <c r="K6" s="11">
        <f>IF(G6&lt;&gt;"",I6/$I$19,"")</f>
        <v>0.11873354803605826</v>
      </c>
      <c r="L6" s="25">
        <f>IF(G6&lt;&gt;"",VLOOKUP(G6,'Current data'!$B$12:$F$26,5,0),"")</f>
        <v>0.16993272490915132</v>
      </c>
      <c r="N6" s="29"/>
    </row>
    <row r="7" spans="1:14" ht="15.75">
      <c r="A7" s="1" t="s">
        <v>374</v>
      </c>
      <c r="B7" t="s">
        <v>375</v>
      </c>
      <c r="C7" t="s">
        <v>15</v>
      </c>
      <c r="D7">
        <v>396.79</v>
      </c>
      <c r="E7" s="20">
        <f t="shared" si="0"/>
        <v>1.8235580407470715E-2</v>
      </c>
      <c r="G7" s="9" t="s">
        <v>156</v>
      </c>
      <c r="H7" s="10" t="str">
        <f>IF(G7&lt;&gt;"",VLOOKUP(G7,$A$2:$D$506,3,0),"")</f>
        <v>Industrials</v>
      </c>
      <c r="I7" s="10">
        <f t="shared" si="1"/>
        <v>111.48</v>
      </c>
      <c r="J7" s="35">
        <f t="shared" si="2"/>
        <v>5.1233713143598253E-3</v>
      </c>
      <c r="K7" s="11">
        <f>IF(G7&lt;&gt;"",I7/$I$19,"")</f>
        <v>3.2787753121277623E-2</v>
      </c>
      <c r="L7" s="25">
        <f>IF(G7&lt;&gt;"",VLOOKUP(G7,'Current data'!$B$12:$F$26,5,0),"")</f>
        <v>6.1464192121069142E-2</v>
      </c>
      <c r="N7" s="29"/>
    </row>
    <row r="8" spans="1:14" ht="15.75">
      <c r="A8" s="1" t="s">
        <v>370</v>
      </c>
      <c r="B8" t="s">
        <v>371</v>
      </c>
      <c r="C8" t="s">
        <v>94</v>
      </c>
      <c r="D8">
        <v>342.17</v>
      </c>
      <c r="E8" s="20">
        <f t="shared" si="0"/>
        <v>1.5725367443797107E-2</v>
      </c>
      <c r="G8" s="9" t="s">
        <v>148</v>
      </c>
      <c r="H8" s="10" t="str">
        <f>IF(G8&lt;&gt;"",VLOOKUP(G8,$A$2:$D$506,3,0),"")</f>
        <v>Consumer Discretionary</v>
      </c>
      <c r="I8" s="10">
        <f t="shared" si="1"/>
        <v>13.96</v>
      </c>
      <c r="J8" s="35">
        <f t="shared" si="2"/>
        <v>6.4157035834645825E-4</v>
      </c>
      <c r="K8" s="11">
        <f>IF(G8&lt;&gt;"",I8/$I$19,"")</f>
        <v>4.1058219732062759E-3</v>
      </c>
      <c r="L8" s="25">
        <f>IF(G8&lt;&gt;"",VLOOKUP(G8,'Current data'!$B$12:$F$26,5,0),"")</f>
        <v>1.3612218239868995E-2</v>
      </c>
      <c r="N8" s="29"/>
    </row>
    <row r="9" spans="1:14" ht="15.75">
      <c r="A9" s="1" t="s">
        <v>520</v>
      </c>
      <c r="B9" t="s">
        <v>521</v>
      </c>
      <c r="C9" t="s">
        <v>10</v>
      </c>
      <c r="D9">
        <v>335.99</v>
      </c>
      <c r="E9" s="20">
        <f t="shared" si="0"/>
        <v>1.5441348474271239E-2</v>
      </c>
      <c r="G9" s="9" t="s">
        <v>210</v>
      </c>
      <c r="H9" s="10" t="str">
        <f>IF(G9&lt;&gt;"",VLOOKUP(G9,$A$2:$D$506,3,0),"")</f>
        <v>Energy</v>
      </c>
      <c r="I9" s="10">
        <f t="shared" si="1"/>
        <v>211.67</v>
      </c>
      <c r="J9" s="35">
        <f t="shared" si="2"/>
        <v>9.7278794950712601E-3</v>
      </c>
      <c r="K9" s="11">
        <f>IF(G9&lt;&gt;"",I9/$I$19,"")</f>
        <v>6.2254966838722947E-2</v>
      </c>
      <c r="L9" s="25">
        <f>IF(G9&lt;&gt;"",VLOOKUP(G9,'Current data'!$B$12:$F$26,5,0),"")</f>
        <v>4.0539072922212094E-2</v>
      </c>
      <c r="N9" s="29"/>
    </row>
    <row r="10" spans="1:14" ht="15.75">
      <c r="A10" s="1" t="s">
        <v>524</v>
      </c>
      <c r="B10" t="s">
        <v>525</v>
      </c>
      <c r="C10" t="s">
        <v>32</v>
      </c>
      <c r="D10">
        <v>325.49</v>
      </c>
      <c r="E10" s="20">
        <f t="shared" si="0"/>
        <v>1.495879197264962E-2</v>
      </c>
      <c r="G10" s="9" t="s">
        <v>374</v>
      </c>
      <c r="H10" s="10" t="str">
        <f>IF(G10&lt;&gt;"",VLOOKUP(G10,$A$2:$D$506,3,0),"")</f>
        <v>Information Technology</v>
      </c>
      <c r="I10" s="10">
        <f t="shared" si="1"/>
        <v>396.79</v>
      </c>
      <c r="J10" s="35">
        <f t="shared" si="2"/>
        <v>1.8235580407470715E-2</v>
      </c>
      <c r="K10" s="11">
        <f>IF(G10&lt;&gt;"",I10/$I$19,"")</f>
        <v>0.11670122498198554</v>
      </c>
      <c r="L10" s="25">
        <f>IF(G10&lt;&gt;"",VLOOKUP(G10,'Current data'!$B$12:$F$26,5,0),"")</f>
        <v>0.15466773630903097</v>
      </c>
      <c r="N10" s="29"/>
    </row>
    <row r="11" spans="1:14" ht="15.75">
      <c r="A11" s="1" t="s">
        <v>977</v>
      </c>
      <c r="B11" t="s">
        <v>978</v>
      </c>
      <c r="C11" t="s">
        <v>32</v>
      </c>
      <c r="D11">
        <v>291.7</v>
      </c>
      <c r="E11" s="20">
        <f t="shared" si="0"/>
        <v>1.3405879192669187E-2</v>
      </c>
      <c r="G11" s="9" t="s">
        <v>422</v>
      </c>
      <c r="H11" s="10" t="str">
        <f>IF(G11&lt;&gt;"",VLOOKUP(G11,$A$2:$D$506,3,0),"")</f>
        <v>Industrials</v>
      </c>
      <c r="I11" s="10">
        <f t="shared" si="1"/>
        <v>260.52</v>
      </c>
      <c r="J11" s="35">
        <f t="shared" si="2"/>
        <v>1.1972916171663272E-2</v>
      </c>
      <c r="K11" s="11">
        <f>IF(G11&lt;&gt;"",I11/$I$19,"")</f>
        <v>7.6622402611726273E-2</v>
      </c>
      <c r="L11" s="25">
        <f>IF(G11&lt;&gt;"",VLOOKUP(G11,'Current data'!$B$12:$F$26,5,0),"")</f>
        <v>4.7498730055343594E-2</v>
      </c>
      <c r="N11" s="29"/>
    </row>
    <row r="12" spans="1:14" ht="15.75">
      <c r="A12" s="1" t="s">
        <v>136</v>
      </c>
      <c r="B12" t="s">
        <v>137</v>
      </c>
      <c r="C12" t="s">
        <v>32</v>
      </c>
      <c r="D12">
        <v>265.12</v>
      </c>
      <c r="E12" s="20">
        <f t="shared" si="0"/>
        <v>1.2184321877135602E-2</v>
      </c>
      <c r="G12" s="9" t="s">
        <v>524</v>
      </c>
      <c r="H12" s="10" t="str">
        <f>IF(G12&lt;&gt;"",VLOOKUP(G12,$A$2:$D$506,3,0),"")</f>
        <v>Financials</v>
      </c>
      <c r="I12" s="10">
        <f t="shared" si="1"/>
        <v>325.49</v>
      </c>
      <c r="J12" s="35">
        <f t="shared" si="2"/>
        <v>1.495879197264962E-2</v>
      </c>
      <c r="K12" s="11">
        <f>IF(G12&lt;&gt;"",I12/$I$19,"")</f>
        <v>9.5730945133159787E-2</v>
      </c>
      <c r="L12" s="25">
        <f>IF(G12&lt;&gt;"",VLOOKUP(G12,'Current data'!$B$12:$F$26,5,0),"")</f>
        <v>9.3952215980590406E-2</v>
      </c>
      <c r="N12" s="29"/>
    </row>
    <row r="13" spans="1:14" ht="15.75">
      <c r="A13" s="1" t="s">
        <v>422</v>
      </c>
      <c r="B13" t="s">
        <v>423</v>
      </c>
      <c r="C13" t="s">
        <v>7</v>
      </c>
      <c r="D13">
        <v>260.52</v>
      </c>
      <c r="E13" s="20">
        <f t="shared" si="0"/>
        <v>1.1972916171663272E-2</v>
      </c>
      <c r="G13" s="9" t="s">
        <v>750</v>
      </c>
      <c r="H13" s="10" t="str">
        <f>IF(G13&lt;&gt;"",VLOOKUP(G13,$A$2:$D$506,3,0),"")</f>
        <v>Consumer Staples</v>
      </c>
      <c r="I13" s="10">
        <f t="shared" si="1"/>
        <v>230.82</v>
      </c>
      <c r="J13" s="35">
        <f t="shared" si="2"/>
        <v>1.0607970638504978E-2</v>
      </c>
      <c r="K13" s="11">
        <f>IF(G13&lt;&gt;"",I13/$I$19,"")</f>
        <v>6.7887236952397748E-2</v>
      </c>
      <c r="L13" s="25">
        <f>IF(G13&lt;&gt;"",VLOOKUP(G13,'Current data'!$B$12:$F$26,5,0),"")</f>
        <v>4.4129741218130819E-2</v>
      </c>
      <c r="N13" s="29"/>
    </row>
    <row r="14" spans="1:14" ht="15.75">
      <c r="A14" s="1" t="s">
        <v>117</v>
      </c>
      <c r="B14" t="s">
        <v>118</v>
      </c>
      <c r="C14" t="s">
        <v>119</v>
      </c>
      <c r="D14">
        <v>257.20999999999998</v>
      </c>
      <c r="E14" s="20">
        <f t="shared" si="0"/>
        <v>1.1820795979247314E-2</v>
      </c>
      <c r="G14" s="9" t="s">
        <v>864</v>
      </c>
      <c r="H14" s="10" t="str">
        <f>IF(G14&lt;&gt;"",VLOOKUP(G14,$A$2:$D$506,3,0),"")</f>
        <v>Information Technology</v>
      </c>
      <c r="I14" s="10">
        <f t="shared" si="1"/>
        <v>26.42</v>
      </c>
      <c r="J14" s="35">
        <f t="shared" si="2"/>
        <v>1.2142040736041137E-3</v>
      </c>
      <c r="K14" s="11">
        <f>IF(G14&lt;&gt;"",I14/$I$19,"")</f>
        <v>7.7704739636181809E-3</v>
      </c>
      <c r="L14" s="25">
        <f>IF(G14&lt;&gt;"",VLOOKUP(G14,'Current data'!$B$12:$F$26,5,0),"")</f>
        <v>8.5590334284485394E-3</v>
      </c>
      <c r="N14" s="29"/>
    </row>
    <row r="15" spans="1:14" ht="15.75">
      <c r="A15" s="1" t="s">
        <v>750</v>
      </c>
      <c r="B15" t="s">
        <v>751</v>
      </c>
      <c r="C15" t="s">
        <v>64</v>
      </c>
      <c r="D15">
        <v>230.82</v>
      </c>
      <c r="E15" s="20">
        <f t="shared" si="0"/>
        <v>1.0607970638504978E-2</v>
      </c>
      <c r="G15" s="9" t="s">
        <v>370</v>
      </c>
      <c r="H15" s="10" t="str">
        <f>IF(G15&lt;&gt;"",VLOOKUP(G15,$A$2:$D$506,3,0),"")</f>
        <v>Energy</v>
      </c>
      <c r="I15" s="10">
        <f t="shared" si="1"/>
        <v>342.17</v>
      </c>
      <c r="J15" s="35">
        <f t="shared" si="2"/>
        <v>1.5725367443797107E-2</v>
      </c>
      <c r="K15" s="11">
        <f>IF(G15&lt;&gt;"",I15/$I$19,"")</f>
        <v>0.1006367553418332</v>
      </c>
      <c r="L15" s="25">
        <f>IF(G15&lt;&gt;"",VLOOKUP(G15,'Current data'!$B$12:$F$26,5,0),"")</f>
        <v>6.6563868306752608E-2</v>
      </c>
    </row>
    <row r="16" spans="1:14" ht="15.75">
      <c r="A16" s="1" t="s">
        <v>967</v>
      </c>
      <c r="B16" t="s">
        <v>968</v>
      </c>
      <c r="C16" t="s">
        <v>64</v>
      </c>
      <c r="D16">
        <v>214.15</v>
      </c>
      <c r="E16" s="20">
        <f t="shared" si="0"/>
        <v>9.8418547449780815E-3</v>
      </c>
      <c r="G16" s="9" t="s">
        <v>117</v>
      </c>
      <c r="H16" s="10" t="str">
        <f>IF(G16&lt;&gt;"",VLOOKUP(G16,$A$2:$D$506,3,0),"")</f>
        <v>Telecommunications Services</v>
      </c>
      <c r="I16" s="10">
        <f t="shared" si="1"/>
        <v>257.20999999999998</v>
      </c>
      <c r="J16" s="35">
        <f t="shared" si="2"/>
        <v>1.1820795979247314E-2</v>
      </c>
      <c r="K16" s="11">
        <f>IF(G16&lt;&gt;"",I16/$I$19,"")</f>
        <v>7.5648887516360036E-2</v>
      </c>
      <c r="L16" s="25">
        <f>IF(G16&lt;&gt;"",VLOOKUP(G16,'Current data'!$B$12:$F$26,5,0),"")</f>
        <v>5.3982690162252239E-2</v>
      </c>
    </row>
    <row r="17" spans="1:12" ht="15.75">
      <c r="A17" s="1" t="s">
        <v>210</v>
      </c>
      <c r="B17" t="s">
        <v>211</v>
      </c>
      <c r="C17" t="s">
        <v>94</v>
      </c>
      <c r="D17">
        <v>211.67</v>
      </c>
      <c r="E17" s="20">
        <f t="shared" si="0"/>
        <v>9.7278794950712601E-3</v>
      </c>
      <c r="G17" s="9"/>
      <c r="H17" s="10" t="str">
        <f>IF(G17&lt;&gt;"",VLOOKUP(G17,$A$2:$D$506,3,0),"")</f>
        <v/>
      </c>
      <c r="I17" s="10" t="str">
        <f t="shared" si="1"/>
        <v/>
      </c>
      <c r="J17" s="35" t="str">
        <f t="shared" si="2"/>
        <v/>
      </c>
      <c r="K17" s="11" t="str">
        <f>IF(G17&lt;&gt;"",I17/$I$19,"")</f>
        <v/>
      </c>
      <c r="L17" s="25" t="str">
        <f>IF(G17&lt;&gt;"",VLOOKUP(G17,'Current data'!$B$12:$F$26,5,0),"")</f>
        <v/>
      </c>
    </row>
    <row r="18" spans="1:12" ht="15.75">
      <c r="A18" s="1" t="s">
        <v>961</v>
      </c>
      <c r="B18" t="s">
        <v>962</v>
      </c>
      <c r="C18" t="s">
        <v>15</v>
      </c>
      <c r="D18">
        <v>206.98</v>
      </c>
      <c r="E18" s="20">
        <f t="shared" si="0"/>
        <v>9.5123375910136036E-3</v>
      </c>
      <c r="G18" s="12"/>
      <c r="H18" s="10" t="str">
        <f>IF(G18&lt;&gt;"",VLOOKUP(G18,$A$2:$D$506,3,0),"")</f>
        <v/>
      </c>
      <c r="I18" s="10" t="str">
        <f t="shared" si="1"/>
        <v/>
      </c>
      <c r="J18" s="35" t="str">
        <f t="shared" si="2"/>
        <v/>
      </c>
      <c r="K18" s="11" t="str">
        <f>IF(G18&lt;&gt;"",I18/$I$19,"")</f>
        <v/>
      </c>
      <c r="L18" s="25" t="str">
        <f>IF(G18&lt;&gt;"",VLOOKUP(G18,'Current data'!$B$12:$F$26,5,0),"")</f>
        <v/>
      </c>
    </row>
    <row r="19" spans="1:12" ht="15.75">
      <c r="A19" s="1" t="s">
        <v>724</v>
      </c>
      <c r="B19" t="s">
        <v>725</v>
      </c>
      <c r="C19" t="s">
        <v>10</v>
      </c>
      <c r="D19">
        <v>202.3</v>
      </c>
      <c r="E19" s="20">
        <f t="shared" si="0"/>
        <v>9.2972552645765403E-3</v>
      </c>
      <c r="G19" s="15"/>
      <c r="H19" s="16"/>
      <c r="I19" s="16">
        <f>SUM(I3:I18)</f>
        <v>3400.0500000000006</v>
      </c>
      <c r="J19" s="16">
        <f>SUM(J3:J18)</f>
        <v>0.15625868888938932</v>
      </c>
      <c r="K19" s="17">
        <f>SUM(K3:K18)</f>
        <v>0.99999999999999989</v>
      </c>
      <c r="L19" s="26">
        <f>SUM(L3:L18)</f>
        <v>1.0000000000000002</v>
      </c>
    </row>
    <row r="20" spans="1:12" ht="15.75">
      <c r="A20" s="1" t="s">
        <v>955</v>
      </c>
      <c r="B20" t="s">
        <v>956</v>
      </c>
      <c r="C20" t="s">
        <v>119</v>
      </c>
      <c r="D20">
        <v>201.55</v>
      </c>
      <c r="E20" s="20">
        <f t="shared" si="0"/>
        <v>9.2627869430321388E-3</v>
      </c>
    </row>
    <row r="21" spans="1:12" ht="15.75">
      <c r="A21" s="1" t="s">
        <v>614</v>
      </c>
      <c r="B21" t="s">
        <v>615</v>
      </c>
      <c r="C21" t="s">
        <v>10</v>
      </c>
      <c r="D21">
        <v>181.1</v>
      </c>
      <c r="E21" s="20">
        <f t="shared" si="0"/>
        <v>8.3229507089214588E-3</v>
      </c>
    </row>
    <row r="22" spans="1:12" ht="15.75">
      <c r="A22" s="1" t="s">
        <v>240</v>
      </c>
      <c r="B22" t="s">
        <v>241</v>
      </c>
      <c r="C22" t="s">
        <v>64</v>
      </c>
      <c r="D22">
        <v>180.28</v>
      </c>
      <c r="E22" s="20">
        <f t="shared" si="0"/>
        <v>8.285265344032915E-3</v>
      </c>
    </row>
    <row r="23" spans="1:12" ht="15.75">
      <c r="A23" s="1" t="s">
        <v>246</v>
      </c>
      <c r="B23" t="s">
        <v>247</v>
      </c>
      <c r="C23" t="s">
        <v>24</v>
      </c>
      <c r="D23">
        <v>177.45</v>
      </c>
      <c r="E23" s="20">
        <f t="shared" si="0"/>
        <v>8.1552048774053733E-3</v>
      </c>
    </row>
    <row r="24" spans="1:12" ht="15.75">
      <c r="A24" s="1" t="s">
        <v>470</v>
      </c>
      <c r="B24" t="s">
        <v>471</v>
      </c>
      <c r="C24" t="s">
        <v>24</v>
      </c>
      <c r="D24">
        <v>176.1</v>
      </c>
      <c r="E24" s="20">
        <f t="shared" si="0"/>
        <v>8.0931618986254499E-3</v>
      </c>
      <c r="G24" s="4" t="str">
        <f>"'"&amp;G3&amp;"',"</f>
        <v>'AAPL',</v>
      </c>
      <c r="H24" s="4" t="str">
        <f>G24</f>
        <v>'AAPL',</v>
      </c>
      <c r="I24" s="4"/>
      <c r="J24" s="4"/>
      <c r="K24" s="4"/>
      <c r="L24" s="4"/>
    </row>
    <row r="25" spans="1:12" ht="15.75">
      <c r="A25" s="1" t="s">
        <v>888</v>
      </c>
      <c r="B25" t="s">
        <v>889</v>
      </c>
      <c r="C25" t="s">
        <v>24</v>
      </c>
      <c r="D25">
        <v>175.3</v>
      </c>
      <c r="E25" s="20">
        <f t="shared" si="0"/>
        <v>8.056395688978089E-3</v>
      </c>
      <c r="G25" s="4" t="str">
        <f t="shared" ref="G25:G35" si="3">"'"&amp;G4&amp;"',"</f>
        <v>'ABT',</v>
      </c>
      <c r="H25" s="4" t="str">
        <f>H24&amp;G25</f>
        <v>'AAPL','ABT',</v>
      </c>
      <c r="I25" s="4"/>
      <c r="J25" s="4"/>
      <c r="K25" s="4"/>
      <c r="L25" s="4"/>
    </row>
    <row r="26" spans="1:12" ht="15.75">
      <c r="A26" s="1" t="s">
        <v>702</v>
      </c>
      <c r="B26" t="s">
        <v>703</v>
      </c>
      <c r="C26" t="s">
        <v>15</v>
      </c>
      <c r="D26">
        <v>174.76</v>
      </c>
      <c r="E26" s="20">
        <f t="shared" si="0"/>
        <v>8.0315784974661197E-3</v>
      </c>
      <c r="G26" s="4" t="str">
        <f t="shared" si="3"/>
        <v>'AJG',</v>
      </c>
      <c r="H26" s="4" t="str">
        <f t="shared" ref="H26:H35" si="4">H25&amp;G26</f>
        <v>'AAPL','ABT','AJG',</v>
      </c>
      <c r="I26" s="4"/>
      <c r="J26" s="4"/>
      <c r="K26" s="4"/>
      <c r="L26" s="4"/>
    </row>
    <row r="27" spans="1:12" ht="15.75">
      <c r="A27" s="1" t="s">
        <v>728</v>
      </c>
      <c r="B27" t="s">
        <v>729</v>
      </c>
      <c r="C27" t="s">
        <v>64</v>
      </c>
      <c r="D27">
        <v>171.51</v>
      </c>
      <c r="E27" s="20">
        <f t="shared" si="0"/>
        <v>7.8822157707737137E-3</v>
      </c>
      <c r="G27" s="4" t="str">
        <f t="shared" si="3"/>
        <v>'AMZN',</v>
      </c>
      <c r="H27" s="4" t="str">
        <f t="shared" si="4"/>
        <v>'AAPL','ABT','AJG','AMZN',</v>
      </c>
      <c r="I27" s="4"/>
      <c r="J27" s="4"/>
      <c r="K27" s="4"/>
      <c r="L27" s="4"/>
    </row>
    <row r="28" spans="1:12" ht="15.75">
      <c r="A28" s="1" t="s">
        <v>226</v>
      </c>
      <c r="B28" t="s">
        <v>227</v>
      </c>
      <c r="C28" t="s">
        <v>15</v>
      </c>
      <c r="D28">
        <v>171.27</v>
      </c>
      <c r="E28" s="20">
        <f t="shared" si="0"/>
        <v>7.8711859078795052E-3</v>
      </c>
      <c r="G28" s="4" t="str">
        <f t="shared" si="3"/>
        <v>'BA',</v>
      </c>
      <c r="H28" s="4" t="str">
        <f t="shared" si="4"/>
        <v>'AAPL','ABT','AJG','AMZN','BA',</v>
      </c>
      <c r="I28" s="4"/>
      <c r="J28" s="4"/>
      <c r="K28" s="4"/>
      <c r="L28" s="4"/>
    </row>
    <row r="29" spans="1:12" ht="15.75">
      <c r="A29" s="1" t="s">
        <v>498</v>
      </c>
      <c r="B29" t="s">
        <v>499</v>
      </c>
      <c r="C29" t="s">
        <v>15</v>
      </c>
      <c r="D29">
        <v>170.14</v>
      </c>
      <c r="E29" s="20">
        <f t="shared" si="0"/>
        <v>7.8192536367526072E-3</v>
      </c>
      <c r="G29" s="4" t="str">
        <f t="shared" si="3"/>
        <v>'BBY',</v>
      </c>
      <c r="H29" s="4" t="str">
        <f t="shared" si="4"/>
        <v>'AAPL','ABT','AJG','AMZN','BA','BBY',</v>
      </c>
      <c r="I29" s="4"/>
      <c r="J29" s="4"/>
      <c r="K29" s="4"/>
      <c r="L29" s="4"/>
    </row>
    <row r="30" spans="1:12" ht="15.75">
      <c r="A30" s="1" t="s">
        <v>494</v>
      </c>
      <c r="B30" t="s">
        <v>495</v>
      </c>
      <c r="C30" t="s">
        <v>15</v>
      </c>
      <c r="D30">
        <v>169.26</v>
      </c>
      <c r="E30" s="20">
        <f t="shared" si="0"/>
        <v>7.7788108061405091E-3</v>
      </c>
      <c r="G30" s="4" t="str">
        <f t="shared" si="3"/>
        <v>'CVX',</v>
      </c>
      <c r="H30" s="4" t="str">
        <f t="shared" si="4"/>
        <v>'AAPL','ABT','AJG','AMZN','BA','BBY','CVX',</v>
      </c>
      <c r="I30" s="4"/>
      <c r="J30" s="4"/>
      <c r="K30" s="4"/>
      <c r="L30" s="4"/>
    </row>
    <row r="31" spans="1:12" ht="15.75">
      <c r="A31" s="1" t="s">
        <v>228</v>
      </c>
      <c r="B31" t="s">
        <v>229</v>
      </c>
      <c r="C31" t="s">
        <v>32</v>
      </c>
      <c r="D31">
        <v>167.63</v>
      </c>
      <c r="E31" s="20">
        <f t="shared" si="0"/>
        <v>7.7038996539840103E-3</v>
      </c>
      <c r="G31" s="4" t="str">
        <f t="shared" si="3"/>
        <v>'FB',</v>
      </c>
      <c r="H31" s="4" t="str">
        <f t="shared" si="4"/>
        <v>'AAPL','ABT','AJG','AMZN','BA','BBY','CVX','FB',</v>
      </c>
      <c r="I31" s="4"/>
      <c r="J31" s="4"/>
      <c r="K31" s="4"/>
      <c r="L31" s="4"/>
    </row>
    <row r="32" spans="1:12" ht="15.75">
      <c r="A32" s="1" t="s">
        <v>929</v>
      </c>
      <c r="B32" t="s">
        <v>930</v>
      </c>
      <c r="C32" t="s">
        <v>10</v>
      </c>
      <c r="D32">
        <v>160.08000000000001</v>
      </c>
      <c r="E32" s="20">
        <f t="shared" si="0"/>
        <v>7.3569185504370367E-3</v>
      </c>
      <c r="G32" s="4" t="str">
        <f t="shared" si="3"/>
        <v>'GE',</v>
      </c>
      <c r="H32" s="4" t="str">
        <f t="shared" si="4"/>
        <v>'AAPL','ABT','AJG','AMZN','BA','BBY','CVX','FB','GE',</v>
      </c>
      <c r="I32" s="4"/>
      <c r="J32" s="4"/>
      <c r="K32" s="4"/>
      <c r="L32" s="4"/>
    </row>
    <row r="33" spans="1:12" ht="15.75">
      <c r="A33" s="1" t="s">
        <v>718</v>
      </c>
      <c r="B33" t="s">
        <v>719</v>
      </c>
      <c r="C33" t="s">
        <v>64</v>
      </c>
      <c r="D33">
        <v>156.02000000000001</v>
      </c>
      <c r="E33" s="20">
        <f t="shared" si="0"/>
        <v>7.1703300364766775E-3</v>
      </c>
      <c r="G33" s="4" t="str">
        <f t="shared" si="3"/>
        <v>'JPM',</v>
      </c>
      <c r="H33" s="4" t="str">
        <f t="shared" si="4"/>
        <v>'AAPL','ABT','AJG','AMZN','BA','BBY','CVX','FB','GE','JPM',</v>
      </c>
      <c r="I33" s="4"/>
      <c r="J33" s="4"/>
      <c r="K33" s="4"/>
      <c r="L33" s="4"/>
    </row>
    <row r="34" spans="1:12" ht="15.75">
      <c r="A34" s="1" t="s">
        <v>62</v>
      </c>
      <c r="B34" t="s">
        <v>63</v>
      </c>
      <c r="C34" t="s">
        <v>64</v>
      </c>
      <c r="D34">
        <v>147.63999999999999</v>
      </c>
      <c r="E34" s="20">
        <f t="shared" si="0"/>
        <v>6.7852039904205642E-3</v>
      </c>
      <c r="G34" s="4" t="str">
        <f t="shared" si="3"/>
        <v>'PG',</v>
      </c>
      <c r="H34" s="4" t="str">
        <f t="shared" si="4"/>
        <v>'AAPL','ABT','AJG','AMZN','BA','BBY','CVX','FB','GE','JPM','PG',</v>
      </c>
      <c r="I34" s="4"/>
      <c r="J34" s="4"/>
      <c r="K34" s="4"/>
      <c r="L34" s="4"/>
    </row>
    <row r="35" spans="1:12" ht="15.75">
      <c r="A35" s="1" t="s">
        <v>88</v>
      </c>
      <c r="B35" t="s">
        <v>89</v>
      </c>
      <c r="C35" t="s">
        <v>10</v>
      </c>
      <c r="D35">
        <v>130.63</v>
      </c>
      <c r="E35" s="20">
        <f t="shared" si="0"/>
        <v>6.0034624577935411E-3</v>
      </c>
      <c r="G35" s="4" t="str">
        <f t="shared" si="3"/>
        <v>'TEL',</v>
      </c>
      <c r="H35" s="4" t="str">
        <f t="shared" si="4"/>
        <v>'AAPL','ABT','AJG','AMZN','BA','BBY','CVX','FB','GE','JPM','PG','TEL',</v>
      </c>
      <c r="I35" s="4"/>
      <c r="J35" s="4"/>
      <c r="K35" s="4"/>
      <c r="L35" s="4"/>
    </row>
    <row r="36" spans="1:12" ht="15.75">
      <c r="A36" s="1" t="s">
        <v>600</v>
      </c>
      <c r="B36" t="s">
        <v>601</v>
      </c>
      <c r="C36" t="s">
        <v>15</v>
      </c>
      <c r="D36">
        <v>119.61</v>
      </c>
      <c r="E36" s="20">
        <f t="shared" si="0"/>
        <v>5.4970079199011361E-3</v>
      </c>
      <c r="G36" s="4"/>
      <c r="H36" s="4"/>
      <c r="I36" s="4"/>
      <c r="J36" s="4"/>
      <c r="K36" s="4"/>
      <c r="L36" s="4"/>
    </row>
    <row r="37" spans="1:12" ht="15.75">
      <c r="A37" s="1" t="s">
        <v>5</v>
      </c>
      <c r="B37" t="s">
        <v>6</v>
      </c>
      <c r="C37" t="s">
        <v>7</v>
      </c>
      <c r="D37">
        <v>112.74</v>
      </c>
      <c r="E37" s="20">
        <f t="shared" si="0"/>
        <v>5.1812780945544191E-3</v>
      </c>
      <c r="G37" s="4"/>
      <c r="H37" s="4"/>
      <c r="I37" s="4"/>
      <c r="J37" s="4"/>
      <c r="K37" s="4"/>
      <c r="L37" s="4"/>
    </row>
    <row r="38" spans="1:12" ht="15.75">
      <c r="A38" s="1" t="s">
        <v>612</v>
      </c>
      <c r="B38" t="s">
        <v>613</v>
      </c>
      <c r="C38" t="s">
        <v>10</v>
      </c>
      <c r="D38">
        <v>111.7</v>
      </c>
      <c r="E38" s="20">
        <f t="shared" si="0"/>
        <v>5.1334820220128499E-3</v>
      </c>
      <c r="G38" s="4"/>
      <c r="H38" s="4"/>
      <c r="I38" s="4"/>
      <c r="J38" s="4"/>
      <c r="K38" s="4"/>
      <c r="L38" s="4"/>
    </row>
    <row r="39" spans="1:12" ht="15.75">
      <c r="A39" s="1" t="s">
        <v>156</v>
      </c>
      <c r="B39" t="s">
        <v>157</v>
      </c>
      <c r="C39" t="s">
        <v>7</v>
      </c>
      <c r="D39">
        <v>111.48</v>
      </c>
      <c r="E39" s="20">
        <f t="shared" si="0"/>
        <v>5.1233713143598253E-3</v>
      </c>
      <c r="G39" s="4"/>
      <c r="H39" s="4"/>
      <c r="I39" s="4"/>
      <c r="J39" s="4"/>
      <c r="K39" s="4"/>
      <c r="L39" s="4"/>
    </row>
    <row r="40" spans="1:12" ht="15.75">
      <c r="A40" s="1" t="s">
        <v>812</v>
      </c>
      <c r="B40" t="s">
        <v>813</v>
      </c>
      <c r="C40" t="s">
        <v>94</v>
      </c>
      <c r="D40">
        <v>111.25</v>
      </c>
      <c r="E40" s="20">
        <f t="shared" si="0"/>
        <v>5.1128010290862084E-3</v>
      </c>
      <c r="G40" s="4"/>
      <c r="H40" s="4"/>
      <c r="I40" s="4"/>
      <c r="J40" s="4"/>
      <c r="K40" s="4"/>
      <c r="L40" s="4"/>
    </row>
    <row r="41" spans="1:12" ht="15.75">
      <c r="A41" s="1" t="s">
        <v>544</v>
      </c>
      <c r="B41" t="s">
        <v>545</v>
      </c>
      <c r="C41" t="s">
        <v>64</v>
      </c>
      <c r="D41">
        <v>110.52</v>
      </c>
      <c r="E41" s="20">
        <f t="shared" si="0"/>
        <v>5.0792518627829908E-3</v>
      </c>
      <c r="G41" s="4"/>
      <c r="H41" s="4"/>
      <c r="I41" s="4"/>
      <c r="J41" s="4"/>
      <c r="K41" s="4"/>
      <c r="L41" s="4"/>
    </row>
    <row r="42" spans="1:12" ht="15.75">
      <c r="A42" s="1" t="s">
        <v>606</v>
      </c>
      <c r="B42" t="s">
        <v>607</v>
      </c>
      <c r="C42" t="s">
        <v>24</v>
      </c>
      <c r="D42">
        <v>104.89</v>
      </c>
      <c r="E42" s="20">
        <f t="shared" si="0"/>
        <v>4.8205096623896845E-3</v>
      </c>
    </row>
    <row r="43" spans="1:12" ht="15.75">
      <c r="A43" s="1" t="s">
        <v>436</v>
      </c>
      <c r="B43" t="s">
        <v>437</v>
      </c>
      <c r="C43" t="s">
        <v>32</v>
      </c>
      <c r="D43">
        <v>104.08</v>
      </c>
      <c r="E43" s="20">
        <f t="shared" si="0"/>
        <v>4.7832838751217313E-3</v>
      </c>
    </row>
    <row r="44" spans="1:12" ht="15.75">
      <c r="A44" s="1" t="s">
        <v>11</v>
      </c>
      <c r="B44" t="s">
        <v>12</v>
      </c>
      <c r="C44" t="s">
        <v>10</v>
      </c>
      <c r="D44">
        <v>101.52</v>
      </c>
      <c r="E44" s="20">
        <f t="shared" si="0"/>
        <v>4.6656320042501743E-3</v>
      </c>
    </row>
    <row r="45" spans="1:12" ht="15.75">
      <c r="A45" s="1" t="s">
        <v>472</v>
      </c>
      <c r="B45" t="s">
        <v>473</v>
      </c>
      <c r="C45" t="s">
        <v>7</v>
      </c>
      <c r="D45">
        <v>96.11</v>
      </c>
      <c r="E45" s="20">
        <f t="shared" si="0"/>
        <v>4.4170005115098925E-3</v>
      </c>
    </row>
    <row r="46" spans="1:12" ht="15.75">
      <c r="A46" s="1" t="s">
        <v>192</v>
      </c>
      <c r="B46" t="s">
        <v>193</v>
      </c>
      <c r="C46" t="s">
        <v>10</v>
      </c>
      <c r="D46">
        <v>94.97</v>
      </c>
      <c r="E46" s="20">
        <f t="shared" si="0"/>
        <v>4.3646086627624021E-3</v>
      </c>
    </row>
    <row r="47" spans="1:12" ht="15.75">
      <c r="A47" s="1" t="s">
        <v>164</v>
      </c>
      <c r="B47" t="s">
        <v>165</v>
      </c>
      <c r="C47" t="s">
        <v>10</v>
      </c>
      <c r="D47">
        <v>94.22</v>
      </c>
      <c r="E47" s="20">
        <f t="shared" si="0"/>
        <v>4.3301403412180006E-3</v>
      </c>
    </row>
    <row r="48" spans="1:12" ht="15.75">
      <c r="A48" s="1" t="s">
        <v>674</v>
      </c>
      <c r="B48" t="s">
        <v>675</v>
      </c>
      <c r="C48" t="s">
        <v>24</v>
      </c>
      <c r="D48">
        <v>93.56</v>
      </c>
      <c r="E48" s="20">
        <f t="shared" si="0"/>
        <v>4.2998082182589279E-3</v>
      </c>
    </row>
    <row r="49" spans="1:5" ht="15.75">
      <c r="A49" s="1" t="s">
        <v>916</v>
      </c>
      <c r="B49" t="s">
        <v>917</v>
      </c>
      <c r="C49" t="s">
        <v>32</v>
      </c>
      <c r="D49">
        <v>93.22</v>
      </c>
      <c r="E49" s="20">
        <f t="shared" si="0"/>
        <v>4.2841825791587991E-3</v>
      </c>
    </row>
    <row r="50" spans="1:5" ht="15.75">
      <c r="A50" s="1" t="s">
        <v>969</v>
      </c>
      <c r="B50" t="s">
        <v>970</v>
      </c>
      <c r="C50" t="s">
        <v>64</v>
      </c>
      <c r="D50">
        <v>92.82</v>
      </c>
      <c r="E50" s="20">
        <f t="shared" si="0"/>
        <v>4.2657994743351179E-3</v>
      </c>
    </row>
    <row r="51" spans="1:5" ht="15.75">
      <c r="A51" s="1" t="s">
        <v>931</v>
      </c>
      <c r="B51" t="s">
        <v>932</v>
      </c>
      <c r="C51" t="s">
        <v>7</v>
      </c>
      <c r="D51">
        <v>91.91</v>
      </c>
      <c r="E51" s="20">
        <f t="shared" si="0"/>
        <v>4.2239779108612444E-3</v>
      </c>
    </row>
    <row r="52" spans="1:5" ht="15.75">
      <c r="A52" s="1" t="s">
        <v>935</v>
      </c>
      <c r="B52" t="s">
        <v>936</v>
      </c>
      <c r="C52" t="s">
        <v>7</v>
      </c>
      <c r="D52">
        <v>90.48</v>
      </c>
      <c r="E52" s="20">
        <f t="shared" si="0"/>
        <v>4.1582583111165862E-3</v>
      </c>
    </row>
    <row r="53" spans="1:5" ht="15.75">
      <c r="A53" s="1" t="s">
        <v>432</v>
      </c>
      <c r="B53" t="s">
        <v>433</v>
      </c>
      <c r="C53" t="s">
        <v>10</v>
      </c>
      <c r="D53">
        <v>90.21</v>
      </c>
      <c r="E53" s="20">
        <f t="shared" si="0"/>
        <v>4.1458497153606007E-3</v>
      </c>
    </row>
    <row r="54" spans="1:5" ht="15.75">
      <c r="A54" s="1" t="s">
        <v>925</v>
      </c>
      <c r="B54" t="s">
        <v>926</v>
      </c>
      <c r="C54" t="s">
        <v>7</v>
      </c>
      <c r="D54">
        <v>88.18</v>
      </c>
      <c r="E54" s="20">
        <f t="shared" si="0"/>
        <v>4.0525554583804215E-3</v>
      </c>
    </row>
    <row r="55" spans="1:5" ht="15.75">
      <c r="A55" s="1" t="s">
        <v>166</v>
      </c>
      <c r="B55" t="s">
        <v>167</v>
      </c>
      <c r="C55" t="s">
        <v>15</v>
      </c>
      <c r="D55">
        <v>87.48</v>
      </c>
      <c r="E55" s="20">
        <f t="shared" si="0"/>
        <v>4.0203850249389802E-3</v>
      </c>
    </row>
    <row r="56" spans="1:5" ht="15.75">
      <c r="A56" s="1" t="s">
        <v>790</v>
      </c>
      <c r="B56" t="s">
        <v>791</v>
      </c>
      <c r="C56" t="s">
        <v>64</v>
      </c>
      <c r="D56">
        <v>87.24</v>
      </c>
      <c r="E56" s="20">
        <f t="shared" si="0"/>
        <v>4.0093551620447717E-3</v>
      </c>
    </row>
    <row r="57" spans="1:5" ht="15.75">
      <c r="A57" s="1" t="s">
        <v>564</v>
      </c>
      <c r="B57" t="s">
        <v>565</v>
      </c>
      <c r="C57" t="s">
        <v>10</v>
      </c>
      <c r="D57">
        <v>86.95</v>
      </c>
      <c r="E57" s="20">
        <f t="shared" si="0"/>
        <v>3.9960274110476032E-3</v>
      </c>
    </row>
    <row r="58" spans="1:5" ht="15.75">
      <c r="A58" s="1" t="s">
        <v>206</v>
      </c>
      <c r="B58" t="s">
        <v>207</v>
      </c>
      <c r="C58" t="s">
        <v>24</v>
      </c>
      <c r="D58">
        <v>86.92</v>
      </c>
      <c r="E58" s="20">
        <f t="shared" si="0"/>
        <v>3.9946486781858269E-3</v>
      </c>
    </row>
    <row r="59" spans="1:5" ht="15.75">
      <c r="A59" s="1" t="s">
        <v>642</v>
      </c>
      <c r="B59" t="s">
        <v>643</v>
      </c>
      <c r="C59" t="s">
        <v>32</v>
      </c>
      <c r="D59">
        <v>86.46</v>
      </c>
      <c r="E59" s="20">
        <f t="shared" si="0"/>
        <v>3.9735081076385939E-3</v>
      </c>
    </row>
    <row r="60" spans="1:5" ht="15.75">
      <c r="A60" s="1" t="s">
        <v>274</v>
      </c>
      <c r="B60" t="s">
        <v>275</v>
      </c>
      <c r="C60" t="s">
        <v>64</v>
      </c>
      <c r="D60">
        <v>85.74</v>
      </c>
      <c r="E60" s="20">
        <f t="shared" si="0"/>
        <v>3.9404185189559687E-3</v>
      </c>
    </row>
    <row r="61" spans="1:5" ht="15.75">
      <c r="A61" s="1" t="s">
        <v>746</v>
      </c>
      <c r="B61" t="s">
        <v>747</v>
      </c>
      <c r="C61" t="s">
        <v>24</v>
      </c>
      <c r="D61">
        <v>85.38</v>
      </c>
      <c r="E61" s="20">
        <f t="shared" si="0"/>
        <v>3.9238737246146561E-3</v>
      </c>
    </row>
    <row r="62" spans="1:5" ht="15.75">
      <c r="A62" s="1" t="s">
        <v>768</v>
      </c>
      <c r="B62" t="s">
        <v>769</v>
      </c>
      <c r="C62" t="s">
        <v>15</v>
      </c>
      <c r="D62">
        <v>83.79</v>
      </c>
      <c r="E62" s="20">
        <f t="shared" si="0"/>
        <v>3.8508008829405255E-3</v>
      </c>
    </row>
    <row r="63" spans="1:5" ht="15.75">
      <c r="A63" s="1" t="s">
        <v>844</v>
      </c>
      <c r="B63" t="s">
        <v>845</v>
      </c>
      <c r="C63" t="s">
        <v>24</v>
      </c>
      <c r="D63">
        <v>81.91</v>
      </c>
      <c r="E63" s="20">
        <f t="shared" si="0"/>
        <v>3.7644002902692255E-3</v>
      </c>
    </row>
    <row r="64" spans="1:5" ht="15.75">
      <c r="A64" s="1" t="s">
        <v>50</v>
      </c>
      <c r="B64" t="s">
        <v>51</v>
      </c>
      <c r="C64" t="s">
        <v>10</v>
      </c>
      <c r="D64">
        <v>80.319999999999993</v>
      </c>
      <c r="E64" s="20">
        <f t="shared" si="0"/>
        <v>3.6913274485950946E-3</v>
      </c>
    </row>
    <row r="65" spans="1:5" ht="15.75">
      <c r="A65" s="1" t="s">
        <v>872</v>
      </c>
      <c r="B65" t="s">
        <v>873</v>
      </c>
      <c r="C65" t="s">
        <v>15</v>
      </c>
      <c r="D65">
        <v>79.09</v>
      </c>
      <c r="E65" s="20">
        <f t="shared" si="0"/>
        <v>3.6347994012622766E-3</v>
      </c>
    </row>
    <row r="66" spans="1:5" ht="15.75">
      <c r="A66" s="1" t="s">
        <v>8</v>
      </c>
      <c r="B66" t="s">
        <v>9</v>
      </c>
      <c r="C66" t="s">
        <v>10</v>
      </c>
      <c r="D66">
        <v>77.760000000000005</v>
      </c>
      <c r="E66" s="20">
        <f t="shared" si="0"/>
        <v>3.573675577723538E-3</v>
      </c>
    </row>
    <row r="67" spans="1:5" ht="15.75">
      <c r="A67" s="1" t="s">
        <v>572</v>
      </c>
      <c r="B67" t="s">
        <v>573</v>
      </c>
      <c r="C67" t="s">
        <v>7</v>
      </c>
      <c r="D67">
        <v>77.75</v>
      </c>
      <c r="E67" s="20">
        <f t="shared" ref="E67:E130" si="5">D67/$D$505</f>
        <v>3.573216000102946E-3</v>
      </c>
    </row>
    <row r="68" spans="1:5" ht="15.75">
      <c r="A68" s="1" t="s">
        <v>13</v>
      </c>
      <c r="B68" t="s">
        <v>14</v>
      </c>
      <c r="C68" t="s">
        <v>15</v>
      </c>
      <c r="D68">
        <v>77.290000000000006</v>
      </c>
      <c r="E68" s="20">
        <f t="shared" si="5"/>
        <v>3.5520754295557135E-3</v>
      </c>
    </row>
    <row r="69" spans="1:5" ht="15.75">
      <c r="A69" s="1" t="s">
        <v>310</v>
      </c>
      <c r="B69" t="s">
        <v>311</v>
      </c>
      <c r="C69" t="s">
        <v>39</v>
      </c>
      <c r="D69">
        <v>76.62</v>
      </c>
      <c r="E69" s="20">
        <f t="shared" si="5"/>
        <v>3.521283728976048E-3</v>
      </c>
    </row>
    <row r="70" spans="1:5" ht="15.75">
      <c r="A70" s="1" t="s">
        <v>894</v>
      </c>
      <c r="B70" t="s">
        <v>895</v>
      </c>
      <c r="C70" t="s">
        <v>24</v>
      </c>
      <c r="D70">
        <v>76.069999999999993</v>
      </c>
      <c r="E70" s="20">
        <f t="shared" si="5"/>
        <v>3.4960069598434862E-3</v>
      </c>
    </row>
    <row r="71" spans="1:5" ht="15.75">
      <c r="A71" s="1" t="s">
        <v>262</v>
      </c>
      <c r="B71" t="s">
        <v>263</v>
      </c>
      <c r="C71" t="s">
        <v>64</v>
      </c>
      <c r="D71">
        <v>73.3</v>
      </c>
      <c r="E71" s="20">
        <f t="shared" si="5"/>
        <v>3.3687039589394975E-3</v>
      </c>
    </row>
    <row r="72" spans="1:5" ht="15.75">
      <c r="A72" s="1" t="s">
        <v>73</v>
      </c>
      <c r="B72" t="s">
        <v>74</v>
      </c>
      <c r="C72" t="s">
        <v>32</v>
      </c>
      <c r="D72">
        <v>71.72</v>
      </c>
      <c r="E72" s="20">
        <f t="shared" si="5"/>
        <v>3.2960906948859585E-3</v>
      </c>
    </row>
    <row r="73" spans="1:5" ht="15.75">
      <c r="A73" s="1" t="s">
        <v>576</v>
      </c>
      <c r="B73" t="s">
        <v>577</v>
      </c>
      <c r="C73" t="s">
        <v>24</v>
      </c>
      <c r="D73">
        <v>70.010000000000005</v>
      </c>
      <c r="E73" s="20">
        <f t="shared" si="5"/>
        <v>3.2175029217647237E-3</v>
      </c>
    </row>
    <row r="74" spans="1:5" ht="15.75">
      <c r="A74" s="1" t="s">
        <v>316</v>
      </c>
      <c r="B74" t="s">
        <v>317</v>
      </c>
      <c r="C74" t="s">
        <v>39</v>
      </c>
      <c r="D74">
        <v>68.64</v>
      </c>
      <c r="E74" s="20">
        <f t="shared" si="5"/>
        <v>3.1545407877436168E-3</v>
      </c>
    </row>
    <row r="75" spans="1:5" ht="15.75">
      <c r="A75" s="1" t="s">
        <v>634</v>
      </c>
      <c r="B75" t="s">
        <v>635</v>
      </c>
      <c r="C75" t="s">
        <v>64</v>
      </c>
      <c r="D75">
        <v>66</v>
      </c>
      <c r="E75" s="20">
        <f t="shared" si="5"/>
        <v>3.0332122959073238E-3</v>
      </c>
    </row>
    <row r="76" spans="1:5" ht="15.75">
      <c r="A76" s="1" t="s">
        <v>244</v>
      </c>
      <c r="B76" t="s">
        <v>245</v>
      </c>
      <c r="C76" t="s">
        <v>64</v>
      </c>
      <c r="D76">
        <v>65.08</v>
      </c>
      <c r="E76" s="20">
        <f t="shared" si="5"/>
        <v>2.9909311548128579E-3</v>
      </c>
    </row>
    <row r="77" spans="1:5" ht="15.75">
      <c r="A77" s="1" t="s">
        <v>214</v>
      </c>
      <c r="B77" t="s">
        <v>215</v>
      </c>
      <c r="C77" t="s">
        <v>32</v>
      </c>
      <c r="D77">
        <v>64</v>
      </c>
      <c r="E77" s="20">
        <f t="shared" si="5"/>
        <v>2.94129677178892E-3</v>
      </c>
    </row>
    <row r="78" spans="1:5" ht="15.75">
      <c r="A78" s="1" t="s">
        <v>150</v>
      </c>
      <c r="B78" t="s">
        <v>151</v>
      </c>
      <c r="C78" t="s">
        <v>10</v>
      </c>
      <c r="D78">
        <v>62.86</v>
      </c>
      <c r="E78" s="20">
        <f t="shared" si="5"/>
        <v>2.88890492304143E-3</v>
      </c>
    </row>
    <row r="79" spans="1:5" ht="15.75">
      <c r="A79" s="1" t="s">
        <v>152</v>
      </c>
      <c r="B79" t="s">
        <v>153</v>
      </c>
      <c r="C79" t="s">
        <v>32</v>
      </c>
      <c r="D79">
        <v>62.86</v>
      </c>
      <c r="E79" s="20">
        <f t="shared" si="5"/>
        <v>2.88890492304143E-3</v>
      </c>
    </row>
    <row r="80" spans="1:5" ht="15.75">
      <c r="A80" s="1" t="s">
        <v>75</v>
      </c>
      <c r="B80" t="s">
        <v>76</v>
      </c>
      <c r="C80" t="s">
        <v>32</v>
      </c>
      <c r="D80">
        <v>62.15</v>
      </c>
      <c r="E80" s="20">
        <f t="shared" si="5"/>
        <v>2.8562749119793967E-3</v>
      </c>
    </row>
    <row r="81" spans="1:5" ht="15.75">
      <c r="A81" s="1" t="s">
        <v>736</v>
      </c>
      <c r="B81" t="s">
        <v>737</v>
      </c>
      <c r="C81" t="s">
        <v>32</v>
      </c>
      <c r="D81">
        <v>61.94</v>
      </c>
      <c r="E81" s="20">
        <f t="shared" si="5"/>
        <v>2.8466237819469642E-3</v>
      </c>
    </row>
    <row r="82" spans="1:5" ht="15.75">
      <c r="A82" s="1" t="s">
        <v>890</v>
      </c>
      <c r="B82" t="s">
        <v>891</v>
      </c>
      <c r="C82" t="s">
        <v>10</v>
      </c>
      <c r="D82">
        <v>61.39</v>
      </c>
      <c r="E82" s="20">
        <f t="shared" si="5"/>
        <v>2.8213470128144033E-3</v>
      </c>
    </row>
    <row r="83" spans="1:5" ht="15.75">
      <c r="A83" s="1" t="s">
        <v>670</v>
      </c>
      <c r="B83" t="s">
        <v>671</v>
      </c>
      <c r="C83" t="s">
        <v>27</v>
      </c>
      <c r="D83">
        <v>61.09</v>
      </c>
      <c r="E83" s="20">
        <f t="shared" si="5"/>
        <v>2.8075596841966428E-3</v>
      </c>
    </row>
    <row r="84" spans="1:5" ht="15.75">
      <c r="A84" s="1" t="s">
        <v>658</v>
      </c>
      <c r="B84" t="s">
        <v>659</v>
      </c>
      <c r="C84" t="s">
        <v>15</v>
      </c>
      <c r="D84">
        <v>60.87</v>
      </c>
      <c r="E84" s="20">
        <f t="shared" si="5"/>
        <v>2.7974489765436182E-3</v>
      </c>
    </row>
    <row r="85" spans="1:5" ht="15.75">
      <c r="A85" s="1" t="s">
        <v>278</v>
      </c>
      <c r="B85" t="s">
        <v>279</v>
      </c>
      <c r="C85" t="s">
        <v>10</v>
      </c>
      <c r="D85">
        <v>59.67</v>
      </c>
      <c r="E85" s="20">
        <f t="shared" si="5"/>
        <v>2.7422996620725761E-3</v>
      </c>
    </row>
    <row r="86" spans="1:5" ht="15.75">
      <c r="A86" s="1" t="s">
        <v>20</v>
      </c>
      <c r="B86" t="s">
        <v>21</v>
      </c>
      <c r="C86" t="s">
        <v>15</v>
      </c>
      <c r="D86">
        <v>59.28</v>
      </c>
      <c r="E86" s="20">
        <f t="shared" si="5"/>
        <v>2.7243761348694872E-3</v>
      </c>
    </row>
    <row r="87" spans="1:5" ht="15.75">
      <c r="A87" s="1" t="s">
        <v>254</v>
      </c>
      <c r="B87" t="s">
        <v>255</v>
      </c>
      <c r="C87" t="s">
        <v>94</v>
      </c>
      <c r="D87">
        <v>58.97</v>
      </c>
      <c r="E87" s="20">
        <f t="shared" si="5"/>
        <v>2.7101292286311348E-3</v>
      </c>
    </row>
    <row r="88" spans="1:5" ht="15.75">
      <c r="A88" s="1" t="s">
        <v>808</v>
      </c>
      <c r="B88" t="s">
        <v>809</v>
      </c>
      <c r="C88" t="s">
        <v>15</v>
      </c>
      <c r="D88">
        <v>58.16</v>
      </c>
      <c r="E88" s="20">
        <f t="shared" si="5"/>
        <v>2.6729034413631812E-3</v>
      </c>
    </row>
    <row r="89" spans="1:5" ht="15.75">
      <c r="A89" s="1" t="s">
        <v>692</v>
      </c>
      <c r="B89" t="s">
        <v>693</v>
      </c>
      <c r="C89" t="s">
        <v>15</v>
      </c>
      <c r="D89">
        <v>58.16</v>
      </c>
      <c r="E89" s="20">
        <f t="shared" si="5"/>
        <v>2.6729034413631812E-3</v>
      </c>
    </row>
    <row r="90" spans="1:5" ht="15.75">
      <c r="A90" s="1" t="s">
        <v>616</v>
      </c>
      <c r="B90" t="s">
        <v>617</v>
      </c>
      <c r="C90" t="s">
        <v>32</v>
      </c>
      <c r="D90">
        <v>58.01</v>
      </c>
      <c r="E90" s="20">
        <f t="shared" si="5"/>
        <v>2.6660097770543007E-3</v>
      </c>
    </row>
    <row r="91" spans="1:5" ht="15.75">
      <c r="A91" s="1" t="s">
        <v>420</v>
      </c>
      <c r="B91" t="s">
        <v>421</v>
      </c>
      <c r="C91" t="s">
        <v>7</v>
      </c>
      <c r="D91">
        <v>57.69</v>
      </c>
      <c r="E91" s="20">
        <f t="shared" si="5"/>
        <v>2.6513032931953563E-3</v>
      </c>
    </row>
    <row r="92" spans="1:5" ht="15.75">
      <c r="A92" s="1" t="s">
        <v>344</v>
      </c>
      <c r="B92" t="s">
        <v>345</v>
      </c>
      <c r="C92" t="s">
        <v>94</v>
      </c>
      <c r="D92">
        <v>57.41</v>
      </c>
      <c r="E92" s="20">
        <f t="shared" si="5"/>
        <v>2.6384351198187796E-3</v>
      </c>
    </row>
    <row r="93" spans="1:5" ht="15.75">
      <c r="A93" s="1" t="s">
        <v>318</v>
      </c>
      <c r="B93" t="s">
        <v>319</v>
      </c>
      <c r="C93" t="s">
        <v>27</v>
      </c>
      <c r="D93">
        <v>57.15</v>
      </c>
      <c r="E93" s="20">
        <f t="shared" si="5"/>
        <v>2.6264861016833873E-3</v>
      </c>
    </row>
    <row r="94" spans="1:5" ht="15.75">
      <c r="A94" s="1" t="s">
        <v>910</v>
      </c>
      <c r="B94" t="s">
        <v>911</v>
      </c>
      <c r="C94" t="s">
        <v>24</v>
      </c>
      <c r="D94">
        <v>56.49</v>
      </c>
      <c r="E94" s="20">
        <f t="shared" si="5"/>
        <v>2.5961539787243142E-3</v>
      </c>
    </row>
    <row r="95" spans="1:5" ht="15.75">
      <c r="A95" s="1" t="s">
        <v>184</v>
      </c>
      <c r="B95" t="s">
        <v>185</v>
      </c>
      <c r="C95" t="s">
        <v>7</v>
      </c>
      <c r="D95">
        <v>56.26</v>
      </c>
      <c r="E95" s="20">
        <f t="shared" si="5"/>
        <v>2.5855836934506973E-3</v>
      </c>
    </row>
    <row r="96" spans="1:5" ht="15.75">
      <c r="A96" s="1" t="s">
        <v>428</v>
      </c>
      <c r="B96" t="s">
        <v>429</v>
      </c>
      <c r="C96" t="s">
        <v>24</v>
      </c>
      <c r="D96">
        <v>56.2</v>
      </c>
      <c r="E96" s="20">
        <f t="shared" si="5"/>
        <v>2.5828262277271456E-3</v>
      </c>
    </row>
    <row r="97" spans="1:5" ht="15.75">
      <c r="A97" s="1" t="s">
        <v>912</v>
      </c>
      <c r="B97" t="s">
        <v>913</v>
      </c>
      <c r="C97" t="s">
        <v>24</v>
      </c>
      <c r="D97">
        <v>55.73</v>
      </c>
      <c r="E97" s="20">
        <f t="shared" si="5"/>
        <v>2.5612260795593203E-3</v>
      </c>
    </row>
    <row r="98" spans="1:5" ht="15.75">
      <c r="A98" s="1" t="s">
        <v>204</v>
      </c>
      <c r="B98" t="s">
        <v>205</v>
      </c>
      <c r="C98" t="s">
        <v>32</v>
      </c>
      <c r="D98">
        <v>55.61</v>
      </c>
      <c r="E98" s="20">
        <f t="shared" si="5"/>
        <v>2.5557111481122165E-3</v>
      </c>
    </row>
    <row r="99" spans="1:5" ht="15.75">
      <c r="A99" s="1" t="s">
        <v>826</v>
      </c>
      <c r="B99" t="s">
        <v>827</v>
      </c>
      <c r="C99" t="s">
        <v>79</v>
      </c>
      <c r="D99">
        <v>55.5</v>
      </c>
      <c r="E99" s="20">
        <f t="shared" si="5"/>
        <v>2.5506557942857042E-3</v>
      </c>
    </row>
    <row r="100" spans="1:5" ht="15.75">
      <c r="A100" s="1" t="s">
        <v>712</v>
      </c>
      <c r="B100" t="s">
        <v>713</v>
      </c>
      <c r="C100" t="s">
        <v>15</v>
      </c>
      <c r="D100">
        <v>51.79</v>
      </c>
      <c r="E100" s="20">
        <f t="shared" si="5"/>
        <v>2.3801524970460653E-3</v>
      </c>
    </row>
    <row r="101" spans="1:5" ht="15.75">
      <c r="A101" s="1" t="s">
        <v>896</v>
      </c>
      <c r="B101" t="s">
        <v>897</v>
      </c>
      <c r="C101" t="s">
        <v>24</v>
      </c>
      <c r="D101">
        <v>51.47</v>
      </c>
      <c r="E101" s="20">
        <f t="shared" si="5"/>
        <v>2.3654460131871204E-3</v>
      </c>
    </row>
    <row r="102" spans="1:5" ht="15.75">
      <c r="A102" s="1" t="s">
        <v>380</v>
      </c>
      <c r="B102" t="s">
        <v>381</v>
      </c>
      <c r="C102" t="s">
        <v>7</v>
      </c>
      <c r="D102">
        <v>51.41</v>
      </c>
      <c r="E102" s="20">
        <f t="shared" si="5"/>
        <v>2.3626885474635683E-3</v>
      </c>
    </row>
    <row r="103" spans="1:5" ht="15.75">
      <c r="A103" s="1" t="s">
        <v>636</v>
      </c>
      <c r="B103" t="s">
        <v>637</v>
      </c>
      <c r="C103" t="s">
        <v>39</v>
      </c>
      <c r="D103">
        <v>50.46</v>
      </c>
      <c r="E103" s="20">
        <f t="shared" si="5"/>
        <v>2.3190286735073266E-3</v>
      </c>
    </row>
    <row r="104" spans="1:5" ht="15.75">
      <c r="A104" s="1" t="s">
        <v>834</v>
      </c>
      <c r="B104" t="s">
        <v>835</v>
      </c>
      <c r="C104" t="s">
        <v>27</v>
      </c>
      <c r="D104">
        <v>49.95</v>
      </c>
      <c r="E104" s="20">
        <f t="shared" si="5"/>
        <v>2.295590214857134E-3</v>
      </c>
    </row>
    <row r="105" spans="1:5" ht="15.75">
      <c r="A105" s="1" t="s">
        <v>404</v>
      </c>
      <c r="B105" t="s">
        <v>405</v>
      </c>
      <c r="C105" t="s">
        <v>24</v>
      </c>
      <c r="D105">
        <v>49.52</v>
      </c>
      <c r="E105" s="20">
        <f t="shared" si="5"/>
        <v>2.2758283771716773E-3</v>
      </c>
    </row>
    <row r="106" spans="1:5" ht="15.75">
      <c r="A106" s="1" t="s">
        <v>876</v>
      </c>
      <c r="B106" t="s">
        <v>877</v>
      </c>
      <c r="C106" t="s">
        <v>32</v>
      </c>
      <c r="D106">
        <v>49.46</v>
      </c>
      <c r="E106" s="20">
        <f t="shared" si="5"/>
        <v>2.2730709114481247E-3</v>
      </c>
    </row>
    <row r="107" spans="1:5" ht="15.75">
      <c r="A107" s="1" t="s">
        <v>696</v>
      </c>
      <c r="B107" t="s">
        <v>697</v>
      </c>
      <c r="C107" t="s">
        <v>94</v>
      </c>
      <c r="D107">
        <v>49.45</v>
      </c>
      <c r="E107" s="20">
        <f t="shared" si="5"/>
        <v>2.2726113338275328E-3</v>
      </c>
    </row>
    <row r="108" spans="1:5" ht="15.75">
      <c r="A108" s="1" t="s">
        <v>77</v>
      </c>
      <c r="B108" t="s">
        <v>78</v>
      </c>
      <c r="C108" t="s">
        <v>79</v>
      </c>
      <c r="D108">
        <v>49</v>
      </c>
      <c r="E108" s="20">
        <f t="shared" si="5"/>
        <v>2.2519303409008918E-3</v>
      </c>
    </row>
    <row r="109" spans="1:5" ht="15.75">
      <c r="A109" s="1" t="s">
        <v>538</v>
      </c>
      <c r="B109" t="s">
        <v>539</v>
      </c>
      <c r="C109" t="s">
        <v>94</v>
      </c>
      <c r="D109">
        <v>48.29</v>
      </c>
      <c r="E109" s="20">
        <f t="shared" si="5"/>
        <v>2.2193003298388585E-3</v>
      </c>
    </row>
    <row r="110" spans="1:5" ht="15.75">
      <c r="A110" s="1" t="s">
        <v>850</v>
      </c>
      <c r="B110" t="s">
        <v>851</v>
      </c>
      <c r="C110" t="s">
        <v>10</v>
      </c>
      <c r="D110">
        <v>48.15</v>
      </c>
      <c r="E110" s="20">
        <f t="shared" si="5"/>
        <v>2.2128662431505704E-3</v>
      </c>
    </row>
    <row r="111" spans="1:5" ht="15.75">
      <c r="A111" s="1" t="s">
        <v>756</v>
      </c>
      <c r="B111" t="s">
        <v>757</v>
      </c>
      <c r="C111" t="s">
        <v>32</v>
      </c>
      <c r="D111">
        <v>47.83</v>
      </c>
      <c r="E111" s="20">
        <f t="shared" si="5"/>
        <v>2.1981597592916255E-3</v>
      </c>
    </row>
    <row r="112" spans="1:5" ht="15.75">
      <c r="A112" s="1" t="s">
        <v>306</v>
      </c>
      <c r="B112" t="s">
        <v>307</v>
      </c>
      <c r="C112" t="s">
        <v>27</v>
      </c>
      <c r="D112">
        <v>47.81</v>
      </c>
      <c r="E112" s="20">
        <f t="shared" si="5"/>
        <v>2.1972406040504417E-3</v>
      </c>
    </row>
    <row r="113" spans="1:5" ht="15.75">
      <c r="A113" s="1" t="s">
        <v>534</v>
      </c>
      <c r="B113" t="s">
        <v>535</v>
      </c>
      <c r="C113" t="s">
        <v>64</v>
      </c>
      <c r="D113">
        <v>47.52</v>
      </c>
      <c r="E113" s="20">
        <f t="shared" si="5"/>
        <v>2.1839128530532735E-3</v>
      </c>
    </row>
    <row r="114" spans="1:5" ht="15.75">
      <c r="A114" s="1" t="s">
        <v>122</v>
      </c>
      <c r="B114" t="s">
        <v>123</v>
      </c>
      <c r="C114" t="s">
        <v>15</v>
      </c>
      <c r="D114">
        <v>46.81</v>
      </c>
      <c r="E114" s="20">
        <f t="shared" si="5"/>
        <v>2.1512828419912398E-3</v>
      </c>
    </row>
    <row r="115" spans="1:5" ht="15.75">
      <c r="A115" s="1" t="s">
        <v>486</v>
      </c>
      <c r="B115" t="s">
        <v>487</v>
      </c>
      <c r="C115" t="s">
        <v>7</v>
      </c>
      <c r="D115">
        <v>46.4</v>
      </c>
      <c r="E115" s="20">
        <f t="shared" si="5"/>
        <v>2.132440159546967E-3</v>
      </c>
    </row>
    <row r="116" spans="1:5" ht="15.75">
      <c r="A116" s="1" t="s">
        <v>28</v>
      </c>
      <c r="B116" t="s">
        <v>29</v>
      </c>
      <c r="C116" t="s">
        <v>10</v>
      </c>
      <c r="D116">
        <v>45.93</v>
      </c>
      <c r="E116" s="20">
        <f t="shared" si="5"/>
        <v>2.1108400113791421E-3</v>
      </c>
    </row>
    <row r="117" spans="1:5" ht="15.75">
      <c r="A117" s="1" t="s">
        <v>442</v>
      </c>
      <c r="B117" t="s">
        <v>443</v>
      </c>
      <c r="C117" t="s">
        <v>94</v>
      </c>
      <c r="D117">
        <v>45.92</v>
      </c>
      <c r="E117" s="20">
        <f t="shared" si="5"/>
        <v>2.1103804337585502E-3</v>
      </c>
    </row>
    <row r="118" spans="1:5" ht="15.75">
      <c r="A118" s="1" t="s">
        <v>776</v>
      </c>
      <c r="B118" t="s">
        <v>777</v>
      </c>
      <c r="C118" t="s">
        <v>7</v>
      </c>
      <c r="D118">
        <v>45.24</v>
      </c>
      <c r="E118" s="20">
        <f t="shared" si="5"/>
        <v>2.0791291555582931E-3</v>
      </c>
    </row>
    <row r="119" spans="1:5" ht="15.75">
      <c r="A119" s="1" t="s">
        <v>270</v>
      </c>
      <c r="B119" t="s">
        <v>271</v>
      </c>
      <c r="C119" t="s">
        <v>7</v>
      </c>
      <c r="D119">
        <v>44.88</v>
      </c>
      <c r="E119" s="20">
        <f t="shared" si="5"/>
        <v>2.0625843612169805E-3</v>
      </c>
    </row>
    <row r="120" spans="1:5" ht="15.75">
      <c r="A120" s="1" t="s">
        <v>176</v>
      </c>
      <c r="B120" t="s">
        <v>177</v>
      </c>
      <c r="C120" t="s">
        <v>32</v>
      </c>
      <c r="D120">
        <v>44.57</v>
      </c>
      <c r="E120" s="20">
        <f t="shared" si="5"/>
        <v>2.0483374549786276E-3</v>
      </c>
    </row>
    <row r="121" spans="1:5" ht="15.75">
      <c r="A121" s="1" t="s">
        <v>97</v>
      </c>
      <c r="B121" t="s">
        <v>98</v>
      </c>
      <c r="C121" t="s">
        <v>10</v>
      </c>
      <c r="D121">
        <v>43.89</v>
      </c>
      <c r="E121" s="20">
        <f t="shared" si="5"/>
        <v>2.0170861767783706E-3</v>
      </c>
    </row>
    <row r="122" spans="1:5" ht="15.75">
      <c r="A122" s="1" t="s">
        <v>1011</v>
      </c>
      <c r="B122" t="s">
        <v>1012</v>
      </c>
      <c r="C122" t="s">
        <v>15</v>
      </c>
      <c r="D122">
        <v>43.74</v>
      </c>
      <c r="E122" s="20">
        <f t="shared" si="5"/>
        <v>2.0101925124694901E-3</v>
      </c>
    </row>
    <row r="123" spans="1:5" ht="15.75">
      <c r="A123" s="1" t="s">
        <v>686</v>
      </c>
      <c r="B123" t="s">
        <v>687</v>
      </c>
      <c r="C123" t="s">
        <v>7</v>
      </c>
      <c r="D123">
        <v>42.56</v>
      </c>
      <c r="E123" s="20">
        <f t="shared" si="5"/>
        <v>1.9559623532396319E-3</v>
      </c>
    </row>
    <row r="124" spans="1:5" ht="15.75">
      <c r="A124" s="1" t="s">
        <v>234</v>
      </c>
      <c r="B124" t="s">
        <v>235</v>
      </c>
      <c r="C124" t="s">
        <v>32</v>
      </c>
      <c r="D124">
        <v>41.97</v>
      </c>
      <c r="E124" s="20">
        <f t="shared" si="5"/>
        <v>1.9288472736247028E-3</v>
      </c>
    </row>
    <row r="125" spans="1:5" ht="15.75">
      <c r="A125" s="1" t="s">
        <v>366</v>
      </c>
      <c r="B125" t="s">
        <v>367</v>
      </c>
      <c r="C125" t="s">
        <v>10</v>
      </c>
      <c r="D125">
        <v>40.82</v>
      </c>
      <c r="E125" s="20">
        <f t="shared" si="5"/>
        <v>1.8759958472566206E-3</v>
      </c>
    </row>
    <row r="126" spans="1:5" ht="15.75">
      <c r="A126" s="1" t="s">
        <v>182</v>
      </c>
      <c r="B126" t="s">
        <v>183</v>
      </c>
      <c r="C126" t="s">
        <v>24</v>
      </c>
      <c r="D126">
        <v>40.31</v>
      </c>
      <c r="E126" s="20">
        <f t="shared" si="5"/>
        <v>1.8525573886064278E-3</v>
      </c>
    </row>
    <row r="127" spans="1:5" ht="15.75">
      <c r="A127" s="1" t="s">
        <v>730</v>
      </c>
      <c r="B127" t="s">
        <v>731</v>
      </c>
      <c r="C127" t="s">
        <v>94</v>
      </c>
      <c r="D127">
        <v>40.119999999999997</v>
      </c>
      <c r="E127" s="20">
        <f t="shared" si="5"/>
        <v>1.8438254138151791E-3</v>
      </c>
    </row>
    <row r="128" spans="1:5" ht="15.75">
      <c r="A128" s="1" t="s">
        <v>107</v>
      </c>
      <c r="B128" t="s">
        <v>108</v>
      </c>
      <c r="C128" t="s">
        <v>15</v>
      </c>
      <c r="D128">
        <v>39.92</v>
      </c>
      <c r="E128" s="20">
        <f t="shared" si="5"/>
        <v>1.8346338614033391E-3</v>
      </c>
    </row>
    <row r="129" spans="1:5" ht="15.75">
      <c r="A129" s="1" t="s">
        <v>760</v>
      </c>
      <c r="B129" t="s">
        <v>761</v>
      </c>
      <c r="C129" t="s">
        <v>79</v>
      </c>
      <c r="D129">
        <v>39.590000000000003</v>
      </c>
      <c r="E129" s="20">
        <f t="shared" si="5"/>
        <v>1.8194677999238025E-3</v>
      </c>
    </row>
    <row r="130" spans="1:5" ht="15.75">
      <c r="A130" s="1" t="s">
        <v>784</v>
      </c>
      <c r="B130" t="s">
        <v>785</v>
      </c>
      <c r="C130" t="s">
        <v>10</v>
      </c>
      <c r="D130">
        <v>39.29</v>
      </c>
      <c r="E130" s="20">
        <f t="shared" si="5"/>
        <v>1.8056804713060418E-3</v>
      </c>
    </row>
    <row r="131" spans="1:5" ht="15.75">
      <c r="A131" s="1" t="s">
        <v>144</v>
      </c>
      <c r="B131" t="s">
        <v>145</v>
      </c>
      <c r="C131" t="s">
        <v>10</v>
      </c>
      <c r="D131">
        <v>39.15</v>
      </c>
      <c r="E131" s="20">
        <f t="shared" ref="E131:E194" si="6">D131/$D$505</f>
        <v>1.7992463846177534E-3</v>
      </c>
    </row>
    <row r="132" spans="1:5" ht="15.75">
      <c r="A132" s="1" t="s">
        <v>218</v>
      </c>
      <c r="B132" t="s">
        <v>219</v>
      </c>
      <c r="C132" t="s">
        <v>10</v>
      </c>
      <c r="D132">
        <v>39.03</v>
      </c>
      <c r="E132" s="20">
        <f t="shared" si="6"/>
        <v>1.7937314531706492E-3</v>
      </c>
    </row>
    <row r="133" spans="1:5" ht="15.75">
      <c r="A133" s="1" t="s">
        <v>522</v>
      </c>
      <c r="B133" t="s">
        <v>523</v>
      </c>
      <c r="C133" t="s">
        <v>7</v>
      </c>
      <c r="D133">
        <v>38.93</v>
      </c>
      <c r="E133" s="20">
        <f t="shared" si="6"/>
        <v>1.7891356769647291E-3</v>
      </c>
    </row>
    <row r="134" spans="1:5" ht="15.75">
      <c r="A134" s="1" t="s">
        <v>338</v>
      </c>
      <c r="B134" t="s">
        <v>339</v>
      </c>
      <c r="C134" t="s">
        <v>7</v>
      </c>
      <c r="D134">
        <v>38.85</v>
      </c>
      <c r="E134" s="20">
        <f t="shared" si="6"/>
        <v>1.7854590559999929E-3</v>
      </c>
    </row>
    <row r="135" spans="1:5" ht="15.75">
      <c r="A135" s="1" t="s">
        <v>142</v>
      </c>
      <c r="B135" t="s">
        <v>143</v>
      </c>
      <c r="C135" t="s">
        <v>32</v>
      </c>
      <c r="D135">
        <v>38.75</v>
      </c>
      <c r="E135" s="20">
        <f t="shared" si="6"/>
        <v>1.7808632797940726E-3</v>
      </c>
    </row>
    <row r="136" spans="1:5" ht="15.75">
      <c r="A136" s="1" t="s">
        <v>466</v>
      </c>
      <c r="B136" t="s">
        <v>467</v>
      </c>
      <c r="C136" t="s">
        <v>15</v>
      </c>
      <c r="D136">
        <v>37.950000000000003</v>
      </c>
      <c r="E136" s="20">
        <f t="shared" si="6"/>
        <v>1.7440970701467114E-3</v>
      </c>
    </row>
    <row r="137" spans="1:5" ht="15.75">
      <c r="A137" s="1" t="s">
        <v>594</v>
      </c>
      <c r="B137" t="s">
        <v>595</v>
      </c>
      <c r="C137" t="s">
        <v>32</v>
      </c>
      <c r="D137">
        <v>37.909999999999997</v>
      </c>
      <c r="E137" s="20">
        <f t="shared" si="6"/>
        <v>1.7422587596643429E-3</v>
      </c>
    </row>
    <row r="138" spans="1:5" ht="15.75">
      <c r="A138" s="1" t="s">
        <v>578</v>
      </c>
      <c r="B138" t="s">
        <v>579</v>
      </c>
      <c r="C138" t="s">
        <v>39</v>
      </c>
      <c r="D138">
        <v>36.72</v>
      </c>
      <c r="E138" s="20">
        <f t="shared" si="6"/>
        <v>1.6875690228138928E-3</v>
      </c>
    </row>
    <row r="139" spans="1:5" ht="15.75">
      <c r="A139" s="1" t="s">
        <v>328</v>
      </c>
      <c r="B139" t="s">
        <v>329</v>
      </c>
      <c r="C139" t="s">
        <v>15</v>
      </c>
      <c r="D139">
        <v>36.380000000000003</v>
      </c>
      <c r="E139" s="20">
        <f t="shared" si="6"/>
        <v>1.6719433837137643E-3</v>
      </c>
    </row>
    <row r="140" spans="1:5" ht="15.75">
      <c r="A140" s="1" t="s">
        <v>330</v>
      </c>
      <c r="B140" t="s">
        <v>331</v>
      </c>
      <c r="C140" t="s">
        <v>39</v>
      </c>
      <c r="D140">
        <v>36.380000000000003</v>
      </c>
      <c r="E140" s="20">
        <f t="shared" si="6"/>
        <v>1.6719433837137643E-3</v>
      </c>
    </row>
    <row r="141" spans="1:5" ht="15.75">
      <c r="A141" s="1" t="s">
        <v>16</v>
      </c>
      <c r="B141" t="s">
        <v>17</v>
      </c>
      <c r="C141" t="s">
        <v>15</v>
      </c>
      <c r="D141">
        <v>36.130000000000003</v>
      </c>
      <c r="E141" s="20">
        <f t="shared" si="6"/>
        <v>1.6604539431989639E-3</v>
      </c>
    </row>
    <row r="142" spans="1:5" ht="15.75">
      <c r="A142" s="1" t="s">
        <v>682</v>
      </c>
      <c r="B142" t="s">
        <v>683</v>
      </c>
      <c r="C142" t="s">
        <v>7</v>
      </c>
      <c r="D142">
        <v>35.450000000000003</v>
      </c>
      <c r="E142" s="20">
        <f t="shared" si="6"/>
        <v>1.6292026649987067E-3</v>
      </c>
    </row>
    <row r="143" spans="1:5" ht="15.75">
      <c r="A143" s="1" t="s">
        <v>92</v>
      </c>
      <c r="B143" t="s">
        <v>93</v>
      </c>
      <c r="C143" t="s">
        <v>94</v>
      </c>
      <c r="D143">
        <v>35.31</v>
      </c>
      <c r="E143" s="20">
        <f t="shared" si="6"/>
        <v>1.6227685783104183E-3</v>
      </c>
    </row>
    <row r="144" spans="1:5" ht="15.75">
      <c r="A144" s="1" t="s">
        <v>242</v>
      </c>
      <c r="B144" t="s">
        <v>243</v>
      </c>
      <c r="C144" t="s">
        <v>15</v>
      </c>
      <c r="D144">
        <v>35.200000000000003</v>
      </c>
      <c r="E144" s="20">
        <f t="shared" si="6"/>
        <v>1.6177132244839061E-3</v>
      </c>
    </row>
    <row r="145" spans="1:5" ht="15.75">
      <c r="A145" s="1" t="s">
        <v>284</v>
      </c>
      <c r="B145" t="s">
        <v>285</v>
      </c>
      <c r="C145" t="s">
        <v>7</v>
      </c>
      <c r="D145">
        <v>35.090000000000003</v>
      </c>
      <c r="E145" s="20">
        <f t="shared" si="6"/>
        <v>1.612657870657394E-3</v>
      </c>
    </row>
    <row r="146" spans="1:5" ht="15.75">
      <c r="A146" s="1" t="s">
        <v>836</v>
      </c>
      <c r="B146" t="s">
        <v>837</v>
      </c>
      <c r="C146" t="s">
        <v>7</v>
      </c>
      <c r="D146">
        <v>34.96</v>
      </c>
      <c r="E146" s="20">
        <f t="shared" si="6"/>
        <v>1.6066833615896977E-3</v>
      </c>
    </row>
    <row r="147" spans="1:5" ht="15.75">
      <c r="A147" s="1" t="s">
        <v>426</v>
      </c>
      <c r="B147" t="s">
        <v>427</v>
      </c>
      <c r="C147" t="s">
        <v>64</v>
      </c>
      <c r="D147">
        <v>34.950000000000003</v>
      </c>
      <c r="E147" s="20">
        <f t="shared" si="6"/>
        <v>1.6062237839691057E-3</v>
      </c>
    </row>
    <row r="148" spans="1:5" ht="15.75">
      <c r="A148" s="1" t="s">
        <v>288</v>
      </c>
      <c r="B148" t="s">
        <v>289</v>
      </c>
      <c r="C148" t="s">
        <v>7</v>
      </c>
      <c r="D148">
        <v>34.68</v>
      </c>
      <c r="E148" s="20">
        <f t="shared" si="6"/>
        <v>1.593815188213121E-3</v>
      </c>
    </row>
    <row r="149" spans="1:5" ht="15.75">
      <c r="A149" s="1" t="s">
        <v>886</v>
      </c>
      <c r="B149" t="s">
        <v>887</v>
      </c>
      <c r="C149" t="s">
        <v>32</v>
      </c>
      <c r="D149">
        <v>34.159999999999997</v>
      </c>
      <c r="E149" s="20">
        <f t="shared" si="6"/>
        <v>1.569917151942336E-3</v>
      </c>
    </row>
    <row r="150" spans="1:5" ht="15.75">
      <c r="A150" s="1" t="s">
        <v>744</v>
      </c>
      <c r="B150" t="s">
        <v>745</v>
      </c>
      <c r="C150" t="s">
        <v>39</v>
      </c>
      <c r="D150">
        <v>33.86</v>
      </c>
      <c r="E150" s="20">
        <f t="shared" si="6"/>
        <v>1.5561298233245755E-3</v>
      </c>
    </row>
    <row r="151" spans="1:5" ht="15.75">
      <c r="A151" s="1" t="s">
        <v>806</v>
      </c>
      <c r="B151" t="s">
        <v>807</v>
      </c>
      <c r="C151" t="s">
        <v>32</v>
      </c>
      <c r="D151">
        <v>33.770000000000003</v>
      </c>
      <c r="E151" s="20">
        <f t="shared" si="6"/>
        <v>1.5519936247392475E-3</v>
      </c>
    </row>
    <row r="152" spans="1:5" ht="15.75">
      <c r="A152" s="1" t="s">
        <v>726</v>
      </c>
      <c r="B152" t="s">
        <v>727</v>
      </c>
      <c r="C152" t="s">
        <v>27</v>
      </c>
      <c r="D152">
        <v>33.65</v>
      </c>
      <c r="E152" s="20">
        <f t="shared" si="6"/>
        <v>1.5464786932921431E-3</v>
      </c>
    </row>
    <row r="153" spans="1:5" ht="15.75">
      <c r="A153" s="1" t="s">
        <v>360</v>
      </c>
      <c r="B153" t="s">
        <v>361</v>
      </c>
      <c r="C153" t="s">
        <v>27</v>
      </c>
      <c r="D153">
        <v>33.479999999999997</v>
      </c>
      <c r="E153" s="20">
        <f t="shared" si="6"/>
        <v>1.5386658737420787E-3</v>
      </c>
    </row>
    <row r="154" spans="1:5" ht="15.75">
      <c r="A154" s="1" t="s">
        <v>162</v>
      </c>
      <c r="B154" t="s">
        <v>163</v>
      </c>
      <c r="C154" t="s">
        <v>10</v>
      </c>
      <c r="D154">
        <v>33.380000000000003</v>
      </c>
      <c r="E154" s="20">
        <f t="shared" si="6"/>
        <v>1.5340700975361588E-3</v>
      </c>
    </row>
    <row r="155" spans="1:5" ht="15.75">
      <c r="A155" s="1" t="s">
        <v>592</v>
      </c>
      <c r="B155" t="s">
        <v>593</v>
      </c>
      <c r="C155" t="s">
        <v>24</v>
      </c>
      <c r="D155">
        <v>33.04</v>
      </c>
      <c r="E155" s="20">
        <f t="shared" si="6"/>
        <v>1.5184444584360299E-3</v>
      </c>
    </row>
    <row r="156" spans="1:5" ht="15.75">
      <c r="A156" s="1" t="s">
        <v>266</v>
      </c>
      <c r="B156" t="s">
        <v>267</v>
      </c>
      <c r="C156" t="s">
        <v>79</v>
      </c>
      <c r="D156">
        <v>32.99</v>
      </c>
      <c r="E156" s="20">
        <f t="shared" si="6"/>
        <v>1.51614657033307E-3</v>
      </c>
    </row>
    <row r="157" spans="1:5" ht="15.75">
      <c r="A157" s="1" t="s">
        <v>734</v>
      </c>
      <c r="B157" t="s">
        <v>735</v>
      </c>
      <c r="C157" t="s">
        <v>94</v>
      </c>
      <c r="D157">
        <v>32.93</v>
      </c>
      <c r="E157" s="20">
        <f t="shared" si="6"/>
        <v>1.5133891046095178E-3</v>
      </c>
    </row>
    <row r="158" spans="1:5" ht="15.75">
      <c r="A158" s="1" t="s">
        <v>71</v>
      </c>
      <c r="B158" t="s">
        <v>72</v>
      </c>
      <c r="C158" t="s">
        <v>27</v>
      </c>
      <c r="D158">
        <v>32.57</v>
      </c>
      <c r="E158" s="20">
        <f t="shared" si="6"/>
        <v>1.4968443102682052E-3</v>
      </c>
    </row>
    <row r="159" spans="1:5" ht="15.75">
      <c r="A159" s="1" t="s">
        <v>480</v>
      </c>
      <c r="B159" t="s">
        <v>481</v>
      </c>
      <c r="C159" t="s">
        <v>10</v>
      </c>
      <c r="D159">
        <v>32.549999999999997</v>
      </c>
      <c r="E159" s="20">
        <f t="shared" si="6"/>
        <v>1.4959251550270209E-3</v>
      </c>
    </row>
    <row r="160" spans="1:5" ht="15.75">
      <c r="A160" s="1" t="s">
        <v>326</v>
      </c>
      <c r="B160" t="s">
        <v>327</v>
      </c>
      <c r="C160" t="s">
        <v>7</v>
      </c>
      <c r="D160">
        <v>32.17</v>
      </c>
      <c r="E160" s="20">
        <f t="shared" si="6"/>
        <v>1.4784612054445244E-3</v>
      </c>
    </row>
    <row r="161" spans="1:5" ht="15.75">
      <c r="A161" s="1" t="s">
        <v>506</v>
      </c>
      <c r="B161" t="s">
        <v>507</v>
      </c>
      <c r="C161" t="s">
        <v>15</v>
      </c>
      <c r="D161">
        <v>32.08</v>
      </c>
      <c r="E161" s="20">
        <f t="shared" si="6"/>
        <v>1.474325006859196E-3</v>
      </c>
    </row>
    <row r="162" spans="1:5" ht="15.75">
      <c r="A162" s="1" t="s">
        <v>456</v>
      </c>
      <c r="B162" t="s">
        <v>457</v>
      </c>
      <c r="C162" t="s">
        <v>10</v>
      </c>
      <c r="D162">
        <v>32.07</v>
      </c>
      <c r="E162" s="20">
        <f t="shared" si="6"/>
        <v>1.4738654292386043E-3</v>
      </c>
    </row>
    <row r="163" spans="1:5" ht="15.75">
      <c r="A163" s="1" t="s">
        <v>971</v>
      </c>
      <c r="B163" t="s">
        <v>972</v>
      </c>
      <c r="C163" t="s">
        <v>7</v>
      </c>
      <c r="D163">
        <v>31.97</v>
      </c>
      <c r="E163" s="20">
        <f t="shared" si="6"/>
        <v>1.469269653032684E-3</v>
      </c>
    </row>
    <row r="164" spans="1:5" ht="15.75">
      <c r="A164" s="1" t="s">
        <v>608</v>
      </c>
      <c r="B164" t="s">
        <v>609</v>
      </c>
      <c r="C164" t="s">
        <v>10</v>
      </c>
      <c r="D164">
        <v>31.22</v>
      </c>
      <c r="E164" s="20">
        <f t="shared" si="6"/>
        <v>1.4348013314882824E-3</v>
      </c>
    </row>
    <row r="165" spans="1:5" ht="15.75">
      <c r="A165" s="1" t="s">
        <v>258</v>
      </c>
      <c r="B165" t="s">
        <v>259</v>
      </c>
      <c r="C165" t="s">
        <v>64</v>
      </c>
      <c r="D165">
        <v>30.82</v>
      </c>
      <c r="E165" s="20">
        <f t="shared" si="6"/>
        <v>1.4164182266646018E-3</v>
      </c>
    </row>
    <row r="166" spans="1:5" ht="15.75">
      <c r="A166" s="1" t="s">
        <v>862</v>
      </c>
      <c r="B166" t="s">
        <v>863</v>
      </c>
      <c r="C166" t="s">
        <v>24</v>
      </c>
      <c r="D166">
        <v>30.67</v>
      </c>
      <c r="E166" s="20">
        <f t="shared" si="6"/>
        <v>1.4095245623557216E-3</v>
      </c>
    </row>
    <row r="167" spans="1:5" ht="15.75">
      <c r="A167" s="1" t="s">
        <v>846</v>
      </c>
      <c r="B167" t="s">
        <v>847</v>
      </c>
      <c r="C167" t="s">
        <v>32</v>
      </c>
      <c r="D167">
        <v>30.4</v>
      </c>
      <c r="E167" s="20">
        <f t="shared" si="6"/>
        <v>1.3971159665997369E-3</v>
      </c>
    </row>
    <row r="168" spans="1:5" ht="15.75">
      <c r="A168" s="1" t="s">
        <v>37</v>
      </c>
      <c r="B168" t="s">
        <v>38</v>
      </c>
      <c r="C168" t="s">
        <v>39</v>
      </c>
      <c r="D168">
        <v>30.38</v>
      </c>
      <c r="E168" s="20">
        <f t="shared" si="6"/>
        <v>1.396196811358553E-3</v>
      </c>
    </row>
    <row r="169" spans="1:5" ht="15.75">
      <c r="A169" s="1" t="s">
        <v>99</v>
      </c>
      <c r="B169" t="s">
        <v>100</v>
      </c>
      <c r="C169" t="s">
        <v>32</v>
      </c>
      <c r="D169">
        <v>30.34</v>
      </c>
      <c r="E169" s="20">
        <f t="shared" si="6"/>
        <v>1.394358500876185E-3</v>
      </c>
    </row>
    <row r="170" spans="1:5" ht="15.75">
      <c r="A170" s="1" t="s">
        <v>356</v>
      </c>
      <c r="B170" t="s">
        <v>357</v>
      </c>
      <c r="C170" t="s">
        <v>64</v>
      </c>
      <c r="D170">
        <v>30.33</v>
      </c>
      <c r="E170" s="20">
        <f t="shared" si="6"/>
        <v>1.3938989232555928E-3</v>
      </c>
    </row>
    <row r="171" spans="1:5" ht="15.75">
      <c r="A171" s="1" t="s">
        <v>56</v>
      </c>
      <c r="B171" t="s">
        <v>57</v>
      </c>
      <c r="C171" t="s">
        <v>32</v>
      </c>
      <c r="D171">
        <v>29.74</v>
      </c>
      <c r="E171" s="20">
        <f t="shared" si="6"/>
        <v>1.3667838436406637E-3</v>
      </c>
    </row>
    <row r="172" spans="1:5" ht="15.75">
      <c r="A172" s="1" t="s">
        <v>945</v>
      </c>
      <c r="B172" t="s">
        <v>946</v>
      </c>
      <c r="C172" t="s">
        <v>94</v>
      </c>
      <c r="D172">
        <v>29.6</v>
      </c>
      <c r="E172" s="20">
        <f t="shared" si="6"/>
        <v>1.3603497569523756E-3</v>
      </c>
    </row>
    <row r="173" spans="1:5" ht="15.75">
      <c r="A173" s="1" t="s">
        <v>478</v>
      </c>
      <c r="B173" t="s">
        <v>479</v>
      </c>
      <c r="C173" t="s">
        <v>15</v>
      </c>
      <c r="D173">
        <v>29.43</v>
      </c>
      <c r="E173" s="20">
        <f t="shared" si="6"/>
        <v>1.3525369374023113E-3</v>
      </c>
    </row>
    <row r="174" spans="1:5" ht="15.75">
      <c r="A174" s="1" t="s">
        <v>852</v>
      </c>
      <c r="B174" t="s">
        <v>853</v>
      </c>
      <c r="C174" t="s">
        <v>32</v>
      </c>
      <c r="D174">
        <v>29.33</v>
      </c>
      <c r="E174" s="20">
        <f t="shared" si="6"/>
        <v>1.3479411611963909E-3</v>
      </c>
    </row>
    <row r="175" spans="1:5" ht="15.75">
      <c r="A175" s="1" t="s">
        <v>46</v>
      </c>
      <c r="B175" t="s">
        <v>47</v>
      </c>
      <c r="C175" t="s">
        <v>10</v>
      </c>
      <c r="D175">
        <v>29.02</v>
      </c>
      <c r="E175" s="20">
        <f t="shared" si="6"/>
        <v>1.3336942549580385E-3</v>
      </c>
    </row>
    <row r="176" spans="1:5" ht="15.75">
      <c r="A176" s="1" t="s">
        <v>33</v>
      </c>
      <c r="B176" t="s">
        <v>34</v>
      </c>
      <c r="C176" t="s">
        <v>32</v>
      </c>
      <c r="D176">
        <v>28.88</v>
      </c>
      <c r="E176" s="20">
        <f t="shared" si="6"/>
        <v>1.3272601682697502E-3</v>
      </c>
    </row>
    <row r="177" spans="1:5" ht="15.75">
      <c r="A177" s="1" t="s">
        <v>856</v>
      </c>
      <c r="B177" t="s">
        <v>857</v>
      </c>
      <c r="C177" t="s">
        <v>32</v>
      </c>
      <c r="D177">
        <v>28.86</v>
      </c>
      <c r="E177" s="20">
        <f t="shared" si="6"/>
        <v>1.3263410130285661E-3</v>
      </c>
    </row>
    <row r="178" spans="1:5" ht="15.75">
      <c r="A178" s="1" t="s">
        <v>822</v>
      </c>
      <c r="B178" t="s">
        <v>823</v>
      </c>
      <c r="C178" t="s">
        <v>39</v>
      </c>
      <c r="D178">
        <v>28.74</v>
      </c>
      <c r="E178" s="20">
        <f t="shared" si="6"/>
        <v>1.3208260815814618E-3</v>
      </c>
    </row>
    <row r="179" spans="1:5" ht="15.75">
      <c r="A179" s="1" t="s">
        <v>508</v>
      </c>
      <c r="B179" t="s">
        <v>509</v>
      </c>
      <c r="C179" t="s">
        <v>10</v>
      </c>
      <c r="D179">
        <v>28.32</v>
      </c>
      <c r="E179" s="20">
        <f t="shared" si="6"/>
        <v>1.3015238215165971E-3</v>
      </c>
    </row>
    <row r="180" spans="1:5" ht="15.75">
      <c r="A180" s="1" t="s">
        <v>624</v>
      </c>
      <c r="B180" t="s">
        <v>625</v>
      </c>
      <c r="C180" t="s">
        <v>15</v>
      </c>
      <c r="D180">
        <v>28.27</v>
      </c>
      <c r="E180" s="20">
        <f t="shared" si="6"/>
        <v>1.299225933413637E-3</v>
      </c>
    </row>
    <row r="181" spans="1:5" ht="15.75">
      <c r="A181" s="1" t="s">
        <v>858</v>
      </c>
      <c r="B181" t="s">
        <v>859</v>
      </c>
      <c r="C181" t="s">
        <v>64</v>
      </c>
      <c r="D181">
        <v>28.25</v>
      </c>
      <c r="E181" s="20">
        <f t="shared" si="6"/>
        <v>1.2983067781724531E-3</v>
      </c>
    </row>
    <row r="182" spans="1:5" ht="15.75">
      <c r="A182" s="1" t="s">
        <v>190</v>
      </c>
      <c r="B182" t="s">
        <v>191</v>
      </c>
      <c r="C182" t="s">
        <v>24</v>
      </c>
      <c r="D182">
        <v>27.82</v>
      </c>
      <c r="E182" s="20">
        <f t="shared" si="6"/>
        <v>1.2785449404869962E-3</v>
      </c>
    </row>
    <row r="183" spans="1:5" ht="15.75">
      <c r="A183" s="1" t="s">
        <v>820</v>
      </c>
      <c r="B183" t="s">
        <v>821</v>
      </c>
      <c r="C183" t="s">
        <v>27</v>
      </c>
      <c r="D183">
        <v>27.71</v>
      </c>
      <c r="E183" s="20">
        <f t="shared" si="6"/>
        <v>1.2734895866604841E-3</v>
      </c>
    </row>
    <row r="184" spans="1:5" ht="15.75">
      <c r="A184" s="1" t="s">
        <v>140</v>
      </c>
      <c r="B184" t="s">
        <v>141</v>
      </c>
      <c r="C184" t="s">
        <v>10</v>
      </c>
      <c r="D184">
        <v>27.57</v>
      </c>
      <c r="E184" s="20">
        <f t="shared" si="6"/>
        <v>1.2670554999721958E-3</v>
      </c>
    </row>
    <row r="185" spans="1:5" ht="15.75">
      <c r="A185" s="1" t="s">
        <v>296</v>
      </c>
      <c r="B185" t="s">
        <v>297</v>
      </c>
      <c r="C185" t="s">
        <v>32</v>
      </c>
      <c r="D185">
        <v>27.37</v>
      </c>
      <c r="E185" s="20">
        <f t="shared" si="6"/>
        <v>1.2578639475603554E-3</v>
      </c>
    </row>
    <row r="186" spans="1:5" ht="15.75">
      <c r="A186" s="1" t="s">
        <v>336</v>
      </c>
      <c r="B186" t="s">
        <v>337</v>
      </c>
      <c r="C186" t="s">
        <v>15</v>
      </c>
      <c r="D186">
        <v>27.22</v>
      </c>
      <c r="E186" s="20">
        <f t="shared" si="6"/>
        <v>1.2509702832514751E-3</v>
      </c>
    </row>
    <row r="187" spans="1:5" ht="15.75">
      <c r="A187" s="1" t="s">
        <v>382</v>
      </c>
      <c r="B187" t="s">
        <v>383</v>
      </c>
      <c r="C187" t="s">
        <v>15</v>
      </c>
      <c r="D187">
        <v>27.17</v>
      </c>
      <c r="E187" s="20">
        <f t="shared" si="6"/>
        <v>1.248672395148515E-3</v>
      </c>
    </row>
    <row r="188" spans="1:5" ht="15.75">
      <c r="A188" s="1" t="s">
        <v>350</v>
      </c>
      <c r="B188" t="s">
        <v>351</v>
      </c>
      <c r="C188" t="s">
        <v>79</v>
      </c>
      <c r="D188">
        <v>26.88</v>
      </c>
      <c r="E188" s="20">
        <f t="shared" si="6"/>
        <v>1.2353446441513464E-3</v>
      </c>
    </row>
    <row r="189" spans="1:5" ht="15.75">
      <c r="A189" s="1" t="s">
        <v>754</v>
      </c>
      <c r="B189" t="s">
        <v>755</v>
      </c>
      <c r="C189" t="s">
        <v>79</v>
      </c>
      <c r="D189">
        <v>26.76</v>
      </c>
      <c r="E189" s="20">
        <f t="shared" si="6"/>
        <v>1.2298297127042422E-3</v>
      </c>
    </row>
    <row r="190" spans="1:5" ht="15.75">
      <c r="A190" s="1" t="s">
        <v>546</v>
      </c>
      <c r="B190" t="s">
        <v>547</v>
      </c>
      <c r="C190" t="s">
        <v>64</v>
      </c>
      <c r="D190">
        <v>26.62</v>
      </c>
      <c r="E190" s="20">
        <f t="shared" si="6"/>
        <v>1.2233956260159541E-3</v>
      </c>
    </row>
    <row r="191" spans="1:5" ht="15.75">
      <c r="A191" s="1" t="s">
        <v>590</v>
      </c>
      <c r="B191" t="s">
        <v>591</v>
      </c>
      <c r="C191" t="s">
        <v>94</v>
      </c>
      <c r="D191">
        <v>26.47</v>
      </c>
      <c r="E191" s="20">
        <f t="shared" si="6"/>
        <v>1.2165019617070736E-3</v>
      </c>
    </row>
    <row r="192" spans="1:5" ht="15.75">
      <c r="A192" s="1" t="s">
        <v>638</v>
      </c>
      <c r="B192" t="s">
        <v>639</v>
      </c>
      <c r="C192" t="s">
        <v>64</v>
      </c>
      <c r="D192">
        <v>26.46</v>
      </c>
      <c r="E192" s="20">
        <f t="shared" si="6"/>
        <v>1.2160423840864817E-3</v>
      </c>
    </row>
    <row r="193" spans="1:5" ht="15.75">
      <c r="A193" s="1" t="s">
        <v>864</v>
      </c>
      <c r="B193" t="s">
        <v>865</v>
      </c>
      <c r="C193" t="s">
        <v>15</v>
      </c>
      <c r="D193">
        <v>26.42</v>
      </c>
      <c r="E193" s="20">
        <f t="shared" si="6"/>
        <v>1.2142040736041137E-3</v>
      </c>
    </row>
    <row r="194" spans="1:5" ht="15.75">
      <c r="A194" s="1" t="s">
        <v>1019</v>
      </c>
      <c r="B194" t="s">
        <v>1020</v>
      </c>
      <c r="C194" t="s">
        <v>10</v>
      </c>
      <c r="D194">
        <v>26.11</v>
      </c>
      <c r="E194" s="20">
        <f t="shared" si="6"/>
        <v>1.199957167365761E-3</v>
      </c>
    </row>
    <row r="195" spans="1:5" ht="15.75">
      <c r="A195" s="1" t="s">
        <v>530</v>
      </c>
      <c r="B195" t="s">
        <v>531</v>
      </c>
      <c r="C195" t="s">
        <v>64</v>
      </c>
      <c r="D195">
        <v>26.03</v>
      </c>
      <c r="E195" s="20">
        <f t="shared" ref="E195:E258" si="7">D195/$D$505</f>
        <v>1.196280546401025E-3</v>
      </c>
    </row>
    <row r="196" spans="1:5" ht="15.75">
      <c r="A196" s="1" t="s">
        <v>800</v>
      </c>
      <c r="B196" t="s">
        <v>801</v>
      </c>
      <c r="C196" t="s">
        <v>24</v>
      </c>
      <c r="D196">
        <v>25.96</v>
      </c>
      <c r="E196" s="20">
        <f t="shared" si="7"/>
        <v>1.1930635030568807E-3</v>
      </c>
    </row>
    <row r="197" spans="1:5" ht="15.75">
      <c r="A197" s="1" t="s">
        <v>740</v>
      </c>
      <c r="B197" t="s">
        <v>741</v>
      </c>
      <c r="C197" t="s">
        <v>39</v>
      </c>
      <c r="D197">
        <v>25.91</v>
      </c>
      <c r="E197" s="20">
        <f t="shared" si="7"/>
        <v>1.1907656149539206E-3</v>
      </c>
    </row>
    <row r="198" spans="1:5" ht="15.75">
      <c r="A198" s="1" t="s">
        <v>332</v>
      </c>
      <c r="B198" t="s">
        <v>333</v>
      </c>
      <c r="C198" t="s">
        <v>27</v>
      </c>
      <c r="D198">
        <v>25.82</v>
      </c>
      <c r="E198" s="20">
        <f t="shared" si="7"/>
        <v>1.1866294163685924E-3</v>
      </c>
    </row>
    <row r="199" spans="1:5" ht="15.75">
      <c r="A199" s="1" t="s">
        <v>95</v>
      </c>
      <c r="B199" t="s">
        <v>96</v>
      </c>
      <c r="C199" t="s">
        <v>15</v>
      </c>
      <c r="D199">
        <v>25.79</v>
      </c>
      <c r="E199" s="20">
        <f t="shared" si="7"/>
        <v>1.1852506835068164E-3</v>
      </c>
    </row>
    <row r="200" spans="1:5" ht="15.75">
      <c r="A200" s="1" t="s">
        <v>260</v>
      </c>
      <c r="B200" t="s">
        <v>261</v>
      </c>
      <c r="C200" t="s">
        <v>15</v>
      </c>
      <c r="D200">
        <v>25.73</v>
      </c>
      <c r="E200" s="20">
        <f t="shared" si="7"/>
        <v>1.1824932177832643E-3</v>
      </c>
    </row>
    <row r="201" spans="1:5" ht="15.75">
      <c r="A201" s="1" t="s">
        <v>580</v>
      </c>
      <c r="B201" t="s">
        <v>581</v>
      </c>
      <c r="C201" t="s">
        <v>32</v>
      </c>
      <c r="D201">
        <v>25.71</v>
      </c>
      <c r="E201" s="20">
        <f t="shared" si="7"/>
        <v>1.1815740625420804E-3</v>
      </c>
    </row>
    <row r="202" spans="1:5" ht="15.75">
      <c r="A202" s="1" t="s">
        <v>178</v>
      </c>
      <c r="B202" t="s">
        <v>179</v>
      </c>
      <c r="C202" t="s">
        <v>10</v>
      </c>
      <c r="D202">
        <v>25.62</v>
      </c>
      <c r="E202" s="20">
        <f t="shared" si="7"/>
        <v>1.1774378639567522E-3</v>
      </c>
    </row>
    <row r="203" spans="1:5" ht="15.75">
      <c r="A203" s="1" t="s">
        <v>272</v>
      </c>
      <c r="B203" t="s">
        <v>273</v>
      </c>
      <c r="C203" t="s">
        <v>7</v>
      </c>
      <c r="D203">
        <v>25.48</v>
      </c>
      <c r="E203" s="20">
        <f t="shared" si="7"/>
        <v>1.1710037772684639E-3</v>
      </c>
    </row>
    <row r="204" spans="1:5" ht="15.75">
      <c r="A204" s="1" t="s">
        <v>109</v>
      </c>
      <c r="B204" t="s">
        <v>110</v>
      </c>
      <c r="C204" t="s">
        <v>64</v>
      </c>
      <c r="D204">
        <v>25.39</v>
      </c>
      <c r="E204" s="20">
        <f t="shared" si="7"/>
        <v>1.1668675786831357E-3</v>
      </c>
    </row>
    <row r="205" spans="1:5" ht="15.75">
      <c r="A205" s="1" t="s">
        <v>132</v>
      </c>
      <c r="B205" t="s">
        <v>133</v>
      </c>
      <c r="C205" t="s">
        <v>94</v>
      </c>
      <c r="D205">
        <v>25.27</v>
      </c>
      <c r="E205" s="20">
        <f t="shared" si="7"/>
        <v>1.1613526472360313E-3</v>
      </c>
    </row>
    <row r="206" spans="1:5" ht="15.75">
      <c r="A206" s="1" t="s">
        <v>490</v>
      </c>
      <c r="B206" t="s">
        <v>491</v>
      </c>
      <c r="C206" t="s">
        <v>10</v>
      </c>
      <c r="D206">
        <v>25.27</v>
      </c>
      <c r="E206" s="20">
        <f t="shared" si="7"/>
        <v>1.1613526472360313E-3</v>
      </c>
    </row>
    <row r="207" spans="1:5" ht="15.75">
      <c r="A207" s="1" t="s">
        <v>128</v>
      </c>
      <c r="B207" t="s">
        <v>129</v>
      </c>
      <c r="C207" t="s">
        <v>79</v>
      </c>
      <c r="D207">
        <v>25.14</v>
      </c>
      <c r="E207" s="20">
        <f t="shared" si="7"/>
        <v>1.1553781381683352E-3</v>
      </c>
    </row>
    <row r="208" spans="1:5" ht="15.75">
      <c r="A208" s="1" t="s">
        <v>390</v>
      </c>
      <c r="B208" t="s">
        <v>391</v>
      </c>
      <c r="C208" t="s">
        <v>15</v>
      </c>
      <c r="D208">
        <v>25.09</v>
      </c>
      <c r="E208" s="20">
        <f t="shared" si="7"/>
        <v>1.153080250065375E-3</v>
      </c>
    </row>
    <row r="209" spans="1:5" ht="15.75">
      <c r="A209" s="1" t="s">
        <v>987</v>
      </c>
      <c r="B209" t="s">
        <v>988</v>
      </c>
      <c r="C209" t="s">
        <v>79</v>
      </c>
      <c r="D209">
        <v>25.07</v>
      </c>
      <c r="E209" s="20">
        <f t="shared" si="7"/>
        <v>1.1521610948241911E-3</v>
      </c>
    </row>
    <row r="210" spans="1:5" ht="15.75">
      <c r="A210" s="1" t="s">
        <v>742</v>
      </c>
      <c r="B210" t="s">
        <v>743</v>
      </c>
      <c r="C210" t="s">
        <v>27</v>
      </c>
      <c r="D210">
        <v>25.04</v>
      </c>
      <c r="E210" s="20">
        <f t="shared" si="7"/>
        <v>1.1507823619624151E-3</v>
      </c>
    </row>
    <row r="211" spans="1:5" ht="15.75">
      <c r="A211" s="1" t="s">
        <v>979</v>
      </c>
      <c r="B211" t="s">
        <v>980</v>
      </c>
      <c r="C211" t="s">
        <v>79</v>
      </c>
      <c r="D211">
        <v>24.83</v>
      </c>
      <c r="E211" s="20">
        <f t="shared" si="7"/>
        <v>1.1411312319299825E-3</v>
      </c>
    </row>
    <row r="212" spans="1:5" ht="15.75">
      <c r="A212" s="1" t="s">
        <v>694</v>
      </c>
      <c r="B212" t="s">
        <v>695</v>
      </c>
      <c r="C212" t="s">
        <v>24</v>
      </c>
      <c r="D212">
        <v>24.73</v>
      </c>
      <c r="E212" s="20">
        <f t="shared" si="7"/>
        <v>1.1365354557240624E-3</v>
      </c>
    </row>
    <row r="213" spans="1:5" ht="15.75">
      <c r="A213" s="1" t="s">
        <v>993</v>
      </c>
      <c r="B213" t="s">
        <v>994</v>
      </c>
      <c r="C213" t="s">
        <v>94</v>
      </c>
      <c r="D213">
        <v>24.3</v>
      </c>
      <c r="E213" s="20">
        <f t="shared" si="7"/>
        <v>1.1167736180386057E-3</v>
      </c>
    </row>
    <row r="214" spans="1:5" ht="15.75">
      <c r="A214" s="1" t="s">
        <v>488</v>
      </c>
      <c r="B214" t="s">
        <v>489</v>
      </c>
      <c r="C214" t="s">
        <v>10</v>
      </c>
      <c r="D214">
        <v>24.22</v>
      </c>
      <c r="E214" s="20">
        <f t="shared" si="7"/>
        <v>1.1130969970738695E-3</v>
      </c>
    </row>
    <row r="215" spans="1:5" ht="15.75">
      <c r="A215" s="1" t="s">
        <v>410</v>
      </c>
      <c r="B215" t="s">
        <v>411</v>
      </c>
      <c r="C215" t="s">
        <v>32</v>
      </c>
      <c r="D215">
        <v>23.96</v>
      </c>
      <c r="E215" s="20">
        <f t="shared" si="7"/>
        <v>1.101147978938477E-3</v>
      </c>
    </row>
    <row r="216" spans="1:5" ht="15.75">
      <c r="A216" s="1" t="s">
        <v>704</v>
      </c>
      <c r="B216" t="s">
        <v>705</v>
      </c>
      <c r="C216" t="s">
        <v>7</v>
      </c>
      <c r="D216">
        <v>23.71</v>
      </c>
      <c r="E216" s="20">
        <f t="shared" si="7"/>
        <v>1.0896585384236766E-3</v>
      </c>
    </row>
    <row r="217" spans="1:5" ht="15.75">
      <c r="A217" s="1" t="s">
        <v>1015</v>
      </c>
      <c r="B217" t="s">
        <v>1016</v>
      </c>
      <c r="C217" t="s">
        <v>10</v>
      </c>
      <c r="D217">
        <v>23.54</v>
      </c>
      <c r="E217" s="20">
        <f t="shared" si="7"/>
        <v>1.0818457188736122E-3</v>
      </c>
    </row>
    <row r="218" spans="1:5" ht="15.75">
      <c r="A218" s="1" t="s">
        <v>660</v>
      </c>
      <c r="B218" t="s">
        <v>661</v>
      </c>
      <c r="C218" t="s">
        <v>24</v>
      </c>
      <c r="D218">
        <v>23.41</v>
      </c>
      <c r="E218" s="20">
        <f t="shared" si="7"/>
        <v>1.0758712098059159E-3</v>
      </c>
    </row>
    <row r="219" spans="1:5" ht="15.75">
      <c r="A219" s="1" t="s">
        <v>256</v>
      </c>
      <c r="B219" t="s">
        <v>257</v>
      </c>
      <c r="C219" t="s">
        <v>27</v>
      </c>
      <c r="D219">
        <v>23.38</v>
      </c>
      <c r="E219" s="20">
        <f t="shared" si="7"/>
        <v>1.0744924769441398E-3</v>
      </c>
    </row>
    <row r="220" spans="1:5" ht="15.75">
      <c r="A220" s="1" t="s">
        <v>648</v>
      </c>
      <c r="B220" t="s">
        <v>649</v>
      </c>
      <c r="C220" t="s">
        <v>10</v>
      </c>
      <c r="D220">
        <v>23.2</v>
      </c>
      <c r="E220" s="20">
        <f t="shared" si="7"/>
        <v>1.0662200797734835E-3</v>
      </c>
    </row>
    <row r="221" spans="1:5" ht="15.75">
      <c r="A221" s="1" t="s">
        <v>882</v>
      </c>
      <c r="B221" t="s">
        <v>883</v>
      </c>
      <c r="C221" t="s">
        <v>64</v>
      </c>
      <c r="D221">
        <v>22.97</v>
      </c>
      <c r="E221" s="20">
        <f t="shared" si="7"/>
        <v>1.055649794499867E-3</v>
      </c>
    </row>
    <row r="222" spans="1:5" ht="15.75">
      <c r="A222" s="1" t="s">
        <v>352</v>
      </c>
      <c r="B222" t="s">
        <v>353</v>
      </c>
      <c r="C222" t="s">
        <v>79</v>
      </c>
      <c r="D222">
        <v>22.96</v>
      </c>
      <c r="E222" s="20">
        <f t="shared" si="7"/>
        <v>1.0551902168792751E-3</v>
      </c>
    </row>
    <row r="223" spans="1:5" ht="15.75">
      <c r="A223" s="1" t="s">
        <v>292</v>
      </c>
      <c r="B223" t="s">
        <v>293</v>
      </c>
      <c r="C223" t="s">
        <v>94</v>
      </c>
      <c r="D223">
        <v>22.85</v>
      </c>
      <c r="E223" s="20">
        <f t="shared" si="7"/>
        <v>1.050134863052763E-3</v>
      </c>
    </row>
    <row r="224" spans="1:5" ht="15.75">
      <c r="A224" s="1" t="s">
        <v>927</v>
      </c>
      <c r="B224" t="s">
        <v>928</v>
      </c>
      <c r="C224" t="s">
        <v>7</v>
      </c>
      <c r="D224">
        <v>22.85</v>
      </c>
      <c r="E224" s="20">
        <f t="shared" si="7"/>
        <v>1.050134863052763E-3</v>
      </c>
    </row>
    <row r="225" spans="1:5" ht="15.75">
      <c r="A225" s="1" t="s">
        <v>752</v>
      </c>
      <c r="B225" t="s">
        <v>753</v>
      </c>
      <c r="C225" t="s">
        <v>32</v>
      </c>
      <c r="D225">
        <v>22.84</v>
      </c>
      <c r="E225" s="20">
        <f t="shared" si="7"/>
        <v>1.0496752854321709E-3</v>
      </c>
    </row>
    <row r="226" spans="1:5" ht="15.75">
      <c r="A226" s="1" t="s">
        <v>758</v>
      </c>
      <c r="B226" t="s">
        <v>759</v>
      </c>
      <c r="C226" t="s">
        <v>27</v>
      </c>
      <c r="D226">
        <v>22.77</v>
      </c>
      <c r="E226" s="20">
        <f t="shared" si="7"/>
        <v>1.0464582420880266E-3</v>
      </c>
    </row>
    <row r="227" spans="1:5" ht="15.75">
      <c r="A227" s="1" t="s">
        <v>914</v>
      </c>
      <c r="B227" t="s">
        <v>915</v>
      </c>
      <c r="C227" t="s">
        <v>64</v>
      </c>
      <c r="D227">
        <v>22.72</v>
      </c>
      <c r="E227" s="20">
        <f t="shared" si="7"/>
        <v>1.0441603539850667E-3</v>
      </c>
    </row>
    <row r="228" spans="1:5" ht="15.75">
      <c r="A228" s="1" t="s">
        <v>957</v>
      </c>
      <c r="B228" t="s">
        <v>958</v>
      </c>
      <c r="C228" t="s">
        <v>10</v>
      </c>
      <c r="D228">
        <v>22.69</v>
      </c>
      <c r="E228" s="20">
        <f t="shared" si="7"/>
        <v>1.0427816211232906E-3</v>
      </c>
    </row>
    <row r="229" spans="1:5" ht="15.75">
      <c r="A229" s="1" t="s">
        <v>1013</v>
      </c>
      <c r="B229" t="s">
        <v>1014</v>
      </c>
      <c r="C229" t="s">
        <v>24</v>
      </c>
      <c r="D229">
        <v>22.65</v>
      </c>
      <c r="E229" s="20">
        <f t="shared" si="7"/>
        <v>1.0409433106409224E-3</v>
      </c>
    </row>
    <row r="230" spans="1:5" ht="15.75">
      <c r="A230" s="1" t="s">
        <v>69</v>
      </c>
      <c r="B230" t="s">
        <v>70</v>
      </c>
      <c r="C230" t="s">
        <v>7</v>
      </c>
      <c r="D230">
        <v>22.61</v>
      </c>
      <c r="E230" s="20">
        <f t="shared" si="7"/>
        <v>1.0391050001585544E-3</v>
      </c>
    </row>
    <row r="231" spans="1:5" ht="15.75">
      <c r="A231" s="1" t="s">
        <v>710</v>
      </c>
      <c r="B231" t="s">
        <v>711</v>
      </c>
      <c r="C231" t="s">
        <v>15</v>
      </c>
      <c r="D231">
        <v>22.31</v>
      </c>
      <c r="E231" s="20">
        <f t="shared" si="7"/>
        <v>1.0253176715407939E-3</v>
      </c>
    </row>
    <row r="232" spans="1:5" ht="15.75">
      <c r="A232" s="1" t="s">
        <v>1001</v>
      </c>
      <c r="B232" t="s">
        <v>1002</v>
      </c>
      <c r="C232" t="s">
        <v>27</v>
      </c>
      <c r="D232">
        <v>22.23</v>
      </c>
      <c r="E232" s="20">
        <f t="shared" si="7"/>
        <v>1.0216410505760577E-3</v>
      </c>
    </row>
    <row r="233" spans="1:5" ht="15.75">
      <c r="A233" s="1" t="s">
        <v>949</v>
      </c>
      <c r="B233" t="s">
        <v>950</v>
      </c>
      <c r="C233" t="s">
        <v>79</v>
      </c>
      <c r="D233">
        <v>22.22</v>
      </c>
      <c r="E233" s="20">
        <f t="shared" si="7"/>
        <v>1.0211814729554657E-3</v>
      </c>
    </row>
    <row r="234" spans="1:5" ht="15.75">
      <c r="A234" s="1" t="s">
        <v>981</v>
      </c>
      <c r="B234" t="s">
        <v>982</v>
      </c>
      <c r="C234" t="s">
        <v>15</v>
      </c>
      <c r="D234">
        <v>22.12</v>
      </c>
      <c r="E234" s="20">
        <f t="shared" si="7"/>
        <v>1.0165856967495456E-3</v>
      </c>
    </row>
    <row r="235" spans="1:5" ht="15.75">
      <c r="A235" s="1" t="s">
        <v>943</v>
      </c>
      <c r="B235" t="s">
        <v>944</v>
      </c>
      <c r="C235" t="s">
        <v>24</v>
      </c>
      <c r="D235">
        <v>21.79</v>
      </c>
      <c r="E235" s="20">
        <f t="shared" si="7"/>
        <v>1.0014196352700088E-3</v>
      </c>
    </row>
    <row r="236" spans="1:5" ht="15.75">
      <c r="A236" s="1" t="s">
        <v>90</v>
      </c>
      <c r="B236" t="s">
        <v>91</v>
      </c>
      <c r="C236" t="s">
        <v>15</v>
      </c>
      <c r="D236">
        <v>21.62</v>
      </c>
      <c r="E236" s="20">
        <f t="shared" si="7"/>
        <v>9.9360681571994468E-4</v>
      </c>
    </row>
    <row r="237" spans="1:5" ht="15.75">
      <c r="A237" s="1" t="s">
        <v>798</v>
      </c>
      <c r="B237" t="s">
        <v>799</v>
      </c>
      <c r="C237" t="s">
        <v>7</v>
      </c>
      <c r="D237">
        <v>21.57</v>
      </c>
      <c r="E237" s="20">
        <f t="shared" si="7"/>
        <v>9.9130892761698452E-4</v>
      </c>
    </row>
    <row r="238" spans="1:5" ht="15.75">
      <c r="A238" s="1" t="s">
        <v>640</v>
      </c>
      <c r="B238" t="s">
        <v>641</v>
      </c>
      <c r="C238" t="s">
        <v>32</v>
      </c>
      <c r="D238">
        <v>21.5</v>
      </c>
      <c r="E238" s="20">
        <f t="shared" si="7"/>
        <v>9.8809188427284025E-4</v>
      </c>
    </row>
    <row r="239" spans="1:5" ht="15.75">
      <c r="A239" s="1" t="s">
        <v>500</v>
      </c>
      <c r="B239" t="s">
        <v>501</v>
      </c>
      <c r="C239" t="s">
        <v>39</v>
      </c>
      <c r="D239">
        <v>21.17</v>
      </c>
      <c r="E239" s="20">
        <f t="shared" si="7"/>
        <v>9.7292582279330379E-4</v>
      </c>
    </row>
    <row r="240" spans="1:5" ht="15.75">
      <c r="A240" s="1" t="s">
        <v>424</v>
      </c>
      <c r="B240" t="s">
        <v>425</v>
      </c>
      <c r="C240" t="s">
        <v>79</v>
      </c>
      <c r="D240">
        <v>21.14</v>
      </c>
      <c r="E240" s="20">
        <f t="shared" si="7"/>
        <v>9.7154708993152773E-4</v>
      </c>
    </row>
    <row r="241" spans="1:5" ht="15.75">
      <c r="A241" s="1" t="s">
        <v>788</v>
      </c>
      <c r="B241" t="s">
        <v>789</v>
      </c>
      <c r="C241" t="s">
        <v>7</v>
      </c>
      <c r="D241">
        <v>21.05</v>
      </c>
      <c r="E241" s="20">
        <f t="shared" si="7"/>
        <v>9.6741089134619958E-4</v>
      </c>
    </row>
    <row r="242" spans="1:5" ht="15.75">
      <c r="A242" s="1" t="s">
        <v>706</v>
      </c>
      <c r="B242" t="s">
        <v>707</v>
      </c>
      <c r="C242" t="s">
        <v>7</v>
      </c>
      <c r="D242">
        <v>20.99</v>
      </c>
      <c r="E242" s="20">
        <f t="shared" si="7"/>
        <v>9.6465342562264736E-4</v>
      </c>
    </row>
    <row r="243" spans="1:5" ht="15.75">
      <c r="A243" s="1" t="s">
        <v>160</v>
      </c>
      <c r="B243" t="s">
        <v>161</v>
      </c>
      <c r="C243" t="s">
        <v>79</v>
      </c>
      <c r="D243">
        <v>20.87</v>
      </c>
      <c r="E243" s="20">
        <f t="shared" si="7"/>
        <v>9.5913849417554316E-4</v>
      </c>
    </row>
    <row r="244" spans="1:5" ht="15.75">
      <c r="A244" s="1" t="s">
        <v>632</v>
      </c>
      <c r="B244" t="s">
        <v>633</v>
      </c>
      <c r="C244" t="s">
        <v>64</v>
      </c>
      <c r="D244">
        <v>20.85</v>
      </c>
      <c r="E244" s="20">
        <f t="shared" si="7"/>
        <v>9.5821933893435916E-4</v>
      </c>
    </row>
    <row r="245" spans="1:5" ht="15.75">
      <c r="A245" s="1" t="s">
        <v>492</v>
      </c>
      <c r="B245" t="s">
        <v>493</v>
      </c>
      <c r="C245" t="s">
        <v>7</v>
      </c>
      <c r="D245">
        <v>20.65</v>
      </c>
      <c r="E245" s="20">
        <f t="shared" si="7"/>
        <v>9.4902778652251863E-4</v>
      </c>
    </row>
    <row r="246" spans="1:5" ht="15.75">
      <c r="A246" s="1" t="s">
        <v>384</v>
      </c>
      <c r="B246" t="s">
        <v>385</v>
      </c>
      <c r="C246" t="s">
        <v>32</v>
      </c>
      <c r="D246">
        <v>20.55</v>
      </c>
      <c r="E246" s="20">
        <f t="shared" si="7"/>
        <v>9.4443201031659864E-4</v>
      </c>
    </row>
    <row r="247" spans="1:5" ht="15.75">
      <c r="A247" s="1" t="s">
        <v>286</v>
      </c>
      <c r="B247" t="s">
        <v>287</v>
      </c>
      <c r="C247" t="s">
        <v>24</v>
      </c>
      <c r="D247">
        <v>20.48</v>
      </c>
      <c r="E247" s="20">
        <f t="shared" si="7"/>
        <v>9.4121496697245448E-4</v>
      </c>
    </row>
    <row r="248" spans="1:5" ht="15.75">
      <c r="A248" s="1" t="s">
        <v>963</v>
      </c>
      <c r="B248" t="s">
        <v>964</v>
      </c>
      <c r="C248" t="s">
        <v>79</v>
      </c>
      <c r="D248">
        <v>20.39</v>
      </c>
      <c r="E248" s="20">
        <f t="shared" si="7"/>
        <v>9.3707876838712632E-4</v>
      </c>
    </row>
    <row r="249" spans="1:5" ht="15.75">
      <c r="A249" s="1" t="s">
        <v>82</v>
      </c>
      <c r="B249" t="s">
        <v>83</v>
      </c>
      <c r="C249" t="s">
        <v>32</v>
      </c>
      <c r="D249">
        <v>20.36</v>
      </c>
      <c r="E249" s="20">
        <f t="shared" si="7"/>
        <v>9.3570003552535016E-4</v>
      </c>
    </row>
    <row r="250" spans="1:5" ht="15.75">
      <c r="A250" s="1" t="s">
        <v>802</v>
      </c>
      <c r="B250" t="s">
        <v>803</v>
      </c>
      <c r="C250" t="s">
        <v>24</v>
      </c>
      <c r="D250">
        <v>20.309999999999999</v>
      </c>
      <c r="E250" s="20">
        <f t="shared" si="7"/>
        <v>9.3340214742239E-4</v>
      </c>
    </row>
    <row r="251" spans="1:5" ht="15.75">
      <c r="A251" s="1" t="s">
        <v>126</v>
      </c>
      <c r="B251" t="s">
        <v>127</v>
      </c>
      <c r="C251" t="s">
        <v>24</v>
      </c>
      <c r="D251">
        <v>20.29</v>
      </c>
      <c r="E251" s="20">
        <f t="shared" si="7"/>
        <v>9.32482992181206E-4</v>
      </c>
    </row>
    <row r="252" spans="1:5" ht="15.75">
      <c r="A252" s="1" t="s">
        <v>684</v>
      </c>
      <c r="B252" t="s">
        <v>685</v>
      </c>
      <c r="C252" t="s">
        <v>32</v>
      </c>
      <c r="D252">
        <v>20.22</v>
      </c>
      <c r="E252" s="20">
        <f t="shared" si="7"/>
        <v>9.2926594883706185E-4</v>
      </c>
    </row>
    <row r="253" spans="1:5" ht="15.75">
      <c r="A253" s="1" t="s">
        <v>532</v>
      </c>
      <c r="B253" t="s">
        <v>533</v>
      </c>
      <c r="C253" t="s">
        <v>32</v>
      </c>
      <c r="D253">
        <v>20.149999999999999</v>
      </c>
      <c r="E253" s="20">
        <f t="shared" si="7"/>
        <v>9.260489054929178E-4</v>
      </c>
    </row>
    <row r="254" spans="1:5" ht="15.75">
      <c r="A254" s="1" t="s">
        <v>406</v>
      </c>
      <c r="B254" t="s">
        <v>407</v>
      </c>
      <c r="C254" t="s">
        <v>7</v>
      </c>
      <c r="D254">
        <v>20.13</v>
      </c>
      <c r="E254" s="20">
        <f t="shared" si="7"/>
        <v>9.2512975025173369E-4</v>
      </c>
    </row>
    <row r="255" spans="1:5" ht="15.75">
      <c r="A255" s="1" t="s">
        <v>562</v>
      </c>
      <c r="B255" t="s">
        <v>563</v>
      </c>
      <c r="C255" t="s">
        <v>119</v>
      </c>
      <c r="D255">
        <v>20</v>
      </c>
      <c r="E255" s="20">
        <f t="shared" si="7"/>
        <v>9.1915524118403754E-4</v>
      </c>
    </row>
    <row r="256" spans="1:5" ht="15.75">
      <c r="A256" s="1" t="s">
        <v>794</v>
      </c>
      <c r="B256" t="s">
        <v>795</v>
      </c>
      <c r="C256" t="s">
        <v>7</v>
      </c>
      <c r="D256">
        <v>19.75</v>
      </c>
      <c r="E256" s="20">
        <f t="shared" si="7"/>
        <v>9.0766580066923707E-4</v>
      </c>
    </row>
    <row r="257" spans="1:5" ht="15.75">
      <c r="A257" s="1" t="s">
        <v>698</v>
      </c>
      <c r="B257" t="s">
        <v>699</v>
      </c>
      <c r="C257" t="s">
        <v>24</v>
      </c>
      <c r="D257">
        <v>19.72</v>
      </c>
      <c r="E257" s="20">
        <f t="shared" si="7"/>
        <v>9.062870678074609E-4</v>
      </c>
    </row>
    <row r="258" spans="1:5" ht="15.75">
      <c r="A258" s="1" t="s">
        <v>302</v>
      </c>
      <c r="B258" t="s">
        <v>303</v>
      </c>
      <c r="C258" t="s">
        <v>24</v>
      </c>
      <c r="D258">
        <v>19.71</v>
      </c>
      <c r="E258" s="20">
        <f t="shared" si="7"/>
        <v>9.0582749018686907E-4</v>
      </c>
    </row>
    <row r="259" spans="1:5" ht="15.75">
      <c r="A259" s="1" t="s">
        <v>840</v>
      </c>
      <c r="B259" t="s">
        <v>841</v>
      </c>
      <c r="C259" t="s">
        <v>24</v>
      </c>
      <c r="D259">
        <v>19.52</v>
      </c>
      <c r="E259" s="20">
        <f t="shared" ref="E259:E322" si="8">D259/$D$505</f>
        <v>8.9709551539562059E-4</v>
      </c>
    </row>
    <row r="260" spans="1:5" ht="15.75">
      <c r="A260" s="1" t="s">
        <v>101</v>
      </c>
      <c r="B260" t="s">
        <v>102</v>
      </c>
      <c r="C260" t="s">
        <v>94</v>
      </c>
      <c r="D260">
        <v>19.47</v>
      </c>
      <c r="E260" s="20">
        <f t="shared" si="8"/>
        <v>8.9479762729266043E-4</v>
      </c>
    </row>
    <row r="261" spans="1:5" ht="15.75">
      <c r="A261" s="1" t="s">
        <v>690</v>
      </c>
      <c r="B261" t="s">
        <v>691</v>
      </c>
      <c r="C261" t="s">
        <v>39</v>
      </c>
      <c r="D261">
        <v>19.43</v>
      </c>
      <c r="E261" s="20">
        <f t="shared" si="8"/>
        <v>8.9295931681029244E-4</v>
      </c>
    </row>
    <row r="262" spans="1:5" ht="15.75">
      <c r="A262" s="1" t="s">
        <v>252</v>
      </c>
      <c r="B262" t="s">
        <v>253</v>
      </c>
      <c r="C262" t="s">
        <v>94</v>
      </c>
      <c r="D262">
        <v>19.350000000000001</v>
      </c>
      <c r="E262" s="20">
        <f t="shared" si="8"/>
        <v>8.8928269584555633E-4</v>
      </c>
    </row>
    <row r="263" spans="1:5" ht="15.75">
      <c r="A263" s="1" t="s">
        <v>230</v>
      </c>
      <c r="B263" t="s">
        <v>231</v>
      </c>
      <c r="C263" t="s">
        <v>32</v>
      </c>
      <c r="D263">
        <v>19.329999999999998</v>
      </c>
      <c r="E263" s="20">
        <f t="shared" si="8"/>
        <v>8.8836354060437223E-4</v>
      </c>
    </row>
    <row r="264" spans="1:5" ht="15.75">
      <c r="A264" s="1" t="s">
        <v>334</v>
      </c>
      <c r="B264" t="s">
        <v>335</v>
      </c>
      <c r="C264" t="s">
        <v>10</v>
      </c>
      <c r="D264">
        <v>19.239999999999998</v>
      </c>
      <c r="E264" s="20">
        <f t="shared" si="8"/>
        <v>8.8422734201904407E-4</v>
      </c>
    </row>
    <row r="265" spans="1:5" ht="15.75">
      <c r="A265" s="1" t="s">
        <v>84</v>
      </c>
      <c r="B265" t="s">
        <v>85</v>
      </c>
      <c r="C265" t="s">
        <v>10</v>
      </c>
      <c r="D265">
        <v>19.22</v>
      </c>
      <c r="E265" s="20">
        <f t="shared" si="8"/>
        <v>8.8330818677785996E-4</v>
      </c>
    </row>
    <row r="266" spans="1:5" ht="15.75">
      <c r="A266" s="1" t="s">
        <v>554</v>
      </c>
      <c r="B266" t="s">
        <v>555</v>
      </c>
      <c r="C266" t="s">
        <v>15</v>
      </c>
      <c r="D266">
        <v>19.12</v>
      </c>
      <c r="E266" s="20">
        <f t="shared" si="8"/>
        <v>8.7871241057193997E-4</v>
      </c>
    </row>
    <row r="267" spans="1:5" ht="15.75">
      <c r="A267" s="1" t="s">
        <v>975</v>
      </c>
      <c r="B267" t="s">
        <v>976</v>
      </c>
      <c r="C267" t="s">
        <v>27</v>
      </c>
      <c r="D267">
        <v>18.71</v>
      </c>
      <c r="E267" s="20">
        <f t="shared" si="8"/>
        <v>8.5986972812766719E-4</v>
      </c>
    </row>
    <row r="268" spans="1:5" ht="15.75">
      <c r="A268" s="1" t="s">
        <v>358</v>
      </c>
      <c r="B268" t="s">
        <v>359</v>
      </c>
      <c r="C268" t="s">
        <v>27</v>
      </c>
      <c r="D268">
        <v>18.559999999999999</v>
      </c>
      <c r="E268" s="20">
        <f t="shared" si="8"/>
        <v>8.5297606381878682E-4</v>
      </c>
    </row>
    <row r="269" spans="1:5" ht="15.75">
      <c r="A269" s="1" t="s">
        <v>474</v>
      </c>
      <c r="B269" t="s">
        <v>475</v>
      </c>
      <c r="C269" t="s">
        <v>64</v>
      </c>
      <c r="D269">
        <v>18.420000000000002</v>
      </c>
      <c r="E269" s="20">
        <f t="shared" si="8"/>
        <v>8.4654197713049861E-4</v>
      </c>
    </row>
    <row r="270" spans="1:5" ht="15.75">
      <c r="A270" s="1" t="s">
        <v>786</v>
      </c>
      <c r="B270" t="s">
        <v>787</v>
      </c>
      <c r="C270" t="s">
        <v>32</v>
      </c>
      <c r="D270">
        <v>18.38</v>
      </c>
      <c r="E270" s="20">
        <f t="shared" si="8"/>
        <v>8.447036666481304E-4</v>
      </c>
    </row>
    <row r="271" spans="1:5" ht="15.75">
      <c r="A271" s="1" t="s">
        <v>362</v>
      </c>
      <c r="B271" t="s">
        <v>363</v>
      </c>
      <c r="C271" t="s">
        <v>24</v>
      </c>
      <c r="D271">
        <v>18.34</v>
      </c>
      <c r="E271" s="20">
        <f t="shared" si="8"/>
        <v>8.428653561657624E-4</v>
      </c>
    </row>
    <row r="272" spans="1:5" ht="15.75">
      <c r="A272" s="1" t="s">
        <v>412</v>
      </c>
      <c r="B272" t="s">
        <v>413</v>
      </c>
      <c r="C272" t="s">
        <v>39</v>
      </c>
      <c r="D272">
        <v>18.34</v>
      </c>
      <c r="E272" s="20">
        <f t="shared" si="8"/>
        <v>8.428653561657624E-4</v>
      </c>
    </row>
    <row r="273" spans="1:5" ht="15.75">
      <c r="A273" s="1" t="s">
        <v>314</v>
      </c>
      <c r="B273" t="s">
        <v>315</v>
      </c>
      <c r="C273" t="s">
        <v>27</v>
      </c>
      <c r="D273">
        <v>18.22</v>
      </c>
      <c r="E273" s="20">
        <f t="shared" si="8"/>
        <v>8.3735042471865819E-4</v>
      </c>
    </row>
    <row r="274" spans="1:5" ht="15.75">
      <c r="A274" s="1" t="s">
        <v>120</v>
      </c>
      <c r="B274" t="s">
        <v>121</v>
      </c>
      <c r="C274" t="s">
        <v>15</v>
      </c>
      <c r="D274">
        <v>18.149999999999999</v>
      </c>
      <c r="E274" s="20">
        <f t="shared" si="8"/>
        <v>8.3413338137451403E-4</v>
      </c>
    </row>
    <row r="275" spans="1:5" ht="15.75">
      <c r="A275" s="1" t="s">
        <v>854</v>
      </c>
      <c r="B275" t="s">
        <v>855</v>
      </c>
      <c r="C275" t="s">
        <v>15</v>
      </c>
      <c r="D275">
        <v>18.13</v>
      </c>
      <c r="E275" s="20">
        <f t="shared" si="8"/>
        <v>8.3321422613332992E-4</v>
      </c>
    </row>
    <row r="276" spans="1:5" ht="15.75">
      <c r="A276" s="1" t="s">
        <v>200</v>
      </c>
      <c r="B276" t="s">
        <v>201</v>
      </c>
      <c r="C276" t="s">
        <v>10</v>
      </c>
      <c r="D276">
        <v>18.12</v>
      </c>
      <c r="E276" s="20">
        <f t="shared" si="8"/>
        <v>8.3275464851273809E-4</v>
      </c>
    </row>
    <row r="277" spans="1:5" ht="15.75">
      <c r="A277" s="1" t="s">
        <v>748</v>
      </c>
      <c r="B277" t="s">
        <v>749</v>
      </c>
      <c r="C277" t="s">
        <v>32</v>
      </c>
      <c r="D277">
        <v>18.12</v>
      </c>
      <c r="E277" s="20">
        <f t="shared" si="8"/>
        <v>8.3275464851273809E-4</v>
      </c>
    </row>
    <row r="278" spans="1:5" ht="15.75">
      <c r="A278" s="1" t="s">
        <v>174</v>
      </c>
      <c r="B278" t="s">
        <v>175</v>
      </c>
      <c r="C278" t="s">
        <v>64</v>
      </c>
      <c r="D278">
        <v>18.079999999999998</v>
      </c>
      <c r="E278" s="20">
        <f t="shared" si="8"/>
        <v>8.3091633803036987E-4</v>
      </c>
    </row>
    <row r="279" spans="1:5" ht="15.75">
      <c r="A279" s="1" t="s">
        <v>452</v>
      </c>
      <c r="B279" t="s">
        <v>453</v>
      </c>
      <c r="C279" t="s">
        <v>32</v>
      </c>
      <c r="D279">
        <v>18.010000000000002</v>
      </c>
      <c r="E279" s="20">
        <f t="shared" si="8"/>
        <v>8.2769929468622582E-4</v>
      </c>
    </row>
    <row r="280" spans="1:5" ht="15.75">
      <c r="A280" s="1" t="s">
        <v>304</v>
      </c>
      <c r="B280" t="s">
        <v>305</v>
      </c>
      <c r="C280" t="s">
        <v>24</v>
      </c>
      <c r="D280">
        <v>17.760000000000002</v>
      </c>
      <c r="E280" s="20">
        <f t="shared" si="8"/>
        <v>8.1620985417142535E-4</v>
      </c>
    </row>
    <row r="281" spans="1:5" ht="15.75">
      <c r="A281" s="1" t="s">
        <v>250</v>
      </c>
      <c r="B281" t="s">
        <v>251</v>
      </c>
      <c r="C281" t="s">
        <v>64</v>
      </c>
      <c r="D281">
        <v>17.73</v>
      </c>
      <c r="E281" s="20">
        <f t="shared" si="8"/>
        <v>8.148311213096493E-4</v>
      </c>
    </row>
    <row r="282" spans="1:5" ht="15.75">
      <c r="A282" s="1" t="s">
        <v>138</v>
      </c>
      <c r="B282" t="s">
        <v>139</v>
      </c>
      <c r="C282" t="s">
        <v>10</v>
      </c>
      <c r="D282">
        <v>17.7</v>
      </c>
      <c r="E282" s="20">
        <f t="shared" si="8"/>
        <v>8.1345238844787314E-4</v>
      </c>
    </row>
    <row r="283" spans="1:5" ht="15.75">
      <c r="A283" s="1" t="s">
        <v>828</v>
      </c>
      <c r="B283" t="s">
        <v>829</v>
      </c>
      <c r="C283" t="s">
        <v>15</v>
      </c>
      <c r="D283">
        <v>17.579999999999998</v>
      </c>
      <c r="E283" s="20">
        <f t="shared" si="8"/>
        <v>8.0793745700076893E-4</v>
      </c>
    </row>
    <row r="284" spans="1:5" ht="15.75">
      <c r="A284" s="1" t="s">
        <v>878</v>
      </c>
      <c r="B284" t="s">
        <v>879</v>
      </c>
      <c r="C284" t="s">
        <v>64</v>
      </c>
      <c r="D284">
        <v>17.559999999999999</v>
      </c>
      <c r="E284" s="20">
        <f t="shared" si="8"/>
        <v>8.0701830175958493E-4</v>
      </c>
    </row>
    <row r="285" spans="1:5" ht="15.75">
      <c r="A285" s="1" t="s">
        <v>664</v>
      </c>
      <c r="B285" t="s">
        <v>665</v>
      </c>
      <c r="C285" t="s">
        <v>39</v>
      </c>
      <c r="D285">
        <v>17.52</v>
      </c>
      <c r="E285" s="20">
        <f t="shared" si="8"/>
        <v>8.0517999127721683E-4</v>
      </c>
    </row>
    <row r="286" spans="1:5" ht="15.75">
      <c r="A286" s="1" t="s">
        <v>995</v>
      </c>
      <c r="B286" t="s">
        <v>996</v>
      </c>
      <c r="C286" t="s">
        <v>32</v>
      </c>
      <c r="D286">
        <v>17.45</v>
      </c>
      <c r="E286" s="20">
        <f t="shared" si="8"/>
        <v>8.0196294793307267E-4</v>
      </c>
    </row>
    <row r="287" spans="1:5" ht="15.75">
      <c r="A287" s="1" t="s">
        <v>860</v>
      </c>
      <c r="B287" t="s">
        <v>861</v>
      </c>
      <c r="C287" t="s">
        <v>32</v>
      </c>
      <c r="D287">
        <v>17.260000000000002</v>
      </c>
      <c r="E287" s="20">
        <f t="shared" si="8"/>
        <v>7.9323097314182441E-4</v>
      </c>
    </row>
    <row r="288" spans="1:5" ht="15.75">
      <c r="A288" s="1" t="s">
        <v>312</v>
      </c>
      <c r="B288" t="s">
        <v>313</v>
      </c>
      <c r="C288" t="s">
        <v>64</v>
      </c>
      <c r="D288">
        <v>17.25</v>
      </c>
      <c r="E288" s="20">
        <f t="shared" si="8"/>
        <v>7.9277139552123236E-4</v>
      </c>
    </row>
    <row r="289" spans="1:5" ht="15.75">
      <c r="A289" s="1" t="s">
        <v>294</v>
      </c>
      <c r="B289" t="s">
        <v>295</v>
      </c>
      <c r="C289" t="s">
        <v>79</v>
      </c>
      <c r="D289">
        <v>17.12</v>
      </c>
      <c r="E289" s="20">
        <f t="shared" si="8"/>
        <v>7.8679688645353621E-4</v>
      </c>
    </row>
    <row r="290" spans="1:5" ht="15.75">
      <c r="A290" s="1" t="s">
        <v>959</v>
      </c>
      <c r="B290" t="s">
        <v>960</v>
      </c>
      <c r="C290" t="s">
        <v>24</v>
      </c>
      <c r="D290">
        <v>17.04</v>
      </c>
      <c r="E290" s="20">
        <f t="shared" si="8"/>
        <v>7.8312026548879989E-4</v>
      </c>
    </row>
    <row r="291" spans="1:5" ht="15.75">
      <c r="A291" s="1" t="s">
        <v>630</v>
      </c>
      <c r="B291" t="s">
        <v>631</v>
      </c>
      <c r="C291" t="s">
        <v>24</v>
      </c>
      <c r="D291">
        <v>16.86</v>
      </c>
      <c r="E291" s="20">
        <f t="shared" si="8"/>
        <v>7.7484786831814357E-4</v>
      </c>
    </row>
    <row r="292" spans="1:5" ht="15.75">
      <c r="A292" s="1" t="s">
        <v>920</v>
      </c>
      <c r="B292" t="s">
        <v>921</v>
      </c>
      <c r="C292" t="s">
        <v>24</v>
      </c>
      <c r="D292">
        <v>16.8</v>
      </c>
      <c r="E292" s="20">
        <f t="shared" si="8"/>
        <v>7.7209040259459158E-4</v>
      </c>
    </row>
    <row r="293" spans="1:5" ht="15.75">
      <c r="A293" s="1" t="s">
        <v>35</v>
      </c>
      <c r="B293" t="s">
        <v>36</v>
      </c>
      <c r="C293" t="s">
        <v>10</v>
      </c>
      <c r="D293">
        <v>16.489999999999998</v>
      </c>
      <c r="E293" s="20">
        <f t="shared" si="8"/>
        <v>7.5784349635623889E-4</v>
      </c>
    </row>
    <row r="294" spans="1:5" ht="15.75">
      <c r="A294" s="1" t="s">
        <v>298</v>
      </c>
      <c r="B294" t="s">
        <v>299</v>
      </c>
      <c r="C294" t="s">
        <v>24</v>
      </c>
      <c r="D294">
        <v>16.239999999999998</v>
      </c>
      <c r="E294" s="20">
        <f t="shared" si="8"/>
        <v>7.4635405584143842E-4</v>
      </c>
    </row>
    <row r="295" spans="1:5" ht="15.75">
      <c r="A295" s="1" t="s">
        <v>518</v>
      </c>
      <c r="B295" t="s">
        <v>519</v>
      </c>
      <c r="C295" t="s">
        <v>64</v>
      </c>
      <c r="D295">
        <v>16.21</v>
      </c>
      <c r="E295" s="20">
        <f t="shared" si="8"/>
        <v>7.4497532297966248E-4</v>
      </c>
    </row>
    <row r="296" spans="1:5" ht="15.75">
      <c r="A296" s="1" t="s">
        <v>610</v>
      </c>
      <c r="B296" t="s">
        <v>611</v>
      </c>
      <c r="C296" t="s">
        <v>64</v>
      </c>
      <c r="D296">
        <v>16.2</v>
      </c>
      <c r="E296" s="20">
        <f t="shared" si="8"/>
        <v>7.4451574535907032E-4</v>
      </c>
    </row>
    <row r="297" spans="1:5" ht="15.75">
      <c r="A297" s="1" t="s">
        <v>622</v>
      </c>
      <c r="B297" t="s">
        <v>623</v>
      </c>
      <c r="C297" t="s">
        <v>15</v>
      </c>
      <c r="D297">
        <v>15.98</v>
      </c>
      <c r="E297" s="20">
        <f t="shared" si="8"/>
        <v>7.3440503770604601E-4</v>
      </c>
    </row>
    <row r="298" spans="1:5" ht="15.75">
      <c r="A298" s="1" t="s">
        <v>574</v>
      </c>
      <c r="B298" t="s">
        <v>575</v>
      </c>
      <c r="C298" t="s">
        <v>32</v>
      </c>
      <c r="D298">
        <v>15.97</v>
      </c>
      <c r="E298" s="20">
        <f t="shared" si="8"/>
        <v>7.3394546008545395E-4</v>
      </c>
    </row>
    <row r="299" spans="1:5" ht="15.75">
      <c r="A299" s="1" t="s">
        <v>300</v>
      </c>
      <c r="B299" t="s">
        <v>301</v>
      </c>
      <c r="C299" t="s">
        <v>24</v>
      </c>
      <c r="D299">
        <v>15.92</v>
      </c>
      <c r="E299" s="20">
        <f t="shared" si="8"/>
        <v>7.316475719824939E-4</v>
      </c>
    </row>
    <row r="300" spans="1:5" ht="15.75">
      <c r="A300" s="1" t="s">
        <v>672</v>
      </c>
      <c r="B300" t="s">
        <v>673</v>
      </c>
      <c r="C300" t="s">
        <v>7</v>
      </c>
      <c r="D300">
        <v>15.91</v>
      </c>
      <c r="E300" s="20">
        <f t="shared" si="8"/>
        <v>7.3118799436190185E-4</v>
      </c>
    </row>
    <row r="301" spans="1:5" ht="15.75">
      <c r="A301" s="1" t="s">
        <v>348</v>
      </c>
      <c r="B301" t="s">
        <v>349</v>
      </c>
      <c r="C301" t="s">
        <v>7</v>
      </c>
      <c r="D301">
        <v>15.75</v>
      </c>
      <c r="E301" s="20">
        <f t="shared" si="8"/>
        <v>7.2383475243242954E-4</v>
      </c>
    </row>
    <row r="302" spans="1:5" ht="15.75">
      <c r="A302" s="1" t="s">
        <v>568</v>
      </c>
      <c r="B302" t="s">
        <v>569</v>
      </c>
      <c r="C302" t="s">
        <v>15</v>
      </c>
      <c r="D302">
        <v>15.73</v>
      </c>
      <c r="E302" s="20">
        <f t="shared" si="8"/>
        <v>7.2291559719124554E-4</v>
      </c>
    </row>
    <row r="303" spans="1:5" ht="15.75">
      <c r="A303" s="1" t="s">
        <v>464</v>
      </c>
      <c r="B303" t="s">
        <v>465</v>
      </c>
      <c r="C303" t="s">
        <v>94</v>
      </c>
      <c r="D303">
        <v>15.67</v>
      </c>
      <c r="E303" s="20">
        <f t="shared" si="8"/>
        <v>7.2015813146769343E-4</v>
      </c>
    </row>
    <row r="304" spans="1:5" ht="15.75">
      <c r="A304" s="1" t="s">
        <v>965</v>
      </c>
      <c r="B304" t="s">
        <v>966</v>
      </c>
      <c r="C304" t="s">
        <v>39</v>
      </c>
      <c r="D304">
        <v>15.67</v>
      </c>
      <c r="E304" s="20">
        <f t="shared" si="8"/>
        <v>7.2015813146769343E-4</v>
      </c>
    </row>
    <row r="305" spans="1:5" ht="15.75">
      <c r="A305" s="1" t="s">
        <v>566</v>
      </c>
      <c r="B305" t="s">
        <v>567</v>
      </c>
      <c r="C305" t="s">
        <v>32</v>
      </c>
      <c r="D305">
        <v>15.6</v>
      </c>
      <c r="E305" s="20">
        <f t="shared" si="8"/>
        <v>7.1694108812354928E-4</v>
      </c>
    </row>
    <row r="306" spans="1:5" ht="15.75">
      <c r="A306" s="1" t="s">
        <v>778</v>
      </c>
      <c r="B306" t="s">
        <v>779</v>
      </c>
      <c r="C306" t="s">
        <v>79</v>
      </c>
      <c r="D306">
        <v>15.57</v>
      </c>
      <c r="E306" s="20">
        <f t="shared" si="8"/>
        <v>7.1556235526177322E-4</v>
      </c>
    </row>
    <row r="307" spans="1:5" ht="15.75">
      <c r="A307" s="1" t="s">
        <v>678</v>
      </c>
      <c r="B307" t="s">
        <v>679</v>
      </c>
      <c r="C307" t="s">
        <v>94</v>
      </c>
      <c r="D307">
        <v>15.5</v>
      </c>
      <c r="E307" s="20">
        <f t="shared" si="8"/>
        <v>7.1234531191762907E-4</v>
      </c>
    </row>
    <row r="308" spans="1:5" ht="15.75">
      <c r="A308" s="1" t="s">
        <v>482</v>
      </c>
      <c r="B308" t="s">
        <v>483</v>
      </c>
      <c r="C308" t="s">
        <v>32</v>
      </c>
      <c r="D308">
        <v>15.46</v>
      </c>
      <c r="E308" s="20">
        <f t="shared" si="8"/>
        <v>7.1050700143526107E-4</v>
      </c>
    </row>
    <row r="309" spans="1:5" ht="15.75">
      <c r="A309" s="1" t="s">
        <v>354</v>
      </c>
      <c r="B309" t="s">
        <v>355</v>
      </c>
      <c r="C309" t="s">
        <v>79</v>
      </c>
      <c r="D309">
        <v>15.32</v>
      </c>
      <c r="E309" s="20">
        <f t="shared" si="8"/>
        <v>7.0407291474697275E-4</v>
      </c>
    </row>
    <row r="310" spans="1:5" ht="15.75">
      <c r="A310" s="1" t="s">
        <v>652</v>
      </c>
      <c r="B310" t="s">
        <v>653</v>
      </c>
      <c r="C310" t="s">
        <v>94</v>
      </c>
      <c r="D310">
        <v>14.88</v>
      </c>
      <c r="E310" s="20">
        <f t="shared" si="8"/>
        <v>6.8385149944092392E-4</v>
      </c>
    </row>
    <row r="311" spans="1:5" ht="15.75">
      <c r="A311" s="1" t="s">
        <v>376</v>
      </c>
      <c r="B311" t="s">
        <v>377</v>
      </c>
      <c r="C311" t="s">
        <v>7</v>
      </c>
      <c r="D311">
        <v>14.86</v>
      </c>
      <c r="E311" s="20">
        <f t="shared" si="8"/>
        <v>6.8293234419973981E-4</v>
      </c>
    </row>
    <row r="312" spans="1:5" ht="15.75">
      <c r="A312" s="1" t="s">
        <v>440</v>
      </c>
      <c r="B312" t="s">
        <v>441</v>
      </c>
      <c r="C312" t="s">
        <v>7</v>
      </c>
      <c r="D312">
        <v>14.74</v>
      </c>
      <c r="E312" s="20">
        <f t="shared" si="8"/>
        <v>6.7741741275263571E-4</v>
      </c>
    </row>
    <row r="313" spans="1:5" ht="15.75">
      <c r="A313" s="1" t="s">
        <v>458</v>
      </c>
      <c r="B313" t="s">
        <v>459</v>
      </c>
      <c r="C313" t="s">
        <v>79</v>
      </c>
      <c r="D313">
        <v>14.65</v>
      </c>
      <c r="E313" s="20">
        <f t="shared" si="8"/>
        <v>6.7328121416730755E-4</v>
      </c>
    </row>
    <row r="314" spans="1:5" ht="15.75">
      <c r="A314" s="1" t="s">
        <v>1005</v>
      </c>
      <c r="B314" t="s">
        <v>1006</v>
      </c>
      <c r="C314" t="s">
        <v>15</v>
      </c>
      <c r="D314">
        <v>14.62</v>
      </c>
      <c r="E314" s="20">
        <f t="shared" si="8"/>
        <v>6.7190248130553139E-4</v>
      </c>
    </row>
    <row r="315" spans="1:5" ht="15.75">
      <c r="A315" s="1" t="s">
        <v>780</v>
      </c>
      <c r="B315" t="s">
        <v>781</v>
      </c>
      <c r="C315" t="s">
        <v>15</v>
      </c>
      <c r="D315">
        <v>14.61</v>
      </c>
      <c r="E315" s="20">
        <f t="shared" si="8"/>
        <v>6.7144290368493934E-4</v>
      </c>
    </row>
    <row r="316" spans="1:5" ht="15.75">
      <c r="A316" s="1" t="s">
        <v>552</v>
      </c>
      <c r="B316" t="s">
        <v>553</v>
      </c>
      <c r="C316" t="s">
        <v>10</v>
      </c>
      <c r="D316">
        <v>14.54</v>
      </c>
      <c r="E316" s="20">
        <f t="shared" si="8"/>
        <v>6.6822586034079529E-4</v>
      </c>
    </row>
    <row r="317" spans="1:5" ht="15.75">
      <c r="A317" s="1" t="s">
        <v>290</v>
      </c>
      <c r="B317" t="s">
        <v>291</v>
      </c>
      <c r="C317" t="s">
        <v>10</v>
      </c>
      <c r="D317">
        <v>14.37</v>
      </c>
      <c r="E317" s="20">
        <f t="shared" si="8"/>
        <v>6.6041304079073092E-4</v>
      </c>
    </row>
    <row r="318" spans="1:5" ht="15.75">
      <c r="A318" s="1" t="s">
        <v>548</v>
      </c>
      <c r="B318" t="s">
        <v>549</v>
      </c>
      <c r="C318" t="s">
        <v>24</v>
      </c>
      <c r="D318">
        <v>14.35</v>
      </c>
      <c r="E318" s="20">
        <f t="shared" si="8"/>
        <v>6.5949388554954692E-4</v>
      </c>
    </row>
    <row r="319" spans="1:5" ht="15.75">
      <c r="A319" s="1" t="s">
        <v>540</v>
      </c>
      <c r="B319" t="s">
        <v>541</v>
      </c>
      <c r="C319" t="s">
        <v>15</v>
      </c>
      <c r="D319">
        <v>14.27</v>
      </c>
      <c r="E319" s="20">
        <f t="shared" si="8"/>
        <v>6.5581726458481071E-4</v>
      </c>
    </row>
    <row r="320" spans="1:5" ht="15.75">
      <c r="A320" s="1" t="s">
        <v>816</v>
      </c>
      <c r="B320" t="s">
        <v>817</v>
      </c>
      <c r="C320" t="s">
        <v>15</v>
      </c>
      <c r="D320">
        <v>14.25</v>
      </c>
      <c r="E320" s="20">
        <f t="shared" si="8"/>
        <v>6.5489810934362671E-4</v>
      </c>
    </row>
    <row r="321" spans="1:5" ht="15.75">
      <c r="A321" s="1" t="s">
        <v>264</v>
      </c>
      <c r="B321" t="s">
        <v>265</v>
      </c>
      <c r="C321" t="s">
        <v>64</v>
      </c>
      <c r="D321">
        <v>14.05</v>
      </c>
      <c r="E321" s="20">
        <f t="shared" si="8"/>
        <v>6.457065569317864E-4</v>
      </c>
    </row>
    <row r="322" spans="1:5" ht="15.75">
      <c r="A322" s="1" t="s">
        <v>148</v>
      </c>
      <c r="B322" t="s">
        <v>149</v>
      </c>
      <c r="C322" t="s">
        <v>24</v>
      </c>
      <c r="D322">
        <v>13.96</v>
      </c>
      <c r="E322" s="20">
        <f t="shared" si="8"/>
        <v>6.4157035834645825E-4</v>
      </c>
    </row>
    <row r="323" spans="1:5" ht="15.75">
      <c r="A323" s="1" t="s">
        <v>430</v>
      </c>
      <c r="B323" t="s">
        <v>431</v>
      </c>
      <c r="C323" t="s">
        <v>24</v>
      </c>
      <c r="D323">
        <v>13.88</v>
      </c>
      <c r="E323" s="20">
        <f t="shared" ref="E323:E386" si="9">D323/$D$505</f>
        <v>6.3789373738172203E-4</v>
      </c>
    </row>
    <row r="324" spans="1:5" ht="15.75">
      <c r="A324" s="1" t="s">
        <v>388</v>
      </c>
      <c r="B324" t="s">
        <v>389</v>
      </c>
      <c r="C324" t="s">
        <v>27</v>
      </c>
      <c r="D324">
        <v>13.8</v>
      </c>
      <c r="E324" s="20">
        <f t="shared" si="9"/>
        <v>6.3421711641698593E-4</v>
      </c>
    </row>
    <row r="325" spans="1:5" ht="15.75">
      <c r="A325" s="1" t="s">
        <v>588</v>
      </c>
      <c r="B325" t="s">
        <v>589</v>
      </c>
      <c r="C325" t="s">
        <v>94</v>
      </c>
      <c r="D325">
        <v>13.79</v>
      </c>
      <c r="E325" s="20">
        <f t="shared" si="9"/>
        <v>6.3375753879639388E-4</v>
      </c>
    </row>
    <row r="326" spans="1:5" ht="15.75">
      <c r="A326" s="1" t="s">
        <v>52</v>
      </c>
      <c r="B326" t="s">
        <v>53</v>
      </c>
      <c r="C326" t="s">
        <v>15</v>
      </c>
      <c r="D326">
        <v>13.7</v>
      </c>
      <c r="E326" s="20">
        <f t="shared" si="9"/>
        <v>6.2962134021106572E-4</v>
      </c>
    </row>
    <row r="327" spans="1:5" ht="15.75">
      <c r="A327" s="1" t="s">
        <v>80</v>
      </c>
      <c r="B327" t="s">
        <v>81</v>
      </c>
      <c r="C327" t="s">
        <v>27</v>
      </c>
      <c r="D327">
        <v>13.7</v>
      </c>
      <c r="E327" s="20">
        <f t="shared" si="9"/>
        <v>6.2962134021106572E-4</v>
      </c>
    </row>
    <row r="328" spans="1:5" ht="15.75">
      <c r="A328" s="1" t="s">
        <v>450</v>
      </c>
      <c r="B328" t="s">
        <v>451</v>
      </c>
      <c r="C328" t="s">
        <v>15</v>
      </c>
      <c r="D328">
        <v>13.66</v>
      </c>
      <c r="E328" s="20">
        <f t="shared" si="9"/>
        <v>6.2778302972869762E-4</v>
      </c>
    </row>
    <row r="329" spans="1:5" ht="15.75">
      <c r="A329" s="1" t="s">
        <v>953</v>
      </c>
      <c r="B329" t="s">
        <v>954</v>
      </c>
      <c r="C329" t="s">
        <v>7</v>
      </c>
      <c r="D329">
        <v>13.61</v>
      </c>
      <c r="E329" s="20">
        <f t="shared" si="9"/>
        <v>6.2548514162573756E-4</v>
      </c>
    </row>
    <row r="330" spans="1:5" ht="15.75">
      <c r="A330" s="1" t="s">
        <v>462</v>
      </c>
      <c r="B330" t="s">
        <v>463</v>
      </c>
      <c r="C330" t="s">
        <v>10</v>
      </c>
      <c r="D330">
        <v>13.55</v>
      </c>
      <c r="E330" s="20">
        <f t="shared" si="9"/>
        <v>6.2272767590218546E-4</v>
      </c>
    </row>
    <row r="331" spans="1:5" ht="15.75">
      <c r="A331" s="1" t="s">
        <v>772</v>
      </c>
      <c r="B331" t="s">
        <v>773</v>
      </c>
      <c r="C331" t="s">
        <v>10</v>
      </c>
      <c r="D331">
        <v>13.5</v>
      </c>
      <c r="E331" s="20">
        <f t="shared" si="9"/>
        <v>6.204297877992253E-4</v>
      </c>
    </row>
    <row r="332" spans="1:5" ht="15.75">
      <c r="A332" s="1" t="s">
        <v>340</v>
      </c>
      <c r="B332" t="s">
        <v>341</v>
      </c>
      <c r="C332" t="s">
        <v>27</v>
      </c>
      <c r="D332">
        <v>13.45</v>
      </c>
      <c r="E332" s="20">
        <f t="shared" si="9"/>
        <v>6.1813189969626525E-4</v>
      </c>
    </row>
    <row r="333" spans="1:5" ht="15.75">
      <c r="A333" s="1" t="s">
        <v>476</v>
      </c>
      <c r="B333" t="s">
        <v>477</v>
      </c>
      <c r="C333" t="s">
        <v>79</v>
      </c>
      <c r="D333">
        <v>13.44</v>
      </c>
      <c r="E333" s="20">
        <f t="shared" si="9"/>
        <v>6.176723220756732E-4</v>
      </c>
    </row>
    <row r="334" spans="1:5" ht="15.75">
      <c r="A334" s="1" t="s">
        <v>170</v>
      </c>
      <c r="B334" t="s">
        <v>171</v>
      </c>
      <c r="C334" t="s">
        <v>15</v>
      </c>
      <c r="D334">
        <v>13.36</v>
      </c>
      <c r="E334" s="20">
        <f t="shared" si="9"/>
        <v>6.1399570111093709E-4</v>
      </c>
    </row>
    <row r="335" spans="1:5" ht="15.75">
      <c r="A335" s="1" t="s">
        <v>67</v>
      </c>
      <c r="B335" t="s">
        <v>68</v>
      </c>
      <c r="C335" t="s">
        <v>27</v>
      </c>
      <c r="D335">
        <v>13.3</v>
      </c>
      <c r="E335" s="20">
        <f t="shared" si="9"/>
        <v>6.1123823538738499E-4</v>
      </c>
    </row>
    <row r="336" spans="1:5" ht="15.75">
      <c r="A336" s="1" t="s">
        <v>282</v>
      </c>
      <c r="B336" t="s">
        <v>283</v>
      </c>
      <c r="C336" t="s">
        <v>10</v>
      </c>
      <c r="D336">
        <v>13.26</v>
      </c>
      <c r="E336" s="20">
        <f t="shared" si="9"/>
        <v>6.0939992490501688E-4</v>
      </c>
    </row>
    <row r="337" spans="1:5" ht="15.75">
      <c r="A337" s="1" t="s">
        <v>596</v>
      </c>
      <c r="B337" t="s">
        <v>597</v>
      </c>
      <c r="C337" t="s">
        <v>39</v>
      </c>
      <c r="D337">
        <v>13.24</v>
      </c>
      <c r="E337" s="20">
        <f t="shared" si="9"/>
        <v>6.0848076966383289E-4</v>
      </c>
    </row>
    <row r="338" spans="1:5" ht="15.75">
      <c r="A338" s="1" t="s">
        <v>550</v>
      </c>
      <c r="B338" t="s">
        <v>551</v>
      </c>
      <c r="C338" t="s">
        <v>7</v>
      </c>
      <c r="D338">
        <v>13.15</v>
      </c>
      <c r="E338" s="20">
        <f t="shared" si="9"/>
        <v>6.0434457107850473E-4</v>
      </c>
    </row>
    <row r="339" spans="1:5" ht="15.75">
      <c r="A339" s="1" t="s">
        <v>644</v>
      </c>
      <c r="B339" t="s">
        <v>645</v>
      </c>
      <c r="C339" t="s">
        <v>15</v>
      </c>
      <c r="D339">
        <v>13.12</v>
      </c>
      <c r="E339" s="20">
        <f t="shared" si="9"/>
        <v>6.0296583821672857E-4</v>
      </c>
    </row>
    <row r="340" spans="1:5" ht="15.75">
      <c r="A340" s="1" t="s">
        <v>989</v>
      </c>
      <c r="B340" t="s">
        <v>990</v>
      </c>
      <c r="C340" t="s">
        <v>24</v>
      </c>
      <c r="D340">
        <v>13.06</v>
      </c>
      <c r="E340" s="20">
        <f t="shared" si="9"/>
        <v>6.0020837249317657E-4</v>
      </c>
    </row>
    <row r="341" spans="1:5" ht="15.75">
      <c r="A341" s="1" t="s">
        <v>484</v>
      </c>
      <c r="B341" t="s">
        <v>485</v>
      </c>
      <c r="C341" t="s">
        <v>10</v>
      </c>
      <c r="D341">
        <v>12.94</v>
      </c>
      <c r="E341" s="20">
        <f t="shared" si="9"/>
        <v>5.9469344104607226E-4</v>
      </c>
    </row>
    <row r="342" spans="1:5" ht="15.75">
      <c r="A342" s="1" t="s">
        <v>874</v>
      </c>
      <c r="B342" t="s">
        <v>875</v>
      </c>
      <c r="C342" t="s">
        <v>7</v>
      </c>
      <c r="D342">
        <v>12.92</v>
      </c>
      <c r="E342" s="20">
        <f t="shared" si="9"/>
        <v>5.9377428580488826E-4</v>
      </c>
    </row>
    <row r="343" spans="1:5" ht="15.75">
      <c r="A343" s="1" t="s">
        <v>510</v>
      </c>
      <c r="B343" t="s">
        <v>511</v>
      </c>
      <c r="C343" t="s">
        <v>32</v>
      </c>
      <c r="D343">
        <v>12.91</v>
      </c>
      <c r="E343" s="20">
        <f t="shared" si="9"/>
        <v>5.933147081842962E-4</v>
      </c>
    </row>
    <row r="344" spans="1:5" ht="15.75">
      <c r="A344" s="1" t="s">
        <v>904</v>
      </c>
      <c r="B344" t="s">
        <v>905</v>
      </c>
      <c r="C344" t="s">
        <v>7</v>
      </c>
      <c r="D344">
        <v>12.82</v>
      </c>
      <c r="E344" s="20">
        <f t="shared" si="9"/>
        <v>5.8917850959896805E-4</v>
      </c>
    </row>
    <row r="345" spans="1:5" ht="15.75">
      <c r="A345" s="1" t="s">
        <v>985</v>
      </c>
      <c r="B345" t="s">
        <v>986</v>
      </c>
      <c r="C345" t="s">
        <v>39</v>
      </c>
      <c r="D345">
        <v>12.79</v>
      </c>
      <c r="E345" s="20">
        <f t="shared" si="9"/>
        <v>5.87799776737192E-4</v>
      </c>
    </row>
    <row r="346" spans="1:5" ht="15.75">
      <c r="A346" s="1" t="s">
        <v>248</v>
      </c>
      <c r="B346" t="s">
        <v>249</v>
      </c>
      <c r="C346" t="s">
        <v>32</v>
      </c>
      <c r="D346">
        <v>12.77</v>
      </c>
      <c r="E346" s="20">
        <f t="shared" si="9"/>
        <v>5.8688062149600789E-4</v>
      </c>
    </row>
    <row r="347" spans="1:5" ht="15.75">
      <c r="A347" s="1" t="s">
        <v>796</v>
      </c>
      <c r="B347" t="s">
        <v>797</v>
      </c>
      <c r="C347" t="s">
        <v>7</v>
      </c>
      <c r="D347">
        <v>12.75</v>
      </c>
      <c r="E347" s="20">
        <f t="shared" si="9"/>
        <v>5.8596146625482389E-4</v>
      </c>
    </row>
    <row r="348" spans="1:5" ht="15.75">
      <c r="A348" s="1" t="s">
        <v>134</v>
      </c>
      <c r="B348" t="s">
        <v>135</v>
      </c>
      <c r="C348" t="s">
        <v>39</v>
      </c>
      <c r="D348">
        <v>12.63</v>
      </c>
      <c r="E348" s="20">
        <f t="shared" si="9"/>
        <v>5.8044653480771968E-4</v>
      </c>
    </row>
    <row r="349" spans="1:5" ht="15.75">
      <c r="A349" s="1" t="s">
        <v>216</v>
      </c>
      <c r="B349" t="s">
        <v>217</v>
      </c>
      <c r="C349" t="s">
        <v>64</v>
      </c>
      <c r="D349">
        <v>12.62</v>
      </c>
      <c r="E349" s="20">
        <f t="shared" si="9"/>
        <v>5.7998695718712763E-4</v>
      </c>
    </row>
    <row r="350" spans="1:5" ht="15.75">
      <c r="A350" s="1" t="s">
        <v>86</v>
      </c>
      <c r="B350" t="s">
        <v>87</v>
      </c>
      <c r="C350" t="s">
        <v>7</v>
      </c>
      <c r="D350">
        <v>12.51</v>
      </c>
      <c r="E350" s="20">
        <f t="shared" si="9"/>
        <v>5.7493160336061547E-4</v>
      </c>
    </row>
    <row r="351" spans="1:5" ht="15.75">
      <c r="A351" s="1" t="s">
        <v>232</v>
      </c>
      <c r="B351" t="s">
        <v>233</v>
      </c>
      <c r="C351" t="s">
        <v>15</v>
      </c>
      <c r="D351">
        <v>12.49</v>
      </c>
      <c r="E351" s="20">
        <f t="shared" si="9"/>
        <v>5.7401244811943147E-4</v>
      </c>
    </row>
    <row r="352" spans="1:5" ht="15.75">
      <c r="A352" s="1" t="s">
        <v>618</v>
      </c>
      <c r="B352" t="s">
        <v>619</v>
      </c>
      <c r="C352" t="s">
        <v>10</v>
      </c>
      <c r="D352">
        <v>12.48</v>
      </c>
      <c r="E352" s="20">
        <f t="shared" si="9"/>
        <v>5.7355287049883942E-4</v>
      </c>
    </row>
    <row r="353" spans="1:5" ht="15.75">
      <c r="A353" s="1" t="s">
        <v>236</v>
      </c>
      <c r="B353" t="s">
        <v>237</v>
      </c>
      <c r="C353" t="s">
        <v>27</v>
      </c>
      <c r="D353">
        <v>12.42</v>
      </c>
      <c r="E353" s="20">
        <f t="shared" si="9"/>
        <v>5.7079540477528732E-4</v>
      </c>
    </row>
    <row r="354" spans="1:5" ht="15.75">
      <c r="A354" s="1" t="s">
        <v>224</v>
      </c>
      <c r="B354" t="s">
        <v>225</v>
      </c>
      <c r="C354" t="s">
        <v>7</v>
      </c>
      <c r="D354">
        <v>12.42</v>
      </c>
      <c r="E354" s="20">
        <f t="shared" si="9"/>
        <v>5.7079540477528732E-4</v>
      </c>
    </row>
    <row r="355" spans="1:5" ht="15.75">
      <c r="A355" s="1" t="s">
        <v>604</v>
      </c>
      <c r="B355" t="s">
        <v>605</v>
      </c>
      <c r="C355" t="s">
        <v>64</v>
      </c>
      <c r="D355">
        <v>12.39</v>
      </c>
      <c r="E355" s="20">
        <f t="shared" si="9"/>
        <v>5.6941667191351126E-4</v>
      </c>
    </row>
    <row r="356" spans="1:5" ht="15.75">
      <c r="A356" s="1" t="s">
        <v>308</v>
      </c>
      <c r="B356" t="s">
        <v>309</v>
      </c>
      <c r="C356" t="s">
        <v>7</v>
      </c>
      <c r="D356">
        <v>12.35</v>
      </c>
      <c r="E356" s="20">
        <f t="shared" si="9"/>
        <v>5.6757836143114316E-4</v>
      </c>
    </row>
    <row r="357" spans="1:5" ht="15.75">
      <c r="A357" s="1" t="s">
        <v>434</v>
      </c>
      <c r="B357" t="s">
        <v>435</v>
      </c>
      <c r="C357" t="s">
        <v>15</v>
      </c>
      <c r="D357">
        <v>12.31</v>
      </c>
      <c r="E357" s="20">
        <f t="shared" si="9"/>
        <v>5.6574005094877516E-4</v>
      </c>
    </row>
    <row r="358" spans="1:5" ht="15.75">
      <c r="A358" s="1" t="s">
        <v>198</v>
      </c>
      <c r="B358" t="s">
        <v>199</v>
      </c>
      <c r="C358" t="s">
        <v>119</v>
      </c>
      <c r="D358">
        <v>12.3</v>
      </c>
      <c r="E358" s="20">
        <f t="shared" si="9"/>
        <v>5.6528047332818311E-4</v>
      </c>
    </row>
    <row r="359" spans="1:5" ht="15.75">
      <c r="A359" s="1" t="s">
        <v>973</v>
      </c>
      <c r="B359" t="s">
        <v>974</v>
      </c>
      <c r="C359" t="s">
        <v>10</v>
      </c>
      <c r="D359">
        <v>12.28</v>
      </c>
      <c r="E359" s="20">
        <f t="shared" si="9"/>
        <v>5.64361318086999E-4</v>
      </c>
    </row>
    <row r="360" spans="1:5" ht="15.75">
      <c r="A360" s="1" t="s">
        <v>276</v>
      </c>
      <c r="B360" t="s">
        <v>277</v>
      </c>
      <c r="C360" t="s">
        <v>24</v>
      </c>
      <c r="D360">
        <v>12.27</v>
      </c>
      <c r="E360" s="20">
        <f t="shared" si="9"/>
        <v>5.6390174046640706E-4</v>
      </c>
    </row>
    <row r="361" spans="1:5" ht="15.75">
      <c r="A361" s="1" t="s">
        <v>194</v>
      </c>
      <c r="B361" t="s">
        <v>195</v>
      </c>
      <c r="C361" t="s">
        <v>10</v>
      </c>
      <c r="D361">
        <v>12.14</v>
      </c>
      <c r="E361" s="20">
        <f t="shared" si="9"/>
        <v>5.5792723139871079E-4</v>
      </c>
    </row>
    <row r="362" spans="1:5" ht="15.75">
      <c r="A362" s="1" t="s">
        <v>454</v>
      </c>
      <c r="B362" t="s">
        <v>455</v>
      </c>
      <c r="C362" t="s">
        <v>24</v>
      </c>
      <c r="D362">
        <v>12.08</v>
      </c>
      <c r="E362" s="20">
        <f t="shared" si="9"/>
        <v>5.5516976567515869E-4</v>
      </c>
    </row>
    <row r="363" spans="1:5" ht="15.75">
      <c r="A363" s="1" t="s">
        <v>196</v>
      </c>
      <c r="B363" t="s">
        <v>197</v>
      </c>
      <c r="C363" t="s">
        <v>27</v>
      </c>
      <c r="D363">
        <v>12.06</v>
      </c>
      <c r="E363" s="20">
        <f t="shared" si="9"/>
        <v>5.5425061043397469E-4</v>
      </c>
    </row>
    <row r="364" spans="1:5" ht="15.75">
      <c r="A364" s="1" t="s">
        <v>222</v>
      </c>
      <c r="B364" t="s">
        <v>223</v>
      </c>
      <c r="C364" t="s">
        <v>32</v>
      </c>
      <c r="D364">
        <v>12.05</v>
      </c>
      <c r="E364" s="20">
        <f t="shared" si="9"/>
        <v>5.5379103281338264E-4</v>
      </c>
    </row>
    <row r="365" spans="1:5" ht="15.75">
      <c r="A365" s="1" t="s">
        <v>188</v>
      </c>
      <c r="B365" t="s">
        <v>189</v>
      </c>
      <c r="C365" t="s">
        <v>79</v>
      </c>
      <c r="D365">
        <v>12.02</v>
      </c>
      <c r="E365" s="20">
        <f t="shared" si="9"/>
        <v>5.5241229995160659E-4</v>
      </c>
    </row>
    <row r="366" spans="1:5" ht="15.75">
      <c r="A366" s="1" t="s">
        <v>937</v>
      </c>
      <c r="B366" t="s">
        <v>938</v>
      </c>
      <c r="C366" t="s">
        <v>10</v>
      </c>
      <c r="D366">
        <v>11.95</v>
      </c>
      <c r="E366" s="20">
        <f t="shared" si="9"/>
        <v>5.4919525660746243E-4</v>
      </c>
    </row>
    <row r="367" spans="1:5" ht="15.75">
      <c r="A367" s="1" t="s">
        <v>180</v>
      </c>
      <c r="B367" t="s">
        <v>181</v>
      </c>
      <c r="C367" t="s">
        <v>24</v>
      </c>
      <c r="D367">
        <v>11.94</v>
      </c>
      <c r="E367" s="20">
        <f t="shared" si="9"/>
        <v>5.4873567898687037E-4</v>
      </c>
    </row>
    <row r="368" spans="1:5" ht="15.75">
      <c r="A368" s="1" t="s">
        <v>700</v>
      </c>
      <c r="B368" t="s">
        <v>701</v>
      </c>
      <c r="C368" t="s">
        <v>94</v>
      </c>
      <c r="D368">
        <v>11.92</v>
      </c>
      <c r="E368" s="20">
        <f t="shared" si="9"/>
        <v>5.4781652374568638E-4</v>
      </c>
    </row>
    <row r="369" spans="1:5" ht="15.75">
      <c r="A369" s="1" t="s">
        <v>111</v>
      </c>
      <c r="B369" t="s">
        <v>112</v>
      </c>
      <c r="C369" t="s">
        <v>7</v>
      </c>
      <c r="D369">
        <v>11.89</v>
      </c>
      <c r="E369" s="20">
        <f t="shared" si="9"/>
        <v>5.4643779088391032E-4</v>
      </c>
    </row>
    <row r="370" spans="1:5" ht="15.75">
      <c r="A370" s="1" t="s">
        <v>558</v>
      </c>
      <c r="B370" t="s">
        <v>559</v>
      </c>
      <c r="C370" t="s">
        <v>24</v>
      </c>
      <c r="D370">
        <v>11.89</v>
      </c>
      <c r="E370" s="20">
        <f t="shared" si="9"/>
        <v>5.4643779088391032E-4</v>
      </c>
    </row>
    <row r="371" spans="1:5" ht="15.75">
      <c r="A371" s="1" t="s">
        <v>650</v>
      </c>
      <c r="B371" t="s">
        <v>651</v>
      </c>
      <c r="C371" t="s">
        <v>32</v>
      </c>
      <c r="D371">
        <v>11.83</v>
      </c>
      <c r="E371" s="20">
        <f t="shared" si="9"/>
        <v>5.4368032516035822E-4</v>
      </c>
    </row>
    <row r="372" spans="1:5" ht="15.75">
      <c r="A372" s="1" t="s">
        <v>42</v>
      </c>
      <c r="B372" t="s">
        <v>43</v>
      </c>
      <c r="C372" t="s">
        <v>7</v>
      </c>
      <c r="D372">
        <v>11.74</v>
      </c>
      <c r="E372" s="20">
        <f t="shared" si="9"/>
        <v>5.3954412657503006E-4</v>
      </c>
    </row>
    <row r="373" spans="1:5" ht="15.75">
      <c r="A373" s="1" t="s">
        <v>44</v>
      </c>
      <c r="B373" t="s">
        <v>45</v>
      </c>
      <c r="C373" t="s">
        <v>39</v>
      </c>
      <c r="D373">
        <v>11.68</v>
      </c>
      <c r="E373" s="20">
        <f t="shared" si="9"/>
        <v>5.3678666085147785E-4</v>
      </c>
    </row>
    <row r="374" spans="1:5" ht="15.75">
      <c r="A374" s="1" t="s">
        <v>212</v>
      </c>
      <c r="B374" t="s">
        <v>213</v>
      </c>
      <c r="C374" t="s">
        <v>24</v>
      </c>
      <c r="D374">
        <v>11.65</v>
      </c>
      <c r="E374" s="20">
        <f t="shared" si="9"/>
        <v>5.3540792798970191E-4</v>
      </c>
    </row>
    <row r="375" spans="1:5" ht="15.75">
      <c r="A375" s="1" t="s">
        <v>220</v>
      </c>
      <c r="B375" t="s">
        <v>221</v>
      </c>
      <c r="C375" t="s">
        <v>94</v>
      </c>
      <c r="D375">
        <v>11.6</v>
      </c>
      <c r="E375" s="20">
        <f t="shared" si="9"/>
        <v>5.3311003988674175E-4</v>
      </c>
    </row>
    <row r="376" spans="1:5" ht="15.75">
      <c r="A376" s="1" t="s">
        <v>324</v>
      </c>
      <c r="B376" t="s">
        <v>325</v>
      </c>
      <c r="C376" t="s">
        <v>39</v>
      </c>
      <c r="D376">
        <v>11.56</v>
      </c>
      <c r="E376" s="20">
        <f t="shared" si="9"/>
        <v>5.3127172940437375E-4</v>
      </c>
    </row>
    <row r="377" spans="1:5" ht="15.75">
      <c r="A377" s="1" t="s">
        <v>656</v>
      </c>
      <c r="B377" t="s">
        <v>657</v>
      </c>
      <c r="C377" t="s">
        <v>15</v>
      </c>
      <c r="D377">
        <v>11.56</v>
      </c>
      <c r="E377" s="20">
        <f t="shared" si="9"/>
        <v>5.3127172940437375E-4</v>
      </c>
    </row>
    <row r="378" spans="1:5" ht="15.75">
      <c r="A378" s="1" t="s">
        <v>468</v>
      </c>
      <c r="B378" t="s">
        <v>469</v>
      </c>
      <c r="C378" t="s">
        <v>10</v>
      </c>
      <c r="D378">
        <v>11.44</v>
      </c>
      <c r="E378" s="20">
        <f t="shared" si="9"/>
        <v>5.2575679795726943E-4</v>
      </c>
    </row>
    <row r="379" spans="1:5" ht="15.75">
      <c r="A379" s="1" t="s">
        <v>628</v>
      </c>
      <c r="B379" t="s">
        <v>629</v>
      </c>
      <c r="C379" t="s">
        <v>79</v>
      </c>
      <c r="D379">
        <v>11.44</v>
      </c>
      <c r="E379" s="20">
        <f t="shared" si="9"/>
        <v>5.2575679795726943E-4</v>
      </c>
    </row>
    <row r="380" spans="1:5" ht="15.75">
      <c r="A380" s="1" t="s">
        <v>830</v>
      </c>
      <c r="B380" t="s">
        <v>831</v>
      </c>
      <c r="C380" t="s">
        <v>79</v>
      </c>
      <c r="D380">
        <v>11.28</v>
      </c>
      <c r="E380" s="20">
        <f t="shared" si="9"/>
        <v>5.1840355602779712E-4</v>
      </c>
    </row>
    <row r="381" spans="1:5" ht="15.75">
      <c r="A381" s="1" t="s">
        <v>22</v>
      </c>
      <c r="B381" t="s">
        <v>23</v>
      </c>
      <c r="C381" t="s">
        <v>24</v>
      </c>
      <c r="D381">
        <v>11.18</v>
      </c>
      <c r="E381" s="20">
        <f t="shared" si="9"/>
        <v>5.1380777982187702E-4</v>
      </c>
    </row>
    <row r="382" spans="1:5" ht="15.75">
      <c r="A382" s="1" t="s">
        <v>939</v>
      </c>
      <c r="B382" t="s">
        <v>940</v>
      </c>
      <c r="C382" t="s">
        <v>32</v>
      </c>
      <c r="D382">
        <v>11.17</v>
      </c>
      <c r="E382" s="20">
        <f t="shared" si="9"/>
        <v>5.1334820220128496E-4</v>
      </c>
    </row>
    <row r="383" spans="1:5" ht="15.75">
      <c r="A383" s="1" t="s">
        <v>168</v>
      </c>
      <c r="B383" t="s">
        <v>169</v>
      </c>
      <c r="C383" t="s">
        <v>7</v>
      </c>
      <c r="D383">
        <v>11.15</v>
      </c>
      <c r="E383" s="20">
        <f t="shared" si="9"/>
        <v>5.1242904696010096E-4</v>
      </c>
    </row>
    <row r="384" spans="1:5" ht="15.75">
      <c r="A384" s="1" t="s">
        <v>892</v>
      </c>
      <c r="B384" t="s">
        <v>893</v>
      </c>
      <c r="C384" t="s">
        <v>24</v>
      </c>
      <c r="D384">
        <v>11.05</v>
      </c>
      <c r="E384" s="20">
        <f t="shared" si="9"/>
        <v>5.0783327075418075E-4</v>
      </c>
    </row>
    <row r="385" spans="1:5" ht="15.75">
      <c r="A385" s="1" t="s">
        <v>40</v>
      </c>
      <c r="B385" t="s">
        <v>41</v>
      </c>
      <c r="C385" t="s">
        <v>15</v>
      </c>
      <c r="D385">
        <v>10.96</v>
      </c>
      <c r="E385" s="20">
        <f t="shared" si="9"/>
        <v>5.036970721688526E-4</v>
      </c>
    </row>
    <row r="386" spans="1:5" ht="15.75">
      <c r="A386" s="1" t="s">
        <v>933</v>
      </c>
      <c r="B386" t="s">
        <v>934</v>
      </c>
      <c r="C386" t="s">
        <v>7</v>
      </c>
      <c r="D386">
        <v>10.8</v>
      </c>
      <c r="E386" s="20">
        <f t="shared" si="9"/>
        <v>4.9634383023938028E-4</v>
      </c>
    </row>
    <row r="387" spans="1:5" ht="15.75">
      <c r="A387" s="1" t="s">
        <v>514</v>
      </c>
      <c r="B387" t="s">
        <v>515</v>
      </c>
      <c r="C387" t="s">
        <v>7</v>
      </c>
      <c r="D387">
        <v>10.75</v>
      </c>
      <c r="E387" s="20">
        <f t="shared" ref="E387:E450" si="10">D387/$D$505</f>
        <v>4.9404594213642013E-4</v>
      </c>
    </row>
    <row r="388" spans="1:5" ht="15.75">
      <c r="A388" s="1" t="s">
        <v>526</v>
      </c>
      <c r="B388" t="s">
        <v>527</v>
      </c>
      <c r="C388" t="s">
        <v>15</v>
      </c>
      <c r="D388">
        <v>10.75</v>
      </c>
      <c r="E388" s="20">
        <f t="shared" si="10"/>
        <v>4.9404594213642013E-4</v>
      </c>
    </row>
    <row r="389" spans="1:5" ht="15.75">
      <c r="A389" s="1" t="s">
        <v>714</v>
      </c>
      <c r="B389" t="s">
        <v>715</v>
      </c>
      <c r="C389" t="s">
        <v>7</v>
      </c>
      <c r="D389">
        <v>10.71</v>
      </c>
      <c r="E389" s="20">
        <f t="shared" si="10"/>
        <v>4.9220763165405213E-4</v>
      </c>
    </row>
    <row r="390" spans="1:5" ht="15.75">
      <c r="A390" s="1" t="s">
        <v>172</v>
      </c>
      <c r="B390" t="s">
        <v>173</v>
      </c>
      <c r="C390" t="s">
        <v>94</v>
      </c>
      <c r="D390">
        <v>10.67</v>
      </c>
      <c r="E390" s="20">
        <f t="shared" si="10"/>
        <v>4.9036932117168402E-4</v>
      </c>
    </row>
    <row r="391" spans="1:5" ht="15.75">
      <c r="A391" s="1" t="s">
        <v>1007</v>
      </c>
      <c r="B391" t="s">
        <v>1008</v>
      </c>
      <c r="C391" t="s">
        <v>32</v>
      </c>
      <c r="D391">
        <v>10.63</v>
      </c>
      <c r="E391" s="20">
        <f t="shared" si="10"/>
        <v>4.8853101068931603E-4</v>
      </c>
    </row>
    <row r="392" spans="1:5" ht="15.75">
      <c r="A392" s="1" t="s">
        <v>238</v>
      </c>
      <c r="B392" t="s">
        <v>239</v>
      </c>
      <c r="C392" t="s">
        <v>24</v>
      </c>
      <c r="D392">
        <v>10.61</v>
      </c>
      <c r="E392" s="20">
        <f t="shared" si="10"/>
        <v>4.8761185544813186E-4</v>
      </c>
    </row>
    <row r="393" spans="1:5" ht="15.75">
      <c r="A393" s="1" t="s">
        <v>598</v>
      </c>
      <c r="B393" t="s">
        <v>599</v>
      </c>
      <c r="C393" t="s">
        <v>7</v>
      </c>
      <c r="D393">
        <v>10.57</v>
      </c>
      <c r="E393" s="20">
        <f t="shared" si="10"/>
        <v>4.8577354496576387E-4</v>
      </c>
    </row>
    <row r="394" spans="1:5" ht="15.75">
      <c r="A394" s="1" t="s">
        <v>884</v>
      </c>
      <c r="B394" t="s">
        <v>885</v>
      </c>
      <c r="C394" t="s">
        <v>39</v>
      </c>
      <c r="D394">
        <v>10.220000000000001</v>
      </c>
      <c r="E394" s="20">
        <f t="shared" si="10"/>
        <v>4.6968832824504319E-4</v>
      </c>
    </row>
    <row r="395" spans="1:5" ht="15.75">
      <c r="A395" s="1" t="s">
        <v>346</v>
      </c>
      <c r="B395" t="s">
        <v>347</v>
      </c>
      <c r="C395" t="s">
        <v>94</v>
      </c>
      <c r="D395">
        <v>10.16</v>
      </c>
      <c r="E395" s="20">
        <f t="shared" si="10"/>
        <v>4.6693086252149108E-4</v>
      </c>
    </row>
    <row r="396" spans="1:5" ht="15.75">
      <c r="A396" s="1" t="s">
        <v>814</v>
      </c>
      <c r="B396" t="s">
        <v>815</v>
      </c>
      <c r="C396" t="s">
        <v>24</v>
      </c>
      <c r="D396">
        <v>10.14</v>
      </c>
      <c r="E396" s="20">
        <f t="shared" si="10"/>
        <v>4.6601170728030703E-4</v>
      </c>
    </row>
    <row r="397" spans="1:5" ht="15.75">
      <c r="A397" s="1" t="s">
        <v>999</v>
      </c>
      <c r="B397" t="s">
        <v>1000</v>
      </c>
      <c r="C397" t="s">
        <v>24</v>
      </c>
      <c r="D397">
        <v>10.11</v>
      </c>
      <c r="E397" s="20">
        <f t="shared" si="10"/>
        <v>4.6463297441853092E-4</v>
      </c>
    </row>
    <row r="398" spans="1:5" ht="15.75">
      <c r="A398" s="1" t="s">
        <v>364</v>
      </c>
      <c r="B398" t="s">
        <v>365</v>
      </c>
      <c r="C398" t="s">
        <v>7</v>
      </c>
      <c r="D398">
        <v>10.1</v>
      </c>
      <c r="E398" s="20">
        <f t="shared" si="10"/>
        <v>4.6417339679793892E-4</v>
      </c>
    </row>
    <row r="399" spans="1:5" ht="15.75">
      <c r="A399" s="1" t="s">
        <v>402</v>
      </c>
      <c r="B399" t="s">
        <v>403</v>
      </c>
      <c r="C399" t="s">
        <v>24</v>
      </c>
      <c r="D399">
        <v>10.09</v>
      </c>
      <c r="E399" s="20">
        <f t="shared" si="10"/>
        <v>4.6371381917734692E-4</v>
      </c>
    </row>
    <row r="400" spans="1:5" ht="15.75">
      <c r="A400" s="1" t="s">
        <v>446</v>
      </c>
      <c r="B400" t="s">
        <v>447</v>
      </c>
      <c r="C400" t="s">
        <v>24</v>
      </c>
      <c r="D400">
        <v>10.09</v>
      </c>
      <c r="E400" s="20">
        <f t="shared" si="10"/>
        <v>4.6371381917734692E-4</v>
      </c>
    </row>
    <row r="401" spans="1:5" ht="15.75">
      <c r="A401" s="1" t="s">
        <v>722</v>
      </c>
      <c r="B401" t="s">
        <v>723</v>
      </c>
      <c r="C401" t="s">
        <v>10</v>
      </c>
      <c r="D401">
        <v>10.08</v>
      </c>
      <c r="E401" s="20">
        <f t="shared" si="10"/>
        <v>4.6325424155675492E-4</v>
      </c>
    </row>
    <row r="402" spans="1:5" ht="15.75">
      <c r="A402" s="1" t="s">
        <v>113</v>
      </c>
      <c r="B402" t="s">
        <v>114</v>
      </c>
      <c r="C402" t="s">
        <v>32</v>
      </c>
      <c r="D402">
        <v>10.06</v>
      </c>
      <c r="E402" s="20">
        <f t="shared" si="10"/>
        <v>4.6233508631557093E-4</v>
      </c>
    </row>
    <row r="403" spans="1:5" ht="15.75">
      <c r="A403" s="1" t="s">
        <v>810</v>
      </c>
      <c r="B403" t="s">
        <v>811</v>
      </c>
      <c r="C403" t="s">
        <v>27</v>
      </c>
      <c r="D403">
        <v>9.98</v>
      </c>
      <c r="E403" s="20">
        <f t="shared" si="10"/>
        <v>4.5865846535083477E-4</v>
      </c>
    </row>
    <row r="404" spans="1:5" ht="15.75">
      <c r="A404" s="1" t="s">
        <v>900</v>
      </c>
      <c r="B404" t="s">
        <v>901</v>
      </c>
      <c r="C404" t="s">
        <v>15</v>
      </c>
      <c r="D404">
        <v>9.9499999999999993</v>
      </c>
      <c r="E404" s="20">
        <f t="shared" si="10"/>
        <v>4.5727973248905866E-4</v>
      </c>
    </row>
    <row r="405" spans="1:5" ht="15.75">
      <c r="A405" s="1" t="s">
        <v>368</v>
      </c>
      <c r="B405" t="s">
        <v>369</v>
      </c>
      <c r="C405" t="s">
        <v>79</v>
      </c>
      <c r="D405">
        <v>9.92</v>
      </c>
      <c r="E405" s="20">
        <f t="shared" si="10"/>
        <v>4.5590099962728261E-4</v>
      </c>
    </row>
    <row r="406" spans="1:5" ht="15.75">
      <c r="A406" s="1" t="s">
        <v>504</v>
      </c>
      <c r="B406" t="s">
        <v>505</v>
      </c>
      <c r="C406" t="s">
        <v>39</v>
      </c>
      <c r="D406">
        <v>9.7899999999999991</v>
      </c>
      <c r="E406" s="20">
        <f t="shared" si="10"/>
        <v>4.4992649055958635E-4</v>
      </c>
    </row>
    <row r="407" spans="1:5" ht="15.75">
      <c r="A407" s="1" t="s">
        <v>832</v>
      </c>
      <c r="B407" t="s">
        <v>833</v>
      </c>
      <c r="C407" t="s">
        <v>24</v>
      </c>
      <c r="D407">
        <v>9.77</v>
      </c>
      <c r="E407" s="20">
        <f t="shared" si="10"/>
        <v>4.490073353184023E-4</v>
      </c>
    </row>
    <row r="408" spans="1:5" ht="15.75">
      <c r="A408" s="1" t="s">
        <v>870</v>
      </c>
      <c r="B408" t="s">
        <v>871</v>
      </c>
      <c r="C408" t="s">
        <v>94</v>
      </c>
      <c r="D408">
        <v>9.75</v>
      </c>
      <c r="E408" s="20">
        <f t="shared" si="10"/>
        <v>4.480881800772183E-4</v>
      </c>
    </row>
    <row r="409" spans="1:5" ht="15.75">
      <c r="A409" s="1" t="s">
        <v>418</v>
      </c>
      <c r="B409" t="s">
        <v>419</v>
      </c>
      <c r="C409" t="s">
        <v>24</v>
      </c>
      <c r="D409">
        <v>9.7100000000000009</v>
      </c>
      <c r="E409" s="20">
        <f t="shared" si="10"/>
        <v>4.4624986959485025E-4</v>
      </c>
    </row>
    <row r="410" spans="1:5" ht="15.75">
      <c r="A410" s="1" t="s">
        <v>918</v>
      </c>
      <c r="B410" t="s">
        <v>919</v>
      </c>
      <c r="C410" t="s">
        <v>79</v>
      </c>
      <c r="D410">
        <v>9.69</v>
      </c>
      <c r="E410" s="20">
        <f t="shared" si="10"/>
        <v>4.4533071435366614E-4</v>
      </c>
    </row>
    <row r="411" spans="1:5" ht="15.75">
      <c r="A411" s="1" t="s">
        <v>536</v>
      </c>
      <c r="B411" t="s">
        <v>537</v>
      </c>
      <c r="C411" t="s">
        <v>79</v>
      </c>
      <c r="D411">
        <v>9.68</v>
      </c>
      <c r="E411" s="20">
        <f t="shared" si="10"/>
        <v>4.4487113673307414E-4</v>
      </c>
    </row>
    <row r="412" spans="1:5" ht="15.75">
      <c r="A412" s="1" t="s">
        <v>416</v>
      </c>
      <c r="B412" t="s">
        <v>417</v>
      </c>
      <c r="C412" t="s">
        <v>24</v>
      </c>
      <c r="D412">
        <v>9.65</v>
      </c>
      <c r="E412" s="20">
        <f t="shared" si="10"/>
        <v>4.4349240387129814E-4</v>
      </c>
    </row>
    <row r="413" spans="1:5" ht="15.75">
      <c r="A413" s="1" t="s">
        <v>322</v>
      </c>
      <c r="B413" t="s">
        <v>323</v>
      </c>
      <c r="C413" t="s">
        <v>32</v>
      </c>
      <c r="D413">
        <v>9.6300000000000008</v>
      </c>
      <c r="E413" s="20">
        <f t="shared" si="10"/>
        <v>4.4257324863011409E-4</v>
      </c>
    </row>
    <row r="414" spans="1:5" ht="15.75">
      <c r="A414" s="1" t="s">
        <v>378</v>
      </c>
      <c r="B414" t="s">
        <v>379</v>
      </c>
      <c r="C414" t="s">
        <v>79</v>
      </c>
      <c r="D414">
        <v>9.6199999999999992</v>
      </c>
      <c r="E414" s="20">
        <f t="shared" si="10"/>
        <v>4.4211367100952204E-4</v>
      </c>
    </row>
    <row r="415" spans="1:5" ht="15.75">
      <c r="A415" s="1" t="s">
        <v>560</v>
      </c>
      <c r="B415" t="s">
        <v>561</v>
      </c>
      <c r="C415" t="s">
        <v>32</v>
      </c>
      <c r="D415">
        <v>9.59</v>
      </c>
      <c r="E415" s="20">
        <f t="shared" si="10"/>
        <v>4.4073493814774598E-4</v>
      </c>
    </row>
    <row r="416" spans="1:5" ht="15.75">
      <c r="A416" s="1" t="s">
        <v>983</v>
      </c>
      <c r="B416" t="s">
        <v>984</v>
      </c>
      <c r="C416" t="s">
        <v>15</v>
      </c>
      <c r="D416">
        <v>9.57</v>
      </c>
      <c r="E416" s="20">
        <f t="shared" si="10"/>
        <v>4.3981578290656198E-4</v>
      </c>
    </row>
    <row r="417" spans="1:5" ht="15.75">
      <c r="A417" s="1" t="s">
        <v>880</v>
      </c>
      <c r="B417" t="s">
        <v>881</v>
      </c>
      <c r="C417" t="s">
        <v>10</v>
      </c>
      <c r="D417">
        <v>9.56</v>
      </c>
      <c r="E417" s="20">
        <f t="shared" si="10"/>
        <v>4.3935620528596999E-4</v>
      </c>
    </row>
    <row r="418" spans="1:5" ht="15.75">
      <c r="A418" s="1" t="s">
        <v>570</v>
      </c>
      <c r="B418" t="s">
        <v>571</v>
      </c>
      <c r="C418" t="s">
        <v>24</v>
      </c>
      <c r="D418">
        <v>9.51</v>
      </c>
      <c r="E418" s="20">
        <f t="shared" si="10"/>
        <v>4.3705831718300983E-4</v>
      </c>
    </row>
    <row r="419" spans="1:5" ht="15.75">
      <c r="A419" s="1" t="s">
        <v>502</v>
      </c>
      <c r="B419" t="s">
        <v>503</v>
      </c>
      <c r="C419" t="s">
        <v>24</v>
      </c>
      <c r="D419">
        <v>9.5</v>
      </c>
      <c r="E419" s="20">
        <f t="shared" si="10"/>
        <v>4.3659873956241783E-4</v>
      </c>
    </row>
    <row r="420" spans="1:5" ht="15.75">
      <c r="A420" s="1" t="s">
        <v>528</v>
      </c>
      <c r="B420" t="s">
        <v>529</v>
      </c>
      <c r="C420" t="s">
        <v>7</v>
      </c>
      <c r="D420">
        <v>9.49</v>
      </c>
      <c r="E420" s="20">
        <f t="shared" si="10"/>
        <v>4.3613916194182583E-4</v>
      </c>
    </row>
    <row r="421" spans="1:5" ht="15.75">
      <c r="A421" s="1" t="s">
        <v>30</v>
      </c>
      <c r="B421" t="s">
        <v>31</v>
      </c>
      <c r="C421" t="s">
        <v>32</v>
      </c>
      <c r="D421">
        <v>9.44</v>
      </c>
      <c r="E421" s="20">
        <f t="shared" si="10"/>
        <v>4.3384127383886567E-4</v>
      </c>
    </row>
    <row r="422" spans="1:5" ht="15.75">
      <c r="A422" s="1" t="s">
        <v>512</v>
      </c>
      <c r="B422" t="s">
        <v>513</v>
      </c>
      <c r="C422" t="s">
        <v>79</v>
      </c>
      <c r="D422">
        <v>9.44</v>
      </c>
      <c r="E422" s="20">
        <f t="shared" si="10"/>
        <v>4.3384127383886567E-4</v>
      </c>
    </row>
    <row r="423" spans="1:5" ht="15.75">
      <c r="A423" s="1" t="s">
        <v>582</v>
      </c>
      <c r="B423" t="s">
        <v>583</v>
      </c>
      <c r="C423" t="s">
        <v>79</v>
      </c>
      <c r="D423">
        <v>9.39</v>
      </c>
      <c r="E423" s="20">
        <f t="shared" si="10"/>
        <v>4.3154338573590567E-4</v>
      </c>
    </row>
    <row r="424" spans="1:5" ht="15.75">
      <c r="A424" s="1" t="s">
        <v>991</v>
      </c>
      <c r="B424" t="s">
        <v>992</v>
      </c>
      <c r="C424" t="s">
        <v>64</v>
      </c>
      <c r="D424">
        <v>9.39</v>
      </c>
      <c r="E424" s="20">
        <f t="shared" si="10"/>
        <v>4.3154338573590567E-4</v>
      </c>
    </row>
    <row r="425" spans="1:5" ht="15.75">
      <c r="A425" s="1" t="s">
        <v>584</v>
      </c>
      <c r="B425" t="s">
        <v>585</v>
      </c>
      <c r="C425" t="s">
        <v>24</v>
      </c>
      <c r="D425">
        <v>9.3699999999999992</v>
      </c>
      <c r="E425" s="20">
        <f t="shared" si="10"/>
        <v>4.3062423049472156E-4</v>
      </c>
    </row>
    <row r="426" spans="1:5" ht="15.75">
      <c r="A426" s="1" t="s">
        <v>902</v>
      </c>
      <c r="B426" t="s">
        <v>903</v>
      </c>
      <c r="C426" t="s">
        <v>24</v>
      </c>
      <c r="D426">
        <v>9.34</v>
      </c>
      <c r="E426" s="20">
        <f t="shared" si="10"/>
        <v>4.2924549763294551E-4</v>
      </c>
    </row>
    <row r="427" spans="1:5" ht="15.75">
      <c r="A427" s="1" t="s">
        <v>372</v>
      </c>
      <c r="B427" t="s">
        <v>373</v>
      </c>
      <c r="C427" t="s">
        <v>15</v>
      </c>
      <c r="D427">
        <v>9.3000000000000007</v>
      </c>
      <c r="E427" s="20">
        <f t="shared" si="10"/>
        <v>4.2740718715057746E-4</v>
      </c>
    </row>
    <row r="428" spans="1:5" ht="15.75">
      <c r="A428" s="1" t="s">
        <v>280</v>
      </c>
      <c r="B428" t="s">
        <v>281</v>
      </c>
      <c r="C428" t="s">
        <v>24</v>
      </c>
      <c r="D428">
        <v>9.25</v>
      </c>
      <c r="E428" s="20">
        <f t="shared" si="10"/>
        <v>4.2510929904761736E-4</v>
      </c>
    </row>
    <row r="429" spans="1:5" ht="15.75">
      <c r="A429" s="1" t="s">
        <v>732</v>
      </c>
      <c r="B429" t="s">
        <v>733</v>
      </c>
      <c r="C429" t="s">
        <v>27</v>
      </c>
      <c r="D429">
        <v>9.19</v>
      </c>
      <c r="E429" s="20">
        <f t="shared" si="10"/>
        <v>4.223518333240652E-4</v>
      </c>
    </row>
    <row r="430" spans="1:5" ht="15.75">
      <c r="A430" s="1" t="s">
        <v>898</v>
      </c>
      <c r="B430" t="s">
        <v>899</v>
      </c>
      <c r="C430" t="s">
        <v>32</v>
      </c>
      <c r="D430">
        <v>9.19</v>
      </c>
      <c r="E430" s="20">
        <f t="shared" si="10"/>
        <v>4.223518333240652E-4</v>
      </c>
    </row>
    <row r="431" spans="1:5" ht="15.75">
      <c r="A431" s="1" t="s">
        <v>1017</v>
      </c>
      <c r="B431" t="s">
        <v>1018</v>
      </c>
      <c r="C431" t="s">
        <v>32</v>
      </c>
      <c r="D431">
        <v>9.17</v>
      </c>
      <c r="E431" s="20">
        <f t="shared" si="10"/>
        <v>4.214326780828812E-4</v>
      </c>
    </row>
    <row r="432" spans="1:5" ht="15.75">
      <c r="A432" s="1" t="s">
        <v>18</v>
      </c>
      <c r="B432" t="s">
        <v>19</v>
      </c>
      <c r="C432" t="s">
        <v>7</v>
      </c>
      <c r="D432">
        <v>9</v>
      </c>
      <c r="E432" s="20">
        <f t="shared" si="10"/>
        <v>4.1361985853281689E-4</v>
      </c>
    </row>
    <row r="433" spans="1:5" ht="15.75">
      <c r="A433" s="1" t="s">
        <v>54</v>
      </c>
      <c r="B433" t="s">
        <v>55</v>
      </c>
      <c r="C433" t="s">
        <v>27</v>
      </c>
      <c r="D433">
        <v>8.94</v>
      </c>
      <c r="E433" s="20">
        <f t="shared" si="10"/>
        <v>4.1086239280926473E-4</v>
      </c>
    </row>
    <row r="434" spans="1:5" ht="15.75">
      <c r="A434" s="1" t="s">
        <v>438</v>
      </c>
      <c r="B434" t="s">
        <v>439</v>
      </c>
      <c r="C434" t="s">
        <v>24</v>
      </c>
      <c r="D434">
        <v>8.8800000000000008</v>
      </c>
      <c r="E434" s="20">
        <f t="shared" si="10"/>
        <v>4.0810492708571268E-4</v>
      </c>
    </row>
    <row r="435" spans="1:5" ht="15.75">
      <c r="A435" s="1" t="s">
        <v>158</v>
      </c>
      <c r="B435" t="s">
        <v>159</v>
      </c>
      <c r="C435" t="s">
        <v>24</v>
      </c>
      <c r="D435">
        <v>8.8699999999999992</v>
      </c>
      <c r="E435" s="20">
        <f t="shared" si="10"/>
        <v>4.0764534946512062E-4</v>
      </c>
    </row>
    <row r="436" spans="1:5" ht="15.75">
      <c r="A436" s="1" t="s">
        <v>408</v>
      </c>
      <c r="B436" t="s">
        <v>409</v>
      </c>
      <c r="C436" t="s">
        <v>7</v>
      </c>
      <c r="D436">
        <v>8.8699999999999992</v>
      </c>
      <c r="E436" s="20">
        <f t="shared" si="10"/>
        <v>4.0764534946512062E-4</v>
      </c>
    </row>
    <row r="437" spans="1:5" ht="15.75">
      <c r="A437" s="1" t="s">
        <v>1009</v>
      </c>
      <c r="B437" t="s">
        <v>1010</v>
      </c>
      <c r="C437" t="s">
        <v>7</v>
      </c>
      <c r="D437">
        <v>8.75</v>
      </c>
      <c r="E437" s="20">
        <f t="shared" si="10"/>
        <v>4.0213041801801642E-4</v>
      </c>
    </row>
    <row r="438" spans="1:5" ht="15.75">
      <c r="A438" s="1" t="s">
        <v>924</v>
      </c>
      <c r="B438" t="s">
        <v>923</v>
      </c>
      <c r="C438" t="s">
        <v>24</v>
      </c>
      <c r="D438">
        <v>8.6300000000000008</v>
      </c>
      <c r="E438" s="20">
        <f t="shared" si="10"/>
        <v>3.9661548657091221E-4</v>
      </c>
    </row>
    <row r="439" spans="1:5" ht="15.75">
      <c r="A439" s="1" t="s">
        <v>997</v>
      </c>
      <c r="B439" t="s">
        <v>998</v>
      </c>
      <c r="C439" t="s">
        <v>24</v>
      </c>
      <c r="D439">
        <v>8.6300000000000008</v>
      </c>
      <c r="E439" s="20">
        <f t="shared" si="10"/>
        <v>3.9661548657091221E-4</v>
      </c>
    </row>
    <row r="440" spans="1:5" ht="15.75">
      <c r="A440" s="1" t="s">
        <v>818</v>
      </c>
      <c r="B440" t="s">
        <v>819</v>
      </c>
      <c r="C440" t="s">
        <v>39</v>
      </c>
      <c r="D440">
        <v>8.59</v>
      </c>
      <c r="E440" s="20">
        <f t="shared" si="10"/>
        <v>3.947771760885441E-4</v>
      </c>
    </row>
    <row r="441" spans="1:5" ht="15.75">
      <c r="A441" s="1" t="s">
        <v>602</v>
      </c>
      <c r="B441" t="s">
        <v>603</v>
      </c>
      <c r="C441" t="s">
        <v>24</v>
      </c>
      <c r="D441">
        <v>8.57</v>
      </c>
      <c r="E441" s="20">
        <f t="shared" si="10"/>
        <v>3.938580208473601E-4</v>
      </c>
    </row>
    <row r="442" spans="1:5" ht="15.75">
      <c r="A442" s="1" t="s">
        <v>951</v>
      </c>
      <c r="B442" t="s">
        <v>952</v>
      </c>
      <c r="C442" t="s">
        <v>15</v>
      </c>
      <c r="D442">
        <v>8.56</v>
      </c>
      <c r="E442" s="20">
        <f t="shared" si="10"/>
        <v>3.933984432267681E-4</v>
      </c>
    </row>
    <row r="443" spans="1:5" ht="15.75">
      <c r="A443" s="1" t="s">
        <v>766</v>
      </c>
      <c r="B443" t="s">
        <v>767</v>
      </c>
      <c r="C443" t="s">
        <v>15</v>
      </c>
      <c r="D443">
        <v>8.4600000000000009</v>
      </c>
      <c r="E443" s="20">
        <f t="shared" si="10"/>
        <v>3.8880266702084789E-4</v>
      </c>
    </row>
    <row r="444" spans="1:5" ht="15.75">
      <c r="A444" s="1" t="s">
        <v>947</v>
      </c>
      <c r="B444" t="s">
        <v>948</v>
      </c>
      <c r="C444" t="s">
        <v>10</v>
      </c>
      <c r="D444">
        <v>8.0399999999999991</v>
      </c>
      <c r="E444" s="20">
        <f t="shared" si="10"/>
        <v>3.6950040695598305E-4</v>
      </c>
    </row>
    <row r="445" spans="1:5" ht="15.75">
      <c r="A445" s="1" t="s">
        <v>922</v>
      </c>
      <c r="B445" t="s">
        <v>923</v>
      </c>
      <c r="C445" t="s">
        <v>24</v>
      </c>
      <c r="D445">
        <v>7.94</v>
      </c>
      <c r="E445" s="20">
        <f t="shared" si="10"/>
        <v>3.649046307500629E-4</v>
      </c>
    </row>
    <row r="446" spans="1:5" ht="15.75">
      <c r="A446" s="1" t="s">
        <v>398</v>
      </c>
      <c r="B446" t="s">
        <v>399</v>
      </c>
      <c r="C446" t="s">
        <v>39</v>
      </c>
      <c r="D446">
        <v>7.9</v>
      </c>
      <c r="E446" s="20">
        <f t="shared" si="10"/>
        <v>3.6306632026769485E-4</v>
      </c>
    </row>
    <row r="447" spans="1:5" ht="15.75">
      <c r="A447" s="1" t="s">
        <v>448</v>
      </c>
      <c r="B447" t="s">
        <v>449</v>
      </c>
      <c r="C447" t="s">
        <v>24</v>
      </c>
      <c r="D447">
        <v>7.79</v>
      </c>
      <c r="E447" s="20">
        <f t="shared" si="10"/>
        <v>3.5801096644118264E-4</v>
      </c>
    </row>
    <row r="448" spans="1:5" ht="15.75">
      <c r="A448" s="1" t="s">
        <v>342</v>
      </c>
      <c r="B448" t="s">
        <v>343</v>
      </c>
      <c r="C448" t="s">
        <v>10</v>
      </c>
      <c r="D448">
        <v>7.69</v>
      </c>
      <c r="E448" s="20">
        <f t="shared" si="10"/>
        <v>3.5341519023526243E-4</v>
      </c>
    </row>
    <row r="449" spans="1:5" ht="15.75">
      <c r="A449" s="1" t="s">
        <v>396</v>
      </c>
      <c r="B449" t="s">
        <v>397</v>
      </c>
      <c r="C449" t="s">
        <v>7</v>
      </c>
      <c r="D449">
        <v>7.68</v>
      </c>
      <c r="E449" s="20">
        <f t="shared" si="10"/>
        <v>3.5295561261467038E-4</v>
      </c>
    </row>
    <row r="450" spans="1:5" ht="15.75">
      <c r="A450" s="1" t="s">
        <v>676</v>
      </c>
      <c r="B450" t="s">
        <v>677</v>
      </c>
      <c r="C450" t="s">
        <v>27</v>
      </c>
      <c r="D450">
        <v>7.6</v>
      </c>
      <c r="E450" s="20">
        <f t="shared" si="10"/>
        <v>3.4927899164993422E-4</v>
      </c>
    </row>
    <row r="451" spans="1:5" ht="15.75">
      <c r="A451" s="1" t="s">
        <v>444</v>
      </c>
      <c r="B451" t="s">
        <v>445</v>
      </c>
      <c r="C451" t="s">
        <v>24</v>
      </c>
      <c r="D451">
        <v>7.57</v>
      </c>
      <c r="E451" s="20">
        <f t="shared" ref="E451:E505" si="11">D451/$D$505</f>
        <v>3.4790025878815822E-4</v>
      </c>
    </row>
    <row r="452" spans="1:5" ht="15.75">
      <c r="A452" s="1" t="s">
        <v>668</v>
      </c>
      <c r="B452" t="s">
        <v>669</v>
      </c>
      <c r="C452" t="s">
        <v>24</v>
      </c>
      <c r="D452">
        <v>7.56</v>
      </c>
      <c r="E452" s="20">
        <f t="shared" si="11"/>
        <v>3.4744068116756617E-4</v>
      </c>
    </row>
    <row r="453" spans="1:5" ht="15.75">
      <c r="A453" s="1" t="s">
        <v>680</v>
      </c>
      <c r="B453" t="s">
        <v>681</v>
      </c>
      <c r="C453" t="s">
        <v>24</v>
      </c>
      <c r="D453">
        <v>7.49</v>
      </c>
      <c r="E453" s="20">
        <f t="shared" si="11"/>
        <v>3.4422363782342206E-4</v>
      </c>
    </row>
    <row r="454" spans="1:5" ht="15.75">
      <c r="A454" s="1" t="s">
        <v>1003</v>
      </c>
      <c r="B454" t="s">
        <v>1004</v>
      </c>
      <c r="C454" t="s">
        <v>15</v>
      </c>
      <c r="D454">
        <v>7.48</v>
      </c>
      <c r="E454" s="20">
        <f t="shared" si="11"/>
        <v>3.4376406020283006E-4</v>
      </c>
    </row>
    <row r="455" spans="1:5" ht="15.75">
      <c r="A455" s="1" t="s">
        <v>25</v>
      </c>
      <c r="B455" t="s">
        <v>26</v>
      </c>
      <c r="C455" t="s">
        <v>27</v>
      </c>
      <c r="D455">
        <v>7.47</v>
      </c>
      <c r="E455" s="20">
        <f t="shared" si="11"/>
        <v>3.4330448258223801E-4</v>
      </c>
    </row>
    <row r="456" spans="1:5" ht="15.75">
      <c r="A456" s="1" t="s">
        <v>460</v>
      </c>
      <c r="B456" t="s">
        <v>461</v>
      </c>
      <c r="C456" t="s">
        <v>94</v>
      </c>
      <c r="D456">
        <v>7.42</v>
      </c>
      <c r="E456" s="20">
        <f t="shared" si="11"/>
        <v>3.4100659447927791E-4</v>
      </c>
    </row>
    <row r="457" spans="1:5" ht="15.75">
      <c r="A457" s="1" t="s">
        <v>666</v>
      </c>
      <c r="B457" t="s">
        <v>667</v>
      </c>
      <c r="C457" t="s">
        <v>24</v>
      </c>
      <c r="D457">
        <v>7.36</v>
      </c>
      <c r="E457" s="20">
        <f t="shared" si="11"/>
        <v>3.382491287557258E-4</v>
      </c>
    </row>
    <row r="458" spans="1:5" ht="15.75">
      <c r="A458" s="1" t="s">
        <v>762</v>
      </c>
      <c r="B458" t="s">
        <v>763</v>
      </c>
      <c r="C458" t="s">
        <v>24</v>
      </c>
      <c r="D458">
        <v>7.24</v>
      </c>
      <c r="E458" s="20">
        <f t="shared" si="11"/>
        <v>3.3273419730862159E-4</v>
      </c>
    </row>
    <row r="459" spans="1:5" ht="15.75">
      <c r="A459" s="1" t="s">
        <v>103</v>
      </c>
      <c r="B459" t="s">
        <v>104</v>
      </c>
      <c r="C459" t="s">
        <v>79</v>
      </c>
      <c r="D459">
        <v>7.13</v>
      </c>
      <c r="E459" s="20">
        <f t="shared" si="11"/>
        <v>3.2767884348210938E-4</v>
      </c>
    </row>
    <row r="460" spans="1:5" ht="15.75">
      <c r="A460" s="1" t="s">
        <v>764</v>
      </c>
      <c r="B460" t="s">
        <v>765</v>
      </c>
      <c r="C460" t="s">
        <v>24</v>
      </c>
      <c r="D460">
        <v>7.11</v>
      </c>
      <c r="E460" s="20">
        <f t="shared" si="11"/>
        <v>3.2675968824092533E-4</v>
      </c>
    </row>
    <row r="461" spans="1:5" ht="15.75">
      <c r="A461" s="1" t="s">
        <v>130</v>
      </c>
      <c r="B461" t="s">
        <v>131</v>
      </c>
      <c r="C461" t="s">
        <v>39</v>
      </c>
      <c r="D461">
        <v>7.09</v>
      </c>
      <c r="E461" s="20">
        <f t="shared" si="11"/>
        <v>3.2584053299974128E-4</v>
      </c>
    </row>
    <row r="462" spans="1:5" ht="15.75">
      <c r="A462" s="1" t="s">
        <v>662</v>
      </c>
      <c r="B462" t="s">
        <v>663</v>
      </c>
      <c r="C462" t="s">
        <v>94</v>
      </c>
      <c r="D462">
        <v>7.08</v>
      </c>
      <c r="E462" s="20">
        <f t="shared" si="11"/>
        <v>3.2538095537914928E-4</v>
      </c>
    </row>
    <row r="463" spans="1:5" ht="15.75">
      <c r="A463" s="1" t="s">
        <v>202</v>
      </c>
      <c r="B463" t="s">
        <v>203</v>
      </c>
      <c r="C463" t="s">
        <v>39</v>
      </c>
      <c r="D463">
        <v>7.04</v>
      </c>
      <c r="E463" s="20">
        <f t="shared" si="11"/>
        <v>3.2354264489678123E-4</v>
      </c>
    </row>
    <row r="464" spans="1:5" ht="15.75">
      <c r="A464" s="1" t="s">
        <v>48</v>
      </c>
      <c r="B464" t="s">
        <v>49</v>
      </c>
      <c r="C464" t="s">
        <v>7</v>
      </c>
      <c r="D464">
        <v>6.96</v>
      </c>
      <c r="E464" s="20">
        <f t="shared" si="11"/>
        <v>3.1986602393204507E-4</v>
      </c>
    </row>
    <row r="465" spans="1:5" ht="15.75">
      <c r="A465" s="1" t="s">
        <v>848</v>
      </c>
      <c r="B465" t="s">
        <v>849</v>
      </c>
      <c r="C465" t="s">
        <v>7</v>
      </c>
      <c r="D465">
        <v>6.91</v>
      </c>
      <c r="E465" s="20">
        <f t="shared" si="11"/>
        <v>3.1756813582908496E-4</v>
      </c>
    </row>
    <row r="466" spans="1:5" ht="15.75">
      <c r="A466" s="1" t="s">
        <v>542</v>
      </c>
      <c r="B466" t="s">
        <v>543</v>
      </c>
      <c r="C466" t="s">
        <v>24</v>
      </c>
      <c r="D466">
        <v>6.87</v>
      </c>
      <c r="E466" s="20">
        <f t="shared" si="11"/>
        <v>3.1572982534671691E-4</v>
      </c>
    </row>
    <row r="467" spans="1:5" ht="15.75">
      <c r="A467" s="1" t="s">
        <v>516</v>
      </c>
      <c r="B467" t="s">
        <v>517</v>
      </c>
      <c r="C467" t="s">
        <v>7</v>
      </c>
      <c r="D467">
        <v>6.84</v>
      </c>
      <c r="E467" s="20">
        <f t="shared" si="11"/>
        <v>3.1435109248494081E-4</v>
      </c>
    </row>
    <row r="468" spans="1:5" ht="15.75">
      <c r="A468" s="1" t="s">
        <v>782</v>
      </c>
      <c r="B468" t="s">
        <v>783</v>
      </c>
      <c r="C468" t="s">
        <v>79</v>
      </c>
      <c r="D468">
        <v>6.84</v>
      </c>
      <c r="E468" s="20">
        <f t="shared" si="11"/>
        <v>3.1435109248494081E-4</v>
      </c>
    </row>
    <row r="469" spans="1:5" ht="15.75">
      <c r="A469" s="1" t="s">
        <v>774</v>
      </c>
      <c r="B469" t="s">
        <v>775</v>
      </c>
      <c r="C469" t="s">
        <v>94</v>
      </c>
      <c r="D469">
        <v>6.81</v>
      </c>
      <c r="E469" s="20">
        <f t="shared" si="11"/>
        <v>3.1297235962316475E-4</v>
      </c>
    </row>
    <row r="470" spans="1:5" ht="15.75">
      <c r="A470" s="1" t="s">
        <v>496</v>
      </c>
      <c r="B470" t="s">
        <v>497</v>
      </c>
      <c r="C470" t="s">
        <v>32</v>
      </c>
      <c r="D470">
        <v>6.75</v>
      </c>
      <c r="E470" s="20">
        <f t="shared" si="11"/>
        <v>3.1021489389961265E-4</v>
      </c>
    </row>
    <row r="471" spans="1:5" ht="15.75">
      <c r="A471" s="1" t="s">
        <v>556</v>
      </c>
      <c r="B471" t="s">
        <v>557</v>
      </c>
      <c r="C471" t="s">
        <v>24</v>
      </c>
      <c r="D471">
        <v>6.63</v>
      </c>
      <c r="E471" s="20">
        <f t="shared" si="11"/>
        <v>3.0469996245250844E-4</v>
      </c>
    </row>
    <row r="472" spans="1:5" ht="15.75">
      <c r="A472" s="1" t="s">
        <v>738</v>
      </c>
      <c r="B472" t="s">
        <v>739</v>
      </c>
      <c r="C472" t="s">
        <v>24</v>
      </c>
      <c r="D472">
        <v>6.51</v>
      </c>
      <c r="E472" s="20">
        <f t="shared" si="11"/>
        <v>2.9918503100540418E-4</v>
      </c>
    </row>
    <row r="473" spans="1:5" ht="15.75">
      <c r="A473" s="1" t="s">
        <v>186</v>
      </c>
      <c r="B473" t="s">
        <v>187</v>
      </c>
      <c r="C473" t="s">
        <v>32</v>
      </c>
      <c r="D473">
        <v>6.34</v>
      </c>
      <c r="E473" s="20">
        <f t="shared" si="11"/>
        <v>2.9137221145533987E-4</v>
      </c>
    </row>
    <row r="474" spans="1:5" ht="15.75">
      <c r="A474" s="1" t="s">
        <v>792</v>
      </c>
      <c r="B474" t="s">
        <v>793</v>
      </c>
      <c r="C474" t="s">
        <v>7</v>
      </c>
      <c r="D474">
        <v>6.07</v>
      </c>
      <c r="E474" s="20">
        <f t="shared" si="11"/>
        <v>2.789636156993554E-4</v>
      </c>
    </row>
    <row r="475" spans="1:5" ht="15.75">
      <c r="A475" s="1" t="s">
        <v>394</v>
      </c>
      <c r="B475" t="s">
        <v>395</v>
      </c>
      <c r="C475" t="s">
        <v>7</v>
      </c>
      <c r="D475">
        <v>6</v>
      </c>
      <c r="E475" s="20">
        <f t="shared" si="11"/>
        <v>2.7574657235521124E-4</v>
      </c>
    </row>
    <row r="476" spans="1:5" ht="15.75">
      <c r="A476" s="1" t="s">
        <v>908</v>
      </c>
      <c r="B476" t="s">
        <v>909</v>
      </c>
      <c r="C476" t="s">
        <v>24</v>
      </c>
      <c r="D476">
        <v>5.96</v>
      </c>
      <c r="E476" s="20">
        <f t="shared" si="11"/>
        <v>2.7390826187284319E-4</v>
      </c>
    </row>
    <row r="477" spans="1:5" ht="15.75">
      <c r="A477" s="1" t="s">
        <v>720</v>
      </c>
      <c r="B477" t="s">
        <v>721</v>
      </c>
      <c r="C477" t="s">
        <v>10</v>
      </c>
      <c r="D477">
        <v>5.94</v>
      </c>
      <c r="E477" s="20">
        <f t="shared" si="11"/>
        <v>2.7298910663165919E-4</v>
      </c>
    </row>
    <row r="478" spans="1:5" ht="15.75">
      <c r="A478" s="1" t="s">
        <v>716</v>
      </c>
      <c r="B478" t="s">
        <v>717</v>
      </c>
      <c r="C478" t="s">
        <v>32</v>
      </c>
      <c r="D478">
        <v>5.9</v>
      </c>
      <c r="E478" s="20">
        <f t="shared" si="11"/>
        <v>2.7115079614929108E-4</v>
      </c>
    </row>
    <row r="479" spans="1:5" ht="15.75">
      <c r="A479" s="1" t="s">
        <v>620</v>
      </c>
      <c r="B479" t="s">
        <v>621</v>
      </c>
      <c r="C479" t="s">
        <v>24</v>
      </c>
      <c r="D479">
        <v>5.84</v>
      </c>
      <c r="E479" s="20">
        <f t="shared" si="11"/>
        <v>2.6839333042573892E-4</v>
      </c>
    </row>
    <row r="480" spans="1:5" ht="15.75">
      <c r="A480" s="1" t="s">
        <v>146</v>
      </c>
      <c r="B480" t="s">
        <v>147</v>
      </c>
      <c r="C480" t="s">
        <v>24</v>
      </c>
      <c r="D480">
        <v>5.73</v>
      </c>
      <c r="E480" s="20">
        <f t="shared" si="11"/>
        <v>2.6333797659922677E-4</v>
      </c>
    </row>
    <row r="481" spans="1:5" ht="15.75">
      <c r="A481" s="1" t="s">
        <v>842</v>
      </c>
      <c r="B481" t="s">
        <v>843</v>
      </c>
      <c r="C481" t="s">
        <v>24</v>
      </c>
      <c r="D481">
        <v>5.71</v>
      </c>
      <c r="E481" s="20">
        <f t="shared" si="11"/>
        <v>2.6241882135804272E-4</v>
      </c>
    </row>
    <row r="482" spans="1:5" ht="15.75">
      <c r="A482" s="1" t="s">
        <v>770</v>
      </c>
      <c r="B482" t="s">
        <v>771</v>
      </c>
      <c r="C482" t="s">
        <v>7</v>
      </c>
      <c r="D482">
        <v>5.68</v>
      </c>
      <c r="E482" s="20">
        <f t="shared" si="11"/>
        <v>2.6104008849626666E-4</v>
      </c>
    </row>
    <row r="483" spans="1:5" ht="15.75">
      <c r="A483" s="1" t="s">
        <v>115</v>
      </c>
      <c r="B483" t="s">
        <v>116</v>
      </c>
      <c r="C483" t="s">
        <v>32</v>
      </c>
      <c r="D483">
        <v>5.54</v>
      </c>
      <c r="E483" s="20">
        <f t="shared" si="11"/>
        <v>2.546060018079784E-4</v>
      </c>
    </row>
    <row r="484" spans="1:5" ht="15.75">
      <c r="A484" s="1" t="s">
        <v>866</v>
      </c>
      <c r="B484" t="s">
        <v>867</v>
      </c>
      <c r="C484" t="s">
        <v>24</v>
      </c>
      <c r="D484">
        <v>5.54</v>
      </c>
      <c r="E484" s="20">
        <f t="shared" si="11"/>
        <v>2.546060018079784E-4</v>
      </c>
    </row>
    <row r="485" spans="1:5" ht="15.75">
      <c r="A485" s="1" t="s">
        <v>688</v>
      </c>
      <c r="B485" t="s">
        <v>689</v>
      </c>
      <c r="C485" t="s">
        <v>27</v>
      </c>
      <c r="D485">
        <v>5.4</v>
      </c>
      <c r="E485" s="20">
        <f t="shared" si="11"/>
        <v>2.4817191511969014E-4</v>
      </c>
    </row>
    <row r="486" spans="1:5" ht="15.75">
      <c r="A486" s="1" t="s">
        <v>586</v>
      </c>
      <c r="B486" t="s">
        <v>587</v>
      </c>
      <c r="C486" t="s">
        <v>10</v>
      </c>
      <c r="D486">
        <v>5.2</v>
      </c>
      <c r="E486" s="20">
        <f t="shared" si="11"/>
        <v>2.3898036270784978E-4</v>
      </c>
    </row>
    <row r="487" spans="1:5" ht="15.75">
      <c r="A487" s="1" t="s">
        <v>392</v>
      </c>
      <c r="B487" t="s">
        <v>393</v>
      </c>
      <c r="C487" t="s">
        <v>15</v>
      </c>
      <c r="D487">
        <v>4.9800000000000004</v>
      </c>
      <c r="E487" s="20">
        <f t="shared" si="11"/>
        <v>2.2886965505482536E-4</v>
      </c>
    </row>
    <row r="488" spans="1:5" ht="15.75">
      <c r="A488" s="1" t="s">
        <v>646</v>
      </c>
      <c r="B488" t="s">
        <v>647</v>
      </c>
      <c r="C488" t="s">
        <v>94</v>
      </c>
      <c r="D488">
        <v>4.78</v>
      </c>
      <c r="E488" s="20">
        <f t="shared" si="11"/>
        <v>2.1967810264298499E-4</v>
      </c>
    </row>
    <row r="489" spans="1:5" ht="15.75">
      <c r="A489" s="1" t="s">
        <v>208</v>
      </c>
      <c r="B489" t="s">
        <v>209</v>
      </c>
      <c r="C489" t="s">
        <v>94</v>
      </c>
      <c r="D489">
        <v>4.67</v>
      </c>
      <c r="E489" s="20">
        <f t="shared" si="11"/>
        <v>2.1462274881647276E-4</v>
      </c>
    </row>
    <row r="490" spans="1:5" ht="15.75">
      <c r="A490" s="1" t="s">
        <v>906</v>
      </c>
      <c r="B490" t="s">
        <v>907</v>
      </c>
      <c r="C490" t="s">
        <v>94</v>
      </c>
      <c r="D490">
        <v>4.67</v>
      </c>
      <c r="E490" s="20">
        <f t="shared" si="11"/>
        <v>2.1462274881647276E-4</v>
      </c>
    </row>
    <row r="491" spans="1:5" ht="15.75">
      <c r="A491" s="1" t="s">
        <v>268</v>
      </c>
      <c r="B491" t="s">
        <v>269</v>
      </c>
      <c r="C491" t="s">
        <v>15</v>
      </c>
      <c r="D491">
        <v>4.6500000000000004</v>
      </c>
      <c r="E491" s="20">
        <f t="shared" si="11"/>
        <v>2.1370359357528873E-4</v>
      </c>
    </row>
    <row r="492" spans="1:5" ht="15.75">
      <c r="A492" s="1" t="s">
        <v>124</v>
      </c>
      <c r="B492" t="s">
        <v>125</v>
      </c>
      <c r="C492" t="s">
        <v>24</v>
      </c>
      <c r="D492">
        <v>4.57</v>
      </c>
      <c r="E492" s="20">
        <f t="shared" si="11"/>
        <v>2.100269726105526E-4</v>
      </c>
    </row>
    <row r="493" spans="1:5" ht="15.75">
      <c r="A493" s="1" t="s">
        <v>824</v>
      </c>
      <c r="B493" t="s">
        <v>825</v>
      </c>
      <c r="C493" t="s">
        <v>24</v>
      </c>
      <c r="D493">
        <v>4.4000000000000004</v>
      </c>
      <c r="E493" s="20">
        <f t="shared" si="11"/>
        <v>2.0221415306048826E-4</v>
      </c>
    </row>
    <row r="494" spans="1:5" ht="15.75">
      <c r="A494" s="1" t="s">
        <v>154</v>
      </c>
      <c r="B494" t="s">
        <v>155</v>
      </c>
      <c r="C494" t="s">
        <v>32</v>
      </c>
      <c r="D494">
        <v>4.32</v>
      </c>
      <c r="E494" s="20">
        <f t="shared" si="11"/>
        <v>1.9853753209575213E-4</v>
      </c>
    </row>
    <row r="495" spans="1:5" ht="15.75">
      <c r="A495" s="1" t="s">
        <v>654</v>
      </c>
      <c r="B495" t="s">
        <v>655</v>
      </c>
      <c r="C495" t="s">
        <v>32</v>
      </c>
      <c r="D495">
        <v>4.2300000000000004</v>
      </c>
      <c r="E495" s="20">
        <f t="shared" si="11"/>
        <v>1.9440133351042395E-4</v>
      </c>
    </row>
    <row r="496" spans="1:5" ht="15.75">
      <c r="A496" s="1" t="s">
        <v>708</v>
      </c>
      <c r="B496" t="s">
        <v>709</v>
      </c>
      <c r="C496" t="s">
        <v>10</v>
      </c>
      <c r="D496">
        <v>4.18</v>
      </c>
      <c r="E496" s="20">
        <f t="shared" si="11"/>
        <v>1.9210344540746384E-4</v>
      </c>
    </row>
    <row r="497" spans="1:5" ht="15.75">
      <c r="A497" s="1" t="s">
        <v>804</v>
      </c>
      <c r="B497" t="s">
        <v>805</v>
      </c>
      <c r="C497" t="s">
        <v>7</v>
      </c>
      <c r="D497">
        <v>4.07</v>
      </c>
      <c r="E497" s="20">
        <f t="shared" si="11"/>
        <v>1.8704809158095166E-4</v>
      </c>
    </row>
    <row r="498" spans="1:5" ht="15.75">
      <c r="A498" s="1" t="s">
        <v>868</v>
      </c>
      <c r="B498" t="s">
        <v>869</v>
      </c>
      <c r="C498" t="s">
        <v>15</v>
      </c>
      <c r="D498">
        <v>4.0599999999999996</v>
      </c>
      <c r="E498" s="20">
        <f t="shared" si="11"/>
        <v>1.8658851396035961E-4</v>
      </c>
    </row>
    <row r="499" spans="1:5" ht="15.75">
      <c r="A499" s="1" t="s">
        <v>320</v>
      </c>
      <c r="B499" t="s">
        <v>321</v>
      </c>
      <c r="C499" t="s">
        <v>7</v>
      </c>
      <c r="D499">
        <v>3.94</v>
      </c>
      <c r="E499" s="20">
        <f t="shared" si="11"/>
        <v>1.810735825132554E-4</v>
      </c>
    </row>
    <row r="500" spans="1:5" ht="15.75">
      <c r="A500" s="1" t="s">
        <v>400</v>
      </c>
      <c r="B500" t="s">
        <v>401</v>
      </c>
      <c r="C500" t="s">
        <v>94</v>
      </c>
      <c r="D500">
        <v>3.76</v>
      </c>
      <c r="E500" s="20">
        <f t="shared" si="11"/>
        <v>1.7280118534259906E-4</v>
      </c>
    </row>
    <row r="501" spans="1:5" ht="15.75">
      <c r="A501" s="1" t="s">
        <v>838</v>
      </c>
      <c r="B501" t="s">
        <v>839</v>
      </c>
      <c r="C501" t="s">
        <v>94</v>
      </c>
      <c r="D501">
        <v>3.74</v>
      </c>
      <c r="E501" s="20">
        <f t="shared" si="11"/>
        <v>1.7188203010141503E-4</v>
      </c>
    </row>
    <row r="502" spans="1:5" ht="15.75">
      <c r="A502" s="1" t="s">
        <v>386</v>
      </c>
      <c r="B502" t="s">
        <v>387</v>
      </c>
      <c r="C502" t="s">
        <v>15</v>
      </c>
      <c r="D502">
        <v>3.39</v>
      </c>
      <c r="E502" s="20">
        <f t="shared" si="11"/>
        <v>1.5579681338069438E-4</v>
      </c>
    </row>
    <row r="503" spans="1:5" ht="15.75">
      <c r="A503" s="1" t="s">
        <v>414</v>
      </c>
      <c r="B503" t="s">
        <v>415</v>
      </c>
      <c r="C503" t="s">
        <v>119</v>
      </c>
      <c r="D503">
        <v>3.07</v>
      </c>
      <c r="E503" s="20">
        <f t="shared" si="11"/>
        <v>1.4109032952174975E-4</v>
      </c>
    </row>
    <row r="504" spans="1:5" ht="15.75">
      <c r="A504" s="1" t="s">
        <v>941</v>
      </c>
      <c r="B504" t="s">
        <v>942</v>
      </c>
      <c r="C504" t="s">
        <v>24</v>
      </c>
      <c r="D504">
        <v>2.95</v>
      </c>
      <c r="E504" s="20">
        <f t="shared" si="11"/>
        <v>1.3557539807464554E-4</v>
      </c>
    </row>
    <row r="505" spans="1:5" ht="15.75">
      <c r="A505" s="1"/>
      <c r="D505">
        <f>SUM(D2:D504)</f>
        <v>21759.109999999997</v>
      </c>
      <c r="E505" s="20">
        <f t="shared" si="11"/>
        <v>1</v>
      </c>
    </row>
    <row r="506" spans="1:5" ht="15.75">
      <c r="A506" s="1"/>
    </row>
  </sheetData>
  <sortState ref="G27:G35">
    <sortCondition ref="G27:G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J23" sqref="J23"/>
    </sheetView>
  </sheetViews>
  <sheetFormatPr defaultRowHeight="15"/>
  <cols>
    <col min="1" max="1" width="15.5703125" bestFit="1" customWidth="1"/>
    <col min="2" max="2" width="12" bestFit="1" customWidth="1"/>
    <col min="3" max="4" width="9.28515625" bestFit="1" customWidth="1"/>
    <col min="5" max="5" width="11" bestFit="1" customWidth="1"/>
    <col min="6" max="6" width="11.7109375" customWidth="1"/>
    <col min="12" max="12" width="12" bestFit="1" customWidth="1"/>
  </cols>
  <sheetData>
    <row r="1" spans="1:17">
      <c r="B1" s="14">
        <v>40169300</v>
      </c>
    </row>
    <row r="3" spans="1:17">
      <c r="A3" s="21" t="s">
        <v>1026</v>
      </c>
      <c r="B3" s="19" t="s">
        <v>105</v>
      </c>
      <c r="C3" s="19" t="s">
        <v>8</v>
      </c>
      <c r="D3" s="19" t="s">
        <v>113</v>
      </c>
      <c r="E3" s="19" t="s">
        <v>65</v>
      </c>
      <c r="F3" s="19" t="s">
        <v>156</v>
      </c>
      <c r="G3" s="19" t="s">
        <v>148</v>
      </c>
      <c r="H3" s="19" t="s">
        <v>210</v>
      </c>
      <c r="I3" s="19" t="s">
        <v>374</v>
      </c>
      <c r="J3" s="19" t="s">
        <v>422</v>
      </c>
      <c r="K3" s="19" t="s">
        <v>524</v>
      </c>
      <c r="L3" s="19" t="s">
        <v>750</v>
      </c>
      <c r="M3" s="19" t="s">
        <v>117</v>
      </c>
      <c r="N3" s="19" t="s">
        <v>864</v>
      </c>
      <c r="O3" s="19" t="s">
        <v>370</v>
      </c>
      <c r="P3" s="30"/>
      <c r="Q3" s="30"/>
    </row>
    <row r="4" spans="1:17">
      <c r="A4" s="13" t="s">
        <v>3</v>
      </c>
      <c r="B4" s="29">
        <v>173.970001</v>
      </c>
      <c r="C4" s="29">
        <v>55.5</v>
      </c>
      <c r="D4" s="29">
        <v>63.98</v>
      </c>
      <c r="E4" s="29">
        <v>1179.1400149999999</v>
      </c>
      <c r="F4" s="29">
        <v>293.94000199999999</v>
      </c>
      <c r="G4" s="29">
        <v>65.319999999999993</v>
      </c>
      <c r="H4" s="29">
        <v>119.730003</v>
      </c>
      <c r="I4" s="29">
        <v>180.179993</v>
      </c>
      <c r="J4" s="29">
        <v>17.82</v>
      </c>
      <c r="K4" s="29">
        <v>106.139999</v>
      </c>
      <c r="L4" s="29">
        <v>91.889999000000003</v>
      </c>
      <c r="M4" s="29">
        <v>38.240001999999997</v>
      </c>
      <c r="N4" s="29">
        <v>96.220000999999996</v>
      </c>
      <c r="O4" s="29">
        <v>83.029999000000004</v>
      </c>
      <c r="P4" s="31"/>
      <c r="Q4" s="32"/>
    </row>
    <row r="5" spans="1:17">
      <c r="A5" s="13" t="s">
        <v>1022</v>
      </c>
      <c r="B5" s="29">
        <v>40169300</v>
      </c>
      <c r="C5" s="29">
        <v>14655500</v>
      </c>
      <c r="D5" s="29">
        <v>5084900</v>
      </c>
      <c r="E5" s="29">
        <v>4778600</v>
      </c>
      <c r="F5" s="29">
        <v>6933500</v>
      </c>
      <c r="G5" s="29">
        <v>6909900</v>
      </c>
      <c r="H5" s="29">
        <v>11226900</v>
      </c>
      <c r="I5" s="29">
        <v>28463100</v>
      </c>
      <c r="J5" s="29">
        <v>88381900</v>
      </c>
      <c r="K5" s="29">
        <v>29350600</v>
      </c>
      <c r="L5" s="29">
        <v>15924000</v>
      </c>
      <c r="M5" s="29">
        <v>46808600</v>
      </c>
      <c r="N5" s="29">
        <v>2949500</v>
      </c>
      <c r="O5" s="29">
        <v>26582300</v>
      </c>
      <c r="P5" s="31"/>
      <c r="Q5" s="32"/>
    </row>
    <row r="6" spans="1:17">
      <c r="A6" s="13" t="s">
        <v>1023</v>
      </c>
      <c r="B6" s="16">
        <f>B5*B4</f>
        <v>6988253161.1693001</v>
      </c>
      <c r="C6" s="16">
        <f t="shared" ref="C6:K6" si="0">C5*C4</f>
        <v>813380250</v>
      </c>
      <c r="D6" s="16">
        <f t="shared" si="0"/>
        <v>325331902</v>
      </c>
      <c r="E6" s="16">
        <f t="shared" si="0"/>
        <v>5634638475.6789999</v>
      </c>
      <c r="F6" s="16">
        <f t="shared" si="0"/>
        <v>2038033003.8669999</v>
      </c>
      <c r="G6" s="16">
        <f t="shared" si="0"/>
        <v>451354667.99999994</v>
      </c>
      <c r="H6" s="16">
        <f t="shared" si="0"/>
        <v>1344196770.6807001</v>
      </c>
      <c r="I6" s="16">
        <f t="shared" si="0"/>
        <v>5128481158.7582998</v>
      </c>
      <c r="J6" s="16">
        <f t="shared" si="0"/>
        <v>1574965458</v>
      </c>
      <c r="K6" s="27">
        <f t="shared" si="0"/>
        <v>3115272654.6494002</v>
      </c>
      <c r="L6" s="27">
        <f t="shared" ref="L6" si="1">L5*L4</f>
        <v>1463256344.076</v>
      </c>
      <c r="M6" s="27">
        <f t="shared" ref="M6" si="2">M5*M4</f>
        <v>1789960957.6171999</v>
      </c>
      <c r="N6" s="27">
        <f t="shared" ref="N6" si="3">N5*N4</f>
        <v>283800892.94949996</v>
      </c>
      <c r="O6" s="27">
        <f t="shared" ref="O6" si="4">O5*O4</f>
        <v>2207128342.4177003</v>
      </c>
      <c r="P6" s="27">
        <f t="shared" ref="P6" si="5">P5*P4</f>
        <v>0</v>
      </c>
      <c r="Q6" s="27">
        <f t="shared" ref="Q6" si="6">Q5*Q4</f>
        <v>0</v>
      </c>
    </row>
    <row r="7" spans="1:17">
      <c r="A7" s="22" t="s">
        <v>1024</v>
      </c>
      <c r="B7" s="23">
        <f>B6/$B$9</f>
        <v>0.21075582881817215</v>
      </c>
      <c r="C7" s="23">
        <f>C6/$B$9</f>
        <v>2.4530397622915919E-2</v>
      </c>
      <c r="D7" s="23">
        <f>D6/$B$9</f>
        <v>9.811549906061175E-3</v>
      </c>
      <c r="E7" s="23">
        <f>E6/$B$9</f>
        <v>0.16993272490915132</v>
      </c>
      <c r="F7" s="23">
        <f>F6/$B$9</f>
        <v>6.1464192121069142E-2</v>
      </c>
      <c r="G7" s="23">
        <f>G6/$B$9</f>
        <v>1.3612218239868995E-2</v>
      </c>
      <c r="H7" s="23">
        <f>H6/$B$9</f>
        <v>4.0539072922212094E-2</v>
      </c>
      <c r="I7" s="23">
        <f>I6/$B$9</f>
        <v>0.15466773630903097</v>
      </c>
      <c r="J7" s="23">
        <f>J6/$B$9</f>
        <v>4.7498730055343594E-2</v>
      </c>
      <c r="K7" s="24">
        <f>K6/$B$9</f>
        <v>9.3952215980590406E-2</v>
      </c>
      <c r="L7" s="24">
        <f t="shared" ref="L7:M7" si="7">L6/$B$9</f>
        <v>4.4129741218130819E-2</v>
      </c>
      <c r="M7" s="24">
        <f t="shared" si="7"/>
        <v>5.3982690162252239E-2</v>
      </c>
      <c r="N7" s="24">
        <f t="shared" ref="N7" si="8">N6/$B$9</f>
        <v>8.5590334284485394E-3</v>
      </c>
      <c r="O7" s="24">
        <f t="shared" ref="O7" si="9">O6/$B$9</f>
        <v>6.6563868306752608E-2</v>
      </c>
      <c r="P7" s="24">
        <f t="shared" ref="P7" si="10">P6/$B$9</f>
        <v>0</v>
      </c>
      <c r="Q7" s="24">
        <f t="shared" ref="Q7" si="11">Q6/$B$9</f>
        <v>0</v>
      </c>
    </row>
    <row r="9" spans="1:17">
      <c r="A9" s="18" t="s">
        <v>1028</v>
      </c>
      <c r="B9" s="21">
        <f>SUM(B6:Q6)</f>
        <v>33158054039.864101</v>
      </c>
    </row>
    <row r="10" spans="1:17">
      <c r="B10" s="36"/>
    </row>
    <row r="11" spans="1:17">
      <c r="B11" s="39" t="str">
        <f t="array" ref="B11:F27">TRANSPOSE(A3:Q7)</f>
        <v>Ticker</v>
      </c>
      <c r="C11" s="40" t="str">
        <v>Price</v>
      </c>
      <c r="D11" s="40" t="str">
        <v>Vol</v>
      </c>
      <c r="E11" s="40" t="str">
        <v>MarketCap</v>
      </c>
      <c r="F11" s="41" t="str">
        <v>Optimal Wt</v>
      </c>
    </row>
    <row r="12" spans="1:17">
      <c r="B12" s="37" t="str">
        <v>AAPL</v>
      </c>
      <c r="C12" s="31">
        <v>173.970001</v>
      </c>
      <c r="D12" s="31">
        <v>40169300</v>
      </c>
      <c r="E12" s="31">
        <v>6988253161.1693001</v>
      </c>
      <c r="F12" s="32">
        <v>0.21075582881817215</v>
      </c>
    </row>
    <row r="13" spans="1:17">
      <c r="B13" s="37" t="str">
        <v>ABT</v>
      </c>
      <c r="C13" s="31">
        <v>55.5</v>
      </c>
      <c r="D13" s="31">
        <v>14655500</v>
      </c>
      <c r="E13" s="31">
        <v>813380250</v>
      </c>
      <c r="F13" s="32">
        <v>2.4530397622915919E-2</v>
      </c>
    </row>
    <row r="14" spans="1:17">
      <c r="B14" s="37" t="str">
        <v>AJG</v>
      </c>
      <c r="C14" s="31">
        <v>63.98</v>
      </c>
      <c r="D14" s="31">
        <v>5084900</v>
      </c>
      <c r="E14" s="31">
        <v>325331902</v>
      </c>
      <c r="F14" s="32">
        <v>9.811549906061175E-3</v>
      </c>
    </row>
    <row r="15" spans="1:17">
      <c r="B15" s="37" t="str">
        <v>AMZN</v>
      </c>
      <c r="C15" s="31">
        <v>1179.1400149999999</v>
      </c>
      <c r="D15" s="31">
        <v>4778600</v>
      </c>
      <c r="E15" s="31">
        <v>5634638475.6789999</v>
      </c>
      <c r="F15" s="32">
        <v>0.16993272490915132</v>
      </c>
    </row>
    <row r="16" spans="1:17">
      <c r="B16" s="37" t="str">
        <v>BA</v>
      </c>
      <c r="C16" s="31">
        <v>293.94000199999999</v>
      </c>
      <c r="D16" s="31">
        <v>6933500</v>
      </c>
      <c r="E16" s="31">
        <v>2038033003.8669999</v>
      </c>
      <c r="F16" s="32">
        <v>6.1464192121069142E-2</v>
      </c>
    </row>
    <row r="17" spans="2:6">
      <c r="B17" s="37" t="str">
        <v>BBY</v>
      </c>
      <c r="C17" s="31">
        <v>65.319999999999993</v>
      </c>
      <c r="D17" s="31">
        <v>6909900</v>
      </c>
      <c r="E17" s="31">
        <v>451354667.99999994</v>
      </c>
      <c r="F17" s="32">
        <v>1.3612218239868995E-2</v>
      </c>
    </row>
    <row r="18" spans="2:6">
      <c r="B18" s="37" t="str">
        <v>CVX</v>
      </c>
      <c r="C18" s="31">
        <v>119.730003</v>
      </c>
      <c r="D18" s="31">
        <v>11226900</v>
      </c>
      <c r="E18" s="31">
        <v>1344196770.6807001</v>
      </c>
      <c r="F18" s="32">
        <v>4.0539072922212094E-2</v>
      </c>
    </row>
    <row r="19" spans="2:6">
      <c r="B19" s="37" t="str">
        <v>FB</v>
      </c>
      <c r="C19" s="31">
        <v>180.179993</v>
      </c>
      <c r="D19" s="31">
        <v>28463100</v>
      </c>
      <c r="E19" s="31">
        <v>5128481158.7582998</v>
      </c>
      <c r="F19" s="32">
        <v>0.15466773630903097</v>
      </c>
    </row>
    <row r="20" spans="2:6">
      <c r="B20" s="37" t="str">
        <v>GE</v>
      </c>
      <c r="C20" s="31">
        <v>17.82</v>
      </c>
      <c r="D20" s="31">
        <v>88381900</v>
      </c>
      <c r="E20" s="31">
        <v>1574965458</v>
      </c>
      <c r="F20" s="32">
        <v>4.7498730055343594E-2</v>
      </c>
    </row>
    <row r="21" spans="2:6">
      <c r="B21" s="37" t="str">
        <v>JPM</v>
      </c>
      <c r="C21" s="31">
        <v>106.139999</v>
      </c>
      <c r="D21" s="31">
        <v>29350600</v>
      </c>
      <c r="E21" s="31">
        <v>3115272654.6494002</v>
      </c>
      <c r="F21" s="32">
        <v>9.3952215980590406E-2</v>
      </c>
    </row>
    <row r="22" spans="2:6">
      <c r="B22" s="37" t="str">
        <v>PG</v>
      </c>
      <c r="C22" s="31">
        <v>91.889999000000003</v>
      </c>
      <c r="D22" s="31">
        <v>15924000</v>
      </c>
      <c r="E22" s="31">
        <v>1463256344.076</v>
      </c>
      <c r="F22" s="32">
        <v>4.4129741218130819E-2</v>
      </c>
    </row>
    <row r="23" spans="2:6">
      <c r="B23" s="37" t="str">
        <v>T</v>
      </c>
      <c r="C23" s="31">
        <v>38.240001999999997</v>
      </c>
      <c r="D23" s="31">
        <v>46808600</v>
      </c>
      <c r="E23" s="31">
        <v>1789960957.6171999</v>
      </c>
      <c r="F23" s="32">
        <v>5.3982690162252239E-2</v>
      </c>
    </row>
    <row r="24" spans="2:6">
      <c r="B24" s="37" t="str">
        <v>TEL</v>
      </c>
      <c r="C24" s="31">
        <v>96.220000999999996</v>
      </c>
      <c r="D24" s="31">
        <v>2949500</v>
      </c>
      <c r="E24" s="31">
        <v>283800892.94949996</v>
      </c>
      <c r="F24" s="32">
        <v>8.5590334284485394E-3</v>
      </c>
    </row>
    <row r="25" spans="2:6">
      <c r="B25" s="37" t="str">
        <v>XOM</v>
      </c>
      <c r="C25" s="31">
        <v>83.029999000000004</v>
      </c>
      <c r="D25" s="31">
        <v>26582300</v>
      </c>
      <c r="E25" s="31">
        <v>2207128342.4177003</v>
      </c>
      <c r="F25" s="32">
        <v>6.6563868306752608E-2</v>
      </c>
    </row>
    <row r="26" spans="2:6">
      <c r="B26" s="37">
        <v>0</v>
      </c>
      <c r="C26" s="31">
        <v>0</v>
      </c>
      <c r="D26" s="31">
        <v>0</v>
      </c>
      <c r="E26" s="31">
        <v>0</v>
      </c>
      <c r="F26" s="32">
        <v>0</v>
      </c>
    </row>
    <row r="27" spans="2:6">
      <c r="B27" s="38">
        <v>0</v>
      </c>
      <c r="C27" s="33">
        <v>0</v>
      </c>
      <c r="D27" s="33">
        <v>0</v>
      </c>
      <c r="E27" s="33">
        <v>0</v>
      </c>
      <c r="F27" s="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N44"/>
  <sheetViews>
    <sheetView workbookViewId="0">
      <selection activeCell="H3" sqref="H3:H16"/>
    </sheetView>
  </sheetViews>
  <sheetFormatPr defaultRowHeight="15"/>
  <cols>
    <col min="3" max="3" width="15.7109375" customWidth="1"/>
    <col min="4" max="4" width="14.5703125" customWidth="1"/>
    <col min="8" max="8" width="13.7109375" bestFit="1" customWidth="1"/>
    <col min="9" max="9" width="13.7109375" style="29" customWidth="1"/>
  </cols>
  <sheetData>
    <row r="2" spans="2:14">
      <c r="B2" s="29" t="s">
        <v>1032</v>
      </c>
      <c r="C2" s="20" t="s">
        <v>1029</v>
      </c>
      <c r="D2" s="20" t="s">
        <v>1027</v>
      </c>
    </row>
    <row r="3" spans="2:14">
      <c r="B3" s="42" t="s">
        <v>422</v>
      </c>
      <c r="C3" s="43">
        <v>1.2436162E-3</v>
      </c>
      <c r="D3" s="43">
        <v>4.9351310000000002E-2</v>
      </c>
      <c r="H3" s="20"/>
    </row>
    <row r="4" spans="2:14">
      <c r="B4" s="42" t="s">
        <v>105</v>
      </c>
      <c r="C4" s="43">
        <v>1.19989566E-3</v>
      </c>
      <c r="D4" s="43">
        <v>0.38494763999999998</v>
      </c>
      <c r="H4" s="20"/>
    </row>
    <row r="5" spans="2:14">
      <c r="B5" s="42" t="s">
        <v>374</v>
      </c>
      <c r="C5" s="43">
        <v>8.4229607200000001E-4</v>
      </c>
      <c r="D5" s="43">
        <v>0.18573044</v>
      </c>
      <c r="H5" s="20"/>
    </row>
    <row r="6" spans="2:14">
      <c r="B6" s="42" t="s">
        <v>65</v>
      </c>
      <c r="C6" s="43">
        <v>7.5901687300000003E-4</v>
      </c>
      <c r="D6" s="43">
        <v>4.2257179999999998E-2</v>
      </c>
      <c r="H6" s="20"/>
    </row>
    <row r="7" spans="2:14">
      <c r="B7" s="42" t="s">
        <v>156</v>
      </c>
      <c r="C7" s="43">
        <v>6.4578971299999999E-4</v>
      </c>
      <c r="D7" s="43">
        <v>4.2363310000000001E-2</v>
      </c>
      <c r="H7" s="20"/>
    </row>
    <row r="8" spans="2:14">
      <c r="B8" s="42" t="s">
        <v>8</v>
      </c>
      <c r="C8" s="43">
        <v>5.0742002099999999E-4</v>
      </c>
      <c r="D8" s="43">
        <v>1.683022E-2</v>
      </c>
      <c r="H8" s="20"/>
    </row>
    <row r="9" spans="2:14">
      <c r="B9" s="42" t="s">
        <v>524</v>
      </c>
      <c r="C9" s="43">
        <v>4.6585257800000002E-4</v>
      </c>
      <c r="D9" s="43">
        <v>5.244907E-2</v>
      </c>
      <c r="H9" s="20"/>
    </row>
    <row r="10" spans="2:14">
      <c r="B10" s="42" t="s">
        <v>750</v>
      </c>
      <c r="C10" s="43">
        <v>4.2308632599999998E-4</v>
      </c>
      <c r="D10" s="43">
        <v>4.7140609999999999E-2</v>
      </c>
      <c r="H10" s="20"/>
    </row>
    <row r="11" spans="2:14">
      <c r="B11" s="42" t="s">
        <v>370</v>
      </c>
      <c r="C11" s="43">
        <v>3.91358695E-4</v>
      </c>
      <c r="D11" s="43">
        <v>2.8631300000000002E-3</v>
      </c>
      <c r="H11" s="20"/>
    </row>
    <row r="12" spans="2:14">
      <c r="B12" s="42" t="s">
        <v>148</v>
      </c>
      <c r="C12" s="43">
        <v>3.49070052E-4</v>
      </c>
      <c r="D12" s="43">
        <v>3.6451900000000002E-2</v>
      </c>
      <c r="H12" s="20"/>
    </row>
    <row r="13" spans="2:14">
      <c r="B13" s="42" t="s">
        <v>210</v>
      </c>
      <c r="C13" s="43">
        <v>3.3674952199999999E-4</v>
      </c>
      <c r="D13" s="43">
        <v>3.2804989999999999E-2</v>
      </c>
      <c r="H13" s="20"/>
    </row>
    <row r="14" spans="2:14">
      <c r="B14" s="42" t="s">
        <v>117</v>
      </c>
      <c r="C14" s="43">
        <v>2.99202445E-4</v>
      </c>
      <c r="D14" s="43">
        <v>5.8074090000000002E-2</v>
      </c>
      <c r="H14" s="20"/>
    </row>
    <row r="15" spans="2:14">
      <c r="B15" s="42" t="s">
        <v>113</v>
      </c>
      <c r="C15" s="43">
        <v>1.93490058E-4</v>
      </c>
      <c r="D15" s="43">
        <v>1.2436400000000001E-3</v>
      </c>
      <c r="H15" s="20"/>
      <c r="N15" s="28"/>
    </row>
    <row r="16" spans="2:14">
      <c r="B16" s="42" t="s">
        <v>864</v>
      </c>
      <c r="C16" s="43">
        <v>-1.9723903499999999E-5</v>
      </c>
      <c r="D16" s="43">
        <v>4.7492489999999998E-2</v>
      </c>
      <c r="H16" s="20"/>
      <c r="N16" s="28"/>
    </row>
    <row r="17" spans="2:14">
      <c r="B17" s="42"/>
      <c r="C17" s="43"/>
      <c r="D17" s="43"/>
      <c r="N17" s="28"/>
    </row>
    <row r="18" spans="2:14">
      <c r="N18" s="28"/>
    </row>
    <row r="19" spans="2:14">
      <c r="N19" s="28"/>
    </row>
    <row r="20" spans="2:14">
      <c r="N20" s="28"/>
    </row>
    <row r="21" spans="2:14">
      <c r="N21" s="28"/>
    </row>
    <row r="22" spans="2:14">
      <c r="N22" s="28"/>
    </row>
    <row r="23" spans="2:14">
      <c r="N23" s="28"/>
    </row>
    <row r="24" spans="2:14">
      <c r="N24" s="28"/>
    </row>
    <row r="25" spans="2:14">
      <c r="N25" s="28"/>
    </row>
    <row r="26" spans="2:14">
      <c r="N26" s="28"/>
    </row>
    <row r="27" spans="2:14">
      <c r="C27" s="20"/>
      <c r="N27" s="28"/>
    </row>
    <row r="28" spans="2:14">
      <c r="C28" s="20"/>
      <c r="N28" s="28"/>
    </row>
    <row r="29" spans="2:14">
      <c r="C29" s="20"/>
    </row>
    <row r="30" spans="2:14">
      <c r="C30" s="20"/>
    </row>
    <row r="31" spans="2:14">
      <c r="C31" s="20"/>
      <c r="N31" s="29"/>
    </row>
    <row r="32" spans="2:14">
      <c r="C32" s="20"/>
      <c r="N32" s="29"/>
    </row>
    <row r="33" spans="3:14">
      <c r="C33" s="20"/>
      <c r="N33" s="29"/>
    </row>
    <row r="34" spans="3:14">
      <c r="C34" s="20"/>
      <c r="N34" s="29"/>
    </row>
    <row r="35" spans="3:14">
      <c r="C35" s="20"/>
      <c r="N35" s="29"/>
    </row>
    <row r="36" spans="3:14">
      <c r="C36" s="20"/>
      <c r="N36" s="29"/>
    </row>
    <row r="37" spans="3:14">
      <c r="N37" s="29"/>
    </row>
    <row r="38" spans="3:14">
      <c r="N38" s="29"/>
    </row>
    <row r="39" spans="3:14">
      <c r="N39" s="29"/>
    </row>
    <row r="40" spans="3:14">
      <c r="N40" s="29"/>
    </row>
    <row r="41" spans="3:14">
      <c r="N41" s="29"/>
    </row>
    <row r="42" spans="3:14">
      <c r="N42" s="29"/>
    </row>
    <row r="43" spans="3:14">
      <c r="N43" s="29"/>
    </row>
    <row r="44" spans="3:14">
      <c r="N44" s="29"/>
    </row>
  </sheetData>
  <sortState ref="B3:D16">
    <sortCondition descending="1" ref="C3:C16"/>
    <sortCondition descending="1" ref="D3:D16"/>
    <sortCondition ref="B3:B16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MktCap</vt:lpstr>
      <vt:lpstr>Current 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goswami proloy</dc:creator>
  <cp:lastModifiedBy> goswami proloy</cp:lastModifiedBy>
  <dcterms:created xsi:type="dcterms:W3CDTF">2017-12-21T12:57:16Z</dcterms:created>
  <dcterms:modified xsi:type="dcterms:W3CDTF">2017-12-21T16:04:25Z</dcterms:modified>
</cp:coreProperties>
</file>