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62395\Desktop\"/>
    </mc:Choice>
  </mc:AlternateContent>
  <xr:revisionPtr revIDLastSave="0" documentId="8_{3F2E0CE3-36D7-44CB-AF6A-D67817B0F216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RapidMiner Data" sheetId="1" r:id="rId1"/>
  </sheets>
  <calcPr calcId="179017"/>
</workbook>
</file>

<file path=xl/calcChain.xml><?xml version="1.0" encoding="utf-8"?>
<calcChain xmlns="http://schemas.openxmlformats.org/spreadsheetml/2006/main">
  <c r="S4" i="1" l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S5" i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3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<sst xmlns="http://schemas.openxmlformats.org/spreadsheetml/2006/main" count="246" uniqueCount="16">
  <si>
    <t>Dates</t>
  </si>
  <si>
    <t>USDTHB</t>
  </si>
  <si>
    <t>USTH10m1YDiff</t>
  </si>
  <si>
    <t>USTHPMIdiff</t>
  </si>
  <si>
    <t>USTHInfdiff</t>
  </si>
  <si>
    <t>EHCATH</t>
  </si>
  <si>
    <t>CTHAI1U1</t>
  </si>
  <si>
    <t>CTHAI1U5</t>
  </si>
  <si>
    <t>DXY</t>
  </si>
  <si>
    <t>USDCNY</t>
  </si>
  <si>
    <t>USD_App</t>
  </si>
  <si>
    <t>app</t>
  </si>
  <si>
    <t>dep</t>
  </si>
  <si>
    <t>prediction(USD_App)</t>
  </si>
  <si>
    <t>Ideal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</si>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</sst>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#.0"/>
    <numFmt numFmtId="190" formatCode="0.000%"/>
  </numFmts>
  <fonts count="4">
    <font>
      <sz val="11"/>
      <color indexed="8"/>
      <name val="Tahoma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87" fontId="2" fillId="0" borderId="0" xfId="0" applyNumberFormat="1" applyFont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0" fontId="1" fillId="2" borderId="0" xfId="0" applyFont="1" applyFill="1"/>
    <xf numFmtId="187" fontId="2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10" fontId="0" fillId="0" borderId="0" xfId="1" applyNumberFormat="1" applyFont="1"/>
    <xf numFmtId="19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7"/>
  <sheetViews>
    <sheetView tabSelected="1" workbookViewId="0">
      <selection activeCell="R33" sqref="R33"/>
    </sheetView>
  </sheetViews>
  <sheetFormatPr defaultRowHeight="14.25"/>
  <cols>
    <col min="1" max="1" width="15.875" style="6" bestFit="1" customWidth="1"/>
    <col min="3" max="3" width="9" style="9"/>
    <col min="12" max="12" width="9" style="9"/>
    <col min="13" max="13" width="9" style="12"/>
    <col min="15" max="15" width="9" style="11"/>
  </cols>
  <sheetData>
    <row r="1" spans="1:19" ht="15">
      <c r="A1" s="4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13</v>
      </c>
    </row>
    <row r="2" spans="1:19" ht="15">
      <c r="A2" s="5">
        <v>39843</v>
      </c>
      <c r="B2" s="2">
        <v>34.97</v>
      </c>
      <c r="C2" s="8">
        <v>0.57730000000000015</v>
      </c>
      <c r="D2" s="2">
        <v>5.879999999999999</v>
      </c>
      <c r="E2" s="2">
        <v>0.3</v>
      </c>
      <c r="F2" s="2">
        <v>0.27</v>
      </c>
      <c r="G2" s="2">
        <v>-8.6000000000000227</v>
      </c>
      <c r="H2" s="2">
        <v>-12.677000000000021</v>
      </c>
      <c r="I2" s="2">
        <v>4.6909999999999883</v>
      </c>
      <c r="J2" s="2">
        <v>2.4199999999999555E-2</v>
      </c>
      <c r="K2" s="3" t="s">
        <v>11</v>
      </c>
      <c r="L2" s="10" t="s">
        <v>11</v>
      </c>
      <c r="N2">
        <v>100</v>
      </c>
      <c r="P2">
        <v>100</v>
      </c>
    </row>
    <row r="3" spans="1:19" ht="15">
      <c r="A3" s="5">
        <v>39871</v>
      </c>
      <c r="B3" s="2">
        <v>36.19</v>
      </c>
      <c r="C3" s="8">
        <v>-0.12749999999999995</v>
      </c>
      <c r="D3" s="2">
        <v>-2.8999999999999972</v>
      </c>
      <c r="E3" s="2">
        <v>-0.59</v>
      </c>
      <c r="F3" s="2">
        <v>0.27</v>
      </c>
      <c r="G3" s="2">
        <v>37.670000000000016</v>
      </c>
      <c r="H3" s="2">
        <v>55.75</v>
      </c>
      <c r="I3" s="2">
        <v>2.0090000000000003</v>
      </c>
      <c r="J3" s="2">
        <v>-1.18999999999998E-2</v>
      </c>
      <c r="K3" s="3" t="s">
        <v>11</v>
      </c>
      <c r="L3" s="10" t="s">
        <v>11</v>
      </c>
      <c r="M3" s="12">
        <f>IF(L3="app",B3/B2-1,0)</f>
        <v>3.4887046039462355E-2</v>
      </c>
      <c r="N3">
        <f>+N2*(1+M3)</f>
        <v>103.48870460394623</v>
      </c>
      <c r="O3" s="11">
        <f>IF(K3="app",B3/B2-1,0)</f>
        <v>3.4887046039462355E-2</v>
      </c>
      <c r="P3">
        <f>+P2*(1+O3)</f>
        <v>103.48870460394623</v>
      </c>
    </row>
    <row r="4" spans="1:19" ht="15">
      <c r="A4" s="5">
        <v>39903</v>
      </c>
      <c r="B4" s="2">
        <v>35.5</v>
      </c>
      <c r="C4" s="8">
        <v>-0.32960000000000012</v>
      </c>
      <c r="D4" s="2">
        <v>-2.5699999999999985</v>
      </c>
      <c r="E4" s="2">
        <v>-0.53</v>
      </c>
      <c r="F4" s="2">
        <v>2.8</v>
      </c>
      <c r="G4" s="2">
        <v>-45.930000000000007</v>
      </c>
      <c r="H4" s="2">
        <v>-60.49799999999999</v>
      </c>
      <c r="I4" s="2">
        <v>-2.5779999999999887</v>
      </c>
      <c r="J4" s="2">
        <v>-6.0999999999999943E-3</v>
      </c>
      <c r="K4" s="3" t="s">
        <v>12</v>
      </c>
      <c r="L4" s="10" t="s">
        <v>12</v>
      </c>
      <c r="M4" s="12">
        <f t="shared" ref="M4:M67" si="0">IF(L4="app",B4/B3-1,0)</f>
        <v>0</v>
      </c>
      <c r="N4">
        <f t="shared" ref="N4:P67" si="1">+N3*(1+M4)</f>
        <v>103.48870460394623</v>
      </c>
      <c r="O4" s="11">
        <f t="shared" ref="O4:O67" si="2">IF(K4="app",B4/B3-1,0)</f>
        <v>0</v>
      </c>
      <c r="P4">
        <f t="shared" si="1"/>
        <v>103.48870460394623</v>
      </c>
      <c r="R4" t="s">
        <v>14</v>
      </c>
      <c r="S4" s="11">
        <f>(P117/P2)^(365/(A117-A2))-1</f>
        <v>7.5265404962940652E-2</v>
      </c>
    </row>
    <row r="5" spans="1:19" ht="15">
      <c r="A5" s="5">
        <v>39933</v>
      </c>
      <c r="B5" s="2">
        <v>35.283000000000001</v>
      </c>
      <c r="C5" s="8">
        <v>0.5730000000000004</v>
      </c>
      <c r="D5" s="2">
        <v>-3.5300000000000047</v>
      </c>
      <c r="E5" s="2">
        <v>-0.87</v>
      </c>
      <c r="F5" s="2">
        <v>2.8</v>
      </c>
      <c r="G5" s="2">
        <v>-1.5449999999999875</v>
      </c>
      <c r="H5" s="2">
        <v>-50.514999999999986</v>
      </c>
      <c r="I5" s="2">
        <v>-0.8160000000000025</v>
      </c>
      <c r="J5" s="2">
        <v>-1.2900000000000134E-2</v>
      </c>
      <c r="K5" s="3" t="s">
        <v>12</v>
      </c>
      <c r="L5" s="10" t="s">
        <v>12</v>
      </c>
      <c r="M5" s="12">
        <f t="shared" si="0"/>
        <v>0</v>
      </c>
      <c r="N5">
        <f t="shared" si="1"/>
        <v>103.48870460394623</v>
      </c>
      <c r="O5" s="11">
        <f t="shared" si="2"/>
        <v>0</v>
      </c>
      <c r="P5">
        <f t="shared" si="1"/>
        <v>103.48870460394623</v>
      </c>
      <c r="R5" t="s">
        <v>15</v>
      </c>
      <c r="S5" s="11">
        <f>(N117/N2)^(365/(A117-A2))-1</f>
        <v>4.4856891293012957E-2</v>
      </c>
    </row>
    <row r="6" spans="1:19" ht="15">
      <c r="A6" s="5">
        <v>39962</v>
      </c>
      <c r="B6" s="2">
        <v>34.32</v>
      </c>
      <c r="C6" s="8">
        <v>7.6999999999999513E-2</v>
      </c>
      <c r="D6" s="2">
        <v>1.1400000000000028</v>
      </c>
      <c r="E6" s="2">
        <v>0.31</v>
      </c>
      <c r="F6" s="2">
        <v>2.8</v>
      </c>
      <c r="G6" s="2">
        <v>-53.985000000000014</v>
      </c>
      <c r="H6" s="2">
        <v>-65.64200000000001</v>
      </c>
      <c r="I6" s="2">
        <v>-5.2660000000000053</v>
      </c>
      <c r="J6" s="2">
        <v>8.1000000000006622E-3</v>
      </c>
      <c r="K6" s="3" t="s">
        <v>12</v>
      </c>
      <c r="L6" s="10" t="s">
        <v>12</v>
      </c>
      <c r="M6" s="12">
        <f t="shared" si="0"/>
        <v>0</v>
      </c>
      <c r="N6">
        <f t="shared" si="1"/>
        <v>103.48870460394623</v>
      </c>
      <c r="O6" s="11">
        <f t="shared" si="2"/>
        <v>0</v>
      </c>
      <c r="P6">
        <f t="shared" si="1"/>
        <v>103.48870460394623</v>
      </c>
    </row>
    <row r="7" spans="1:19" ht="15">
      <c r="A7" s="5">
        <v>39994</v>
      </c>
      <c r="B7" s="2">
        <v>34.057000000000002</v>
      </c>
      <c r="C7" s="8">
        <v>0.72039999999999971</v>
      </c>
      <c r="D7" s="2">
        <v>-0.15000000000000435</v>
      </c>
      <c r="E7" s="2">
        <v>0.48000000000000004</v>
      </c>
      <c r="F7" s="2">
        <v>3.94</v>
      </c>
      <c r="G7" s="2">
        <v>-13.399999999999991</v>
      </c>
      <c r="H7" s="2">
        <v>-10.984000000000009</v>
      </c>
      <c r="I7" s="2">
        <v>0.78499999999999659</v>
      </c>
      <c r="J7" s="2">
        <v>1.3999999999994017E-3</v>
      </c>
      <c r="K7" s="3" t="s">
        <v>12</v>
      </c>
      <c r="L7" s="10" t="s">
        <v>12</v>
      </c>
      <c r="M7" s="12">
        <f t="shared" si="0"/>
        <v>0</v>
      </c>
      <c r="N7">
        <f t="shared" si="1"/>
        <v>103.48870460394623</v>
      </c>
      <c r="O7" s="11">
        <f t="shared" si="2"/>
        <v>0</v>
      </c>
      <c r="P7">
        <f t="shared" si="1"/>
        <v>103.48870460394623</v>
      </c>
    </row>
    <row r="8" spans="1:19" ht="15">
      <c r="A8" s="5">
        <v>40025</v>
      </c>
      <c r="B8" s="2">
        <v>34.03</v>
      </c>
      <c r="C8" s="8">
        <v>0.6115999999999997</v>
      </c>
      <c r="D8" s="2">
        <v>1.7000000000000057</v>
      </c>
      <c r="E8" s="2">
        <v>0</v>
      </c>
      <c r="F8" s="2">
        <v>3.94</v>
      </c>
      <c r="G8" s="2">
        <v>-28.385000000000005</v>
      </c>
      <c r="H8" s="2">
        <v>-30.864999999999995</v>
      </c>
      <c r="I8" s="2">
        <v>-1.7860000000000014</v>
      </c>
      <c r="J8" s="2">
        <v>1.5999999999998238E-3</v>
      </c>
      <c r="K8" s="3" t="s">
        <v>12</v>
      </c>
      <c r="L8" s="10" t="s">
        <v>12</v>
      </c>
      <c r="M8" s="12">
        <f t="shared" si="0"/>
        <v>0</v>
      </c>
      <c r="N8">
        <f t="shared" si="1"/>
        <v>103.48870460394623</v>
      </c>
      <c r="O8" s="11">
        <f t="shared" si="2"/>
        <v>0</v>
      </c>
      <c r="P8">
        <f t="shared" si="1"/>
        <v>103.48870460394623</v>
      </c>
    </row>
    <row r="9" spans="1:19" ht="15">
      <c r="A9" s="5">
        <v>40056</v>
      </c>
      <c r="B9" s="2">
        <v>34.015000000000001</v>
      </c>
      <c r="C9" s="8">
        <v>0.49259999999999993</v>
      </c>
      <c r="D9" s="2">
        <v>1.8899999999999957</v>
      </c>
      <c r="E9" s="2">
        <v>-0.13</v>
      </c>
      <c r="F9" s="2">
        <v>3.94</v>
      </c>
      <c r="G9" s="2">
        <v>18.215000000000003</v>
      </c>
      <c r="H9" s="2">
        <v>14.14</v>
      </c>
      <c r="I9" s="2">
        <v>-0.17499999999999716</v>
      </c>
      <c r="J9" s="2">
        <v>-1.2999999999996348E-3</v>
      </c>
      <c r="K9" s="3" t="s">
        <v>12</v>
      </c>
      <c r="L9" s="10" t="s">
        <v>11</v>
      </c>
      <c r="M9" s="12">
        <f t="shared" si="0"/>
        <v>-4.4078754040555168E-4</v>
      </c>
      <c r="N9">
        <f t="shared" si="1"/>
        <v>103.4430880723841</v>
      </c>
      <c r="O9" s="11">
        <f t="shared" si="2"/>
        <v>0</v>
      </c>
      <c r="P9">
        <f t="shared" si="1"/>
        <v>103.48870460394623</v>
      </c>
    </row>
    <row r="10" spans="1:19" ht="15">
      <c r="A10" s="5">
        <v>40086</v>
      </c>
      <c r="B10" s="2">
        <v>33.44</v>
      </c>
      <c r="C10" s="8">
        <v>0.32500000000000018</v>
      </c>
      <c r="D10" s="2">
        <v>-2.36</v>
      </c>
      <c r="E10" s="2">
        <v>-9.9999999999999811E-3</v>
      </c>
      <c r="F10" s="2">
        <v>5.8</v>
      </c>
      <c r="G10" s="2">
        <v>-24.52000000000001</v>
      </c>
      <c r="H10" s="2">
        <v>-6.8599999999999994</v>
      </c>
      <c r="I10" s="2">
        <v>-1.5189999999999912</v>
      </c>
      <c r="J10" s="2">
        <v>-4.4000000000004036E-3</v>
      </c>
      <c r="K10" s="3" t="s">
        <v>12</v>
      </c>
      <c r="L10" s="10" t="s">
        <v>12</v>
      </c>
      <c r="M10" s="12">
        <f t="shared" si="0"/>
        <v>0</v>
      </c>
      <c r="N10">
        <f t="shared" si="1"/>
        <v>103.4430880723841</v>
      </c>
      <c r="O10" s="11">
        <f t="shared" si="2"/>
        <v>0</v>
      </c>
      <c r="P10">
        <f t="shared" si="1"/>
        <v>103.48870460394623</v>
      </c>
    </row>
    <row r="11" spans="1:19" ht="15">
      <c r="A11" s="5">
        <v>40116</v>
      </c>
      <c r="B11" s="2">
        <v>33.454999999999998</v>
      </c>
      <c r="C11" s="8">
        <v>0.20619999999999949</v>
      </c>
      <c r="D11" s="2">
        <v>2.8100000000000027</v>
      </c>
      <c r="E11" s="2">
        <v>0.19</v>
      </c>
      <c r="F11" s="2">
        <v>5.8</v>
      </c>
      <c r="G11" s="2">
        <v>18.120000000000005</v>
      </c>
      <c r="H11" s="2">
        <v>13.016000000000005</v>
      </c>
      <c r="I11" s="2">
        <v>-0.35300000000000864</v>
      </c>
      <c r="J11" s="2">
        <v>1.1000000000001009E-3</v>
      </c>
      <c r="K11" s="3" t="s">
        <v>11</v>
      </c>
      <c r="L11" s="10" t="s">
        <v>11</v>
      </c>
      <c r="M11" s="12">
        <f t="shared" si="0"/>
        <v>4.4856459330144816E-4</v>
      </c>
      <c r="N11">
        <f t="shared" si="1"/>
        <v>103.48948897911514</v>
      </c>
      <c r="O11" s="11">
        <f t="shared" si="2"/>
        <v>4.4856459330144816E-4</v>
      </c>
      <c r="P11">
        <f t="shared" si="1"/>
        <v>103.5351259726382</v>
      </c>
    </row>
    <row r="12" spans="1:19" ht="15">
      <c r="A12" s="5">
        <v>40147</v>
      </c>
      <c r="B12" s="2">
        <v>33.225000000000001</v>
      </c>
      <c r="C12" s="8">
        <v>4.610000000000003E-2</v>
      </c>
      <c r="D12" s="2">
        <v>-3.860000000000003</v>
      </c>
      <c r="E12" s="2">
        <v>-2.0000000000000018E-2</v>
      </c>
      <c r="F12" s="2">
        <v>5.8</v>
      </c>
      <c r="G12" s="2">
        <v>-51.93</v>
      </c>
      <c r="H12" s="2">
        <v>10.875</v>
      </c>
      <c r="I12" s="2">
        <v>-1.4209999999999923</v>
      </c>
      <c r="J12" s="2">
        <v>-9.9999999999766942E-5</v>
      </c>
      <c r="K12" s="3" t="s">
        <v>12</v>
      </c>
      <c r="L12" s="10" t="s">
        <v>12</v>
      </c>
      <c r="M12" s="12">
        <f t="shared" si="0"/>
        <v>0</v>
      </c>
      <c r="N12">
        <f t="shared" si="1"/>
        <v>103.48948897911514</v>
      </c>
      <c r="O12" s="11">
        <f t="shared" si="2"/>
        <v>0</v>
      </c>
      <c r="P12">
        <f t="shared" si="1"/>
        <v>103.5351259726382</v>
      </c>
    </row>
    <row r="13" spans="1:19" ht="15">
      <c r="A13" s="5">
        <v>40178</v>
      </c>
      <c r="B13" s="2">
        <v>33.369999999999997</v>
      </c>
      <c r="C13" s="8">
        <v>0.58150000000000057</v>
      </c>
      <c r="D13" s="2">
        <v>-4.3400000000000016</v>
      </c>
      <c r="E13" s="2">
        <v>0.21000000000000002</v>
      </c>
      <c r="F13" s="2">
        <v>7.92</v>
      </c>
      <c r="G13" s="2">
        <v>20.440000000000005</v>
      </c>
      <c r="H13" s="2">
        <v>-16.404000000000011</v>
      </c>
      <c r="I13" s="2">
        <v>2.9809999999999945</v>
      </c>
      <c r="J13" s="2">
        <v>-3.00000000000189E-4</v>
      </c>
      <c r="K13" s="3" t="s">
        <v>11</v>
      </c>
      <c r="L13" s="10" t="s">
        <v>11</v>
      </c>
      <c r="M13" s="12">
        <f t="shared" si="0"/>
        <v>4.3641835966892195E-3</v>
      </c>
      <c r="N13">
        <f t="shared" si="1"/>
        <v>103.94113610934754</v>
      </c>
      <c r="O13" s="11">
        <f t="shared" si="2"/>
        <v>4.3641835966892195E-3</v>
      </c>
      <c r="P13">
        <f t="shared" si="1"/>
        <v>103.98697227108914</v>
      </c>
    </row>
    <row r="14" spans="1:19" ht="15">
      <c r="A14" s="5">
        <v>40207</v>
      </c>
      <c r="B14" s="2">
        <v>33.188000000000002</v>
      </c>
      <c r="C14" s="8">
        <v>0.68010000000000037</v>
      </c>
      <c r="D14" s="2">
        <v>3.13</v>
      </c>
      <c r="E14" s="2">
        <v>-0.47</v>
      </c>
      <c r="F14" s="2">
        <v>7.92</v>
      </c>
      <c r="G14" s="2">
        <v>8.39</v>
      </c>
      <c r="H14" s="2">
        <v>18.89200000000001</v>
      </c>
      <c r="I14" s="2">
        <v>1.6020000000000039</v>
      </c>
      <c r="J14" s="2">
        <v>-1.9999999999953388E-4</v>
      </c>
      <c r="K14" s="3" t="s">
        <v>12</v>
      </c>
      <c r="L14" s="10" t="s">
        <v>11</v>
      </c>
      <c r="M14" s="12">
        <f t="shared" si="0"/>
        <v>-5.454000599340536E-3</v>
      </c>
      <c r="N14">
        <f t="shared" si="1"/>
        <v>103.37424109071102</v>
      </c>
      <c r="O14" s="11">
        <f t="shared" si="2"/>
        <v>0</v>
      </c>
      <c r="P14">
        <f t="shared" si="1"/>
        <v>103.98697227108914</v>
      </c>
    </row>
    <row r="15" spans="1:19" ht="15">
      <c r="A15" s="5">
        <v>40235</v>
      </c>
      <c r="B15" s="2">
        <v>33.06</v>
      </c>
      <c r="C15" s="8">
        <v>0.8891</v>
      </c>
      <c r="D15" s="2">
        <v>-2.8399999999999972</v>
      </c>
      <c r="E15" s="2">
        <v>-0.66</v>
      </c>
      <c r="F15" s="2">
        <v>7.92</v>
      </c>
      <c r="G15" s="2">
        <v>3.7399999999999949</v>
      </c>
      <c r="H15" s="2">
        <v>5.0510000000000019</v>
      </c>
      <c r="I15" s="2">
        <v>0.89999999999999147</v>
      </c>
      <c r="J15" s="2">
        <v>-7.9999999999991189E-4</v>
      </c>
      <c r="K15" s="3" t="s">
        <v>12</v>
      </c>
      <c r="L15" s="10" t="s">
        <v>11</v>
      </c>
      <c r="M15" s="12">
        <f t="shared" si="0"/>
        <v>-3.8568157165240757E-3</v>
      </c>
      <c r="N15">
        <f t="shared" si="1"/>
        <v>102.97554569298862</v>
      </c>
      <c r="O15" s="11">
        <f t="shared" si="2"/>
        <v>0</v>
      </c>
      <c r="P15">
        <f t="shared" si="1"/>
        <v>103.98697227108914</v>
      </c>
    </row>
    <row r="16" spans="1:19" ht="15">
      <c r="A16" s="5">
        <v>40268</v>
      </c>
      <c r="B16" s="2">
        <v>32.335000000000001</v>
      </c>
      <c r="C16" s="8">
        <v>1.0465</v>
      </c>
      <c r="D16" s="2">
        <v>-0.5100000000000029</v>
      </c>
      <c r="E16" s="2">
        <v>-0.23</v>
      </c>
      <c r="F16" s="2">
        <v>5.57</v>
      </c>
      <c r="G16" s="2">
        <v>-10.229999999999997</v>
      </c>
      <c r="H16" s="2">
        <v>-18.744</v>
      </c>
      <c r="I16" s="2">
        <v>0.71099999999999852</v>
      </c>
      <c r="J16" s="2">
        <v>-2.0000000000042206E-4</v>
      </c>
      <c r="K16" s="3" t="s">
        <v>12</v>
      </c>
      <c r="L16" s="10" t="s">
        <v>12</v>
      </c>
      <c r="M16" s="12">
        <f t="shared" si="0"/>
        <v>0</v>
      </c>
      <c r="N16">
        <f t="shared" si="1"/>
        <v>102.97554569298862</v>
      </c>
      <c r="O16" s="11">
        <f t="shared" si="2"/>
        <v>0</v>
      </c>
      <c r="P16">
        <f t="shared" si="1"/>
        <v>103.98697227108914</v>
      </c>
    </row>
    <row r="17" spans="1:16" ht="15">
      <c r="A17" s="5">
        <v>40298</v>
      </c>
      <c r="B17" s="2">
        <v>32.395000000000003</v>
      </c>
      <c r="C17" s="8">
        <v>1.2081000000000004</v>
      </c>
      <c r="D17" s="2">
        <v>-0.86999999999999578</v>
      </c>
      <c r="E17" s="2">
        <v>-0.49</v>
      </c>
      <c r="F17" s="2">
        <v>5.57</v>
      </c>
      <c r="G17" s="2">
        <v>16.07</v>
      </c>
      <c r="H17" s="2">
        <v>32.046999999999997</v>
      </c>
      <c r="I17" s="2">
        <v>0.79300000000000637</v>
      </c>
      <c r="J17" s="2">
        <v>-5.9999999999948983E-4</v>
      </c>
      <c r="K17" s="3" t="s">
        <v>11</v>
      </c>
      <c r="L17" s="10" t="s">
        <v>11</v>
      </c>
      <c r="M17" s="12">
        <f t="shared" si="0"/>
        <v>1.8555744549251241E-3</v>
      </c>
      <c r="N17">
        <f t="shared" si="1"/>
        <v>103.16662448505851</v>
      </c>
      <c r="O17" s="11">
        <f t="shared" si="2"/>
        <v>1.8555744549251241E-3</v>
      </c>
      <c r="P17">
        <f t="shared" si="1"/>
        <v>104.17992784048039</v>
      </c>
    </row>
    <row r="18" spans="1:16" ht="15">
      <c r="A18" s="5">
        <v>40329</v>
      </c>
      <c r="B18" s="2">
        <v>32.520000000000003</v>
      </c>
      <c r="C18" s="8">
        <v>0.99980000000000002</v>
      </c>
      <c r="D18" s="2">
        <v>3.8799999999999972</v>
      </c>
      <c r="E18" s="2">
        <v>-0.30000000000000004</v>
      </c>
      <c r="F18" s="2">
        <v>5.57</v>
      </c>
      <c r="G18" s="2">
        <v>11.620000000000005</v>
      </c>
      <c r="H18" s="2">
        <v>3.046999999999997</v>
      </c>
      <c r="I18" s="2">
        <v>4.7219999999999942</v>
      </c>
      <c r="J18" s="2">
        <v>2.4999999999995026E-3</v>
      </c>
      <c r="K18" s="3" t="s">
        <v>11</v>
      </c>
      <c r="L18" s="10" t="s">
        <v>11</v>
      </c>
      <c r="M18" s="12">
        <f t="shared" si="0"/>
        <v>3.8586201574317691E-3</v>
      </c>
      <c r="N18">
        <f t="shared" si="1"/>
        <v>103.56470530187075</v>
      </c>
      <c r="O18" s="11">
        <f t="shared" si="2"/>
        <v>3.8586201574317691E-3</v>
      </c>
      <c r="P18">
        <f t="shared" si="1"/>
        <v>104.58191861004545</v>
      </c>
    </row>
    <row r="19" spans="1:16" ht="15">
      <c r="A19" s="5">
        <v>40359</v>
      </c>
      <c r="B19" s="2">
        <v>32.450000000000003</v>
      </c>
      <c r="C19" s="8">
        <v>0.85619999999999985</v>
      </c>
      <c r="D19" s="2">
        <v>-1.7599999999999985</v>
      </c>
      <c r="E19" s="2">
        <v>-0.26</v>
      </c>
      <c r="F19" s="2">
        <v>4.55</v>
      </c>
      <c r="G19" s="2">
        <v>-0.88000000000000966</v>
      </c>
      <c r="H19" s="2">
        <v>-1.1829999999999927</v>
      </c>
      <c r="I19" s="2">
        <v>-0.5689999999999884</v>
      </c>
      <c r="J19" s="2">
        <v>-4.5999999999999375E-2</v>
      </c>
      <c r="K19" s="3" t="s">
        <v>12</v>
      </c>
      <c r="L19" s="10" t="s">
        <v>12</v>
      </c>
      <c r="M19" s="12">
        <f t="shared" si="0"/>
        <v>0</v>
      </c>
      <c r="N19">
        <f t="shared" si="1"/>
        <v>103.56470530187075</v>
      </c>
      <c r="O19" s="11">
        <f t="shared" si="2"/>
        <v>0</v>
      </c>
      <c r="P19">
        <f t="shared" si="1"/>
        <v>104.58191861004545</v>
      </c>
    </row>
    <row r="20" spans="1:16" ht="15">
      <c r="A20" s="5">
        <v>40389</v>
      </c>
      <c r="B20" s="2">
        <v>32.24</v>
      </c>
      <c r="C20" s="8">
        <v>1.1029</v>
      </c>
      <c r="D20" s="2">
        <v>-1.2599999999999985</v>
      </c>
      <c r="E20" s="2">
        <v>4.0000000000000008E-2</v>
      </c>
      <c r="F20" s="2">
        <v>4.55</v>
      </c>
      <c r="G20" s="2">
        <v>-15.259999999999991</v>
      </c>
      <c r="H20" s="2">
        <v>-22.740000000000009</v>
      </c>
      <c r="I20" s="2">
        <v>-4.480000000000004</v>
      </c>
      <c r="J20" s="2">
        <v>-7.3000000000007503E-3</v>
      </c>
      <c r="K20" s="3" t="s">
        <v>12</v>
      </c>
      <c r="L20" s="10" t="s">
        <v>12</v>
      </c>
      <c r="M20" s="12">
        <f t="shared" si="0"/>
        <v>0</v>
      </c>
      <c r="N20">
        <f t="shared" si="1"/>
        <v>103.56470530187075</v>
      </c>
      <c r="O20" s="11">
        <f t="shared" si="2"/>
        <v>0</v>
      </c>
      <c r="P20">
        <f t="shared" si="1"/>
        <v>104.58191861004545</v>
      </c>
    </row>
    <row r="21" spans="1:16" ht="15">
      <c r="A21" s="5">
        <v>40421</v>
      </c>
      <c r="B21" s="2">
        <v>31.27</v>
      </c>
      <c r="C21" s="8">
        <v>1.2208000000000003</v>
      </c>
      <c r="D21" s="2">
        <v>3.099999999999997</v>
      </c>
      <c r="E21" s="2">
        <v>-0.13999999999999999</v>
      </c>
      <c r="F21" s="2">
        <v>4.55</v>
      </c>
      <c r="G21" s="2">
        <v>2.0799999999999983</v>
      </c>
      <c r="H21" s="2">
        <v>15.227999999999994</v>
      </c>
      <c r="I21" s="2">
        <v>1.6629999999999967</v>
      </c>
      <c r="J21" s="2">
        <v>3.3300000000000551E-2</v>
      </c>
      <c r="K21" s="3" t="s">
        <v>12</v>
      </c>
      <c r="L21" s="10" t="s">
        <v>11</v>
      </c>
      <c r="M21" s="12">
        <f t="shared" si="0"/>
        <v>-3.0086848635235808E-2</v>
      </c>
      <c r="N21">
        <f t="shared" si="1"/>
        <v>100.44876968950055</v>
      </c>
      <c r="O21" s="11">
        <f t="shared" si="2"/>
        <v>0</v>
      </c>
      <c r="P21">
        <f t="shared" si="1"/>
        <v>104.58191861004545</v>
      </c>
    </row>
    <row r="22" spans="1:16" ht="15">
      <c r="A22" s="5">
        <v>40451</v>
      </c>
      <c r="B22" s="2">
        <v>30.35</v>
      </c>
      <c r="C22" s="8">
        <v>1.153</v>
      </c>
      <c r="D22" s="2">
        <v>-5.160000000000001</v>
      </c>
      <c r="E22" s="2">
        <v>0.27</v>
      </c>
      <c r="F22" s="2">
        <v>3.52</v>
      </c>
      <c r="G22" s="2">
        <v>-23.67</v>
      </c>
      <c r="H22" s="2">
        <v>-23.798999999999992</v>
      </c>
      <c r="I22" s="2">
        <v>-4.4819999999999993</v>
      </c>
      <c r="J22" s="2">
        <v>-0.11570000000000036</v>
      </c>
      <c r="K22" s="3" t="s">
        <v>12</v>
      </c>
      <c r="L22" s="10" t="s">
        <v>12</v>
      </c>
      <c r="M22" s="12">
        <f t="shared" si="0"/>
        <v>0</v>
      </c>
      <c r="N22">
        <f t="shared" si="1"/>
        <v>100.44876968950055</v>
      </c>
      <c r="O22" s="11">
        <f t="shared" si="2"/>
        <v>0</v>
      </c>
      <c r="P22">
        <f t="shared" si="1"/>
        <v>104.58191861004545</v>
      </c>
    </row>
    <row r="23" spans="1:16" ht="15">
      <c r="A23" s="5">
        <v>40480</v>
      </c>
      <c r="B23" s="2">
        <v>29.97</v>
      </c>
      <c r="C23" s="8">
        <v>1.1971999999999996</v>
      </c>
      <c r="D23" s="2">
        <v>2.3100000000000014</v>
      </c>
      <c r="E23" s="2">
        <v>0.27999999999999997</v>
      </c>
      <c r="F23" s="2">
        <v>3.52</v>
      </c>
      <c r="G23" s="2">
        <v>-5.82</v>
      </c>
      <c r="H23" s="2">
        <v>-11.373000000000005</v>
      </c>
      <c r="I23" s="2">
        <v>-1.4539999999999935</v>
      </c>
      <c r="J23" s="2">
        <v>-1.8099999999999561E-2</v>
      </c>
      <c r="K23" s="3" t="s">
        <v>12</v>
      </c>
      <c r="L23" s="10" t="s">
        <v>12</v>
      </c>
      <c r="M23" s="12">
        <f t="shared" si="0"/>
        <v>0</v>
      </c>
      <c r="N23">
        <f t="shared" si="1"/>
        <v>100.44876968950055</v>
      </c>
      <c r="O23" s="11">
        <f t="shared" si="2"/>
        <v>0</v>
      </c>
      <c r="P23">
        <f t="shared" si="1"/>
        <v>104.58191861004545</v>
      </c>
    </row>
    <row r="24" spans="1:16" ht="15">
      <c r="A24" s="5">
        <v>40512</v>
      </c>
      <c r="B24" s="2">
        <v>30.225000000000001</v>
      </c>
      <c r="C24" s="8">
        <v>1.0598000000000001</v>
      </c>
      <c r="D24" s="2">
        <v>1.1399999999999986</v>
      </c>
      <c r="E24" s="2">
        <v>7.9999999999999988E-2</v>
      </c>
      <c r="F24" s="2">
        <v>3.52</v>
      </c>
      <c r="G24" s="2">
        <v>10.399999999999999</v>
      </c>
      <c r="H24" s="2">
        <v>24.381</v>
      </c>
      <c r="I24" s="2">
        <v>3.9289999999999878</v>
      </c>
      <c r="J24" s="2">
        <v>-7.0000000000005613E-3</v>
      </c>
      <c r="K24" s="3" t="s">
        <v>11</v>
      </c>
      <c r="L24" s="10" t="s">
        <v>11</v>
      </c>
      <c r="M24" s="12">
        <f t="shared" si="0"/>
        <v>8.5085085085085943E-3</v>
      </c>
      <c r="N24">
        <f t="shared" si="1"/>
        <v>101.30343890107288</v>
      </c>
      <c r="O24" s="11">
        <f t="shared" si="2"/>
        <v>8.5085085085085943E-3</v>
      </c>
      <c r="P24">
        <f t="shared" si="1"/>
        <v>105.47175475437517</v>
      </c>
    </row>
    <row r="25" spans="1:16" ht="15">
      <c r="A25" s="5">
        <v>40543</v>
      </c>
      <c r="B25" s="2">
        <v>30.06</v>
      </c>
      <c r="C25" s="8">
        <v>1.6413999999999995</v>
      </c>
      <c r="D25" s="2">
        <v>1.4200000000000044</v>
      </c>
      <c r="E25" s="2">
        <v>0.25</v>
      </c>
      <c r="F25" s="2">
        <v>3.32</v>
      </c>
      <c r="G25" s="2">
        <v>-6.1099999999999994</v>
      </c>
      <c r="H25" s="2">
        <v>-17.908999999999992</v>
      </c>
      <c r="I25" s="2">
        <v>-2.1669999999999874</v>
      </c>
      <c r="J25" s="2">
        <v>-7.3699999999999655E-2</v>
      </c>
      <c r="K25" s="3" t="s">
        <v>12</v>
      </c>
      <c r="L25" s="10" t="s">
        <v>12</v>
      </c>
      <c r="M25" s="12">
        <f t="shared" si="0"/>
        <v>0</v>
      </c>
      <c r="N25">
        <f t="shared" si="1"/>
        <v>101.30343890107288</v>
      </c>
      <c r="O25" s="11">
        <f t="shared" si="2"/>
        <v>0</v>
      </c>
      <c r="P25">
        <f t="shared" si="1"/>
        <v>105.47175475437517</v>
      </c>
    </row>
    <row r="26" spans="1:16" ht="15">
      <c r="A26" s="5">
        <v>40574</v>
      </c>
      <c r="B26" s="2">
        <v>30.954999999999998</v>
      </c>
      <c r="C26" s="8">
        <v>1.8237999999999999</v>
      </c>
      <c r="D26" s="2">
        <v>-0.87000000000000011</v>
      </c>
      <c r="E26" s="2">
        <v>-0.25000000000000006</v>
      </c>
      <c r="F26" s="2">
        <v>3.32</v>
      </c>
      <c r="G26" s="2">
        <v>7.3399999999999963</v>
      </c>
      <c r="H26" s="2">
        <v>19.22</v>
      </c>
      <c r="I26" s="2">
        <v>-1.2930000000000064</v>
      </c>
      <c r="J26" s="2">
        <v>9.1999999999998749E-3</v>
      </c>
      <c r="K26" s="3" t="s">
        <v>11</v>
      </c>
      <c r="L26" s="10" t="s">
        <v>12</v>
      </c>
      <c r="M26" s="12">
        <f t="shared" si="0"/>
        <v>0</v>
      </c>
      <c r="N26">
        <f t="shared" si="1"/>
        <v>101.30343890107288</v>
      </c>
      <c r="O26" s="11">
        <f t="shared" si="2"/>
        <v>2.9773785761809668E-2</v>
      </c>
      <c r="P26">
        <f t="shared" si="1"/>
        <v>108.61204818435407</v>
      </c>
    </row>
    <row r="27" spans="1:16" ht="15">
      <c r="A27" s="5">
        <v>40602</v>
      </c>
      <c r="B27" s="2">
        <v>30.58</v>
      </c>
      <c r="C27" s="8">
        <v>1.9805999999999999</v>
      </c>
      <c r="D27" s="2">
        <v>4.5900000000000016</v>
      </c>
      <c r="E27" s="2">
        <v>-0.10000000000000003</v>
      </c>
      <c r="F27" s="2">
        <v>3.32</v>
      </c>
      <c r="G27" s="2">
        <v>0.53500000000000369</v>
      </c>
      <c r="H27" s="2">
        <v>-0.21000000000000796</v>
      </c>
      <c r="I27" s="2">
        <v>-0.84600000000000364</v>
      </c>
      <c r="J27" s="2">
        <v>-2.5500000000000078E-2</v>
      </c>
      <c r="K27" s="3" t="s">
        <v>12</v>
      </c>
      <c r="L27" s="10" t="s">
        <v>12</v>
      </c>
      <c r="M27" s="12">
        <f t="shared" si="0"/>
        <v>0</v>
      </c>
      <c r="N27">
        <f t="shared" si="1"/>
        <v>101.30343890107288</v>
      </c>
      <c r="O27" s="11">
        <f t="shared" si="2"/>
        <v>0</v>
      </c>
      <c r="P27">
        <f t="shared" si="1"/>
        <v>108.61204818435407</v>
      </c>
    </row>
    <row r="28" spans="1:16" ht="15">
      <c r="A28" s="5">
        <v>40633</v>
      </c>
      <c r="B28" s="2">
        <v>30.254999999999999</v>
      </c>
      <c r="C28" s="8">
        <v>2.2772999999999999</v>
      </c>
      <c r="D28" s="2">
        <v>-1.4000000000000044</v>
      </c>
      <c r="E28" s="2">
        <v>1.0000000000000009E-2</v>
      </c>
      <c r="F28" s="2">
        <v>3.03</v>
      </c>
      <c r="G28" s="2">
        <v>0.23499999999999943</v>
      </c>
      <c r="H28" s="2">
        <v>-1.1239999999999952</v>
      </c>
      <c r="I28" s="2">
        <v>-1.0319999999999965</v>
      </c>
      <c r="J28" s="2">
        <v>-2.4599999999999511E-2</v>
      </c>
      <c r="K28" s="3" t="s">
        <v>12</v>
      </c>
      <c r="L28" s="10" t="s">
        <v>12</v>
      </c>
      <c r="M28" s="12">
        <f t="shared" si="0"/>
        <v>0</v>
      </c>
      <c r="N28">
        <f t="shared" si="1"/>
        <v>101.30343890107288</v>
      </c>
      <c r="O28" s="11">
        <f t="shared" si="2"/>
        <v>0</v>
      </c>
      <c r="P28">
        <f t="shared" si="1"/>
        <v>108.61204818435407</v>
      </c>
    </row>
    <row r="29" spans="1:16" ht="15">
      <c r="A29" s="5">
        <v>40662</v>
      </c>
      <c r="B29" s="2">
        <v>29.875</v>
      </c>
      <c r="C29" s="8">
        <v>2.4030999999999998</v>
      </c>
      <c r="D29" s="2">
        <v>1.27</v>
      </c>
      <c r="E29" s="2">
        <v>-0.87999999999999989</v>
      </c>
      <c r="F29" s="2">
        <v>3.03</v>
      </c>
      <c r="G29" s="2">
        <v>-1.5</v>
      </c>
      <c r="H29" s="2">
        <v>-1.6779999999999973</v>
      </c>
      <c r="I29" s="2">
        <v>-2.9239999999999924</v>
      </c>
      <c r="J29" s="2">
        <v>-6.1300000000000132E-2</v>
      </c>
      <c r="K29" s="3" t="s">
        <v>12</v>
      </c>
      <c r="L29" s="10" t="s">
        <v>12</v>
      </c>
      <c r="M29" s="12">
        <f t="shared" si="0"/>
        <v>0</v>
      </c>
      <c r="N29">
        <f t="shared" si="1"/>
        <v>101.30343890107288</v>
      </c>
      <c r="O29" s="11">
        <f t="shared" si="2"/>
        <v>0</v>
      </c>
      <c r="P29">
        <f t="shared" si="1"/>
        <v>108.61204818435407</v>
      </c>
    </row>
    <row r="30" spans="1:16" ht="15">
      <c r="A30" s="5">
        <v>40694</v>
      </c>
      <c r="B30" s="2">
        <v>30.29</v>
      </c>
      <c r="C30" s="8">
        <v>2.2629000000000001</v>
      </c>
      <c r="D30" s="2">
        <v>-2.4700000000000015</v>
      </c>
      <c r="E30" s="2">
        <v>-4.0000000000000036E-2</v>
      </c>
      <c r="F30" s="2">
        <v>3.03</v>
      </c>
      <c r="G30" s="2">
        <v>1.644999999999996</v>
      </c>
      <c r="H30" s="2">
        <v>6.5810000000000031</v>
      </c>
      <c r="I30" s="2">
        <v>1.7049999999999983</v>
      </c>
      <c r="J30" s="2">
        <v>-1.0299999999999976E-2</v>
      </c>
      <c r="K30" s="3" t="s">
        <v>11</v>
      </c>
      <c r="L30" s="10" t="s">
        <v>11</v>
      </c>
      <c r="M30" s="12">
        <f t="shared" si="0"/>
        <v>1.389121338912136E-2</v>
      </c>
      <c r="N30">
        <f t="shared" si="1"/>
        <v>102.7106665878995</v>
      </c>
      <c r="O30" s="11">
        <f t="shared" si="2"/>
        <v>1.389121338912136E-2</v>
      </c>
      <c r="P30">
        <f t="shared" si="1"/>
        <v>110.12080132231246</v>
      </c>
    </row>
    <row r="31" spans="1:16" ht="15">
      <c r="A31" s="5">
        <v>40724</v>
      </c>
      <c r="B31" s="2">
        <v>30.754999999999999</v>
      </c>
      <c r="C31" s="8">
        <v>2.5668000000000002</v>
      </c>
      <c r="D31" s="2">
        <v>-8.18</v>
      </c>
      <c r="E31" s="2">
        <v>-0.13</v>
      </c>
      <c r="F31" s="2">
        <v>2.68</v>
      </c>
      <c r="G31" s="2">
        <v>6.8050000000000068</v>
      </c>
      <c r="H31" s="2">
        <v>12.102000000000004</v>
      </c>
      <c r="I31" s="2">
        <v>-0.33500000000000796</v>
      </c>
      <c r="J31" s="2">
        <v>-1.7400000000000304E-2</v>
      </c>
      <c r="K31" s="3" t="s">
        <v>11</v>
      </c>
      <c r="L31" s="10" t="s">
        <v>11</v>
      </c>
      <c r="M31" s="12">
        <f t="shared" si="0"/>
        <v>1.5351601188511088E-2</v>
      </c>
      <c r="N31">
        <f t="shared" si="1"/>
        <v>104.28743977916307</v>
      </c>
      <c r="O31" s="11">
        <f t="shared" si="2"/>
        <v>1.5351601188511088E-2</v>
      </c>
      <c r="P31">
        <f t="shared" si="1"/>
        <v>111.81133194677186</v>
      </c>
    </row>
    <row r="32" spans="1:16" ht="15">
      <c r="A32" s="5">
        <v>40753</v>
      </c>
      <c r="B32" s="2">
        <v>29.72</v>
      </c>
      <c r="C32" s="8">
        <v>2.2176000000000005</v>
      </c>
      <c r="D32" s="2">
        <v>-1.0799999999999987</v>
      </c>
      <c r="E32" s="2">
        <v>0.12</v>
      </c>
      <c r="F32" s="2">
        <v>2.68</v>
      </c>
      <c r="G32" s="2">
        <v>-4.2150000000000034</v>
      </c>
      <c r="H32" s="2">
        <v>-9.744000000000014</v>
      </c>
      <c r="I32" s="2">
        <v>-0.4059999999999917</v>
      </c>
      <c r="J32" s="2">
        <v>-2.1900000000000475E-2</v>
      </c>
      <c r="K32" s="3" t="s">
        <v>12</v>
      </c>
      <c r="L32" s="10" t="s">
        <v>12</v>
      </c>
      <c r="M32" s="12">
        <f t="shared" si="0"/>
        <v>0</v>
      </c>
      <c r="N32">
        <f t="shared" si="1"/>
        <v>104.28743977916307</v>
      </c>
      <c r="O32" s="11">
        <f t="shared" si="2"/>
        <v>0</v>
      </c>
      <c r="P32">
        <f t="shared" si="1"/>
        <v>111.81133194677186</v>
      </c>
    </row>
    <row r="33" spans="1:16" ht="15">
      <c r="A33" s="5">
        <v>40786</v>
      </c>
      <c r="B33" s="2">
        <v>29.934999999999999</v>
      </c>
      <c r="C33" s="8">
        <v>2.0967000000000002</v>
      </c>
      <c r="D33" s="2">
        <v>-2.0499999999999972</v>
      </c>
      <c r="E33" s="2">
        <v>-0.14000000000000001</v>
      </c>
      <c r="F33" s="2">
        <v>2.68</v>
      </c>
      <c r="G33" s="2">
        <v>4.3599999999999994</v>
      </c>
      <c r="H33" s="2">
        <v>13.411000000000016</v>
      </c>
      <c r="I33" s="2">
        <v>0.21999999999999886</v>
      </c>
      <c r="J33" s="2">
        <v>-6.3399999999999679E-2</v>
      </c>
      <c r="K33" s="3" t="s">
        <v>11</v>
      </c>
      <c r="L33" s="10" t="s">
        <v>12</v>
      </c>
      <c r="M33" s="12">
        <f t="shared" si="0"/>
        <v>0</v>
      </c>
      <c r="N33">
        <f t="shared" si="1"/>
        <v>104.28743977916307</v>
      </c>
      <c r="O33" s="11">
        <f t="shared" si="2"/>
        <v>7.2341857335127546E-3</v>
      </c>
      <c r="P33">
        <f t="shared" si="1"/>
        <v>112.62019588918625</v>
      </c>
    </row>
    <row r="34" spans="1:16" ht="15">
      <c r="A34" s="5">
        <v>40816</v>
      </c>
      <c r="B34" s="2">
        <v>31.085000000000001</v>
      </c>
      <c r="C34" s="8">
        <v>1.6336999999999999</v>
      </c>
      <c r="D34" s="2">
        <v>9.0000000000001412E-2</v>
      </c>
      <c r="E34" s="2">
        <v>0.54</v>
      </c>
      <c r="F34" s="2">
        <v>1.94</v>
      </c>
      <c r="G34" s="2">
        <v>50.64</v>
      </c>
      <c r="H34" s="2">
        <v>100.90199999999999</v>
      </c>
      <c r="I34" s="2">
        <v>4.4359999999999928</v>
      </c>
      <c r="J34" s="2">
        <v>3.8999999999997925E-3</v>
      </c>
      <c r="K34" s="3" t="s">
        <v>11</v>
      </c>
      <c r="L34" s="10" t="s">
        <v>11</v>
      </c>
      <c r="M34" s="12">
        <f t="shared" si="0"/>
        <v>3.8416569233338915E-2</v>
      </c>
      <c r="N34">
        <f t="shared" si="1"/>
        <v>108.29380542960695</v>
      </c>
      <c r="O34" s="11">
        <f t="shared" si="2"/>
        <v>3.8416569233338915E-2</v>
      </c>
      <c r="P34">
        <f t="shared" si="1"/>
        <v>116.94667744163536</v>
      </c>
    </row>
    <row r="35" spans="1:16" ht="15">
      <c r="A35" s="5">
        <v>40847</v>
      </c>
      <c r="B35" s="2">
        <v>30.774999999999999</v>
      </c>
      <c r="C35" s="8">
        <v>1.9464999999999999</v>
      </c>
      <c r="D35" s="2">
        <v>32.47</v>
      </c>
      <c r="E35" s="2">
        <v>-0.09</v>
      </c>
      <c r="F35" s="2">
        <v>1.94</v>
      </c>
      <c r="G35" s="2">
        <v>-25.814999999999998</v>
      </c>
      <c r="H35" s="2">
        <v>-62.266999999999996</v>
      </c>
      <c r="I35" s="2">
        <v>-2.3870000000000005</v>
      </c>
      <c r="J35" s="2">
        <v>-2.7099999999999902E-2</v>
      </c>
      <c r="K35" s="3" t="s">
        <v>12</v>
      </c>
      <c r="L35" s="10" t="s">
        <v>12</v>
      </c>
      <c r="M35" s="12">
        <f t="shared" si="0"/>
        <v>0</v>
      </c>
      <c r="N35">
        <f t="shared" si="1"/>
        <v>108.29380542960695</v>
      </c>
      <c r="O35" s="11">
        <f t="shared" si="2"/>
        <v>0</v>
      </c>
      <c r="P35">
        <f t="shared" si="1"/>
        <v>116.94667744163536</v>
      </c>
    </row>
    <row r="36" spans="1:16" ht="15">
      <c r="A36" s="5">
        <v>40877</v>
      </c>
      <c r="B36" s="2">
        <v>31.167000000000002</v>
      </c>
      <c r="C36" s="8">
        <v>1.7412000000000003</v>
      </c>
      <c r="D36" s="2">
        <v>19.489999999999998</v>
      </c>
      <c r="E36" s="2">
        <v>-1.999999999999999E-2</v>
      </c>
      <c r="F36" s="2">
        <v>1.94</v>
      </c>
      <c r="G36" s="2">
        <v>6.3349999999999937</v>
      </c>
      <c r="H36" s="2">
        <v>21.697000000000003</v>
      </c>
      <c r="I36" s="2">
        <v>2.2180000000000035</v>
      </c>
      <c r="J36" s="2">
        <v>2.4399999999999977E-2</v>
      </c>
      <c r="K36" s="3" t="s">
        <v>11</v>
      </c>
      <c r="L36" s="10" t="s">
        <v>11</v>
      </c>
      <c r="M36" s="12">
        <f t="shared" si="0"/>
        <v>1.273761169780685E-2</v>
      </c>
      <c r="N36">
        <f t="shared" si="1"/>
        <v>109.67320987244713</v>
      </c>
      <c r="O36" s="11">
        <f t="shared" si="2"/>
        <v>1.273761169780685E-2</v>
      </c>
      <c r="P36">
        <f t="shared" si="1"/>
        <v>118.43629880823558</v>
      </c>
    </row>
    <row r="37" spans="1:16" ht="15">
      <c r="A37" s="5">
        <v>40907</v>
      </c>
      <c r="B37" s="2">
        <v>31.556999999999999</v>
      </c>
      <c r="C37" s="8">
        <v>1.5245</v>
      </c>
      <c r="D37" s="2">
        <v>-35.209999999999994</v>
      </c>
      <c r="E37" s="2">
        <v>0.48</v>
      </c>
      <c r="F37" s="2">
        <v>2.59</v>
      </c>
      <c r="G37" s="2">
        <v>-1.8799999999999955</v>
      </c>
      <c r="H37" s="2">
        <v>-14.388000000000005</v>
      </c>
      <c r="I37" s="2">
        <v>1.7939999999999969</v>
      </c>
      <c r="J37" s="2">
        <v>-8.4399999999999586E-2</v>
      </c>
      <c r="K37" s="3" t="s">
        <v>11</v>
      </c>
      <c r="L37" s="10" t="s">
        <v>11</v>
      </c>
      <c r="M37" s="12">
        <f t="shared" si="0"/>
        <v>1.2513235152565194E-2</v>
      </c>
      <c r="N37">
        <f t="shared" si="1"/>
        <v>111.0455765375177</v>
      </c>
      <c r="O37" s="11">
        <f t="shared" si="2"/>
        <v>1.2513235152565194E-2</v>
      </c>
      <c r="P37">
        <f t="shared" si="1"/>
        <v>119.9183200658225</v>
      </c>
    </row>
    <row r="38" spans="1:16" ht="15">
      <c r="A38" s="5">
        <v>40939</v>
      </c>
      <c r="B38" s="2">
        <v>30.913</v>
      </c>
      <c r="C38" s="8">
        <v>1.5152000000000001</v>
      </c>
      <c r="D38" s="2">
        <v>-13.7</v>
      </c>
      <c r="E38" s="2">
        <v>-0.10000000000000003</v>
      </c>
      <c r="F38" s="2">
        <v>2.59</v>
      </c>
      <c r="G38" s="2">
        <v>-7.7999999999999972</v>
      </c>
      <c r="H38" s="2">
        <v>-5.1550000000000011</v>
      </c>
      <c r="I38" s="2">
        <v>-0.89000000000000057</v>
      </c>
      <c r="J38" s="2">
        <v>1.3399999999999856E-2</v>
      </c>
      <c r="K38" s="3" t="s">
        <v>12</v>
      </c>
      <c r="L38" s="10" t="s">
        <v>12</v>
      </c>
      <c r="M38" s="12">
        <f t="shared" si="0"/>
        <v>0</v>
      </c>
      <c r="N38">
        <f t="shared" si="1"/>
        <v>111.0455765375177</v>
      </c>
      <c r="O38" s="11">
        <f t="shared" si="2"/>
        <v>0</v>
      </c>
      <c r="P38">
        <f t="shared" si="1"/>
        <v>119.9183200658225</v>
      </c>
    </row>
    <row r="39" spans="1:16" ht="15">
      <c r="A39" s="5">
        <v>40968</v>
      </c>
      <c r="B39" s="2">
        <v>30.271999999999998</v>
      </c>
      <c r="C39" s="8">
        <v>1.3127</v>
      </c>
      <c r="D39" s="2">
        <v>-5.69</v>
      </c>
      <c r="E39" s="2">
        <v>-0.16999999999999998</v>
      </c>
      <c r="F39" s="2">
        <v>2.59</v>
      </c>
      <c r="G39" s="2">
        <v>-17.875</v>
      </c>
      <c r="H39" s="2">
        <v>0</v>
      </c>
      <c r="I39" s="2">
        <v>-0.55100000000000193</v>
      </c>
      <c r="J39" s="2">
        <v>-1.4499999999999957E-2</v>
      </c>
      <c r="K39" s="3" t="s">
        <v>12</v>
      </c>
      <c r="L39" s="10" t="s">
        <v>12</v>
      </c>
      <c r="M39" s="12">
        <f t="shared" si="0"/>
        <v>0</v>
      </c>
      <c r="N39">
        <f t="shared" si="1"/>
        <v>111.0455765375177</v>
      </c>
      <c r="O39" s="11">
        <f t="shared" si="2"/>
        <v>0</v>
      </c>
      <c r="P39">
        <f t="shared" si="1"/>
        <v>119.9183200658225</v>
      </c>
    </row>
    <row r="40" spans="1:16" ht="15">
      <c r="A40" s="5">
        <v>40998</v>
      </c>
      <c r="B40" s="2">
        <v>30.84</v>
      </c>
      <c r="C40" s="8">
        <v>1.3412999999999999</v>
      </c>
      <c r="D40" s="2">
        <v>-3.7000000000000011</v>
      </c>
      <c r="E40" s="2">
        <v>-0.38999999999999996</v>
      </c>
      <c r="F40" s="2">
        <v>1.71</v>
      </c>
      <c r="G40" s="2">
        <v>-24.705000000000005</v>
      </c>
      <c r="H40" s="2">
        <v>-42.244</v>
      </c>
      <c r="I40" s="2">
        <v>0.26700000000001012</v>
      </c>
      <c r="J40" s="2">
        <v>5.2000000000003155E-3</v>
      </c>
      <c r="K40" s="3" t="s">
        <v>11</v>
      </c>
      <c r="L40" s="10" t="s">
        <v>12</v>
      </c>
      <c r="M40" s="12">
        <f t="shared" si="0"/>
        <v>0</v>
      </c>
      <c r="N40">
        <f t="shared" si="1"/>
        <v>111.0455765375177</v>
      </c>
      <c r="O40" s="11">
        <f t="shared" si="2"/>
        <v>1.8763213530655465E-2</v>
      </c>
      <c r="P40">
        <f t="shared" si="1"/>
        <v>122.16837311145501</v>
      </c>
    </row>
    <row r="41" spans="1:16" ht="15">
      <c r="A41" s="5">
        <v>41029</v>
      </c>
      <c r="B41" s="2">
        <v>30.751999999999999</v>
      </c>
      <c r="C41" s="8">
        <v>1.1210999999999998</v>
      </c>
      <c r="D41" s="2">
        <v>-1.74</v>
      </c>
      <c r="E41" s="2">
        <v>-0.21999999999999997</v>
      </c>
      <c r="F41" s="2">
        <v>1.71</v>
      </c>
      <c r="G41" s="2">
        <v>5.000000000002558E-3</v>
      </c>
      <c r="H41" s="2">
        <v>-1.1200000000000045</v>
      </c>
      <c r="I41" s="2">
        <v>-0.22800000000000864</v>
      </c>
      <c r="J41" s="2">
        <v>-1.9500000000000739E-2</v>
      </c>
      <c r="K41" s="3" t="s">
        <v>12</v>
      </c>
      <c r="L41" s="10" t="s">
        <v>12</v>
      </c>
      <c r="M41" s="12">
        <f t="shared" si="0"/>
        <v>0</v>
      </c>
      <c r="N41">
        <f t="shared" si="1"/>
        <v>111.0455765375177</v>
      </c>
      <c r="O41" s="11">
        <f t="shared" si="2"/>
        <v>0</v>
      </c>
      <c r="P41">
        <f t="shared" si="1"/>
        <v>122.16837311145501</v>
      </c>
    </row>
    <row r="42" spans="1:16" ht="15">
      <c r="A42" s="5">
        <v>41060</v>
      </c>
      <c r="B42" s="2">
        <v>31.85</v>
      </c>
      <c r="C42" s="8">
        <v>0.80009999999999981</v>
      </c>
      <c r="D42" s="2">
        <v>-3.5199999999999987</v>
      </c>
      <c r="E42" s="2">
        <v>-0.59000000000000008</v>
      </c>
      <c r="F42" s="2">
        <v>1.71</v>
      </c>
      <c r="G42" s="2">
        <v>19.494999999999997</v>
      </c>
      <c r="H42" s="2">
        <v>25.701999999999998</v>
      </c>
      <c r="I42" s="2">
        <v>4.2670000000000101</v>
      </c>
      <c r="J42" s="2">
        <v>8.9000000000000412E-2</v>
      </c>
      <c r="K42" s="3" t="s">
        <v>11</v>
      </c>
      <c r="L42" s="10" t="s">
        <v>11</v>
      </c>
      <c r="M42" s="12">
        <f t="shared" si="0"/>
        <v>3.5704994797086442E-2</v>
      </c>
      <c r="N42">
        <f t="shared" si="1"/>
        <v>115.01045827002923</v>
      </c>
      <c r="O42" s="11">
        <f t="shared" si="2"/>
        <v>3.5704994797086442E-2</v>
      </c>
      <c r="P42">
        <f t="shared" si="1"/>
        <v>126.53039423776802</v>
      </c>
    </row>
    <row r="43" spans="1:16" ht="15">
      <c r="A43" s="5">
        <v>41089</v>
      </c>
      <c r="B43" s="2">
        <v>31.76</v>
      </c>
      <c r="C43" s="8">
        <v>1.0118000000000003</v>
      </c>
      <c r="D43" s="2">
        <v>1.3800000000000017</v>
      </c>
      <c r="E43" s="2">
        <v>-0.27</v>
      </c>
      <c r="F43" s="2">
        <v>1.02</v>
      </c>
      <c r="G43" s="2">
        <v>-3.634999999999998</v>
      </c>
      <c r="H43" s="2">
        <v>-8.5279999999999916</v>
      </c>
      <c r="I43" s="2">
        <v>-1.416000000000011</v>
      </c>
      <c r="J43" s="2">
        <v>-1.4499999999999957E-2</v>
      </c>
      <c r="K43" s="3" t="s">
        <v>12</v>
      </c>
      <c r="L43" s="10" t="s">
        <v>12</v>
      </c>
      <c r="M43" s="12">
        <f t="shared" si="0"/>
        <v>0</v>
      </c>
      <c r="N43">
        <f t="shared" si="1"/>
        <v>115.01045827002923</v>
      </c>
      <c r="O43" s="11">
        <f t="shared" si="2"/>
        <v>0</v>
      </c>
      <c r="P43">
        <f t="shared" si="1"/>
        <v>126.53039423776802</v>
      </c>
    </row>
    <row r="44" spans="1:16" ht="15">
      <c r="A44" s="5">
        <v>41121</v>
      </c>
      <c r="B44" s="2">
        <v>31.478000000000002</v>
      </c>
      <c r="C44" s="8">
        <v>0.9905999999999997</v>
      </c>
      <c r="D44" s="2">
        <v>-1.1200000000000028</v>
      </c>
      <c r="E44" s="2">
        <v>-0.35</v>
      </c>
      <c r="F44" s="2">
        <v>1.02</v>
      </c>
      <c r="G44" s="2">
        <v>-5.9399999999999977</v>
      </c>
      <c r="H44" s="2">
        <v>-10.513000000000005</v>
      </c>
      <c r="I44" s="2">
        <v>1.0080000000000098</v>
      </c>
      <c r="J44" s="2">
        <v>7.6999999999998181E-3</v>
      </c>
      <c r="K44" s="3" t="s">
        <v>12</v>
      </c>
      <c r="L44" s="10" t="s">
        <v>11</v>
      </c>
      <c r="M44" s="12">
        <f t="shared" si="0"/>
        <v>-8.8790931989924937E-3</v>
      </c>
      <c r="N44">
        <f t="shared" si="1"/>
        <v>113.9892696921908</v>
      </c>
      <c r="O44" s="11">
        <f t="shared" si="2"/>
        <v>0</v>
      </c>
      <c r="P44">
        <f t="shared" si="1"/>
        <v>126.53039423776802</v>
      </c>
    </row>
    <row r="45" spans="1:16" ht="15">
      <c r="A45" s="5">
        <v>41152</v>
      </c>
      <c r="B45" s="2">
        <v>31.3</v>
      </c>
      <c r="C45" s="8">
        <v>0.96109999999999984</v>
      </c>
      <c r="D45" s="2">
        <v>3.8000000000000029</v>
      </c>
      <c r="E45" s="2">
        <v>0.19999999999999996</v>
      </c>
      <c r="F45" s="2">
        <v>1.02</v>
      </c>
      <c r="G45" s="2">
        <v>-2.0500000000000043</v>
      </c>
      <c r="H45" s="2">
        <v>-4.7439999999999998</v>
      </c>
      <c r="I45" s="2">
        <v>-1.4270000000000067</v>
      </c>
      <c r="J45" s="2">
        <v>-1.3099999999999667E-2</v>
      </c>
      <c r="K45" s="3" t="s">
        <v>12</v>
      </c>
      <c r="L45" s="10" t="s">
        <v>12</v>
      </c>
      <c r="M45" s="12">
        <f t="shared" si="0"/>
        <v>0</v>
      </c>
      <c r="N45">
        <f t="shared" si="1"/>
        <v>113.9892696921908</v>
      </c>
      <c r="O45" s="11">
        <f t="shared" si="2"/>
        <v>0</v>
      </c>
      <c r="P45">
        <f t="shared" si="1"/>
        <v>126.53039423776802</v>
      </c>
    </row>
    <row r="46" spans="1:16" ht="15">
      <c r="A46" s="5">
        <v>41180</v>
      </c>
      <c r="B46" s="2">
        <v>30.79</v>
      </c>
      <c r="C46" s="8">
        <v>0.91120000000000001</v>
      </c>
      <c r="D46" s="2">
        <v>2.7199999999999944</v>
      </c>
      <c r="E46" s="2">
        <v>0.16999999999999998</v>
      </c>
      <c r="F46" s="2">
        <v>1.62</v>
      </c>
      <c r="G46" s="2">
        <v>-14.924999999999997</v>
      </c>
      <c r="H46" s="2">
        <v>-6.1779999999999973</v>
      </c>
      <c r="I46" s="2">
        <v>-1.2729999999999961</v>
      </c>
      <c r="J46" s="2">
        <v>-6.390000000000029E-2</v>
      </c>
      <c r="K46" s="3" t="s">
        <v>12</v>
      </c>
      <c r="L46" s="10" t="s">
        <v>12</v>
      </c>
      <c r="M46" s="12">
        <f t="shared" si="0"/>
        <v>0</v>
      </c>
      <c r="N46">
        <f t="shared" si="1"/>
        <v>113.9892696921908</v>
      </c>
      <c r="O46" s="11">
        <f t="shared" si="2"/>
        <v>0</v>
      </c>
      <c r="P46">
        <f t="shared" si="1"/>
        <v>126.53039423776802</v>
      </c>
    </row>
    <row r="47" spans="1:16" ht="15">
      <c r="A47" s="5">
        <v>41213</v>
      </c>
      <c r="B47" s="2">
        <v>30.68</v>
      </c>
      <c r="C47" s="8">
        <v>0.95259999999999989</v>
      </c>
      <c r="D47" s="2">
        <v>-1.1199999999999943</v>
      </c>
      <c r="E47" s="2">
        <v>0.16999999999999998</v>
      </c>
      <c r="F47" s="2">
        <v>1.62</v>
      </c>
      <c r="G47" s="2">
        <v>-9.375</v>
      </c>
      <c r="H47" s="2">
        <v>0</v>
      </c>
      <c r="I47" s="2">
        <v>-1.6000000000005343E-2</v>
      </c>
      <c r="J47" s="2">
        <v>-4.6999999999999709E-2</v>
      </c>
      <c r="K47" s="3" t="s">
        <v>12</v>
      </c>
      <c r="L47" s="10" t="s">
        <v>12</v>
      </c>
      <c r="M47" s="12">
        <f t="shared" si="0"/>
        <v>0</v>
      </c>
      <c r="N47">
        <f t="shared" si="1"/>
        <v>113.9892696921908</v>
      </c>
      <c r="O47" s="11">
        <f t="shared" si="2"/>
        <v>0</v>
      </c>
      <c r="P47">
        <f t="shared" si="1"/>
        <v>126.53039423776802</v>
      </c>
    </row>
    <row r="48" spans="1:16" ht="15">
      <c r="A48" s="5">
        <v>41243</v>
      </c>
      <c r="B48" s="2">
        <v>30.684999999999999</v>
      </c>
      <c r="C48" s="8">
        <v>0.64810000000000034</v>
      </c>
      <c r="D48" s="2">
        <v>-9.7500000000000036</v>
      </c>
      <c r="E48" s="2">
        <v>0.14999999999999997</v>
      </c>
      <c r="F48" s="2">
        <v>1.62</v>
      </c>
      <c r="G48" s="2">
        <v>-7.7950000000000017</v>
      </c>
      <c r="H48" s="2">
        <v>0</v>
      </c>
      <c r="I48" s="2">
        <v>0.23400000000000887</v>
      </c>
      <c r="J48" s="2">
        <v>-9.5999999999998309E-3</v>
      </c>
      <c r="K48" s="3" t="s">
        <v>11</v>
      </c>
      <c r="L48" s="10" t="s">
        <v>12</v>
      </c>
      <c r="M48" s="12">
        <f t="shared" si="0"/>
        <v>0</v>
      </c>
      <c r="N48">
        <f t="shared" si="1"/>
        <v>113.9892696921908</v>
      </c>
      <c r="O48" s="11">
        <f t="shared" si="2"/>
        <v>1.6297262059961071E-4</v>
      </c>
      <c r="P48">
        <f t="shared" si="1"/>
        <v>126.55101522770245</v>
      </c>
    </row>
    <row r="49" spans="1:16" ht="15">
      <c r="A49" s="5">
        <v>41274</v>
      </c>
      <c r="B49" s="2">
        <v>30.59</v>
      </c>
      <c r="C49" s="8">
        <v>0.86039999999999983</v>
      </c>
      <c r="D49" s="2">
        <v>5.6699999999999982</v>
      </c>
      <c r="E49" s="2">
        <v>-0.39</v>
      </c>
      <c r="F49" s="2">
        <v>-0.42</v>
      </c>
      <c r="G49" s="2">
        <v>1.7800000000000011</v>
      </c>
      <c r="H49" s="2">
        <v>-41.903000000000006</v>
      </c>
      <c r="I49" s="2">
        <v>-0.38400000000000034</v>
      </c>
      <c r="J49" s="2">
        <v>2.1999999999993136E-3</v>
      </c>
      <c r="K49" s="3" t="s">
        <v>12</v>
      </c>
      <c r="L49" s="10" t="s">
        <v>12</v>
      </c>
      <c r="M49" s="12">
        <f t="shared" si="0"/>
        <v>0</v>
      </c>
      <c r="N49">
        <f t="shared" si="1"/>
        <v>113.9892696921908</v>
      </c>
      <c r="O49" s="11">
        <f t="shared" si="2"/>
        <v>0</v>
      </c>
      <c r="P49">
        <f t="shared" si="1"/>
        <v>126.55101522770245</v>
      </c>
    </row>
    <row r="50" spans="1:16" ht="15">
      <c r="A50" s="5">
        <v>41305</v>
      </c>
      <c r="B50" s="2">
        <v>29.824999999999999</v>
      </c>
      <c r="C50" s="8">
        <v>0.95300000000000029</v>
      </c>
      <c r="D50" s="2">
        <v>3.4200000000000026</v>
      </c>
      <c r="E50" s="2">
        <v>4.0000000000000008E-2</v>
      </c>
      <c r="F50" s="2">
        <v>-0.42</v>
      </c>
      <c r="G50" s="2">
        <v>7.5599999999999987</v>
      </c>
      <c r="H50" s="2">
        <v>12.496000000000009</v>
      </c>
      <c r="I50" s="2">
        <v>-0.56200000000001182</v>
      </c>
      <c r="J50" s="2">
        <v>-1.0299999999999976E-2</v>
      </c>
      <c r="K50" s="3" t="s">
        <v>12</v>
      </c>
      <c r="L50" s="10" t="s">
        <v>11</v>
      </c>
      <c r="M50" s="12">
        <f t="shared" si="0"/>
        <v>-2.5008172605426648E-2</v>
      </c>
      <c r="N50">
        <f t="shared" si="1"/>
        <v>111.13860636056197</v>
      </c>
      <c r="O50" s="11">
        <f t="shared" si="2"/>
        <v>0</v>
      </c>
      <c r="P50">
        <f t="shared" si="1"/>
        <v>126.55101522770245</v>
      </c>
    </row>
    <row r="51" spans="1:16" ht="15">
      <c r="A51" s="5">
        <v>41333</v>
      </c>
      <c r="B51" s="2">
        <v>29.76</v>
      </c>
      <c r="C51" s="8">
        <v>0.85339999999999971</v>
      </c>
      <c r="D51" s="2">
        <v>3.4400000000000013</v>
      </c>
      <c r="E51" s="2">
        <v>0.29000000000000004</v>
      </c>
      <c r="F51" s="2">
        <v>-0.42</v>
      </c>
      <c r="G51" s="2">
        <v>-2.9599999999999973</v>
      </c>
      <c r="H51" s="2">
        <v>-9.1110000000000042</v>
      </c>
      <c r="I51" s="2">
        <v>2.7420000000000044</v>
      </c>
      <c r="J51" s="2">
        <v>1.8000000000002458E-3</v>
      </c>
      <c r="K51" s="3" t="s">
        <v>12</v>
      </c>
      <c r="L51" s="10" t="s">
        <v>11</v>
      </c>
      <c r="M51" s="12">
        <f t="shared" si="0"/>
        <v>-2.1793797150041483E-3</v>
      </c>
      <c r="N51">
        <f t="shared" si="1"/>
        <v>110.89639313630593</v>
      </c>
      <c r="O51" s="11">
        <f t="shared" si="2"/>
        <v>0</v>
      </c>
      <c r="P51">
        <f t="shared" si="1"/>
        <v>126.55101522770245</v>
      </c>
    </row>
    <row r="52" spans="1:16" ht="15">
      <c r="A52" s="5">
        <v>41362</v>
      </c>
      <c r="B52" s="2">
        <v>29.29</v>
      </c>
      <c r="C52" s="8">
        <v>0.93680000000000008</v>
      </c>
      <c r="D52" s="2">
        <v>-6.7500000000000018</v>
      </c>
      <c r="E52" s="2">
        <v>-0.37</v>
      </c>
      <c r="F52" s="2">
        <v>-1.33</v>
      </c>
      <c r="G52" s="2">
        <v>1.4249999999999972</v>
      </c>
      <c r="H52" s="2">
        <v>7.3640000000000043</v>
      </c>
      <c r="I52" s="2">
        <v>1.027000000000001</v>
      </c>
      <c r="J52" s="2">
        <v>-1.2800000000000367E-2</v>
      </c>
      <c r="K52" s="3" t="s">
        <v>12</v>
      </c>
      <c r="L52" s="10" t="s">
        <v>11</v>
      </c>
      <c r="M52" s="12">
        <f t="shared" si="0"/>
        <v>-1.5793010752688241E-2</v>
      </c>
      <c r="N52">
        <f t="shared" si="1"/>
        <v>109.14500520706991</v>
      </c>
      <c r="O52" s="11">
        <f t="shared" si="2"/>
        <v>0</v>
      </c>
      <c r="P52">
        <f t="shared" si="1"/>
        <v>126.55101522770245</v>
      </c>
    </row>
    <row r="53" spans="1:16" ht="15">
      <c r="A53" s="5">
        <v>41394</v>
      </c>
      <c r="B53" s="2">
        <v>29.335000000000001</v>
      </c>
      <c r="C53" s="8">
        <v>0.86020000000000008</v>
      </c>
      <c r="D53" s="2">
        <v>1.9400000000000031</v>
      </c>
      <c r="E53" s="2">
        <v>-0.36</v>
      </c>
      <c r="F53" s="2">
        <v>-1.33</v>
      </c>
      <c r="G53" s="2">
        <v>-3.4699999999999989</v>
      </c>
      <c r="H53" s="2">
        <v>-9.9150000000000063</v>
      </c>
      <c r="I53" s="2">
        <v>-1.230000000000004</v>
      </c>
      <c r="J53" s="2">
        <v>-4.8000000000000043E-2</v>
      </c>
      <c r="K53" s="3" t="s">
        <v>11</v>
      </c>
      <c r="L53" s="10" t="s">
        <v>12</v>
      </c>
      <c r="M53" s="12">
        <f t="shared" si="0"/>
        <v>0</v>
      </c>
      <c r="N53">
        <f t="shared" si="1"/>
        <v>109.14500520706991</v>
      </c>
      <c r="O53" s="11">
        <f t="shared" si="2"/>
        <v>1.5363605326050855E-3</v>
      </c>
      <c r="P53">
        <f t="shared" si="1"/>
        <v>126.7454432128594</v>
      </c>
    </row>
    <row r="54" spans="1:16" ht="15">
      <c r="A54" s="5">
        <v>41425</v>
      </c>
      <c r="B54" s="2">
        <v>30.277000000000001</v>
      </c>
      <c r="C54" s="8">
        <v>1.0912999999999999</v>
      </c>
      <c r="D54" s="2">
        <v>1.639999999999997</v>
      </c>
      <c r="E54" s="2">
        <v>-0.24</v>
      </c>
      <c r="F54" s="2">
        <v>-1.33</v>
      </c>
      <c r="G54" s="2">
        <v>1.4899999999999984</v>
      </c>
      <c r="H54" s="2">
        <v>-1.4879999999999995</v>
      </c>
      <c r="I54" s="2">
        <v>1.6290000000000049</v>
      </c>
      <c r="J54" s="2">
        <v>-2.7099999999999902E-2</v>
      </c>
      <c r="K54" s="3" t="s">
        <v>11</v>
      </c>
      <c r="L54" s="10" t="s">
        <v>11</v>
      </c>
      <c r="M54" s="12">
        <f t="shared" si="0"/>
        <v>3.211181182887346E-2</v>
      </c>
      <c r="N54">
        <f t="shared" si="1"/>
        <v>112.64984907634076</v>
      </c>
      <c r="O54" s="11">
        <f t="shared" si="2"/>
        <v>3.211181182887346E-2</v>
      </c>
      <c r="P54">
        <f t="shared" si="1"/>
        <v>130.81546903547792</v>
      </c>
    </row>
    <row r="55" spans="1:16" ht="15">
      <c r="A55" s="5">
        <v>41453</v>
      </c>
      <c r="B55" s="2">
        <v>31.035</v>
      </c>
      <c r="C55" s="8">
        <v>1.1635999999999997</v>
      </c>
      <c r="D55" s="2">
        <v>-0.35999999999999988</v>
      </c>
      <c r="E55" s="2">
        <v>5.0000000000000017E-2</v>
      </c>
      <c r="F55" s="2">
        <v>-2.0099999999999998</v>
      </c>
      <c r="G55" s="2">
        <v>7.1000000000000014</v>
      </c>
      <c r="H55" s="2">
        <v>51.012000000000015</v>
      </c>
      <c r="I55" s="2">
        <v>-0.23900000000000432</v>
      </c>
      <c r="J55" s="2">
        <v>8.2000000000004292E-3</v>
      </c>
      <c r="K55" s="3" t="s">
        <v>11</v>
      </c>
      <c r="L55" s="10" t="s">
        <v>11</v>
      </c>
      <c r="M55" s="12">
        <f t="shared" si="0"/>
        <v>2.5035505499223731E-2</v>
      </c>
      <c r="N55">
        <f t="shared" si="1"/>
        <v>115.47009499237821</v>
      </c>
      <c r="O55" s="11">
        <f t="shared" si="2"/>
        <v>2.5035505499223731E-2</v>
      </c>
      <c r="P55">
        <f t="shared" si="1"/>
        <v>134.09050042989915</v>
      </c>
    </row>
    <row r="56" spans="1:16" ht="15">
      <c r="A56" s="5">
        <v>41486</v>
      </c>
      <c r="B56" s="2">
        <v>31.323</v>
      </c>
      <c r="C56" s="8">
        <v>1.0246999999999997</v>
      </c>
      <c r="D56" s="2">
        <v>4.07</v>
      </c>
      <c r="E56" s="2">
        <v>0.1</v>
      </c>
      <c r="F56" s="2">
        <v>-2.0099999999999998</v>
      </c>
      <c r="G56" s="2">
        <v>-1.0899999999999999</v>
      </c>
      <c r="H56" s="2">
        <v>-12.980000000000018</v>
      </c>
      <c r="I56" s="2">
        <v>-1.6839999999999975</v>
      </c>
      <c r="J56" s="2">
        <v>-1.18999999999998E-2</v>
      </c>
      <c r="K56" s="3" t="s">
        <v>11</v>
      </c>
      <c r="L56" s="10" t="s">
        <v>12</v>
      </c>
      <c r="M56" s="12">
        <f t="shared" si="0"/>
        <v>0</v>
      </c>
      <c r="N56">
        <f t="shared" si="1"/>
        <v>115.47009499237821</v>
      </c>
      <c r="O56" s="11">
        <f t="shared" si="2"/>
        <v>9.2798453359110855E-3</v>
      </c>
      <c r="P56">
        <f t="shared" si="1"/>
        <v>135.33483953490352</v>
      </c>
    </row>
    <row r="57" spans="1:16" ht="15">
      <c r="A57" s="5">
        <v>41516</v>
      </c>
      <c r="B57" s="2">
        <v>32.155000000000001</v>
      </c>
      <c r="C57" s="8">
        <v>0.91229999999999967</v>
      </c>
      <c r="D57" s="2">
        <v>2.0399999999999987</v>
      </c>
      <c r="E57" s="2">
        <v>0.21000000000000002</v>
      </c>
      <c r="F57" s="2">
        <v>-2.0099999999999998</v>
      </c>
      <c r="G57" s="2">
        <v>26.155000000000001</v>
      </c>
      <c r="H57" s="2">
        <v>-5.8419999999999987</v>
      </c>
      <c r="I57" s="2">
        <v>0.63500000000000512</v>
      </c>
      <c r="J57" s="2">
        <v>-1.0200000000000209E-2</v>
      </c>
      <c r="K57" s="3" t="s">
        <v>11</v>
      </c>
      <c r="L57" s="10" t="s">
        <v>11</v>
      </c>
      <c r="M57" s="12">
        <f t="shared" si="0"/>
        <v>2.6561951281805829E-2</v>
      </c>
      <c r="N57">
        <f t="shared" si="1"/>
        <v>118.53720603007125</v>
      </c>
      <c r="O57" s="11">
        <f t="shared" si="2"/>
        <v>2.6561951281805829E-2</v>
      </c>
      <c r="P57">
        <f t="shared" si="1"/>
        <v>138.92959694936064</v>
      </c>
    </row>
    <row r="58" spans="1:16" ht="15">
      <c r="A58" s="5">
        <v>41547</v>
      </c>
      <c r="B58" s="2">
        <v>31.283000000000001</v>
      </c>
      <c r="C58" s="8">
        <v>1.1938</v>
      </c>
      <c r="D58" s="2">
        <v>1.3899999999999988</v>
      </c>
      <c r="E58" s="2">
        <v>-0.16</v>
      </c>
      <c r="F58" s="2">
        <v>-2.11</v>
      </c>
      <c r="G58" s="2">
        <v>-9.6499999999999986</v>
      </c>
      <c r="H58" s="2">
        <v>0</v>
      </c>
      <c r="I58" s="2">
        <v>-1.8659999999999997</v>
      </c>
      <c r="J58" s="2">
        <v>-8.9999999999967883E-4</v>
      </c>
      <c r="K58" s="3" t="s">
        <v>12</v>
      </c>
      <c r="L58" s="10" t="s">
        <v>12</v>
      </c>
      <c r="M58" s="12">
        <f t="shared" si="0"/>
        <v>0</v>
      </c>
      <c r="N58">
        <f t="shared" si="1"/>
        <v>118.53720603007125</v>
      </c>
      <c r="O58" s="11">
        <f t="shared" si="2"/>
        <v>0</v>
      </c>
      <c r="P58">
        <f t="shared" si="1"/>
        <v>138.92959694936064</v>
      </c>
    </row>
    <row r="59" spans="1:16" ht="15">
      <c r="A59" s="5">
        <v>41578</v>
      </c>
      <c r="B59" s="2">
        <v>31.12</v>
      </c>
      <c r="C59" s="8">
        <v>1.1128999999999998</v>
      </c>
      <c r="D59" s="2">
        <v>0.44</v>
      </c>
      <c r="E59" s="2">
        <v>-7.0000000000000007E-2</v>
      </c>
      <c r="F59" s="2">
        <v>-2.11</v>
      </c>
      <c r="G59" s="2">
        <v>-21.480000000000004</v>
      </c>
      <c r="H59" s="2">
        <v>-13.184999999999988</v>
      </c>
      <c r="I59" s="2">
        <v>-2.6000000000010459E-2</v>
      </c>
      <c r="J59" s="2">
        <v>-2.4900000000000588E-2</v>
      </c>
      <c r="K59" s="3" t="s">
        <v>12</v>
      </c>
      <c r="L59" s="10" t="s">
        <v>12</v>
      </c>
      <c r="M59" s="12">
        <f t="shared" si="0"/>
        <v>0</v>
      </c>
      <c r="N59">
        <f t="shared" si="1"/>
        <v>118.53720603007125</v>
      </c>
      <c r="O59" s="11">
        <f t="shared" si="2"/>
        <v>0</v>
      </c>
      <c r="P59">
        <f t="shared" si="1"/>
        <v>138.92959694936064</v>
      </c>
    </row>
    <row r="60" spans="1:16" ht="15">
      <c r="A60" s="5">
        <v>41607</v>
      </c>
      <c r="B60" s="2">
        <v>32.104999999999997</v>
      </c>
      <c r="C60" s="8">
        <v>0.85780000000000056</v>
      </c>
      <c r="D60" s="2">
        <v>0.31000000000000005</v>
      </c>
      <c r="E60" s="2">
        <v>0.11000000000000001</v>
      </c>
      <c r="F60" s="2">
        <v>-2.11</v>
      </c>
      <c r="G60" s="2">
        <v>14.259999999999998</v>
      </c>
      <c r="H60" s="2">
        <v>19.826999999999998</v>
      </c>
      <c r="I60" s="2">
        <v>0.48500000000001364</v>
      </c>
      <c r="J60" s="2">
        <v>-1.1999999999998678E-3</v>
      </c>
      <c r="K60" s="3" t="s">
        <v>11</v>
      </c>
      <c r="L60" s="10" t="s">
        <v>11</v>
      </c>
      <c r="M60" s="12">
        <f t="shared" si="0"/>
        <v>3.165167095115673E-2</v>
      </c>
      <c r="N60">
        <f t="shared" si="1"/>
        <v>122.28910667080453</v>
      </c>
      <c r="O60" s="11">
        <f t="shared" si="2"/>
        <v>3.165167095115673E-2</v>
      </c>
      <c r="P60">
        <f t="shared" si="1"/>
        <v>143.32695083737863</v>
      </c>
    </row>
    <row r="61" spans="1:16" ht="15">
      <c r="A61" s="5">
        <v>41639</v>
      </c>
      <c r="B61" s="2">
        <v>32.865000000000002</v>
      </c>
      <c r="C61" s="8">
        <v>1.2961999999999998</v>
      </c>
      <c r="D61" s="2">
        <v>1.4300000000000015</v>
      </c>
      <c r="E61" s="2">
        <v>0.15999999999999998</v>
      </c>
      <c r="F61" s="2">
        <v>-1.04</v>
      </c>
      <c r="G61" s="2">
        <v>0.92500000000000426</v>
      </c>
      <c r="H61" s="2">
        <v>4.3979999999999961</v>
      </c>
      <c r="I61" s="2">
        <v>-0.64500000000001023</v>
      </c>
      <c r="J61" s="2">
        <v>-3.8999999999999702E-2</v>
      </c>
      <c r="K61" s="3" t="s">
        <v>11</v>
      </c>
      <c r="L61" s="10" t="s">
        <v>12</v>
      </c>
      <c r="M61" s="12">
        <f t="shared" si="0"/>
        <v>0</v>
      </c>
      <c r="N61">
        <f t="shared" si="1"/>
        <v>122.28910667080453</v>
      </c>
      <c r="O61" s="11">
        <f t="shared" si="2"/>
        <v>2.3672325182993559E-2</v>
      </c>
      <c r="P61">
        <f t="shared" si="1"/>
        <v>146.71983302508798</v>
      </c>
    </row>
    <row r="62" spans="1:16" ht="15">
      <c r="A62" s="5">
        <v>41670</v>
      </c>
      <c r="B62" s="2">
        <v>33.01</v>
      </c>
      <c r="C62" s="8">
        <v>0.78090000000000037</v>
      </c>
      <c r="D62" s="2">
        <v>-4.0399999999999956</v>
      </c>
      <c r="E62" s="2">
        <v>-0.12</v>
      </c>
      <c r="F62" s="2">
        <v>-1.04</v>
      </c>
      <c r="G62" s="2">
        <v>23.074999999999996</v>
      </c>
      <c r="H62" s="2">
        <v>35.264999999999986</v>
      </c>
      <c r="I62" s="2">
        <v>1.2760000000000105</v>
      </c>
      <c r="J62" s="2">
        <v>5.7999999999998053E-3</v>
      </c>
      <c r="K62" s="3" t="s">
        <v>11</v>
      </c>
      <c r="L62" s="10" t="s">
        <v>11</v>
      </c>
      <c r="M62" s="12">
        <f t="shared" si="0"/>
        <v>4.4119884375475316E-3</v>
      </c>
      <c r="N62">
        <f t="shared" si="1"/>
        <v>122.82864479547413</v>
      </c>
      <c r="O62" s="11">
        <f t="shared" si="2"/>
        <v>4.4119884375475316E-3</v>
      </c>
      <c r="P62">
        <f t="shared" si="1"/>
        <v>147.36715923195356</v>
      </c>
    </row>
    <row r="63" spans="1:16" ht="15">
      <c r="A63" s="5">
        <v>41698</v>
      </c>
      <c r="B63" s="2">
        <v>32.625</v>
      </c>
      <c r="C63" s="8">
        <v>1.0287999999999995</v>
      </c>
      <c r="D63" s="2">
        <v>3.7199999999999984</v>
      </c>
      <c r="E63" s="2">
        <v>-0.13</v>
      </c>
      <c r="F63" s="2">
        <v>-1.04</v>
      </c>
      <c r="G63" s="2">
        <v>-18</v>
      </c>
      <c r="H63" s="2">
        <v>-17.97999999999999</v>
      </c>
      <c r="I63" s="2">
        <v>-1.6200000000000045</v>
      </c>
      <c r="J63" s="2">
        <v>8.289999999999953E-2</v>
      </c>
      <c r="K63" s="3" t="s">
        <v>12</v>
      </c>
      <c r="L63" s="10" t="s">
        <v>12</v>
      </c>
      <c r="M63" s="12">
        <f t="shared" si="0"/>
        <v>0</v>
      </c>
      <c r="N63">
        <f t="shared" si="1"/>
        <v>122.82864479547413</v>
      </c>
      <c r="O63" s="11">
        <f t="shared" si="2"/>
        <v>0</v>
      </c>
      <c r="P63">
        <f t="shared" si="1"/>
        <v>147.36715923195356</v>
      </c>
    </row>
    <row r="64" spans="1:16" ht="15">
      <c r="A64" s="5">
        <v>41729</v>
      </c>
      <c r="B64" s="2">
        <v>32.43</v>
      </c>
      <c r="C64" s="8">
        <v>0.91799999999999971</v>
      </c>
      <c r="D64" s="2">
        <v>2.0399999999999956</v>
      </c>
      <c r="E64" s="2">
        <v>-1.999999999999999E-2</v>
      </c>
      <c r="F64" s="2">
        <v>1.34</v>
      </c>
      <c r="G64" s="2">
        <v>-13.994999999999997</v>
      </c>
      <c r="H64" s="2">
        <v>-23.507999999999996</v>
      </c>
      <c r="I64" s="2">
        <v>0.40899999999999181</v>
      </c>
      <c r="J64" s="2">
        <v>7.4100000000000499E-2</v>
      </c>
      <c r="K64" s="3" t="s">
        <v>12</v>
      </c>
      <c r="L64" s="10" t="s">
        <v>12</v>
      </c>
      <c r="M64" s="12">
        <f t="shared" si="0"/>
        <v>0</v>
      </c>
      <c r="N64">
        <f t="shared" si="1"/>
        <v>122.82864479547413</v>
      </c>
      <c r="O64" s="11">
        <f t="shared" si="2"/>
        <v>0</v>
      </c>
      <c r="P64">
        <f t="shared" si="1"/>
        <v>147.36715923195356</v>
      </c>
    </row>
    <row r="65" spans="1:16" ht="15">
      <c r="A65" s="5">
        <v>41759</v>
      </c>
      <c r="B65" s="2">
        <v>32.369999999999997</v>
      </c>
      <c r="C65" s="8">
        <v>0.91029999999999989</v>
      </c>
      <c r="D65" s="2">
        <v>-1.9499999999999944</v>
      </c>
      <c r="E65" s="2">
        <v>-0.3</v>
      </c>
      <c r="F65" s="2">
        <v>1.34</v>
      </c>
      <c r="G65" s="2">
        <v>-1.0500000000000007</v>
      </c>
      <c r="H65" s="2">
        <v>-1.1119999999999948</v>
      </c>
      <c r="I65" s="2">
        <v>-0.62599999999999056</v>
      </c>
      <c r="J65" s="2">
        <v>4.2499999999999538E-2</v>
      </c>
      <c r="K65" s="3" t="s">
        <v>12</v>
      </c>
      <c r="L65" s="10" t="s">
        <v>11</v>
      </c>
      <c r="M65" s="12">
        <f t="shared" si="0"/>
        <v>-1.8501387604070718E-3</v>
      </c>
      <c r="N65">
        <f t="shared" si="1"/>
        <v>122.60139475884975</v>
      </c>
      <c r="O65" s="11">
        <f t="shared" si="2"/>
        <v>0</v>
      </c>
      <c r="P65">
        <f t="shared" si="1"/>
        <v>147.36715923195356</v>
      </c>
    </row>
    <row r="66" spans="1:16" ht="15">
      <c r="A66" s="5">
        <v>41789</v>
      </c>
      <c r="B66" s="2">
        <v>32.840000000000003</v>
      </c>
      <c r="C66" s="8">
        <v>0.67740000000000045</v>
      </c>
      <c r="D66" s="2">
        <v>-0.50000000000000566</v>
      </c>
      <c r="E66" s="2">
        <v>-0.2</v>
      </c>
      <c r="F66" s="2">
        <v>1.34</v>
      </c>
      <c r="G66" s="2">
        <v>-7.75</v>
      </c>
      <c r="H66" s="2">
        <v>-1.8980000000000103</v>
      </c>
      <c r="I66" s="2">
        <v>0.89499999999999602</v>
      </c>
      <c r="J66" s="2">
        <v>-1.1999999999999567E-2</v>
      </c>
      <c r="K66" s="3" t="s">
        <v>11</v>
      </c>
      <c r="L66" s="10" t="s">
        <v>12</v>
      </c>
      <c r="M66" s="12">
        <f t="shared" si="0"/>
        <v>0</v>
      </c>
      <c r="N66">
        <f t="shared" si="1"/>
        <v>122.60139475884975</v>
      </c>
      <c r="O66" s="11">
        <f t="shared" si="2"/>
        <v>1.451961692925563E-2</v>
      </c>
      <c r="P66">
        <f t="shared" si="1"/>
        <v>149.50687393195415</v>
      </c>
    </row>
    <row r="67" spans="1:16" ht="15">
      <c r="A67" s="5">
        <v>41820</v>
      </c>
      <c r="B67" s="2">
        <v>32.454000000000001</v>
      </c>
      <c r="C67" s="8">
        <v>0.78079999999999972</v>
      </c>
      <c r="D67" s="2">
        <v>1.2100000000000013</v>
      </c>
      <c r="E67" s="2">
        <v>0.2</v>
      </c>
      <c r="F67" s="2">
        <v>2.66</v>
      </c>
      <c r="G67" s="2">
        <v>-1.6099999999999994</v>
      </c>
      <c r="H67" s="2">
        <v>-8.7489999999999952</v>
      </c>
      <c r="I67" s="2">
        <v>-0.59399999999999409</v>
      </c>
      <c r="J67" s="2">
        <v>-4.4000000000000483E-2</v>
      </c>
      <c r="K67" s="3" t="s">
        <v>12</v>
      </c>
      <c r="L67" s="10" t="s">
        <v>12</v>
      </c>
      <c r="M67" s="12">
        <f t="shared" si="0"/>
        <v>0</v>
      </c>
      <c r="N67">
        <f t="shared" si="1"/>
        <v>122.60139475884975</v>
      </c>
      <c r="O67" s="11">
        <f t="shared" si="2"/>
        <v>0</v>
      </c>
      <c r="P67">
        <f t="shared" si="1"/>
        <v>149.50687393195415</v>
      </c>
    </row>
    <row r="68" spans="1:16" ht="15">
      <c r="A68" s="5">
        <v>41851</v>
      </c>
      <c r="B68" s="2">
        <v>32.11</v>
      </c>
      <c r="C68" s="8">
        <v>0.92029999999999967</v>
      </c>
      <c r="D68" s="2">
        <v>0.69999999999999862</v>
      </c>
      <c r="E68" s="2">
        <v>0.18</v>
      </c>
      <c r="F68" s="2">
        <v>2.66</v>
      </c>
      <c r="G68" s="2">
        <v>-3.0149999999999988</v>
      </c>
      <c r="H68" s="2">
        <v>-9.2480000000000047</v>
      </c>
      <c r="I68" s="2">
        <v>1.6809999999999974</v>
      </c>
      <c r="J68" s="2">
        <v>-2.9499999999999638E-2</v>
      </c>
      <c r="K68" s="3" t="s">
        <v>12</v>
      </c>
      <c r="L68" s="10" t="s">
        <v>12</v>
      </c>
      <c r="M68" s="12">
        <f t="shared" ref="M68:M117" si="3">IF(L68="app",B68/B67-1,0)</f>
        <v>0</v>
      </c>
      <c r="N68">
        <f t="shared" ref="N68:P117" si="4">+N67*(1+M68)</f>
        <v>122.60139475884975</v>
      </c>
      <c r="O68" s="11">
        <f t="shared" ref="O68:O117" si="5">IF(K68="app",B68/B67-1,0)</f>
        <v>0</v>
      </c>
      <c r="P68">
        <f t="shared" si="4"/>
        <v>149.50687393195415</v>
      </c>
    </row>
    <row r="69" spans="1:16" ht="15">
      <c r="A69" s="5">
        <v>41880</v>
      </c>
      <c r="B69" s="2">
        <v>31.94</v>
      </c>
      <c r="C69" s="8">
        <v>0.81890000000000018</v>
      </c>
      <c r="D69" s="2">
        <v>-0.86999999999999433</v>
      </c>
      <c r="E69" s="2">
        <v>0.08</v>
      </c>
      <c r="F69" s="2">
        <v>2.66</v>
      </c>
      <c r="G69" s="2">
        <v>-3.5549999999999997</v>
      </c>
      <c r="H69" s="2">
        <v>-16.822999999999993</v>
      </c>
      <c r="I69" s="2">
        <v>1.2920000000000016</v>
      </c>
      <c r="J69" s="2">
        <v>-3.0100000000000016E-2</v>
      </c>
      <c r="K69" s="3" t="s">
        <v>12</v>
      </c>
      <c r="L69" s="10" t="s">
        <v>12</v>
      </c>
      <c r="M69" s="12">
        <f t="shared" si="3"/>
        <v>0</v>
      </c>
      <c r="N69">
        <f t="shared" si="4"/>
        <v>122.60139475884975</v>
      </c>
      <c r="O69" s="11">
        <f t="shared" si="5"/>
        <v>0</v>
      </c>
      <c r="P69">
        <f t="shared" si="4"/>
        <v>149.50687393195415</v>
      </c>
    </row>
    <row r="70" spans="1:16" ht="15">
      <c r="A70" s="5">
        <v>41912</v>
      </c>
      <c r="B70" s="2">
        <v>32.42</v>
      </c>
      <c r="C70" s="8">
        <v>1.0287999999999999</v>
      </c>
      <c r="D70" s="2">
        <v>2.3599999999999968</v>
      </c>
      <c r="E70" s="2">
        <v>0.17</v>
      </c>
      <c r="F70" s="2">
        <v>2.56</v>
      </c>
      <c r="G70" s="2">
        <v>5.3899999999999988</v>
      </c>
      <c r="H70" s="2">
        <v>7.1580000000000013</v>
      </c>
      <c r="I70" s="2">
        <v>3.1880000000000024</v>
      </c>
      <c r="J70" s="2">
        <v>-4.2999999999997485E-3</v>
      </c>
      <c r="K70" s="3" t="s">
        <v>11</v>
      </c>
      <c r="L70" s="10" t="s">
        <v>11</v>
      </c>
      <c r="M70" s="12">
        <f t="shared" si="3"/>
        <v>1.5028177833437795E-2</v>
      </c>
      <c r="N70">
        <f t="shared" si="4"/>
        <v>124.44387032191325</v>
      </c>
      <c r="O70" s="11">
        <f t="shared" si="5"/>
        <v>1.5028177833437795E-2</v>
      </c>
      <c r="P70">
        <f t="shared" si="4"/>
        <v>151.75368982072493</v>
      </c>
    </row>
    <row r="71" spans="1:16" ht="15">
      <c r="A71" s="5">
        <v>41943</v>
      </c>
      <c r="B71" s="2">
        <v>32.564999999999998</v>
      </c>
      <c r="C71" s="8">
        <v>1.1154999999999999</v>
      </c>
      <c r="D71" s="2">
        <v>-0.36000000000000298</v>
      </c>
      <c r="E71" s="2">
        <v>0.1</v>
      </c>
      <c r="F71" s="2">
        <v>2.56</v>
      </c>
      <c r="G71" s="2">
        <v>-5.9399999999999995</v>
      </c>
      <c r="H71" s="2">
        <v>-8.1730000000000018</v>
      </c>
      <c r="I71" s="2">
        <v>0.98099999999999454</v>
      </c>
      <c r="J71" s="2">
        <v>-2.6500000000000412E-2</v>
      </c>
      <c r="K71" s="3" t="s">
        <v>11</v>
      </c>
      <c r="L71" s="10" t="s">
        <v>12</v>
      </c>
      <c r="M71" s="12">
        <f t="shared" si="3"/>
        <v>0</v>
      </c>
      <c r="N71">
        <f t="shared" si="4"/>
        <v>124.44387032191325</v>
      </c>
      <c r="O71" s="11">
        <f t="shared" si="5"/>
        <v>4.4725478099936211E-3</v>
      </c>
      <c r="P71">
        <f t="shared" si="4"/>
        <v>152.43241545379107</v>
      </c>
    </row>
    <row r="72" spans="1:16" ht="15">
      <c r="A72" s="5">
        <v>41971</v>
      </c>
      <c r="B72" s="2">
        <v>32.832000000000001</v>
      </c>
      <c r="C72" s="8">
        <v>1.0719000000000003</v>
      </c>
      <c r="D72" s="2">
        <v>-0.81999999999999718</v>
      </c>
      <c r="E72" s="2">
        <v>-8.0000000000000016E-2</v>
      </c>
      <c r="F72" s="2">
        <v>2.56</v>
      </c>
      <c r="G72" s="2">
        <v>-1.1349999999999998</v>
      </c>
      <c r="H72" s="2">
        <v>-2.6599999999999966</v>
      </c>
      <c r="I72" s="2">
        <v>1.438999999999993</v>
      </c>
      <c r="J72" s="2">
        <v>3.0499999999999972E-2</v>
      </c>
      <c r="K72" s="3" t="s">
        <v>11</v>
      </c>
      <c r="L72" s="10" t="s">
        <v>11</v>
      </c>
      <c r="M72" s="12">
        <f t="shared" si="3"/>
        <v>8.1989866421006141E-3</v>
      </c>
      <c r="N72">
        <f t="shared" si="4"/>
        <v>125.46418395237392</v>
      </c>
      <c r="O72" s="11">
        <f t="shared" si="5"/>
        <v>8.1989866421006141E-3</v>
      </c>
      <c r="P72">
        <f t="shared" si="4"/>
        <v>153.68220679191984</v>
      </c>
    </row>
    <row r="73" spans="1:16" ht="15">
      <c r="A73" s="5">
        <v>42004</v>
      </c>
      <c r="B73" s="2">
        <v>32.904000000000003</v>
      </c>
      <c r="C73" s="8">
        <v>1.1722999999999995</v>
      </c>
      <c r="D73" s="2">
        <v>-1.7299999999999973</v>
      </c>
      <c r="E73" s="2">
        <v>0.2</v>
      </c>
      <c r="F73" s="2">
        <v>3.76</v>
      </c>
      <c r="G73" s="2">
        <v>10.574999999999999</v>
      </c>
      <c r="H73" s="2">
        <v>20.686999999999998</v>
      </c>
      <c r="I73" s="2">
        <v>1.9130000000000109</v>
      </c>
      <c r="J73" s="2">
        <v>6.2300000000000466E-2</v>
      </c>
      <c r="K73" s="3" t="s">
        <v>11</v>
      </c>
      <c r="L73" s="10" t="s">
        <v>11</v>
      </c>
      <c r="M73" s="12">
        <f t="shared" si="3"/>
        <v>2.1929824561404132E-3</v>
      </c>
      <c r="N73">
        <f t="shared" si="4"/>
        <v>125.73932470665544</v>
      </c>
      <c r="O73" s="11">
        <f t="shared" si="5"/>
        <v>2.1929824561404132E-3</v>
      </c>
      <c r="P73">
        <f t="shared" si="4"/>
        <v>154.01922917523547</v>
      </c>
    </row>
    <row r="74" spans="1:16" ht="15">
      <c r="A74" s="5">
        <v>42034</v>
      </c>
      <c r="B74" s="2">
        <v>32.74</v>
      </c>
      <c r="C74" s="8">
        <v>0.88280000000000003</v>
      </c>
      <c r="D74" s="2">
        <v>-1.5800000000000043</v>
      </c>
      <c r="E74" s="2">
        <v>-1.0000000000000009E-2</v>
      </c>
      <c r="F74" s="2">
        <v>3.76</v>
      </c>
      <c r="G74" s="2">
        <v>10.039999999999999</v>
      </c>
      <c r="H74" s="2">
        <v>5.9959999999999951</v>
      </c>
      <c r="I74" s="2">
        <v>4.5349999999999966</v>
      </c>
      <c r="J74" s="2">
        <v>4.4799999999999507E-2</v>
      </c>
      <c r="K74" s="3" t="s">
        <v>12</v>
      </c>
      <c r="L74" s="10" t="s">
        <v>11</v>
      </c>
      <c r="M74" s="12">
        <f t="shared" si="3"/>
        <v>-4.9841964502796987E-3</v>
      </c>
      <c r="N74">
        <f t="shared" si="4"/>
        <v>125.11261521079196</v>
      </c>
      <c r="O74" s="11">
        <f t="shared" si="5"/>
        <v>0</v>
      </c>
      <c r="P74">
        <f t="shared" si="4"/>
        <v>154.01922917523547</v>
      </c>
    </row>
    <row r="75" spans="1:16" ht="15">
      <c r="A75" s="5">
        <v>42062</v>
      </c>
      <c r="B75" s="2">
        <v>32.33</v>
      </c>
      <c r="C75" s="8">
        <v>1.1081000000000001</v>
      </c>
      <c r="D75" s="2">
        <v>-3.1399999999999988</v>
      </c>
      <c r="E75" s="2">
        <v>8.0000000000000016E-2</v>
      </c>
      <c r="F75" s="2">
        <v>3.76</v>
      </c>
      <c r="G75" s="2">
        <v>-9.9149999999999991</v>
      </c>
      <c r="H75" s="2">
        <v>-9.1230000000000047</v>
      </c>
      <c r="I75" s="2">
        <v>0.48900000000000432</v>
      </c>
      <c r="J75" s="2">
        <v>1.9000000000000128E-2</v>
      </c>
      <c r="K75" s="3" t="s">
        <v>12</v>
      </c>
      <c r="L75" s="10" t="s">
        <v>12</v>
      </c>
      <c r="M75" s="12">
        <f t="shared" si="3"/>
        <v>0</v>
      </c>
      <c r="N75">
        <f t="shared" si="4"/>
        <v>125.11261521079196</v>
      </c>
      <c r="O75" s="11">
        <f t="shared" si="5"/>
        <v>0</v>
      </c>
      <c r="P75">
        <f t="shared" si="4"/>
        <v>154.01922917523547</v>
      </c>
    </row>
    <row r="76" spans="1:16" ht="15">
      <c r="A76" s="5">
        <v>42094</v>
      </c>
      <c r="B76" s="2">
        <v>32.533000000000001</v>
      </c>
      <c r="C76" s="8">
        <v>0.7804000000000002</v>
      </c>
      <c r="D76" s="2">
        <v>5.0699999999999967</v>
      </c>
      <c r="E76" s="2">
        <v>0.12999999999999998</v>
      </c>
      <c r="F76" s="2">
        <v>4.57</v>
      </c>
      <c r="G76" s="2">
        <v>1.8550000000000004</v>
      </c>
      <c r="H76" s="2">
        <v>4.4280000000000115</v>
      </c>
      <c r="I76" s="2">
        <v>3.063999999999993</v>
      </c>
      <c r="J76" s="2">
        <v>-6.9799999999999862E-2</v>
      </c>
      <c r="K76" s="3" t="s">
        <v>11</v>
      </c>
      <c r="L76" s="10" t="s">
        <v>12</v>
      </c>
      <c r="M76" s="12">
        <f t="shared" si="3"/>
        <v>0</v>
      </c>
      <c r="N76">
        <f t="shared" si="4"/>
        <v>125.11261521079196</v>
      </c>
      <c r="O76" s="11">
        <f t="shared" si="5"/>
        <v>6.278997834828326E-3</v>
      </c>
      <c r="P76">
        <f t="shared" si="4"/>
        <v>154.9863155817487</v>
      </c>
    </row>
    <row r="77" spans="1:16" ht="15">
      <c r="A77" s="5">
        <v>42124</v>
      </c>
      <c r="B77" s="2">
        <v>32.965000000000003</v>
      </c>
      <c r="C77" s="8">
        <v>0.83220000000000005</v>
      </c>
      <c r="D77" s="2">
        <v>3.1100000000000043</v>
      </c>
      <c r="E77" s="2">
        <v>0.08</v>
      </c>
      <c r="F77" s="2">
        <v>4.57</v>
      </c>
      <c r="G77" s="2">
        <v>-0.15500000000000114</v>
      </c>
      <c r="H77" s="2">
        <v>1.0169999999999959</v>
      </c>
      <c r="I77" s="2">
        <v>-3.757000000000005</v>
      </c>
      <c r="J77" s="2">
        <v>3.4999999999998366E-3</v>
      </c>
      <c r="K77" s="3" t="s">
        <v>11</v>
      </c>
      <c r="L77" s="10" t="s">
        <v>12</v>
      </c>
      <c r="M77" s="12">
        <f t="shared" si="3"/>
        <v>0</v>
      </c>
      <c r="N77">
        <f t="shared" si="4"/>
        <v>125.11261521079196</v>
      </c>
      <c r="O77" s="11">
        <f t="shared" si="5"/>
        <v>1.3278824578120796E-2</v>
      </c>
      <c r="P77">
        <f t="shared" si="4"/>
        <v>157.044351678368</v>
      </c>
    </row>
    <row r="78" spans="1:16" ht="15">
      <c r="A78" s="5">
        <v>42153</v>
      </c>
      <c r="B78" s="2">
        <v>33.655000000000001</v>
      </c>
      <c r="C78" s="8">
        <v>0.59120000000000039</v>
      </c>
      <c r="D78" s="2">
        <v>-0.22000000000000286</v>
      </c>
      <c r="E78" s="2">
        <v>0.12999999999999998</v>
      </c>
      <c r="F78" s="2">
        <v>4.57</v>
      </c>
      <c r="G78" s="2">
        <v>-0.61499999999999844</v>
      </c>
      <c r="H78" s="2">
        <v>-2.3380000000000081</v>
      </c>
      <c r="I78" s="2">
        <v>2.3070000000000022</v>
      </c>
      <c r="J78" s="2">
        <v>-5.6000000000002714E-3</v>
      </c>
      <c r="K78" s="3" t="s">
        <v>11</v>
      </c>
      <c r="L78" s="10" t="s">
        <v>11</v>
      </c>
      <c r="M78" s="12">
        <f t="shared" si="3"/>
        <v>2.093129076293021E-2</v>
      </c>
      <c r="N78">
        <f t="shared" si="4"/>
        <v>127.73138373787965</v>
      </c>
      <c r="O78" s="11">
        <f t="shared" si="5"/>
        <v>2.093129076293021E-2</v>
      </c>
      <c r="P78">
        <f t="shared" si="4"/>
        <v>160.33149266602379</v>
      </c>
    </row>
    <row r="79" spans="1:16" ht="15">
      <c r="A79" s="5">
        <v>42185</v>
      </c>
      <c r="B79" s="2">
        <v>33.768999999999998</v>
      </c>
      <c r="C79" s="8">
        <v>0.62979099999999999</v>
      </c>
      <c r="D79" s="2">
        <v>2.9199999999999986</v>
      </c>
      <c r="E79" s="2">
        <v>0.19999999999999998</v>
      </c>
      <c r="F79" s="2">
        <v>5.6899999999999995</v>
      </c>
      <c r="G79" s="2">
        <v>0.60500000000000043</v>
      </c>
      <c r="H79" s="2">
        <v>2.6510000000000105</v>
      </c>
      <c r="I79" s="2">
        <v>-1.421999999999997</v>
      </c>
      <c r="J79" s="2">
        <v>3.4000000000000696E-3</v>
      </c>
      <c r="K79" s="3" t="s">
        <v>11</v>
      </c>
      <c r="L79" s="10" t="s">
        <v>12</v>
      </c>
      <c r="M79" s="12">
        <f t="shared" si="3"/>
        <v>0</v>
      </c>
      <c r="N79">
        <f t="shared" si="4"/>
        <v>127.73138373787965</v>
      </c>
      <c r="O79" s="11">
        <f t="shared" si="5"/>
        <v>3.3873124350021211E-3</v>
      </c>
      <c r="P79">
        <f t="shared" si="4"/>
        <v>160.87458552485387</v>
      </c>
    </row>
    <row r="80" spans="1:16" ht="15">
      <c r="A80" s="5">
        <v>42216</v>
      </c>
      <c r="B80" s="2">
        <v>35.207000000000001</v>
      </c>
      <c r="C80" s="8">
        <v>0.50851599999999997</v>
      </c>
      <c r="D80" s="2">
        <v>-2.0099999999999985</v>
      </c>
      <c r="E80" s="2">
        <v>0.27</v>
      </c>
      <c r="F80" s="2">
        <v>5.6899999999999995</v>
      </c>
      <c r="G80" s="2">
        <v>0.60500000000000043</v>
      </c>
      <c r="H80" s="2">
        <v>1.1859999999999928</v>
      </c>
      <c r="I80" s="2">
        <v>1.8509999999999991</v>
      </c>
      <c r="J80" s="2">
        <v>8.7000000000001521E-3</v>
      </c>
      <c r="K80" s="3" t="s">
        <v>11</v>
      </c>
      <c r="L80" s="10" t="s">
        <v>11</v>
      </c>
      <c r="M80" s="12">
        <f t="shared" si="3"/>
        <v>4.2583434510942153E-2</v>
      </c>
      <c r="N80">
        <f t="shared" si="4"/>
        <v>133.17062475227368</v>
      </c>
      <c r="O80" s="11">
        <f t="shared" si="5"/>
        <v>4.2583434510942153E-2</v>
      </c>
      <c r="P80">
        <f t="shared" si="4"/>
        <v>167.72517790202645</v>
      </c>
    </row>
    <row r="81" spans="1:16" ht="15">
      <c r="A81" s="5">
        <v>42247</v>
      </c>
      <c r="B81" s="2">
        <v>35.853000000000002</v>
      </c>
      <c r="C81" s="8">
        <v>0.50523700000000016</v>
      </c>
      <c r="D81" s="2">
        <v>-3.3200000000000016</v>
      </c>
      <c r="E81" s="2">
        <v>0.23</v>
      </c>
      <c r="F81" s="2">
        <v>5.6899999999999995</v>
      </c>
      <c r="G81" s="2">
        <v>18.62</v>
      </c>
      <c r="H81" s="2">
        <v>37.351000000000013</v>
      </c>
      <c r="I81" s="2">
        <v>-1.5120000000000005</v>
      </c>
      <c r="J81" s="2">
        <v>0.16650000000000009</v>
      </c>
      <c r="K81" s="3" t="s">
        <v>11</v>
      </c>
      <c r="L81" s="10" t="s">
        <v>11</v>
      </c>
      <c r="M81" s="12">
        <f t="shared" si="3"/>
        <v>1.8348623853211121E-2</v>
      </c>
      <c r="N81">
        <f t="shared" si="4"/>
        <v>135.61412245415028</v>
      </c>
      <c r="O81" s="11">
        <f t="shared" si="5"/>
        <v>1.8348623853211121E-2</v>
      </c>
      <c r="P81">
        <f t="shared" si="4"/>
        <v>170.80270410206364</v>
      </c>
    </row>
    <row r="82" spans="1:16" ht="15">
      <c r="A82" s="5">
        <v>42277</v>
      </c>
      <c r="B82" s="2">
        <v>36.31</v>
      </c>
      <c r="C82" s="8">
        <v>0.43665299999999974</v>
      </c>
      <c r="D82" s="2">
        <v>-0.37999999999999573</v>
      </c>
      <c r="E82" s="2">
        <v>-0.15000000000000002</v>
      </c>
      <c r="F82" s="2">
        <v>7.18</v>
      </c>
      <c r="G82" s="2">
        <v>21.519999999999996</v>
      </c>
      <c r="H82" s="2">
        <v>23.97999999999999</v>
      </c>
      <c r="I82" s="2">
        <v>0.52599999999999625</v>
      </c>
      <c r="J82" s="2">
        <v>-2.0100000000000229E-2</v>
      </c>
      <c r="K82" s="3" t="s">
        <v>11</v>
      </c>
      <c r="L82" s="10" t="s">
        <v>11</v>
      </c>
      <c r="M82" s="12">
        <f t="shared" si="3"/>
        <v>1.2746492622653705E-2</v>
      </c>
      <c r="N82">
        <f t="shared" si="4"/>
        <v>137.34272686553976</v>
      </c>
      <c r="O82" s="11">
        <f t="shared" si="5"/>
        <v>1.2746492622653705E-2</v>
      </c>
      <c r="P82">
        <f t="shared" si="4"/>
        <v>172.9798395098299</v>
      </c>
    </row>
    <row r="83" spans="1:16" ht="15">
      <c r="A83" s="5">
        <v>42307</v>
      </c>
      <c r="B83" s="2">
        <v>35.573</v>
      </c>
      <c r="C83" s="8">
        <v>0.65211599999999992</v>
      </c>
      <c r="D83" s="2">
        <v>-0.18</v>
      </c>
      <c r="E83" s="2">
        <v>-0.1</v>
      </c>
      <c r="F83" s="2">
        <v>7.18</v>
      </c>
      <c r="G83" s="2">
        <v>-30.684999999999995</v>
      </c>
      <c r="H83" s="2">
        <v>-35.846000000000004</v>
      </c>
      <c r="I83" s="2">
        <v>0.59600000000000364</v>
      </c>
      <c r="J83" s="2">
        <v>-3.8599999999999746E-2</v>
      </c>
      <c r="K83" s="3" t="s">
        <v>12</v>
      </c>
      <c r="L83" s="10" t="s">
        <v>12</v>
      </c>
      <c r="M83" s="12">
        <f t="shared" si="3"/>
        <v>0</v>
      </c>
      <c r="N83">
        <f t="shared" si="4"/>
        <v>137.34272686553976</v>
      </c>
      <c r="O83" s="11">
        <f t="shared" si="5"/>
        <v>0</v>
      </c>
      <c r="P83">
        <f t="shared" si="4"/>
        <v>172.9798395098299</v>
      </c>
    </row>
    <row r="84" spans="1:16" ht="15">
      <c r="A84" s="5">
        <v>42338</v>
      </c>
      <c r="B84" s="2">
        <v>35.85</v>
      </c>
      <c r="C84" s="8">
        <v>0.48183199999999982</v>
      </c>
      <c r="D84" s="2">
        <v>-0.18</v>
      </c>
      <c r="E84" s="2">
        <v>0.42000000000000004</v>
      </c>
      <c r="F84" s="2">
        <v>7.18</v>
      </c>
      <c r="G84" s="2">
        <v>-5.6600000000000037</v>
      </c>
      <c r="H84" s="2">
        <v>-4.9789999999999992</v>
      </c>
      <c r="I84" s="2">
        <v>3.2240000000000038</v>
      </c>
      <c r="J84" s="2">
        <v>8.089999999999975E-2</v>
      </c>
      <c r="K84" s="3" t="s">
        <v>11</v>
      </c>
      <c r="L84" s="10" t="s">
        <v>11</v>
      </c>
      <c r="M84" s="12">
        <f t="shared" si="3"/>
        <v>7.786804598993724E-3</v>
      </c>
      <c r="N84">
        <f t="shared" si="4"/>
        <v>138.41218784273468</v>
      </c>
      <c r="O84" s="11">
        <f t="shared" si="5"/>
        <v>7.786804598993724E-3</v>
      </c>
      <c r="P84">
        <f t="shared" si="4"/>
        <v>174.32679971965825</v>
      </c>
    </row>
    <row r="85" spans="1:16" ht="15">
      <c r="A85" s="5">
        <v>42369</v>
      </c>
      <c r="B85" s="2">
        <v>36.082999999999998</v>
      </c>
      <c r="C85" s="8">
        <v>0.65646400000000016</v>
      </c>
      <c r="D85" s="2">
        <v>-0.38000000000000284</v>
      </c>
      <c r="E85" s="2">
        <v>0.29000000000000004</v>
      </c>
      <c r="F85" s="2">
        <v>8.02</v>
      </c>
      <c r="G85" s="2">
        <v>8.8699999999999974</v>
      </c>
      <c r="H85" s="2">
        <v>7.6209999999999951</v>
      </c>
      <c r="I85" s="2">
        <v>-1.5390000000000015</v>
      </c>
      <c r="J85" s="2">
        <v>9.5300000000000828E-2</v>
      </c>
      <c r="K85" s="3" t="s">
        <v>11</v>
      </c>
      <c r="L85" s="10" t="s">
        <v>11</v>
      </c>
      <c r="M85" s="12">
        <f t="shared" si="3"/>
        <v>6.4993026499302609E-3</v>
      </c>
      <c r="N85">
        <f t="shared" si="4"/>
        <v>139.31177054196363</v>
      </c>
      <c r="O85" s="11">
        <f t="shared" si="5"/>
        <v>6.4993026499302609E-3</v>
      </c>
      <c r="P85">
        <f t="shared" si="4"/>
        <v>175.45980235103008</v>
      </c>
    </row>
    <row r="86" spans="1:16" ht="15">
      <c r="A86" s="5">
        <v>42398</v>
      </c>
      <c r="B86" s="2">
        <v>35.729999999999997</v>
      </c>
      <c r="C86" s="8">
        <v>0.56743299999999985</v>
      </c>
      <c r="D86" s="2">
        <v>-0.28000000000000141</v>
      </c>
      <c r="E86" s="2">
        <v>0.36</v>
      </c>
      <c r="F86" s="2">
        <v>8.02</v>
      </c>
      <c r="G86" s="2">
        <v>15.425000000000004</v>
      </c>
      <c r="H86" s="2">
        <v>18.504000000000019</v>
      </c>
      <c r="I86" s="2">
        <v>0.97499999999999432</v>
      </c>
      <c r="J86" s="2">
        <v>8.2299999999999152E-2</v>
      </c>
      <c r="K86" s="3" t="s">
        <v>12</v>
      </c>
      <c r="L86" s="10" t="s">
        <v>11</v>
      </c>
      <c r="M86" s="12">
        <f t="shared" si="3"/>
        <v>-9.7830003048527958E-3</v>
      </c>
      <c r="N86">
        <f t="shared" si="4"/>
        <v>137.948883448282</v>
      </c>
      <c r="O86" s="11">
        <f t="shared" si="5"/>
        <v>0</v>
      </c>
      <c r="P86">
        <f t="shared" si="4"/>
        <v>175.45980235103008</v>
      </c>
    </row>
    <row r="87" spans="1:16" ht="15">
      <c r="A87" s="5">
        <v>42429</v>
      </c>
      <c r="B87" s="2">
        <v>35.64</v>
      </c>
      <c r="C87" s="8">
        <v>0.4549129999999999</v>
      </c>
      <c r="D87" s="2">
        <v>1.9200000000000015</v>
      </c>
      <c r="E87" s="2">
        <v>-0.35</v>
      </c>
      <c r="F87" s="2">
        <v>8.02</v>
      </c>
      <c r="G87" s="2">
        <v>-8.0900000000000034</v>
      </c>
      <c r="H87" s="2">
        <v>1.9269999999999925</v>
      </c>
      <c r="I87" s="2">
        <v>-1.394999999999996</v>
      </c>
      <c r="J87" s="2">
        <v>-2.4000000000000021E-2</v>
      </c>
      <c r="K87" s="3" t="s">
        <v>12</v>
      </c>
      <c r="L87" s="10" t="s">
        <v>12</v>
      </c>
      <c r="M87" s="12">
        <f t="shared" si="3"/>
        <v>0</v>
      </c>
      <c r="N87">
        <f t="shared" si="4"/>
        <v>137.948883448282</v>
      </c>
      <c r="O87" s="11">
        <f t="shared" si="5"/>
        <v>0</v>
      </c>
      <c r="P87">
        <f t="shared" si="4"/>
        <v>175.45980235103008</v>
      </c>
    </row>
    <row r="88" spans="1:16" ht="15">
      <c r="A88" s="5">
        <v>42460</v>
      </c>
      <c r="B88" s="2">
        <v>35.185000000000002</v>
      </c>
      <c r="C88" s="8">
        <v>0.85934599999999994</v>
      </c>
      <c r="D88" s="2">
        <v>2.1200000000000041</v>
      </c>
      <c r="E88" s="2">
        <v>-9.9999999999999811E-3</v>
      </c>
      <c r="F88" s="2">
        <v>9.86</v>
      </c>
      <c r="G88" s="2">
        <v>-14.029999999999998</v>
      </c>
      <c r="H88" s="2">
        <v>-23.88300000000001</v>
      </c>
      <c r="I88" s="2">
        <v>-3.625</v>
      </c>
      <c r="J88" s="2">
        <v>-9.8399999999999821E-2</v>
      </c>
      <c r="K88" s="3" t="s">
        <v>12</v>
      </c>
      <c r="L88" s="10" t="s">
        <v>12</v>
      </c>
      <c r="M88" s="12">
        <f t="shared" si="3"/>
        <v>0</v>
      </c>
      <c r="N88">
        <f t="shared" si="4"/>
        <v>137.948883448282</v>
      </c>
      <c r="O88" s="11">
        <f t="shared" si="5"/>
        <v>0</v>
      </c>
      <c r="P88">
        <f t="shared" si="4"/>
        <v>175.45980235103008</v>
      </c>
    </row>
    <row r="89" spans="1:16" ht="15">
      <c r="A89" s="5">
        <v>42489</v>
      </c>
      <c r="B89" s="2">
        <v>34.92</v>
      </c>
      <c r="C89" s="8">
        <v>0.83676899999999987</v>
      </c>
      <c r="D89" s="2">
        <v>-8.0000000000005678E-2</v>
      </c>
      <c r="E89" s="2">
        <v>-0.25000000000000006</v>
      </c>
      <c r="F89" s="2">
        <v>9.86</v>
      </c>
      <c r="G89" s="2">
        <v>-7.3350000000000009</v>
      </c>
      <c r="H89" s="2">
        <v>-6.8990000000000009</v>
      </c>
      <c r="I89" s="2">
        <v>-1.5040000000000049</v>
      </c>
      <c r="J89" s="2">
        <v>2.4399999999999977E-2</v>
      </c>
      <c r="K89" s="3" t="s">
        <v>12</v>
      </c>
      <c r="L89" s="10" t="s">
        <v>12</v>
      </c>
      <c r="M89" s="12">
        <f t="shared" si="3"/>
        <v>0</v>
      </c>
      <c r="N89">
        <f t="shared" si="4"/>
        <v>137.948883448282</v>
      </c>
      <c r="O89" s="11">
        <f t="shared" si="5"/>
        <v>0</v>
      </c>
      <c r="P89">
        <f t="shared" si="4"/>
        <v>175.45980235103008</v>
      </c>
    </row>
    <row r="90" spans="1:16" ht="15">
      <c r="A90" s="5">
        <v>42521</v>
      </c>
      <c r="B90" s="2">
        <v>35.704999999999998</v>
      </c>
      <c r="C90" s="8">
        <v>0.32844100000000021</v>
      </c>
      <c r="D90" s="2">
        <v>0.42000000000000143</v>
      </c>
      <c r="E90" s="2">
        <v>-0.36000000000000004</v>
      </c>
      <c r="F90" s="2">
        <v>9.86</v>
      </c>
      <c r="G90" s="2">
        <v>-0.72499999999999787</v>
      </c>
      <c r="H90" s="2">
        <v>-6.2769999999999868</v>
      </c>
      <c r="I90" s="2">
        <v>2.8090000000000117</v>
      </c>
      <c r="J90" s="2">
        <v>0.10740000000000016</v>
      </c>
      <c r="K90" s="3" t="s">
        <v>11</v>
      </c>
      <c r="L90" s="10" t="s">
        <v>11</v>
      </c>
      <c r="M90" s="12">
        <f t="shared" si="3"/>
        <v>2.2479954180985029E-2</v>
      </c>
      <c r="N90">
        <f t="shared" si="4"/>
        <v>141.04996802751742</v>
      </c>
      <c r="O90" s="11">
        <f t="shared" si="5"/>
        <v>2.2479954180985029E-2</v>
      </c>
      <c r="P90">
        <f t="shared" si="4"/>
        <v>179.40413066848592</v>
      </c>
    </row>
    <row r="91" spans="1:16" ht="15">
      <c r="A91" s="5">
        <v>42551</v>
      </c>
      <c r="B91" s="2">
        <v>35.137999999999998</v>
      </c>
      <c r="C91" s="8">
        <v>0.48303200000000013</v>
      </c>
      <c r="D91" s="2">
        <v>1.9200000000000015</v>
      </c>
      <c r="E91" s="2">
        <v>0.27</v>
      </c>
      <c r="F91" s="2">
        <v>10.88</v>
      </c>
      <c r="G91" s="2">
        <v>0.44500000000000028</v>
      </c>
      <c r="H91" s="2">
        <v>-3.6710000000000065</v>
      </c>
      <c r="I91" s="2">
        <v>0.25199999999999534</v>
      </c>
      <c r="J91" s="2">
        <v>6.2599999999999767E-2</v>
      </c>
      <c r="K91" s="3" t="s">
        <v>12</v>
      </c>
      <c r="L91" s="10" t="s">
        <v>11</v>
      </c>
      <c r="M91" s="12">
        <f t="shared" si="3"/>
        <v>-1.5880128833496765E-2</v>
      </c>
      <c r="N91">
        <f t="shared" si="4"/>
        <v>138.81007636327985</v>
      </c>
      <c r="O91" s="11">
        <f t="shared" si="5"/>
        <v>0</v>
      </c>
      <c r="P91">
        <f t="shared" si="4"/>
        <v>179.40413066848592</v>
      </c>
    </row>
    <row r="92" spans="1:16" ht="15">
      <c r="A92" s="5">
        <v>42580</v>
      </c>
      <c r="B92" s="2">
        <v>34.83</v>
      </c>
      <c r="C92" s="8">
        <v>0.32292300000000007</v>
      </c>
      <c r="D92" s="2">
        <v>0.71999999999999864</v>
      </c>
      <c r="E92" s="2">
        <v>0.35</v>
      </c>
      <c r="F92" s="2">
        <v>10.88</v>
      </c>
      <c r="G92" s="2">
        <v>-3.7550000000000026</v>
      </c>
      <c r="H92" s="2">
        <v>-20.995000000000005</v>
      </c>
      <c r="I92" s="2">
        <v>-0.61299999999999955</v>
      </c>
      <c r="J92" s="2">
        <v>-1.2999999999999901E-2</v>
      </c>
      <c r="K92" s="3" t="s">
        <v>12</v>
      </c>
      <c r="L92" s="10" t="s">
        <v>12</v>
      </c>
      <c r="M92" s="12">
        <f t="shared" si="3"/>
        <v>0</v>
      </c>
      <c r="N92">
        <f t="shared" si="4"/>
        <v>138.81007636327985</v>
      </c>
      <c r="O92" s="11">
        <f t="shared" si="5"/>
        <v>0</v>
      </c>
      <c r="P92">
        <f t="shared" si="4"/>
        <v>179.40413066848592</v>
      </c>
    </row>
    <row r="93" spans="1:16" ht="15">
      <c r="A93" s="5">
        <v>42613</v>
      </c>
      <c r="B93" s="2">
        <v>34.619999999999997</v>
      </c>
      <c r="C93" s="8">
        <v>0.2409380000000001</v>
      </c>
      <c r="D93" s="2">
        <v>-2.68</v>
      </c>
      <c r="E93" s="2">
        <v>0.24000000000000002</v>
      </c>
      <c r="F93" s="2">
        <v>10.88</v>
      </c>
      <c r="G93" s="2">
        <v>-1.7199999999999989</v>
      </c>
      <c r="H93" s="2">
        <v>-9.8119999999999976</v>
      </c>
      <c r="I93" s="2">
        <v>0.49200000000000443</v>
      </c>
      <c r="J93" s="2">
        <v>4.4299999999999784E-2</v>
      </c>
      <c r="K93" s="3" t="s">
        <v>12</v>
      </c>
      <c r="L93" s="10" t="s">
        <v>11</v>
      </c>
      <c r="M93" s="12">
        <f t="shared" si="3"/>
        <v>-6.0292850990525393E-3</v>
      </c>
      <c r="N93">
        <f t="shared" si="4"/>
        <v>137.97315083826439</v>
      </c>
      <c r="O93" s="11">
        <f t="shared" si="5"/>
        <v>0</v>
      </c>
      <c r="P93">
        <f t="shared" si="4"/>
        <v>179.40413066848592</v>
      </c>
    </row>
    <row r="94" spans="1:16" ht="15">
      <c r="A94" s="5">
        <v>42643</v>
      </c>
      <c r="B94" s="2">
        <v>34.673000000000002</v>
      </c>
      <c r="C94" s="8">
        <v>0.40024899999999963</v>
      </c>
      <c r="D94" s="2">
        <v>1.82</v>
      </c>
      <c r="E94" s="2">
        <v>0.16</v>
      </c>
      <c r="F94" s="2">
        <v>12.05</v>
      </c>
      <c r="G94" s="2">
        <v>4.1550000000000011</v>
      </c>
      <c r="H94" s="2">
        <v>2.9930000000000092</v>
      </c>
      <c r="I94" s="2">
        <v>-0.55900000000001171</v>
      </c>
      <c r="J94" s="2">
        <v>-7.499999999999396E-3</v>
      </c>
      <c r="K94" s="3" t="s">
        <v>11</v>
      </c>
      <c r="L94" s="10" t="s">
        <v>12</v>
      </c>
      <c r="M94" s="12">
        <f t="shared" si="3"/>
        <v>0</v>
      </c>
      <c r="N94">
        <f t="shared" si="4"/>
        <v>137.97315083826439</v>
      </c>
      <c r="O94" s="11">
        <f t="shared" si="5"/>
        <v>1.5309069901792149E-3</v>
      </c>
      <c r="P94">
        <f t="shared" si="4"/>
        <v>179.67878170619332</v>
      </c>
    </row>
    <row r="95" spans="1:16" ht="15">
      <c r="A95" s="5">
        <v>42674</v>
      </c>
      <c r="B95" s="2">
        <v>35.000999999999998</v>
      </c>
      <c r="C95" s="8">
        <v>0.53679799999999966</v>
      </c>
      <c r="D95" s="2">
        <v>0.71999999999999864</v>
      </c>
      <c r="E95" s="2">
        <v>0.13999999999999999</v>
      </c>
      <c r="F95" s="2">
        <v>12.05</v>
      </c>
      <c r="G95" s="2">
        <v>3.4549999999999983</v>
      </c>
      <c r="H95" s="2">
        <v>9.3389999999999986</v>
      </c>
      <c r="I95" s="2">
        <v>2.9819999999999993</v>
      </c>
      <c r="J95" s="2">
        <v>0.10400000000000009</v>
      </c>
      <c r="K95" s="3" t="s">
        <v>11</v>
      </c>
      <c r="L95" s="10" t="s">
        <v>11</v>
      </c>
      <c r="M95" s="12">
        <f t="shared" si="3"/>
        <v>9.4598102269776163E-3</v>
      </c>
      <c r="N95">
        <f t="shared" si="4"/>
        <v>139.27835066161254</v>
      </c>
      <c r="O95" s="11">
        <f t="shared" si="5"/>
        <v>9.4598102269776163E-3</v>
      </c>
      <c r="P95">
        <f t="shared" si="4"/>
        <v>181.37850888294844</v>
      </c>
    </row>
    <row r="96" spans="1:16" ht="15">
      <c r="A96" s="5">
        <v>42704</v>
      </c>
      <c r="B96" s="2">
        <v>35.670999999999999</v>
      </c>
      <c r="C96" s="8">
        <v>0.4274840000000002</v>
      </c>
      <c r="D96" s="2">
        <v>1.9200000000000015</v>
      </c>
      <c r="E96" s="2">
        <v>0.26</v>
      </c>
      <c r="F96" s="2">
        <v>12.05</v>
      </c>
      <c r="G96" s="2">
        <v>-1.2949999999999982</v>
      </c>
      <c r="H96" s="2">
        <v>-6.1630000000000109</v>
      </c>
      <c r="I96" s="2">
        <v>3.0550000000000068</v>
      </c>
      <c r="J96" s="2">
        <v>0.11359999999999992</v>
      </c>
      <c r="K96" s="3" t="s">
        <v>11</v>
      </c>
      <c r="L96" s="10" t="s">
        <v>11</v>
      </c>
      <c r="M96" s="12">
        <f t="shared" si="3"/>
        <v>1.9142310219708136E-2</v>
      </c>
      <c r="N96">
        <f t="shared" si="4"/>
        <v>141.9444600568664</v>
      </c>
      <c r="O96" s="11">
        <f t="shared" si="5"/>
        <v>1.9142310219708136E-2</v>
      </c>
      <c r="P96">
        <f t="shared" si="4"/>
        <v>184.85051256717392</v>
      </c>
    </row>
    <row r="97" spans="1:16" ht="15">
      <c r="A97" s="5">
        <v>42734</v>
      </c>
      <c r="B97" s="2">
        <v>35.798999999999999</v>
      </c>
      <c r="C97" s="8">
        <v>0.50055199999999989</v>
      </c>
      <c r="D97" s="2">
        <v>1.2199999999999986</v>
      </c>
      <c r="E97" s="2">
        <v>0.16999999999999998</v>
      </c>
      <c r="F97" s="2">
        <v>11.73</v>
      </c>
      <c r="G97" s="2">
        <v>-4.485000000000003</v>
      </c>
      <c r="H97" s="2">
        <v>-9.5169999999999959</v>
      </c>
      <c r="I97" s="2">
        <v>0.70999999999999375</v>
      </c>
      <c r="J97" s="2">
        <v>5.5600000000000094E-2</v>
      </c>
      <c r="K97" s="3" t="s">
        <v>11</v>
      </c>
      <c r="L97" s="10" t="s">
        <v>12</v>
      </c>
      <c r="M97" s="12">
        <f t="shared" si="3"/>
        <v>0</v>
      </c>
      <c r="N97">
        <f t="shared" si="4"/>
        <v>141.9444600568664</v>
      </c>
      <c r="O97" s="11">
        <f t="shared" si="5"/>
        <v>3.5883490790837858E-3</v>
      </c>
      <c r="P97">
        <f t="shared" si="4"/>
        <v>185.51382073371249</v>
      </c>
    </row>
    <row r="98" spans="1:16" ht="15">
      <c r="A98" s="5">
        <v>42766</v>
      </c>
      <c r="B98" s="2">
        <v>35.207999999999998</v>
      </c>
      <c r="C98" s="8">
        <v>0.44600699999999982</v>
      </c>
      <c r="D98" s="2">
        <v>1.6200000000000043</v>
      </c>
      <c r="E98" s="2">
        <v>0.33999999999999997</v>
      </c>
      <c r="F98" s="2">
        <v>11.73</v>
      </c>
      <c r="G98" s="2">
        <v>-4.2299999999999986</v>
      </c>
      <c r="H98" s="2">
        <v>-8.1209999999999951</v>
      </c>
      <c r="I98" s="2">
        <v>-2.6979999999999933</v>
      </c>
      <c r="J98" s="2">
        <v>-6.0999999999999943E-2</v>
      </c>
      <c r="K98" s="3" t="s">
        <v>12</v>
      </c>
      <c r="L98" s="10" t="s">
        <v>12</v>
      </c>
      <c r="M98" s="12">
        <f t="shared" si="3"/>
        <v>0</v>
      </c>
      <c r="N98">
        <f t="shared" si="4"/>
        <v>141.9444600568664</v>
      </c>
      <c r="O98" s="11">
        <f t="shared" si="5"/>
        <v>0</v>
      </c>
      <c r="P98">
        <f t="shared" si="4"/>
        <v>185.51382073371249</v>
      </c>
    </row>
    <row r="99" spans="1:16" ht="15">
      <c r="A99" s="5">
        <v>42794</v>
      </c>
      <c r="B99" s="2">
        <v>34.905000000000001</v>
      </c>
      <c r="C99" s="8">
        <v>0.35085699999999975</v>
      </c>
      <c r="D99" s="2">
        <v>2.3199999999999998</v>
      </c>
      <c r="E99" s="2">
        <v>-0.04</v>
      </c>
      <c r="F99" s="2">
        <v>11.73</v>
      </c>
      <c r="G99" s="2">
        <v>-3.1199999999999992</v>
      </c>
      <c r="H99" s="2">
        <v>-17.090000000000003</v>
      </c>
      <c r="I99" s="2">
        <v>1.6080000000000041</v>
      </c>
      <c r="J99" s="2">
        <v>-1.7000000000000348E-2</v>
      </c>
      <c r="K99" s="3" t="s">
        <v>12</v>
      </c>
      <c r="L99" s="10" t="s">
        <v>12</v>
      </c>
      <c r="M99" s="12">
        <f t="shared" si="3"/>
        <v>0</v>
      </c>
      <c r="N99">
        <f t="shared" si="4"/>
        <v>141.9444600568664</v>
      </c>
      <c r="O99" s="11">
        <f t="shared" si="5"/>
        <v>0</v>
      </c>
      <c r="P99">
        <f t="shared" si="4"/>
        <v>185.51382073371249</v>
      </c>
    </row>
    <row r="100" spans="1:16" ht="15">
      <c r="A100" s="5">
        <v>42825</v>
      </c>
      <c r="B100" s="2">
        <v>34.365000000000002</v>
      </c>
      <c r="C100" s="8">
        <v>0.16415199999999963</v>
      </c>
      <c r="D100" s="2">
        <v>-0.67999999999999994</v>
      </c>
      <c r="E100" s="2">
        <v>0.26</v>
      </c>
      <c r="F100" s="2">
        <v>11.22</v>
      </c>
      <c r="G100" s="2">
        <v>-8.9999999999999858E-2</v>
      </c>
      <c r="H100" s="2">
        <v>-0.89500000000000313</v>
      </c>
      <c r="I100" s="2">
        <v>-0.77000000000001023</v>
      </c>
      <c r="J100" s="2">
        <v>2.0199999999999996E-2</v>
      </c>
      <c r="K100" s="3" t="s">
        <v>12</v>
      </c>
      <c r="L100" s="10" t="s">
        <v>12</v>
      </c>
      <c r="M100" s="12">
        <f t="shared" si="3"/>
        <v>0</v>
      </c>
      <c r="N100">
        <f t="shared" si="4"/>
        <v>141.9444600568664</v>
      </c>
      <c r="O100" s="11">
        <f t="shared" si="5"/>
        <v>0</v>
      </c>
      <c r="P100">
        <f t="shared" si="4"/>
        <v>185.51382073371249</v>
      </c>
    </row>
    <row r="101" spans="1:16" ht="15">
      <c r="A101" s="5">
        <v>42853</v>
      </c>
      <c r="B101" s="2">
        <v>34.619999999999997</v>
      </c>
      <c r="C101" s="8">
        <v>-4.6915000000000262E-2</v>
      </c>
      <c r="D101" s="2">
        <v>-0.9800000000000042</v>
      </c>
      <c r="E101" s="2">
        <v>4.0000000000000008E-2</v>
      </c>
      <c r="F101" s="2">
        <v>11.22</v>
      </c>
      <c r="G101" s="2">
        <v>3.4699999999999989</v>
      </c>
      <c r="H101" s="2">
        <v>2.2530000000000001</v>
      </c>
      <c r="I101" s="2">
        <v>-1.2999999999999972</v>
      </c>
      <c r="J101" s="2">
        <v>6.2999999999995282E-3</v>
      </c>
      <c r="K101" s="3" t="s">
        <v>11</v>
      </c>
      <c r="L101" s="10" t="s">
        <v>12</v>
      </c>
      <c r="M101" s="12">
        <f t="shared" si="3"/>
        <v>0</v>
      </c>
      <c r="N101">
        <f t="shared" si="4"/>
        <v>141.9444600568664</v>
      </c>
      <c r="O101" s="11">
        <f t="shared" si="5"/>
        <v>7.4203404626800307E-3</v>
      </c>
      <c r="P101">
        <f t="shared" si="4"/>
        <v>186.89039644408922</v>
      </c>
    </row>
    <row r="102" spans="1:16" ht="15">
      <c r="A102" s="5">
        <v>42886</v>
      </c>
      <c r="B102" s="2">
        <v>34.052</v>
      </c>
      <c r="C102" s="8">
        <v>-0.17389700000000041</v>
      </c>
      <c r="D102" s="2">
        <v>0.5200000000000029</v>
      </c>
      <c r="E102" s="2">
        <v>-0.25</v>
      </c>
      <c r="F102" s="2">
        <v>11.22</v>
      </c>
      <c r="G102" s="2">
        <v>1.0899999999999999</v>
      </c>
      <c r="H102" s="2">
        <v>0.26900000000000546</v>
      </c>
      <c r="I102" s="2">
        <v>-2.1280000000000001</v>
      </c>
      <c r="J102" s="2">
        <v>-7.5499999999999901E-2</v>
      </c>
      <c r="K102" s="3" t="s">
        <v>12</v>
      </c>
      <c r="L102" s="10" t="s">
        <v>12</v>
      </c>
      <c r="M102" s="12">
        <f t="shared" si="3"/>
        <v>0</v>
      </c>
      <c r="N102">
        <f t="shared" si="4"/>
        <v>141.9444600568664</v>
      </c>
      <c r="O102" s="11">
        <f t="shared" si="5"/>
        <v>0</v>
      </c>
      <c r="P102">
        <f t="shared" si="4"/>
        <v>186.89039644408922</v>
      </c>
    </row>
    <row r="103" spans="1:16" ht="15">
      <c r="A103" s="5">
        <v>42916</v>
      </c>
      <c r="B103" s="2">
        <v>33.96</v>
      </c>
      <c r="C103" s="8">
        <v>-8.6799999999964683E-4</v>
      </c>
      <c r="D103" s="2">
        <v>1.5200000000000029</v>
      </c>
      <c r="E103" s="2">
        <v>-0.02</v>
      </c>
      <c r="F103" s="2">
        <v>10.91</v>
      </c>
      <c r="G103" s="2">
        <v>4.5199999999999996</v>
      </c>
      <c r="H103" s="2">
        <v>5.1259999999999977</v>
      </c>
      <c r="I103" s="2">
        <v>-1.2939999999999969</v>
      </c>
      <c r="J103" s="2">
        <v>-3.7099999999999689E-2</v>
      </c>
      <c r="K103" s="3" t="s">
        <v>12</v>
      </c>
      <c r="L103" s="10" t="s">
        <v>12</v>
      </c>
      <c r="M103" s="12">
        <f t="shared" si="3"/>
        <v>0</v>
      </c>
      <c r="N103">
        <f t="shared" si="4"/>
        <v>141.9444600568664</v>
      </c>
      <c r="O103" s="11">
        <f t="shared" si="5"/>
        <v>0</v>
      </c>
      <c r="P103">
        <f t="shared" si="4"/>
        <v>186.89039644408922</v>
      </c>
    </row>
    <row r="104" spans="1:16" ht="15">
      <c r="A104" s="5">
        <v>42947</v>
      </c>
      <c r="B104" s="2">
        <v>33.277999999999999</v>
      </c>
      <c r="C104" s="8">
        <v>-1.465599999999978E-2</v>
      </c>
      <c r="D104" s="2">
        <v>0.11999999999999716</v>
      </c>
      <c r="E104" s="2">
        <v>0.23</v>
      </c>
      <c r="F104" s="2">
        <v>10.91</v>
      </c>
      <c r="G104" s="2">
        <v>-5.8399999999999981</v>
      </c>
      <c r="H104" s="2">
        <v>-0.66599999999999682</v>
      </c>
      <c r="I104" s="2">
        <v>-2.7650000000000006</v>
      </c>
      <c r="J104" s="2">
        <v>-5.4299999999999571E-2</v>
      </c>
      <c r="K104" s="3" t="s">
        <v>12</v>
      </c>
      <c r="L104" s="10" t="s">
        <v>12</v>
      </c>
      <c r="M104" s="12">
        <f t="shared" si="3"/>
        <v>0</v>
      </c>
      <c r="N104">
        <f t="shared" si="4"/>
        <v>141.9444600568664</v>
      </c>
      <c r="O104" s="11">
        <f t="shared" si="5"/>
        <v>0</v>
      </c>
      <c r="P104">
        <f t="shared" si="4"/>
        <v>186.89039644408922</v>
      </c>
    </row>
    <row r="105" spans="1:16" ht="15">
      <c r="A105" s="5">
        <v>42978</v>
      </c>
      <c r="B105" s="2">
        <v>33.198</v>
      </c>
      <c r="C105" s="8">
        <v>-8.7819000000000313E-2</v>
      </c>
      <c r="D105" s="2">
        <v>3.119999999999997</v>
      </c>
      <c r="E105" s="2">
        <v>0.29000000000000004</v>
      </c>
      <c r="F105" s="2">
        <v>10.91</v>
      </c>
      <c r="G105" s="2">
        <v>-3.870000000000001</v>
      </c>
      <c r="H105" s="2">
        <v>-5.5990000000000038</v>
      </c>
      <c r="I105" s="2">
        <v>-0.19499999999999318</v>
      </c>
      <c r="J105" s="2">
        <v>-0.13650000000000073</v>
      </c>
      <c r="K105" s="3" t="s">
        <v>12</v>
      </c>
      <c r="L105" s="10" t="s">
        <v>12</v>
      </c>
      <c r="M105" s="12">
        <f t="shared" si="3"/>
        <v>0</v>
      </c>
      <c r="N105">
        <f t="shared" si="4"/>
        <v>141.9444600568664</v>
      </c>
      <c r="O105" s="11">
        <f t="shared" si="5"/>
        <v>0</v>
      </c>
      <c r="P105">
        <f t="shared" si="4"/>
        <v>186.89039644408922</v>
      </c>
    </row>
    <row r="106" spans="1:16" ht="15">
      <c r="A106" s="5">
        <v>43007</v>
      </c>
      <c r="B106" s="2">
        <v>33.33</v>
      </c>
      <c r="C106" s="8">
        <v>4.8380999999999785E-2</v>
      </c>
      <c r="D106" s="2">
        <v>1.2200000000000057</v>
      </c>
      <c r="E106" s="2">
        <v>-7.999999999999996E-2</v>
      </c>
      <c r="F106" s="2">
        <v>11.2</v>
      </c>
      <c r="G106" s="2">
        <v>3.5700000000000003</v>
      </c>
      <c r="H106" s="2">
        <v>-5.1539999999999964</v>
      </c>
      <c r="I106" s="2">
        <v>0.40799999999998704</v>
      </c>
      <c r="J106" s="2">
        <v>6.2700000000000422E-2</v>
      </c>
      <c r="K106" s="3" t="s">
        <v>11</v>
      </c>
      <c r="L106" s="10" t="s">
        <v>11</v>
      </c>
      <c r="M106" s="12">
        <f t="shared" si="3"/>
        <v>3.9761431411529102E-3</v>
      </c>
      <c r="N106">
        <f t="shared" si="4"/>
        <v>142.50885154814617</v>
      </c>
      <c r="O106" s="11">
        <f t="shared" si="5"/>
        <v>3.9761431411529102E-3</v>
      </c>
      <c r="P106">
        <f t="shared" si="4"/>
        <v>187.63349941205774</v>
      </c>
    </row>
    <row r="107" spans="1:16" ht="15">
      <c r="A107" s="5">
        <v>43039</v>
      </c>
      <c r="B107" s="2">
        <v>33.222999999999999</v>
      </c>
      <c r="C107" s="8">
        <v>-9.7643000000000146E-2</v>
      </c>
      <c r="D107" s="2">
        <v>-1.3800000000000028</v>
      </c>
      <c r="E107" s="2">
        <v>-0.06</v>
      </c>
      <c r="F107" s="2">
        <v>11.2</v>
      </c>
      <c r="G107" s="2">
        <v>-3.4499999999999993</v>
      </c>
      <c r="H107" s="2">
        <v>-4.1010000000000062</v>
      </c>
      <c r="I107" s="2">
        <v>1.4760000000000133</v>
      </c>
      <c r="J107" s="2">
        <v>-1.780000000000026E-2</v>
      </c>
      <c r="K107" s="3" t="s">
        <v>12</v>
      </c>
      <c r="L107" s="10" t="s">
        <v>12</v>
      </c>
      <c r="M107" s="12">
        <f t="shared" si="3"/>
        <v>0</v>
      </c>
      <c r="N107">
        <f t="shared" si="4"/>
        <v>142.50885154814617</v>
      </c>
      <c r="O107" s="11">
        <f t="shared" si="5"/>
        <v>0</v>
      </c>
      <c r="P107">
        <f t="shared" si="4"/>
        <v>187.63349941205774</v>
      </c>
    </row>
    <row r="108" spans="1:16" ht="15">
      <c r="A108" s="5">
        <v>43069</v>
      </c>
      <c r="B108" s="2">
        <v>32.652999999999999</v>
      </c>
      <c r="C108" s="8">
        <v>-0.30011800000000011</v>
      </c>
      <c r="D108" s="2">
        <v>2.0000000000002849E-2</v>
      </c>
      <c r="E108" s="2">
        <v>0.22999999999999998</v>
      </c>
      <c r="F108" s="2">
        <v>11.2</v>
      </c>
      <c r="G108" s="2">
        <v>0.47999999999999865</v>
      </c>
      <c r="H108" s="2">
        <v>1.220000000000006</v>
      </c>
      <c r="I108" s="2">
        <v>-1.5050000000000097</v>
      </c>
      <c r="J108" s="2">
        <v>-2.5900000000000034E-2</v>
      </c>
      <c r="K108" s="3" t="s">
        <v>12</v>
      </c>
      <c r="L108" s="10" t="s">
        <v>12</v>
      </c>
      <c r="M108" s="12">
        <f t="shared" si="3"/>
        <v>0</v>
      </c>
      <c r="N108">
        <f t="shared" si="4"/>
        <v>142.50885154814617</v>
      </c>
      <c r="O108" s="11">
        <f t="shared" si="5"/>
        <v>0</v>
      </c>
      <c r="P108">
        <f t="shared" si="4"/>
        <v>187.63349941205774</v>
      </c>
    </row>
    <row r="109" spans="1:16" ht="15">
      <c r="A109" s="5">
        <v>43098</v>
      </c>
      <c r="B109" s="2">
        <v>32.58</v>
      </c>
      <c r="C109" s="8">
        <v>-0.43915399999999982</v>
      </c>
      <c r="D109" s="2">
        <v>1.4199999999999944</v>
      </c>
      <c r="E109" s="2">
        <v>0.28000000000000003</v>
      </c>
      <c r="F109" s="2">
        <v>11.22</v>
      </c>
      <c r="G109" s="2">
        <v>-0.57499999999999929</v>
      </c>
      <c r="H109" s="2">
        <v>-2.5840000000000032</v>
      </c>
      <c r="I109" s="2">
        <v>-0.92300000000000182</v>
      </c>
      <c r="J109" s="2">
        <v>-0.10239999999999938</v>
      </c>
      <c r="K109" s="3" t="s">
        <v>12</v>
      </c>
      <c r="L109" s="10" t="s">
        <v>12</v>
      </c>
      <c r="M109" s="12">
        <f t="shared" si="3"/>
        <v>0</v>
      </c>
      <c r="N109">
        <f t="shared" si="4"/>
        <v>142.50885154814617</v>
      </c>
      <c r="O109" s="11">
        <f t="shared" si="5"/>
        <v>0</v>
      </c>
      <c r="P109">
        <f t="shared" si="4"/>
        <v>187.63349941205774</v>
      </c>
    </row>
    <row r="110" spans="1:16" ht="15">
      <c r="A110" s="5">
        <v>43131</v>
      </c>
      <c r="B110" s="2">
        <v>31.327000000000002</v>
      </c>
      <c r="C110" s="8">
        <v>-0.27628700000000017</v>
      </c>
      <c r="D110" s="2">
        <v>0.12000000000000427</v>
      </c>
      <c r="E110" s="2">
        <v>0.43</v>
      </c>
      <c r="F110" s="2">
        <v>11.22</v>
      </c>
      <c r="G110" s="2">
        <v>-2.7250000000000005</v>
      </c>
      <c r="H110" s="2">
        <v>-3.8220000000000027</v>
      </c>
      <c r="I110" s="2">
        <v>-2.9909999999999997</v>
      </c>
      <c r="J110" s="2">
        <v>-0.2179000000000002</v>
      </c>
      <c r="K110" s="3" t="s">
        <v>12</v>
      </c>
      <c r="L110" s="10" t="s">
        <v>12</v>
      </c>
      <c r="M110" s="12">
        <f t="shared" si="3"/>
        <v>0</v>
      </c>
      <c r="N110">
        <f t="shared" si="4"/>
        <v>142.50885154814617</v>
      </c>
      <c r="O110" s="11">
        <f t="shared" si="5"/>
        <v>0</v>
      </c>
      <c r="P110">
        <f t="shared" si="4"/>
        <v>187.63349941205774</v>
      </c>
    </row>
    <row r="111" spans="1:16" ht="15">
      <c r="A111" s="5">
        <v>43159</v>
      </c>
      <c r="B111" s="2">
        <v>31.385000000000002</v>
      </c>
      <c r="C111" s="8">
        <v>-0.35837500000000011</v>
      </c>
      <c r="D111" s="2">
        <v>2.0199999999999956</v>
      </c>
      <c r="E111" s="2">
        <v>0.43000000000000005</v>
      </c>
      <c r="F111" s="2">
        <v>11.22</v>
      </c>
      <c r="G111" s="2">
        <v>-0.38999999999999968</v>
      </c>
      <c r="H111" s="2">
        <v>-0.89000000000000057</v>
      </c>
      <c r="I111" s="2">
        <v>1.480000000000004</v>
      </c>
      <c r="J111" s="2">
        <v>4.2200000000000237E-2</v>
      </c>
      <c r="K111" s="3" t="s">
        <v>11</v>
      </c>
      <c r="L111" s="10" t="s">
        <v>11</v>
      </c>
      <c r="M111" s="12">
        <f t="shared" si="3"/>
        <v>1.8514380566283517E-3</v>
      </c>
      <c r="N111">
        <f t="shared" si="4"/>
        <v>142.77269785930881</v>
      </c>
      <c r="O111" s="11">
        <f t="shared" si="5"/>
        <v>1.8514380566283517E-3</v>
      </c>
      <c r="P111">
        <f t="shared" si="4"/>
        <v>187.98089121356759</v>
      </c>
    </row>
    <row r="112" spans="1:16" ht="15">
      <c r="A112" s="5">
        <v>43189</v>
      </c>
      <c r="B112" s="2">
        <v>31.187999999999999</v>
      </c>
      <c r="C112" s="8">
        <v>-0.56846099999999966</v>
      </c>
      <c r="D112" s="2">
        <v>-1.18</v>
      </c>
      <c r="E112" s="2">
        <v>-1.0000000000000009E-2</v>
      </c>
      <c r="F112" s="2">
        <v>10.55</v>
      </c>
      <c r="G112" s="2">
        <v>2.8149999999999995</v>
      </c>
      <c r="H112" s="2">
        <v>6.7720000000000056</v>
      </c>
      <c r="I112" s="2">
        <v>-0.63899999999999579</v>
      </c>
      <c r="J112" s="2">
        <v>-5.5700000000000749E-2</v>
      </c>
      <c r="K112" s="3" t="s">
        <v>12</v>
      </c>
      <c r="L112" s="10" t="s">
        <v>12</v>
      </c>
      <c r="M112" s="12">
        <f t="shared" si="3"/>
        <v>0</v>
      </c>
      <c r="N112">
        <f t="shared" si="4"/>
        <v>142.77269785930881</v>
      </c>
      <c r="O112" s="11">
        <f t="shared" si="5"/>
        <v>0</v>
      </c>
      <c r="P112">
        <f t="shared" si="4"/>
        <v>187.98089121356759</v>
      </c>
    </row>
    <row r="113" spans="1:16" ht="15">
      <c r="A113" s="5">
        <v>43220</v>
      </c>
      <c r="B113" s="2">
        <v>31.54</v>
      </c>
      <c r="C113" s="8">
        <v>-0.47239500000000012</v>
      </c>
      <c r="D113" s="2">
        <v>-1.68</v>
      </c>
      <c r="E113" s="2">
        <v>-0.25</v>
      </c>
      <c r="F113" s="2">
        <v>10.55</v>
      </c>
      <c r="G113" s="2">
        <v>-1.4149999999999991</v>
      </c>
      <c r="H113" s="2">
        <v>-3.2560000000000002</v>
      </c>
      <c r="I113" s="2">
        <v>1.8669999999999902</v>
      </c>
      <c r="J113" s="2">
        <v>5.7000000000000384E-2</v>
      </c>
      <c r="K113" s="3" t="s">
        <v>11</v>
      </c>
      <c r="L113" s="10" t="s">
        <v>11</v>
      </c>
      <c r="M113" s="12">
        <f t="shared" si="3"/>
        <v>1.1286392202129125E-2</v>
      </c>
      <c r="N113">
        <f t="shared" si="4"/>
        <v>144.38408652310505</v>
      </c>
      <c r="O113" s="11">
        <f t="shared" si="5"/>
        <v>1.1286392202129125E-2</v>
      </c>
      <c r="P113">
        <f t="shared" si="4"/>
        <v>190.10251727830968</v>
      </c>
    </row>
    <row r="114" spans="1:16" ht="15">
      <c r="A114" s="5">
        <v>43251</v>
      </c>
      <c r="B114" s="2">
        <v>31.995000000000001</v>
      </c>
      <c r="C114" s="8">
        <v>-0.63343200000000022</v>
      </c>
      <c r="D114" s="2">
        <v>1.7200000000000057</v>
      </c>
      <c r="E114" s="2">
        <v>-0.36000000000000004</v>
      </c>
      <c r="F114" s="2">
        <v>10.55</v>
      </c>
      <c r="G114" s="2">
        <v>1.8699999999999992</v>
      </c>
      <c r="H114" s="2">
        <v>1.7089999999999961</v>
      </c>
      <c r="I114" s="2">
        <v>2.1380000000000052</v>
      </c>
      <c r="J114" s="2">
        <v>7.8299999999999592E-2</v>
      </c>
      <c r="K114" s="3" t="s">
        <v>11</v>
      </c>
      <c r="L114" s="10" t="s">
        <v>11</v>
      </c>
      <c r="M114" s="12">
        <f t="shared" si="3"/>
        <v>1.442612555485101E-2</v>
      </c>
      <c r="N114">
        <f t="shared" si="4"/>
        <v>146.46698948340983</v>
      </c>
      <c r="O114" s="11">
        <f t="shared" si="5"/>
        <v>1.442612555485101E-2</v>
      </c>
      <c r="P114">
        <f t="shared" si="4"/>
        <v>192.84496006085982</v>
      </c>
    </row>
    <row r="115" spans="1:16" ht="15">
      <c r="A115" s="5">
        <v>43280</v>
      </c>
      <c r="B115" s="2">
        <v>33.122999999999998</v>
      </c>
      <c r="C115" s="8">
        <v>-0.6933180000000001</v>
      </c>
      <c r="D115" s="2">
        <v>1.82</v>
      </c>
      <c r="E115" s="2">
        <v>0.19</v>
      </c>
      <c r="F115" s="2">
        <v>9.84</v>
      </c>
      <c r="G115" s="2">
        <v>0.53000000000000114</v>
      </c>
      <c r="H115" s="2">
        <v>3.8670000000000044</v>
      </c>
      <c r="I115" s="2">
        <v>0.49099999999999966</v>
      </c>
      <c r="J115" s="2">
        <v>0.21040000000000081</v>
      </c>
      <c r="K115" s="3" t="s">
        <v>11</v>
      </c>
      <c r="L115" s="10" t="s">
        <v>11</v>
      </c>
      <c r="M115" s="12">
        <f t="shared" si="3"/>
        <v>3.5255508673230018E-2</v>
      </c>
      <c r="N115">
        <f t="shared" si="4"/>
        <v>151.63075770148407</v>
      </c>
      <c r="O115" s="11">
        <f t="shared" si="5"/>
        <v>3.5255508673230018E-2</v>
      </c>
      <c r="P115">
        <f t="shared" si="4"/>
        <v>199.64380722287416</v>
      </c>
    </row>
    <row r="116" spans="1:16" ht="15">
      <c r="A116" s="5">
        <v>43312</v>
      </c>
      <c r="B116" s="2">
        <v>33.271999999999998</v>
      </c>
      <c r="C116" s="8">
        <v>-0.60946300000000031</v>
      </c>
      <c r="D116" s="2">
        <v>-1.7800000000000014</v>
      </c>
      <c r="E116" s="2">
        <v>0.25</v>
      </c>
      <c r="F116" s="2">
        <v>9.84</v>
      </c>
      <c r="G116" s="2">
        <v>-0.97500000000000142</v>
      </c>
      <c r="H116" s="2">
        <v>-1.4370000000000047</v>
      </c>
      <c r="I116" s="2">
        <v>8.4000000000003183E-2</v>
      </c>
      <c r="J116" s="2">
        <v>0.19579999999999931</v>
      </c>
      <c r="K116" s="3" t="s">
        <v>11</v>
      </c>
      <c r="L116" s="10" t="s">
        <v>11</v>
      </c>
      <c r="M116" s="12">
        <f t="shared" si="3"/>
        <v>4.4983848081394662E-3</v>
      </c>
      <c r="N116">
        <f t="shared" si="4"/>
        <v>152.31285119837511</v>
      </c>
      <c r="O116" s="11">
        <f t="shared" si="5"/>
        <v>4.4983848081394662E-3</v>
      </c>
      <c r="P116">
        <f t="shared" si="4"/>
        <v>200.54188189232465</v>
      </c>
    </row>
    <row r="117" spans="1:16" ht="15">
      <c r="A117" s="5">
        <v>43343</v>
      </c>
      <c r="B117" s="2">
        <v>32.729999999999997</v>
      </c>
      <c r="C117" s="8">
        <v>-0.70821799999999957</v>
      </c>
      <c r="D117" s="2">
        <v>0.32</v>
      </c>
      <c r="E117" s="2">
        <v>-0.06</v>
      </c>
      <c r="F117" s="2">
        <v>9.84</v>
      </c>
      <c r="G117" s="2">
        <v>-0.85999999999999943</v>
      </c>
      <c r="H117" s="2">
        <v>-6.7289999999999992</v>
      </c>
      <c r="I117" s="2">
        <v>0.58599999999999852</v>
      </c>
      <c r="J117" s="2">
        <v>1.4700000000000379E-2</v>
      </c>
      <c r="K117" s="3" t="s">
        <v>12</v>
      </c>
      <c r="L117" s="10" t="s">
        <v>12</v>
      </c>
      <c r="M117" s="12">
        <f t="shared" si="3"/>
        <v>0</v>
      </c>
      <c r="N117">
        <f t="shared" si="4"/>
        <v>152.31285119837511</v>
      </c>
      <c r="O117" s="11">
        <f t="shared" si="5"/>
        <v>0</v>
      </c>
      <c r="P117">
        <f t="shared" si="4"/>
        <v>200.54188189232465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WORAPHOT KHUNAPRASIT</cp:lastModifiedBy>
  <dcterms:created xsi:type="dcterms:W3CDTF">2018-09-05T06:38:46Z</dcterms:created>
  <dcterms:modified xsi:type="dcterms:W3CDTF">2018-09-05T06:44:38Z</dcterms:modified>
</cp:coreProperties>
</file>