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3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J22" i="1" s="1"/>
  <c r="H22" i="1"/>
  <c r="E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<sst xmlns="http://schemas.openxmlformats.org/spreadsheetml/2006/main" count="42" uniqueCount="41">
  <si>
    <t>Vessel</t>
  </si>
  <si>
    <t>PALAWAN STAR</t>
  </si>
  <si>
    <t>Voyage No</t>
  </si>
  <si>
    <t>Date</t>
  </si>
  <si>
    <t>25.04.2022</t>
  </si>
  <si>
    <t>Before</t>
  </si>
  <si>
    <t>DISCHARGING</t>
  </si>
  <si>
    <t>Port</t>
  </si>
  <si>
    <t>OFF SHORE LAGOS</t>
  </si>
  <si>
    <t>Berth</t>
  </si>
  <si>
    <t>STS OPL /ROSE MARY</t>
  </si>
  <si>
    <t>Cargo</t>
  </si>
  <si>
    <t>GasOil</t>
  </si>
  <si>
    <t xml:space="preserve">Draft fore </t>
  </si>
  <si>
    <t>Draft aft</t>
  </si>
  <si>
    <t>TANK NO</t>
  </si>
  <si>
    <t>(METERS)</t>
  </si>
  <si>
    <t xml:space="preserve">    (CM)</t>
  </si>
  <si>
    <t>(CM)                  (M)³</t>
  </si>
  <si>
    <t>⁰C</t>
  </si>
  <si>
    <t xml:space="preserve">⁰F </t>
  </si>
  <si>
    <t>KG/L(VAC)</t>
  </si>
  <si>
    <t>54B</t>
  </si>
  <si>
    <t>M³</t>
  </si>
  <si>
    <t>(BBLS)</t>
  </si>
  <si>
    <t>1P</t>
  </si>
  <si>
    <t>1S</t>
  </si>
  <si>
    <t>2P</t>
  </si>
  <si>
    <t>2S</t>
  </si>
  <si>
    <t>3P</t>
  </si>
  <si>
    <t>3S</t>
  </si>
  <si>
    <t>4P</t>
  </si>
  <si>
    <t>4S</t>
  </si>
  <si>
    <t>5P</t>
  </si>
  <si>
    <t>5S</t>
  </si>
  <si>
    <t>6P</t>
  </si>
  <si>
    <t>6S</t>
  </si>
  <si>
    <t>SL P</t>
  </si>
  <si>
    <t>SL S</t>
  </si>
  <si>
    <t xml:space="preserve">                         BOTTOM LINES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</si>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</sst>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2" borderId="1" xfId="1" applyFont="1" applyBorder="1"/>
    <xf numFmtId="0" fontId="1" fillId="2" borderId="2" xfId="1" applyBorder="1"/>
    <xf numFmtId="0" fontId="1" fillId="2" borderId="3" xfId="1" applyBorder="1"/>
    <xf numFmtId="0" fontId="1" fillId="2" borderId="1" xfId="1" applyBorder="1"/>
    <xf numFmtId="0" fontId="1" fillId="2" borderId="4" xfId="1" applyBorder="1"/>
    <xf numFmtId="0" fontId="2" fillId="0" borderId="0" xfId="0" applyFont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5" xfId="1" applyBorder="1" applyAlignment="1">
      <alignment horizontal="center"/>
    </xf>
    <xf numFmtId="0" fontId="1" fillId="2" borderId="0" xfId="1"/>
    <xf numFmtId="0" fontId="1" fillId="2" borderId="8" xfId="1" applyBorder="1" applyAlignment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8" xfId="1" applyBorder="1" applyAlignment="1">
      <alignment horizontal="center"/>
    </xf>
    <xf numFmtId="164" fontId="1" fillId="2" borderId="4" xfId="1" applyNumberFormat="1" applyBorder="1"/>
    <xf numFmtId="165" fontId="1" fillId="2" borderId="4" xfId="1" applyNumberFormat="1" applyBorder="1"/>
    <xf numFmtId="166" fontId="1" fillId="2" borderId="4" xfId="1" applyNumberFormat="1" applyBorder="1"/>
    <xf numFmtId="4" fontId="1" fillId="2" borderId="4" xfId="1" applyNumberFormat="1" applyBorder="1"/>
    <xf numFmtId="164" fontId="1" fillId="2" borderId="1" xfId="1" applyNumberFormat="1" applyBorder="1"/>
    <xf numFmtId="164" fontId="1" fillId="2" borderId="3" xfId="1" applyNumberFormat="1" applyBorder="1"/>
    <xf numFmtId="0" fontId="2" fillId="0" borderId="4" xfId="0" applyFont="1" applyBorder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</xdr:row>
      <xdr:rowOff>9525</xdr:rowOff>
    </xdr:from>
    <xdr:to>
      <xdr:col>8</xdr:col>
      <xdr:colOff>590550</xdr:colOff>
      <xdr:row>5</xdr:row>
      <xdr:rowOff>9525</xdr:rowOff>
    </xdr:to>
    <xdr:sp macro="" textlink="">
      <xdr:nvSpPr>
        <xdr:cNvPr id="2" name="TextBox 1"/>
        <xdr:cNvSpPr txBox="1"/>
      </xdr:nvSpPr>
      <xdr:spPr>
        <a:xfrm>
          <a:off x="4962525" y="809625"/>
          <a:ext cx="5715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TEMP</a:t>
          </a:r>
        </a:p>
      </xdr:txBody>
    </xdr:sp>
    <xdr:clientData/>
  </xdr:twoCellAnchor>
  <xdr:oneCellAnchor>
    <xdr:from>
      <xdr:col>2</xdr:col>
      <xdr:colOff>552450</xdr:colOff>
      <xdr:row>3</xdr:row>
      <xdr:rowOff>104775</xdr:rowOff>
    </xdr:from>
    <xdr:ext cx="695326" cy="502685"/>
    <xdr:sp macro="" textlink="">
      <xdr:nvSpPr>
        <xdr:cNvPr id="3" name="TextBox 2"/>
        <xdr:cNvSpPr txBox="1"/>
      </xdr:nvSpPr>
      <xdr:spPr>
        <a:xfrm>
          <a:off x="1781175" y="704850"/>
          <a:ext cx="695326" cy="502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Trim-list</a:t>
          </a:r>
        </a:p>
        <a:p>
          <a:r>
            <a:rPr lang="en-US" sz="1100" b="1"/>
            <a:t>corrected</a:t>
          </a:r>
        </a:p>
      </xdr:txBody>
    </xdr:sp>
    <xdr:clientData/>
  </xdr:oneCellAnchor>
  <xdr:oneCellAnchor>
    <xdr:from>
      <xdr:col>4</xdr:col>
      <xdr:colOff>9524</xdr:colOff>
      <xdr:row>3</xdr:row>
      <xdr:rowOff>133350</xdr:rowOff>
    </xdr:from>
    <xdr:ext cx="561975" cy="390525"/>
    <xdr:sp macro="" textlink="">
      <xdr:nvSpPr>
        <xdr:cNvPr id="4" name="TextBox 3"/>
        <xdr:cNvSpPr txBox="1"/>
      </xdr:nvSpPr>
      <xdr:spPr>
        <a:xfrm flipH="1">
          <a:off x="2476499" y="733425"/>
          <a:ext cx="561975" cy="390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OBS</a:t>
          </a:r>
        </a:p>
        <a:p>
          <a:r>
            <a:rPr lang="en-US" sz="800" b="0"/>
            <a:t>VOLUME</a:t>
          </a:r>
        </a:p>
      </xdr:txBody>
    </xdr:sp>
    <xdr:clientData/>
  </xdr:oneCellAnchor>
  <xdr:oneCellAnchor>
    <xdr:from>
      <xdr:col>5</xdr:col>
      <xdr:colOff>104775</xdr:colOff>
      <xdr:row>4</xdr:row>
      <xdr:rowOff>180975</xdr:rowOff>
    </xdr:from>
    <xdr:ext cx="1047750" cy="464585"/>
    <xdr:sp macro="" textlink="">
      <xdr:nvSpPr>
        <xdr:cNvPr id="5" name="TextBox 4"/>
        <xdr:cNvSpPr txBox="1"/>
      </xdr:nvSpPr>
      <xdr:spPr>
        <a:xfrm>
          <a:off x="3190875" y="981075"/>
          <a:ext cx="104775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FREE WATER</a:t>
          </a:r>
        </a:p>
        <a:p>
          <a:r>
            <a:rPr lang="en-US" sz="1100" b="1"/>
            <a:t>SDG/ULL VOL</a:t>
          </a:r>
        </a:p>
      </xdr:txBody>
    </xdr:sp>
    <xdr:clientData/>
  </xdr:oneCellAnchor>
  <xdr:oneCellAnchor>
    <xdr:from>
      <xdr:col>6</xdr:col>
      <xdr:colOff>600075</xdr:colOff>
      <xdr:row>5</xdr:row>
      <xdr:rowOff>9525</xdr:rowOff>
    </xdr:from>
    <xdr:ext cx="685800" cy="416960"/>
    <xdr:sp macro="" textlink="">
      <xdr:nvSpPr>
        <xdr:cNvPr id="6" name="TextBox 5"/>
        <xdr:cNvSpPr txBox="1"/>
      </xdr:nvSpPr>
      <xdr:spPr>
        <a:xfrm>
          <a:off x="4305300" y="1000125"/>
          <a:ext cx="685800" cy="416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GROSS</a:t>
          </a:r>
        </a:p>
        <a:p>
          <a:r>
            <a:rPr lang="en-US" sz="800" b="1"/>
            <a:t>OBERVESD</a:t>
          </a:r>
        </a:p>
        <a:p>
          <a:r>
            <a:rPr lang="en-US" sz="800" b="1"/>
            <a:t>VOLUME</a:t>
          </a:r>
        </a:p>
        <a:p>
          <a:endParaRPr lang="en-US" sz="800" b="1"/>
        </a:p>
      </xdr:txBody>
    </xdr:sp>
    <xdr:clientData/>
  </xdr:oneCellAnchor>
  <xdr:oneCellAnchor>
    <xdr:from>
      <xdr:col>15</xdr:col>
      <xdr:colOff>19050</xdr:colOff>
      <xdr:row>4</xdr:row>
      <xdr:rowOff>9525</xdr:rowOff>
    </xdr:from>
    <xdr:ext cx="781050" cy="419100"/>
    <xdr:sp macro="" textlink="">
      <xdr:nvSpPr>
        <xdr:cNvPr id="7" name="TextBox 6"/>
        <xdr:cNvSpPr txBox="1"/>
      </xdr:nvSpPr>
      <xdr:spPr>
        <a:xfrm>
          <a:off x="9648825" y="809625"/>
          <a:ext cx="781050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/>
            <a:t>M/T IN</a:t>
          </a:r>
          <a:r>
            <a:rPr lang="en-US" sz="800" b="1" baseline="0"/>
            <a:t> AIR</a:t>
          </a:r>
          <a:endParaRPr lang="en-US" sz="800" b="1"/>
        </a:p>
      </xdr:txBody>
    </xdr:sp>
    <xdr:clientData/>
  </xdr:oneCellAnchor>
  <xdr:oneCellAnchor>
    <xdr:from>
      <xdr:col>1</xdr:col>
      <xdr:colOff>9526</xdr:colOff>
      <xdr:row>3</xdr:row>
      <xdr:rowOff>95249</xdr:rowOff>
    </xdr:from>
    <xdr:ext cx="552450" cy="438151"/>
    <xdr:sp macro="" textlink="">
      <xdr:nvSpPr>
        <xdr:cNvPr id="8" name="TextBox 7"/>
        <xdr:cNvSpPr txBox="1"/>
      </xdr:nvSpPr>
      <xdr:spPr>
        <a:xfrm>
          <a:off x="619126" y="695324"/>
          <a:ext cx="552450" cy="438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r"/>
          <a:r>
            <a:rPr lang="en-US" sz="800" b="1"/>
            <a:t>Ullage/dip</a:t>
          </a:r>
        </a:p>
      </xdr:txBody>
    </xdr:sp>
    <xdr:clientData/>
  </xdr:oneCellAnchor>
  <xdr:oneCellAnchor>
    <xdr:from>
      <xdr:col>1</xdr:col>
      <xdr:colOff>533400</xdr:colOff>
      <xdr:row>3</xdr:row>
      <xdr:rowOff>133350</xdr:rowOff>
    </xdr:from>
    <xdr:ext cx="657225" cy="483635"/>
    <xdr:sp macro="" textlink="">
      <xdr:nvSpPr>
        <xdr:cNvPr id="9" name="TextBox 8"/>
        <xdr:cNvSpPr txBox="1"/>
      </xdr:nvSpPr>
      <xdr:spPr>
        <a:xfrm>
          <a:off x="1143000" y="733425"/>
          <a:ext cx="657225" cy="483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Trim-list</a:t>
          </a:r>
        </a:p>
        <a:p>
          <a:r>
            <a:rPr lang="en-US" sz="1100" b="1"/>
            <a:t>corrected</a:t>
          </a:r>
        </a:p>
      </xdr:txBody>
    </xdr:sp>
    <xdr:clientData/>
  </xdr:oneCellAnchor>
  <xdr:oneCellAnchor>
    <xdr:from>
      <xdr:col>9</xdr:col>
      <xdr:colOff>542926</xdr:colOff>
      <xdr:row>3</xdr:row>
      <xdr:rowOff>152400</xdr:rowOff>
    </xdr:from>
    <xdr:ext cx="828674" cy="723900"/>
    <xdr:sp macro="" textlink="">
      <xdr:nvSpPr>
        <xdr:cNvPr id="10" name="TextBox 9"/>
        <xdr:cNvSpPr txBox="1"/>
      </xdr:nvSpPr>
      <xdr:spPr>
        <a:xfrm>
          <a:off x="6105526" y="752475"/>
          <a:ext cx="828674" cy="723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API(60C)</a:t>
          </a:r>
        </a:p>
        <a:p>
          <a:r>
            <a:rPr lang="en-US" sz="1100" b="1"/>
            <a:t>DENSITY</a:t>
          </a:r>
        </a:p>
        <a:p>
          <a:r>
            <a:rPr lang="en-US" sz="1100" b="1"/>
            <a:t>15C</a:t>
          </a:r>
        </a:p>
        <a:p>
          <a:endParaRPr lang="en-US" sz="1100"/>
        </a:p>
      </xdr:txBody>
    </xdr:sp>
    <xdr:clientData/>
  </xdr:oneCellAnchor>
  <xdr:oneCellAnchor>
    <xdr:from>
      <xdr:col>11</xdr:col>
      <xdr:colOff>0</xdr:colOff>
      <xdr:row>5</xdr:row>
      <xdr:rowOff>38100</xdr:rowOff>
    </xdr:from>
    <xdr:ext cx="475900" cy="264560"/>
    <xdr:sp macro="" textlink="">
      <xdr:nvSpPr>
        <xdr:cNvPr id="11" name="TextBox 10"/>
        <xdr:cNvSpPr txBox="1"/>
      </xdr:nvSpPr>
      <xdr:spPr>
        <a:xfrm>
          <a:off x="6800850" y="1028700"/>
          <a:ext cx="47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V.C.F</a:t>
          </a:r>
        </a:p>
      </xdr:txBody>
    </xdr:sp>
    <xdr:clientData/>
  </xdr:oneCellAnchor>
  <xdr:oneCellAnchor>
    <xdr:from>
      <xdr:col>12</xdr:col>
      <xdr:colOff>0</xdr:colOff>
      <xdr:row>4</xdr:row>
      <xdr:rowOff>28576</xdr:rowOff>
    </xdr:from>
    <xdr:ext cx="895350" cy="732838"/>
    <xdr:sp macro="" textlink="">
      <xdr:nvSpPr>
        <xdr:cNvPr id="12" name="TextBox 11"/>
        <xdr:cNvSpPr txBox="1"/>
      </xdr:nvSpPr>
      <xdr:spPr>
        <a:xfrm>
          <a:off x="7419975" y="828676"/>
          <a:ext cx="895350" cy="732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OIL VOLUME </a:t>
          </a:r>
          <a:r>
            <a:rPr lang="en-US" sz="1100" b="1"/>
            <a:t>@</a:t>
          </a:r>
        </a:p>
        <a:p>
          <a:r>
            <a:rPr lang="en-US" sz="1100" b="1"/>
            <a:t>15⁰C</a:t>
          </a:r>
          <a:r>
            <a:rPr lang="en-US" sz="1100" b="0" baseline="0"/>
            <a:t> G.S.V</a:t>
          </a:r>
          <a:endParaRPr lang="en-US" sz="1100" b="1"/>
        </a:p>
      </xdr:txBody>
    </xdr:sp>
    <xdr:clientData/>
  </xdr:oneCellAnchor>
  <xdr:oneCellAnchor>
    <xdr:from>
      <xdr:col>12</xdr:col>
      <xdr:colOff>895350</xdr:colOff>
      <xdr:row>3</xdr:row>
      <xdr:rowOff>133350</xdr:rowOff>
    </xdr:from>
    <xdr:ext cx="666749" cy="771526"/>
    <xdr:sp macro="" textlink="">
      <xdr:nvSpPr>
        <xdr:cNvPr id="13" name="TextBox 12"/>
        <xdr:cNvSpPr txBox="1"/>
      </xdr:nvSpPr>
      <xdr:spPr>
        <a:xfrm>
          <a:off x="8315325" y="733425"/>
          <a:ext cx="666749" cy="771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OIL VOLUME </a:t>
          </a:r>
          <a:r>
            <a:rPr lang="en-US" sz="1100"/>
            <a:t>@60⁰F G.S.V</a:t>
          </a:r>
        </a:p>
      </xdr:txBody>
    </xdr:sp>
    <xdr:clientData/>
  </xdr:oneCellAnchor>
  <xdr:oneCellAnchor>
    <xdr:from>
      <xdr:col>14</xdr:col>
      <xdr:colOff>9525</xdr:colOff>
      <xdr:row>3</xdr:row>
      <xdr:rowOff>161926</xdr:rowOff>
    </xdr:from>
    <xdr:ext cx="600075" cy="676274"/>
    <xdr:sp macro="" textlink="">
      <xdr:nvSpPr>
        <xdr:cNvPr id="14" name="TextBox 13"/>
        <xdr:cNvSpPr txBox="1"/>
      </xdr:nvSpPr>
      <xdr:spPr>
        <a:xfrm>
          <a:off x="9020175" y="762001"/>
          <a:ext cx="600075" cy="676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W.C.F</a:t>
          </a:r>
        </a:p>
        <a:p>
          <a:r>
            <a:rPr lang="en-US" sz="1100"/>
            <a:t>TABLE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26"/>
  <sheetViews>
    <sheetView tabSelected="1" topLeftCell="A2" workbookViewId="0">
      <selection activeCell="A3" sqref="A3:C3"/>
    </sheetView>
  </sheetViews>
  <sheetFormatPr defaultRowHeight="12.75" x14ac:dyDescent="0.2"/>
  <cols>
    <col min="1" max="1" width="9.140625" style="6"/>
    <col min="2" max="12" width="9.28515625" style="6" bestFit="1" customWidth="1"/>
    <col min="13" max="13" width="13.7109375" style="6" customWidth="1"/>
    <col min="14" max="14" width="10.140625" style="6" bestFit="1" customWidth="1"/>
    <col min="15" max="15" width="9.28515625" style="6" bestFit="1" customWidth="1"/>
    <col min="16" max="16" width="13.5703125" style="6" customWidth="1"/>
    <col min="17" max="16384" width="9.140625" style="6"/>
  </cols>
  <sheetData>
    <row r="1" spans="1:19" ht="15.75" thickBot="1" x14ac:dyDescent="0.3">
      <c r="A1" s="1" t="s">
        <v>0</v>
      </c>
      <c r="B1" s="2"/>
      <c r="C1" s="3"/>
      <c r="D1" s="4" t="s">
        <v>1</v>
      </c>
      <c r="E1" s="2"/>
      <c r="F1" s="3"/>
      <c r="G1" s="4" t="s">
        <v>2</v>
      </c>
      <c r="H1" s="2"/>
      <c r="I1" s="3"/>
      <c r="J1" s="5"/>
      <c r="K1" s="4">
        <v>32</v>
      </c>
      <c r="L1" s="2"/>
      <c r="M1" s="3"/>
      <c r="N1" s="4" t="s">
        <v>3</v>
      </c>
      <c r="O1" s="2"/>
      <c r="P1" s="3"/>
      <c r="Q1" s="4" t="s">
        <v>4</v>
      </c>
      <c r="R1" s="2"/>
      <c r="S1" s="3"/>
    </row>
    <row r="2" spans="1:19" ht="15.75" thickBot="1" x14ac:dyDescent="0.3">
      <c r="A2" s="4" t="s">
        <v>5</v>
      </c>
      <c r="B2" s="2"/>
      <c r="C2" s="3"/>
      <c r="D2" s="4" t="s">
        <v>6</v>
      </c>
      <c r="E2" s="2"/>
      <c r="F2" s="3"/>
      <c r="G2" s="7" t="s">
        <v>7</v>
      </c>
      <c r="H2" s="8"/>
      <c r="I2" s="9"/>
      <c r="J2" s="10"/>
      <c r="K2" s="4" t="s">
        <v>8</v>
      </c>
      <c r="L2" s="2"/>
      <c r="M2" s="3"/>
      <c r="N2" s="4" t="s">
        <v>9</v>
      </c>
      <c r="O2" s="2"/>
      <c r="P2" s="3"/>
      <c r="Q2" s="4" t="s">
        <v>10</v>
      </c>
      <c r="R2" s="2"/>
      <c r="S2" s="3"/>
    </row>
    <row r="3" spans="1:19" ht="15.75" thickBot="1" x14ac:dyDescent="0.3">
      <c r="A3" s="4" t="s">
        <v>11</v>
      </c>
      <c r="B3" s="2"/>
      <c r="C3" s="3"/>
      <c r="D3" s="4" t="s">
        <v>12</v>
      </c>
      <c r="E3" s="2"/>
      <c r="F3" s="3"/>
      <c r="G3" s="4" t="s">
        <v>13</v>
      </c>
      <c r="H3" s="2"/>
      <c r="I3" s="3"/>
      <c r="J3" s="5"/>
      <c r="K3" s="4">
        <v>12.15</v>
      </c>
      <c r="L3" s="2"/>
      <c r="M3" s="3"/>
      <c r="N3" s="4" t="s">
        <v>14</v>
      </c>
      <c r="O3" s="2"/>
      <c r="P3" s="3"/>
      <c r="Q3" s="4">
        <v>12.15</v>
      </c>
      <c r="R3" s="2"/>
      <c r="S3" s="3"/>
    </row>
    <row r="4" spans="1:19" ht="15.75" thickBo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" customHeight="1" x14ac:dyDescent="0.25">
      <c r="A5" s="11" t="s">
        <v>15</v>
      </c>
      <c r="B5" s="11" t="s">
        <v>16</v>
      </c>
      <c r="C5" s="12" t="s">
        <v>16</v>
      </c>
      <c r="D5" s="12" t="s">
        <v>17</v>
      </c>
      <c r="E5" s="12"/>
      <c r="F5" s="13" t="s">
        <v>18</v>
      </c>
      <c r="G5" s="14"/>
      <c r="H5" s="12"/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5" t="s">
        <v>24</v>
      </c>
      <c r="O5" s="12">
        <v>56</v>
      </c>
      <c r="P5" s="12"/>
      <c r="Q5" s="12"/>
      <c r="R5" s="12"/>
      <c r="S5" s="16"/>
    </row>
    <row r="6" spans="1:19" ht="51" customHeight="1" thickBot="1" x14ac:dyDescent="0.3">
      <c r="A6" s="17"/>
      <c r="B6" s="17"/>
      <c r="C6" s="18"/>
      <c r="D6" s="18"/>
      <c r="E6" s="18"/>
      <c r="F6" s="19"/>
      <c r="G6" s="20"/>
      <c r="H6" s="18"/>
      <c r="I6" s="18"/>
      <c r="J6" s="18"/>
      <c r="K6" s="18"/>
      <c r="L6" s="18"/>
      <c r="M6" s="18"/>
      <c r="N6" s="21"/>
      <c r="O6" s="18"/>
      <c r="P6" s="18"/>
      <c r="Q6" s="18"/>
      <c r="R6" s="18"/>
      <c r="S6" s="16"/>
    </row>
    <row r="7" spans="1:19" ht="15.75" thickBot="1" x14ac:dyDescent="0.3">
      <c r="A7" s="5" t="s">
        <v>25</v>
      </c>
      <c r="B7" s="22">
        <v>7.71</v>
      </c>
      <c r="C7" s="22">
        <v>0</v>
      </c>
      <c r="D7" s="22">
        <v>7.71</v>
      </c>
      <c r="E7" s="23">
        <v>3572.741</v>
      </c>
      <c r="F7" s="24">
        <v>0</v>
      </c>
      <c r="G7" s="22">
        <v>0</v>
      </c>
      <c r="H7" s="23">
        <v>3572.741</v>
      </c>
      <c r="I7" s="5">
        <v>27.5</v>
      </c>
      <c r="J7" s="5">
        <f t="shared" ref="J7:J22" si="0">CONVERT(I7,"C","F")</f>
        <v>81.5</v>
      </c>
      <c r="K7" s="5">
        <v>0.84570000000000001</v>
      </c>
      <c r="L7" s="5">
        <v>0.98950000000000005</v>
      </c>
      <c r="M7" s="23">
        <v>3535.2269999999999</v>
      </c>
      <c r="N7" s="23">
        <v>22247.185000000001</v>
      </c>
      <c r="O7" s="16">
        <v>0.84460000000000002</v>
      </c>
      <c r="P7" s="23">
        <v>2985.8530000000001</v>
      </c>
      <c r="Q7" s="5"/>
      <c r="R7" s="5"/>
      <c r="S7" s="5"/>
    </row>
    <row r="8" spans="1:19" ht="15.75" thickBot="1" x14ac:dyDescent="0.3">
      <c r="A8" s="5" t="s">
        <v>26</v>
      </c>
      <c r="B8" s="22">
        <v>7.76</v>
      </c>
      <c r="C8" s="22">
        <v>0</v>
      </c>
      <c r="D8" s="22">
        <v>7.76</v>
      </c>
      <c r="E8" s="23">
        <v>3544.1770000000001</v>
      </c>
      <c r="F8" s="24">
        <v>0</v>
      </c>
      <c r="G8" s="22">
        <v>0</v>
      </c>
      <c r="H8" s="23">
        <v>3544.1770000000001</v>
      </c>
      <c r="I8" s="5">
        <v>27.5</v>
      </c>
      <c r="J8" s="5">
        <f t="shared" si="0"/>
        <v>81.5</v>
      </c>
      <c r="K8" s="5">
        <v>0.84570000000000001</v>
      </c>
      <c r="L8" s="5">
        <v>0.98950000000000005</v>
      </c>
      <c r="M8" s="23">
        <v>3505.9630000000002</v>
      </c>
      <c r="N8" s="23">
        <v>22069.319</v>
      </c>
      <c r="O8" s="16">
        <v>0.84460000000000002</v>
      </c>
      <c r="P8" s="23">
        <v>2961.9810000000002</v>
      </c>
      <c r="Q8" s="5"/>
      <c r="R8" s="5"/>
      <c r="S8" s="5"/>
    </row>
    <row r="9" spans="1:19" ht="15.75" thickBot="1" x14ac:dyDescent="0.3">
      <c r="A9" s="5" t="s">
        <v>27</v>
      </c>
      <c r="B9" s="5">
        <v>6.7050000000000001</v>
      </c>
      <c r="C9" s="22">
        <v>0</v>
      </c>
      <c r="D9" s="22">
        <v>6.7</v>
      </c>
      <c r="E9" s="23">
        <v>5050.6080000000002</v>
      </c>
      <c r="F9" s="24">
        <v>0</v>
      </c>
      <c r="G9" s="22">
        <v>0</v>
      </c>
      <c r="H9" s="23">
        <v>5050.6080000000002</v>
      </c>
      <c r="I9" s="5">
        <v>26.7</v>
      </c>
      <c r="J9" s="5">
        <f t="shared" si="0"/>
        <v>80.06</v>
      </c>
      <c r="K9" s="5">
        <v>0.84570000000000001</v>
      </c>
      <c r="L9" s="5">
        <v>0.99009999999999998</v>
      </c>
      <c r="M9" s="23">
        <v>5000.607</v>
      </c>
      <c r="N9" s="23">
        <v>31468.82</v>
      </c>
      <c r="O9" s="16">
        <v>0.84460000000000002</v>
      </c>
      <c r="P9" s="23">
        <v>4223.5129999999999</v>
      </c>
      <c r="Q9" s="5"/>
      <c r="R9" s="5"/>
      <c r="S9" s="5"/>
    </row>
    <row r="10" spans="1:19" ht="15.75" thickBot="1" x14ac:dyDescent="0.3">
      <c r="A10" s="5" t="s">
        <v>28</v>
      </c>
      <c r="B10" s="22">
        <v>8.01</v>
      </c>
      <c r="C10" s="22">
        <v>0</v>
      </c>
      <c r="D10" s="22">
        <v>8.01</v>
      </c>
      <c r="E10" s="23">
        <v>4536.6779999999999</v>
      </c>
      <c r="F10" s="24">
        <v>0</v>
      </c>
      <c r="G10" s="22">
        <v>0</v>
      </c>
      <c r="H10" s="23">
        <v>4536.6779999999999</v>
      </c>
      <c r="I10" s="5">
        <v>26.8</v>
      </c>
      <c r="J10" s="5">
        <f t="shared" si="0"/>
        <v>80.240000000000009</v>
      </c>
      <c r="K10" s="5">
        <v>0.84570000000000001</v>
      </c>
      <c r="L10" s="5">
        <v>0.99009999999999998</v>
      </c>
      <c r="M10" s="23">
        <v>4491.7650000000003</v>
      </c>
      <c r="N10" s="23">
        <v>28266.675999999999</v>
      </c>
      <c r="O10" s="16">
        <v>0.84460000000000002</v>
      </c>
      <c r="P10" s="23">
        <v>3793.7449999999999</v>
      </c>
      <c r="Q10" s="5"/>
      <c r="R10" s="5"/>
      <c r="S10" s="5"/>
    </row>
    <row r="11" spans="1:19" ht="15.75" thickBot="1" x14ac:dyDescent="0.3">
      <c r="A11" s="5" t="s">
        <v>29</v>
      </c>
      <c r="B11" s="22">
        <v>6.07</v>
      </c>
      <c r="C11" s="22">
        <v>0</v>
      </c>
      <c r="D11" s="22">
        <v>6.07</v>
      </c>
      <c r="E11" s="23">
        <v>5318.8509999999997</v>
      </c>
      <c r="F11" s="24">
        <v>0</v>
      </c>
      <c r="G11" s="22">
        <v>0</v>
      </c>
      <c r="H11" s="23">
        <v>5318.8509999999997</v>
      </c>
      <c r="I11" s="24">
        <v>26.4</v>
      </c>
      <c r="J11" s="24">
        <f t="shared" si="0"/>
        <v>79.52</v>
      </c>
      <c r="K11" s="5">
        <v>0.84570000000000001</v>
      </c>
      <c r="L11" s="5">
        <v>0.99039999999999995</v>
      </c>
      <c r="M11" s="23">
        <v>5267.9</v>
      </c>
      <c r="N11" s="23">
        <v>33150.203000000001</v>
      </c>
      <c r="O11" s="16">
        <v>0.84460000000000002</v>
      </c>
      <c r="P11" s="23">
        <v>4449.1750000000002</v>
      </c>
      <c r="Q11" s="5"/>
      <c r="R11" s="5"/>
      <c r="S11" s="5"/>
    </row>
    <row r="12" spans="1:19" ht="15.75" thickBot="1" x14ac:dyDescent="0.3">
      <c r="A12" s="5" t="s">
        <v>30</v>
      </c>
      <c r="B12" s="22">
        <v>6.09</v>
      </c>
      <c r="C12" s="22">
        <v>0</v>
      </c>
      <c r="D12" s="22">
        <v>6.95</v>
      </c>
      <c r="E12" s="23">
        <v>5289.38</v>
      </c>
      <c r="F12" s="24">
        <v>0</v>
      </c>
      <c r="G12" s="22">
        <v>0</v>
      </c>
      <c r="H12" s="23">
        <v>5289.38</v>
      </c>
      <c r="I12" s="24">
        <v>26.4</v>
      </c>
      <c r="J12" s="24">
        <f t="shared" si="0"/>
        <v>79.52</v>
      </c>
      <c r="K12" s="5">
        <v>0.84570000000000001</v>
      </c>
      <c r="L12" s="5">
        <v>0.99039999999999995</v>
      </c>
      <c r="M12" s="23">
        <v>5238.6019999999999</v>
      </c>
      <c r="N12" s="23">
        <v>32966.521999999997</v>
      </c>
      <c r="O12" s="16">
        <v>0.84460000000000002</v>
      </c>
      <c r="P12" s="23">
        <v>4424.5230000000001</v>
      </c>
      <c r="Q12" s="5"/>
      <c r="R12" s="5"/>
      <c r="S12" s="5"/>
    </row>
    <row r="13" spans="1:19" ht="15.75" thickBot="1" x14ac:dyDescent="0.3">
      <c r="A13" s="5" t="s">
        <v>31</v>
      </c>
      <c r="B13" s="5">
        <v>9.2750000000000004</v>
      </c>
      <c r="C13" s="22">
        <v>0</v>
      </c>
      <c r="D13" s="5">
        <v>9.2750000000000004</v>
      </c>
      <c r="E13" s="23">
        <v>4044.4450000000002</v>
      </c>
      <c r="F13" s="24">
        <v>0</v>
      </c>
      <c r="G13" s="22">
        <v>0</v>
      </c>
      <c r="H13" s="23">
        <v>4044.4450000000002</v>
      </c>
      <c r="I13" s="24">
        <v>26.3</v>
      </c>
      <c r="J13" s="24">
        <f t="shared" si="0"/>
        <v>79.34</v>
      </c>
      <c r="K13" s="5">
        <v>0.84570000000000001</v>
      </c>
      <c r="L13" s="5">
        <v>0.99060000000000004</v>
      </c>
      <c r="M13" s="23">
        <v>4006.4270000000001</v>
      </c>
      <c r="N13" s="23">
        <v>25212.446</v>
      </c>
      <c r="O13" s="16">
        <v>0.84460000000000002</v>
      </c>
      <c r="P13" s="23">
        <v>3383.828</v>
      </c>
      <c r="Q13" s="5"/>
      <c r="R13" s="5"/>
      <c r="S13" s="5"/>
    </row>
    <row r="14" spans="1:19" ht="15.75" thickBot="1" x14ac:dyDescent="0.3">
      <c r="A14" s="5" t="s">
        <v>32</v>
      </c>
      <c r="B14" s="22">
        <v>9.23</v>
      </c>
      <c r="C14" s="22">
        <v>0</v>
      </c>
      <c r="D14" s="22">
        <v>9.23</v>
      </c>
      <c r="E14" s="23">
        <v>4053.23</v>
      </c>
      <c r="F14" s="24">
        <v>0</v>
      </c>
      <c r="G14" s="22">
        <v>0</v>
      </c>
      <c r="H14" s="23">
        <v>4053.23</v>
      </c>
      <c r="I14" s="24">
        <v>26.5</v>
      </c>
      <c r="J14" s="24">
        <f t="shared" si="0"/>
        <v>79.7</v>
      </c>
      <c r="K14" s="5">
        <v>0.84570000000000001</v>
      </c>
      <c r="L14" s="5">
        <v>0.99039999999999995</v>
      </c>
      <c r="M14" s="23">
        <v>4014.319</v>
      </c>
      <c r="N14" s="23">
        <v>25262.109</v>
      </c>
      <c r="O14" s="16">
        <v>0.84460000000000002</v>
      </c>
      <c r="P14" s="23">
        <v>3390.4940000000001</v>
      </c>
      <c r="Q14" s="5"/>
      <c r="R14" s="5"/>
      <c r="S14" s="5"/>
    </row>
    <row r="15" spans="1:19" ht="15.75" thickBot="1" x14ac:dyDescent="0.3">
      <c r="A15" s="5" t="s">
        <v>33</v>
      </c>
      <c r="B15" s="22">
        <v>15.315</v>
      </c>
      <c r="C15" s="22">
        <v>0</v>
      </c>
      <c r="D15" s="5">
        <v>15.315</v>
      </c>
      <c r="E15" s="23">
        <v>1742.69</v>
      </c>
      <c r="F15" s="24">
        <v>0</v>
      </c>
      <c r="G15" s="22">
        <v>0</v>
      </c>
      <c r="H15" s="23">
        <v>1742.69</v>
      </c>
      <c r="I15" s="5">
        <v>27.9</v>
      </c>
      <c r="J15" s="5">
        <f t="shared" si="0"/>
        <v>82.22</v>
      </c>
      <c r="K15" s="5">
        <v>0.84570000000000001</v>
      </c>
      <c r="L15" s="5">
        <v>0.98909999999999998</v>
      </c>
      <c r="M15" s="23">
        <v>1723.6959999999999</v>
      </c>
      <c r="N15" s="23">
        <v>10847.210999999999</v>
      </c>
      <c r="O15" s="16">
        <v>0.84460000000000002</v>
      </c>
      <c r="P15" s="23">
        <v>1455.8330000000001</v>
      </c>
      <c r="Q15" s="5"/>
      <c r="R15" s="5"/>
      <c r="S15" s="5"/>
    </row>
    <row r="16" spans="1:19" ht="15.75" thickBot="1" x14ac:dyDescent="0.3">
      <c r="A16" s="5" t="s">
        <v>34</v>
      </c>
      <c r="B16" s="22">
        <v>15.27</v>
      </c>
      <c r="C16" s="22">
        <v>0</v>
      </c>
      <c r="D16" s="22">
        <v>15.27</v>
      </c>
      <c r="E16" s="23">
        <v>1754.386</v>
      </c>
      <c r="F16" s="24">
        <v>0</v>
      </c>
      <c r="G16" s="22">
        <v>0</v>
      </c>
      <c r="H16" s="23">
        <v>1754.386</v>
      </c>
      <c r="I16" s="5">
        <v>27.9</v>
      </c>
      <c r="J16" s="5">
        <f t="shared" si="0"/>
        <v>82.22</v>
      </c>
      <c r="K16" s="5">
        <v>0.84570000000000001</v>
      </c>
      <c r="L16" s="5">
        <v>0.98909999999999998</v>
      </c>
      <c r="M16" s="23">
        <v>1735.2629999999999</v>
      </c>
      <c r="N16" s="23">
        <v>10920.011</v>
      </c>
      <c r="O16" s="16">
        <v>0.84460000000000002</v>
      </c>
      <c r="P16" s="23">
        <v>1465.6030000000001</v>
      </c>
      <c r="Q16" s="5"/>
      <c r="R16" s="5"/>
      <c r="S16" s="5"/>
    </row>
    <row r="17" spans="1:19" ht="15.75" thickBot="1" x14ac:dyDescent="0.3">
      <c r="A17" s="5" t="s">
        <v>35</v>
      </c>
      <c r="B17" s="22">
        <v>8.77</v>
      </c>
      <c r="C17" s="22">
        <v>0</v>
      </c>
      <c r="D17" s="22">
        <v>8.77</v>
      </c>
      <c r="E17" s="25">
        <v>3841.72</v>
      </c>
      <c r="F17" s="24">
        <v>0</v>
      </c>
      <c r="G17" s="22">
        <v>0</v>
      </c>
      <c r="H17" s="23">
        <v>3841.72</v>
      </c>
      <c r="I17" s="5">
        <v>28.3</v>
      </c>
      <c r="J17" s="5">
        <f t="shared" si="0"/>
        <v>82.94</v>
      </c>
      <c r="K17" s="5">
        <v>0.84570000000000001</v>
      </c>
      <c r="L17" s="5">
        <v>0.9889</v>
      </c>
      <c r="M17" s="23">
        <v>3799.2449999999999</v>
      </c>
      <c r="N17" s="23">
        <v>23908.65</v>
      </c>
      <c r="O17" s="16">
        <v>0.84460000000000002</v>
      </c>
      <c r="P17" s="23">
        <v>3208.8420000000001</v>
      </c>
      <c r="Q17" s="5"/>
      <c r="R17" s="5"/>
      <c r="S17" s="5"/>
    </row>
    <row r="18" spans="1:19" ht="15.75" thickBot="1" x14ac:dyDescent="0.3">
      <c r="A18" s="5" t="s">
        <v>36</v>
      </c>
      <c r="B18" s="22">
        <v>9.7200000000000006</v>
      </c>
      <c r="C18" s="22">
        <v>0</v>
      </c>
      <c r="D18" s="22">
        <v>9.7200000000000006</v>
      </c>
      <c r="E18" s="23">
        <v>3486.7269999999999</v>
      </c>
      <c r="F18" s="24">
        <v>0</v>
      </c>
      <c r="G18" s="22">
        <v>0</v>
      </c>
      <c r="H18" s="23">
        <v>3486.7269999999999</v>
      </c>
      <c r="I18" s="5">
        <v>28.3</v>
      </c>
      <c r="J18" s="5">
        <f t="shared" si="0"/>
        <v>82.94</v>
      </c>
      <c r="K18" s="5">
        <v>0.84570000000000001</v>
      </c>
      <c r="L18" s="5">
        <v>0.9889</v>
      </c>
      <c r="M18" s="23">
        <v>3448.0239999999999</v>
      </c>
      <c r="N18" s="23">
        <v>21698.42</v>
      </c>
      <c r="O18" s="16">
        <v>0.84460000000000002</v>
      </c>
      <c r="P18" s="23">
        <v>2912.201</v>
      </c>
      <c r="Q18" s="5"/>
      <c r="R18" s="5"/>
      <c r="S18" s="5"/>
    </row>
    <row r="19" spans="1:19" ht="15.75" thickBot="1" x14ac:dyDescent="0.3">
      <c r="A19" s="5" t="s">
        <v>37</v>
      </c>
      <c r="B19" s="5">
        <v>9.0250000000000004</v>
      </c>
      <c r="C19" s="22">
        <v>0</v>
      </c>
      <c r="D19" s="5">
        <v>9.0250000000000004</v>
      </c>
      <c r="E19" s="5">
        <v>828.54399999999998</v>
      </c>
      <c r="F19" s="24">
        <v>0</v>
      </c>
      <c r="G19" s="22">
        <v>0</v>
      </c>
      <c r="H19" s="22">
        <v>828.54399999999998</v>
      </c>
      <c r="I19" s="5">
        <v>29.4</v>
      </c>
      <c r="J19" s="5">
        <f t="shared" si="0"/>
        <v>84.92</v>
      </c>
      <c r="K19" s="5">
        <v>0.84570000000000001</v>
      </c>
      <c r="L19" s="5">
        <v>0.98780000000000001</v>
      </c>
      <c r="M19" s="5">
        <v>818.43600000000004</v>
      </c>
      <c r="N19" s="23">
        <v>5150.42</v>
      </c>
      <c r="O19" s="16">
        <v>0.84460000000000002</v>
      </c>
      <c r="P19" s="5">
        <v>691.25099999999998</v>
      </c>
      <c r="Q19" s="5"/>
      <c r="R19" s="5"/>
      <c r="S19" s="5"/>
    </row>
    <row r="20" spans="1:19" ht="15.75" thickBot="1" x14ac:dyDescent="0.3">
      <c r="A20" s="5" t="s">
        <v>38</v>
      </c>
      <c r="B20" s="22">
        <v>8.9</v>
      </c>
      <c r="C20" s="22">
        <v>0</v>
      </c>
      <c r="D20" s="22">
        <v>8.9</v>
      </c>
      <c r="E20" s="22">
        <v>837.85</v>
      </c>
      <c r="F20" s="24">
        <v>0</v>
      </c>
      <c r="G20" s="22">
        <v>0</v>
      </c>
      <c r="H20" s="22">
        <v>837.85</v>
      </c>
      <c r="I20" s="24">
        <v>29</v>
      </c>
      <c r="J20" s="24">
        <f t="shared" si="0"/>
        <v>84.2</v>
      </c>
      <c r="K20" s="5">
        <v>0.84570000000000001</v>
      </c>
      <c r="L20" s="5">
        <v>0.98829999999999996</v>
      </c>
      <c r="M20" s="5">
        <v>89.447000000000003</v>
      </c>
      <c r="N20" s="22">
        <v>5210.8999999999996</v>
      </c>
      <c r="O20" s="16">
        <v>0.84460000000000002</v>
      </c>
      <c r="P20" s="5">
        <v>699.36900000000003</v>
      </c>
      <c r="Q20" s="5"/>
      <c r="R20" s="5"/>
      <c r="S20" s="5"/>
    </row>
    <row r="21" spans="1:19" ht="15.75" customHeight="1" thickBot="1" x14ac:dyDescent="0.3">
      <c r="A21" s="4" t="s">
        <v>39</v>
      </c>
      <c r="B21" s="2"/>
      <c r="C21" s="2"/>
      <c r="D21" s="3"/>
      <c r="E21" s="5">
        <v>90.396000000000001</v>
      </c>
      <c r="F21" s="24">
        <v>0</v>
      </c>
      <c r="G21" s="22">
        <v>0</v>
      </c>
      <c r="H21" s="5">
        <v>90.396000000000001</v>
      </c>
      <c r="I21" s="5">
        <v>27.5</v>
      </c>
      <c r="J21" s="5">
        <f t="shared" si="0"/>
        <v>81.5</v>
      </c>
      <c r="K21" s="5">
        <v>0.84570000000000001</v>
      </c>
      <c r="L21" s="5">
        <v>0.98950000000000005</v>
      </c>
      <c r="M21" s="5">
        <v>89.447000000000003</v>
      </c>
      <c r="N21" s="5">
        <v>562.89</v>
      </c>
      <c r="O21" s="5">
        <v>0.84460000000000002</v>
      </c>
      <c r="P21" s="5">
        <v>75.546999999999997</v>
      </c>
      <c r="Q21" s="5"/>
      <c r="R21" s="5"/>
      <c r="S21" s="5"/>
    </row>
    <row r="22" spans="1:19" ht="15.75" customHeight="1" thickBot="1" x14ac:dyDescent="0.3">
      <c r="A22" s="5" t="s">
        <v>40</v>
      </c>
      <c r="B22" s="5"/>
      <c r="C22" s="5"/>
      <c r="D22" s="5"/>
      <c r="E22" s="25">
        <f>SUM(E7:E21)</f>
        <v>47992.423000000003</v>
      </c>
      <c r="F22" s="26">
        <v>0</v>
      </c>
      <c r="G22" s="27"/>
      <c r="H22" s="25">
        <f>SUM(H7:H21)</f>
        <v>47992.423000000003</v>
      </c>
      <c r="I22" s="5">
        <f>SUM(I7:I21)</f>
        <v>412.40000000000003</v>
      </c>
      <c r="J22" s="5">
        <f t="shared" si="0"/>
        <v>774.32</v>
      </c>
      <c r="K22" s="5">
        <v>0.84570000000000001</v>
      </c>
      <c r="L22" s="5">
        <v>0.98950000000000005</v>
      </c>
      <c r="M22" s="25">
        <v>47503.857000000004</v>
      </c>
      <c r="N22" s="25">
        <v>298941.77500000002</v>
      </c>
      <c r="O22" s="5"/>
      <c r="P22" s="25">
        <v>40121.758000000002</v>
      </c>
      <c r="Q22" s="5"/>
      <c r="R22" s="5"/>
      <c r="S22" s="5"/>
    </row>
    <row r="23" spans="1:19" ht="13.5" thickBot="1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3.5" thickBot="1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3.5" thickBot="1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3.5" thickBot="1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37">
    <mergeCell ref="F22:G22"/>
    <mergeCell ref="N5:N6"/>
    <mergeCell ref="O5:O6"/>
    <mergeCell ref="P5:P6"/>
    <mergeCell ref="Q5:Q6"/>
    <mergeCell ref="R5:R6"/>
    <mergeCell ref="A21:D21"/>
    <mergeCell ref="H5:H6"/>
    <mergeCell ref="I5:I6"/>
    <mergeCell ref="J5:J6"/>
    <mergeCell ref="K5:K6"/>
    <mergeCell ref="L5:L6"/>
    <mergeCell ref="M5:M6"/>
    <mergeCell ref="A5:A6"/>
    <mergeCell ref="B5:B6"/>
    <mergeCell ref="C5:C6"/>
    <mergeCell ref="D5:D6"/>
    <mergeCell ref="E5:E6"/>
    <mergeCell ref="F5:G6"/>
    <mergeCell ref="A3:C3"/>
    <mergeCell ref="D3:F3"/>
    <mergeCell ref="G3:I3"/>
    <mergeCell ref="K3:M3"/>
    <mergeCell ref="N3:P3"/>
    <mergeCell ref="Q3:S3"/>
    <mergeCell ref="A2:C2"/>
    <mergeCell ref="D2:F2"/>
    <mergeCell ref="G2:I2"/>
    <mergeCell ref="K2:M2"/>
    <mergeCell ref="N2:P2"/>
    <mergeCell ref="Q2:S2"/>
    <mergeCell ref="A1:C1"/>
    <mergeCell ref="D1:F1"/>
    <mergeCell ref="G1:I1"/>
    <mergeCell ref="K1:M1"/>
    <mergeCell ref="N1:P1"/>
    <mergeCell ref="Q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2024-01-22T06:48:05Z</dcterms:created>
  <dcterms:modified xsi:type="dcterms:W3CDTF">2024-01-22T06:51:03Z</dcterms:modified>
</cp:coreProperties>
</file>