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北清智库/"/>
    </mc:Choice>
  </mc:AlternateContent>
  <xr:revisionPtr revIDLastSave="0" documentId="8_{E699F761-1C3E-3D49-A9BB-70ABFBA139B3}" xr6:coauthVersionLast="36" xr6:coauthVersionMax="36" xr10:uidLastSave="{00000000-0000-0000-0000-000000000000}"/>
  <bookViews>
    <workbookView xWindow="10880" yWindow="3540" windowWidth="21840" windowHeight="13140" xr2:uid="{00000000-000D-0000-FFFF-FFFF00000000}"/>
  </bookViews>
  <sheets>
    <sheet name="01-关键要素评分表" sheetId="1" r:id="rId1"/>
    <sheet name="02-分析结果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3" l="1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R1" i="3" l="1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7" i="1" l="1"/>
  <c r="D7" i="1"/>
  <c r="E7" i="1"/>
  <c r="S3" i="1"/>
  <c r="B2" i="3" s="1"/>
  <c r="Q19" i="1"/>
  <c r="P18" i="1"/>
  <c r="N16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7" i="1"/>
  <c r="O17" i="1"/>
  <c r="C17" i="1"/>
  <c r="D17" i="1"/>
  <c r="E17" i="1"/>
  <c r="F17" i="1"/>
  <c r="G17" i="1"/>
  <c r="H17" i="1"/>
  <c r="I17" i="1"/>
  <c r="J17" i="1"/>
  <c r="K17" i="1"/>
  <c r="L17" i="1"/>
  <c r="M17" i="1"/>
  <c r="N17" i="1"/>
  <c r="M15" i="1"/>
  <c r="M16" i="1"/>
  <c r="B16" i="1"/>
  <c r="C16" i="1"/>
  <c r="D16" i="1"/>
  <c r="E16" i="1"/>
  <c r="F16" i="1"/>
  <c r="G16" i="1"/>
  <c r="H16" i="1"/>
  <c r="I16" i="1"/>
  <c r="J16" i="1"/>
  <c r="K16" i="1"/>
  <c r="L16" i="1"/>
  <c r="B15" i="1"/>
  <c r="C15" i="1"/>
  <c r="D15" i="1"/>
  <c r="E15" i="1"/>
  <c r="F15" i="1"/>
  <c r="G15" i="1"/>
  <c r="H15" i="1"/>
  <c r="I15" i="1"/>
  <c r="J15" i="1"/>
  <c r="K15" i="1"/>
  <c r="L15" i="1"/>
  <c r="L14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H10" i="1"/>
  <c r="G10" i="1"/>
  <c r="F10" i="1"/>
  <c r="E10" i="1"/>
  <c r="D10" i="1"/>
  <c r="C10" i="1"/>
  <c r="G9" i="1"/>
  <c r="F9" i="1"/>
  <c r="E9" i="1"/>
  <c r="D9" i="1"/>
  <c r="C9" i="1"/>
  <c r="F8" i="1"/>
  <c r="E8" i="1"/>
  <c r="D8" i="1"/>
  <c r="C8" i="1"/>
  <c r="D6" i="1"/>
  <c r="C6" i="1"/>
  <c r="B6" i="1"/>
  <c r="B19" i="1"/>
  <c r="B18" i="1"/>
  <c r="B13" i="1"/>
  <c r="B12" i="1"/>
  <c r="B11" i="1"/>
  <c r="B10" i="1"/>
  <c r="B7" i="1"/>
  <c r="S7" i="1" s="1"/>
  <c r="F2" i="3" s="1"/>
  <c r="B8" i="1"/>
  <c r="B9" i="1"/>
  <c r="S9" i="1" l="1"/>
  <c r="H2" i="3" s="1"/>
  <c r="S11" i="1"/>
  <c r="J2" i="3" s="1"/>
  <c r="S12" i="1"/>
  <c r="K2" i="3" s="1"/>
  <c r="S6" i="1"/>
  <c r="E2" i="3" s="1"/>
  <c r="S10" i="1"/>
  <c r="I2" i="3" s="1"/>
  <c r="S16" i="1"/>
  <c r="O2" i="3" s="1"/>
  <c r="S17" i="1"/>
  <c r="P2" i="3" s="1"/>
  <c r="S8" i="1"/>
  <c r="G2" i="3" s="1"/>
  <c r="S18" i="1"/>
  <c r="Q2" i="3" s="1"/>
  <c r="S14" i="1"/>
  <c r="M2" i="3" s="1"/>
  <c r="S19" i="1"/>
  <c r="R2" i="3" s="1"/>
  <c r="S13" i="1"/>
  <c r="L2" i="3" s="1"/>
  <c r="S15" i="1"/>
  <c r="N2" i="3" s="1"/>
  <c r="C5" i="1"/>
  <c r="B5" i="1"/>
  <c r="B4" i="1"/>
  <c r="S4" i="1" s="1"/>
  <c r="C2" i="3" s="1"/>
  <c r="S5" i="1" l="1"/>
  <c r="D2" i="3" s="1"/>
  <c r="S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徐克玉</author>
  </authors>
  <commentList>
    <comment ref="A2" authorId="0" shapeId="0" xr:uid="{00000000-0006-0000-0000-000001000000}">
      <text>
        <r>
          <rPr>
            <b/>
            <sz val="14"/>
            <color indexed="81"/>
            <rFont val="宋体"/>
            <family val="3"/>
            <charset val="134"/>
          </rPr>
          <t>成功因素 要根据实际情况进行更改，能真实反映行业/企业的情况。</t>
        </r>
      </text>
    </comment>
  </commentList>
</comments>
</file>

<file path=xl/sharedStrings.xml><?xml version="1.0" encoding="utf-8"?>
<sst xmlns="http://schemas.openxmlformats.org/spreadsheetml/2006/main" count="27" uniqueCount="27">
  <si>
    <t>技术服务</t>
  </si>
  <si>
    <t>技术研发</t>
  </si>
  <si>
    <t>总成本</t>
  </si>
  <si>
    <t>生产能力</t>
  </si>
  <si>
    <t>生产速度</t>
  </si>
  <si>
    <t>产品质量</t>
  </si>
  <si>
    <t>物流</t>
  </si>
  <si>
    <t>售后服务</t>
  </si>
  <si>
    <t>人力资源</t>
  </si>
  <si>
    <t>资金实力</t>
  </si>
  <si>
    <t>政府关系</t>
  </si>
  <si>
    <t>资质牌照</t>
  </si>
  <si>
    <t>产业政策</t>
  </si>
  <si>
    <t>得分合计</t>
    <phoneticPr fontId="1" type="noConversion"/>
  </si>
  <si>
    <t>1.此分析方法叫两两比对法，请将纵向的每一个因素与横向的因素进行一一比较，如果你认为纵向的重要，请在对应的单元格内输入“2”，如果一样重要，请输入“1”，如果横向的重要，请输入“0”；</t>
    <phoneticPr fontId="1" type="noConversion"/>
  </si>
  <si>
    <t>填写说明：</t>
    <phoneticPr fontId="1" type="noConversion"/>
  </si>
  <si>
    <t>2.企业拥有状况评分：请判断本企业在每一项关键成功因素上相较于竞争对手的拥有程度，10分完全具有，属于行业第一水平；1分少量具有，属于行业末流水平。</t>
    <phoneticPr fontId="1" type="noConversion"/>
  </si>
  <si>
    <t>行业竞争重要性</t>
    <phoneticPr fontId="1" type="noConversion"/>
  </si>
  <si>
    <t>企业拥有程度</t>
    <phoneticPr fontId="1" type="noConversion"/>
  </si>
  <si>
    <t>企业拥有
程度评分</t>
    <phoneticPr fontId="1" type="noConversion"/>
  </si>
  <si>
    <t>行业关键成功因素分析_</t>
    <phoneticPr fontId="1" type="noConversion"/>
  </si>
  <si>
    <t>成功因素内容</t>
    <phoneticPr fontId="1" type="noConversion"/>
  </si>
  <si>
    <t>供应链</t>
    <phoneticPr fontId="1" type="noConversion"/>
  </si>
  <si>
    <t>市场推广</t>
    <phoneticPr fontId="1" type="noConversion"/>
  </si>
  <si>
    <t>销售</t>
    <phoneticPr fontId="1" type="noConversion"/>
  </si>
  <si>
    <t>品牌</t>
    <phoneticPr fontId="1" type="noConversion"/>
  </si>
  <si>
    <r>
      <t>得分合计为</t>
    </r>
    <r>
      <rPr>
        <b/>
        <sz val="12"/>
        <color rgb="FFFF0000"/>
        <rFont val="宋体"/>
        <family val="3"/>
        <charset val="134"/>
      </rPr>
      <t>272</t>
    </r>
    <r>
      <rPr>
        <sz val="11"/>
        <color theme="1"/>
        <rFont val="宋体"/>
        <family val="2"/>
        <charset val="134"/>
      </rPr>
      <t>正确，否则存在错误！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</si>
</sst>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.0_ "/>
  </numFmts>
  <fonts count="8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rgb="FF000000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indexed="81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Protection="1">
      <alignment vertical="center"/>
      <protection locked="0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Alignment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176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76" fontId="4" fillId="0" borderId="1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455B220D-58EF-4A88-8D23-8587A0809A88}"/>
  </tableStyles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2483572817079E-2"/>
          <c:y val="6.6966280876660927E-2"/>
          <c:w val="0.90596066842754308"/>
          <c:h val="0.83813702978079152"/>
        </c:manualLayout>
      </c:layout>
      <c:scatterChart>
        <c:scatterStyle val="lineMarker"/>
        <c:varyColors val="0"/>
        <c:ser>
          <c:idx val="17"/>
          <c:order val="0"/>
          <c:tx>
            <c:v>辅助1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plus"/>
            <c:errValType val="fixedVal"/>
            <c:noEndCap val="1"/>
            <c:val val="4"/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16</c:v>
                </c:pt>
              </c:numLit>
            </c:plus>
            <c:minus>
              <c:numLit>
                <c:formatCode>General</c:formatCode>
                <c:ptCount val="1"/>
                <c:pt idx="0">
                  <c:v>16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D551-451F-B441-7869812B0E9F}"/>
            </c:ext>
          </c:extLst>
        </c:ser>
        <c:ser>
          <c:idx val="18"/>
          <c:order val="1"/>
          <c:tx>
            <c:v>辅助2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minus"/>
            <c:errValType val="fixedVal"/>
            <c:noEndCap val="1"/>
            <c:val val="6"/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16"/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D551-451F-B441-7869812B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53727"/>
        <c:axId val="1591450399"/>
      </c:scatterChart>
      <c:valAx>
        <c:axId val="1591453727"/>
        <c:scaling>
          <c:orientation val="minMax"/>
          <c:max val="10"/>
        </c:scaling>
        <c:delete val="0"/>
        <c:axPos val="b"/>
        <c:title>
          <c:tx>
            <c:strRef>
              <c:f>'02-分析结果'!$A$3</c:f>
              <c:strCache>
                <c:ptCount val="1"/>
                <c:pt idx="0">
                  <c:v>企业拥有程度</c:v>
                </c:pt>
              </c:strCache>
            </c:strRef>
          </c:tx>
          <c:layout>
            <c:manualLayout>
              <c:xMode val="edge"/>
              <c:yMode val="edge"/>
              <c:x val="0.47171283917379181"/>
              <c:y val="0.93318360400439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微软雅黑" panose="020B0503020204020204" pitchFamily="34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微软雅黑" panose="020B0503020204020204" pitchFamily="34" charset="-122"/>
                <a:cs typeface="Times New Roman" panose="02020603050405020304" pitchFamily="18" charset="0"/>
              </a:defRPr>
            </a:pPr>
            <a:endParaRPr lang="zh-CN"/>
          </a:p>
        </c:txPr>
        <c:crossAx val="1591450399"/>
        <c:crosses val="autoZero"/>
        <c:crossBetween val="midCat"/>
        <c:minorUnit val="1"/>
      </c:valAx>
      <c:valAx>
        <c:axId val="1591450399"/>
        <c:scaling>
          <c:orientation val="minMax"/>
          <c:max val="32"/>
          <c:min val="0"/>
        </c:scaling>
        <c:delete val="0"/>
        <c:axPos val="l"/>
        <c:title>
          <c:tx>
            <c:strRef>
              <c:f>'02-分析结果'!$A$2</c:f>
              <c:strCache>
                <c:ptCount val="1"/>
                <c:pt idx="0">
                  <c:v>行业竞争重要性</c:v>
                </c:pt>
              </c:strCache>
            </c:strRef>
          </c:tx>
          <c:layout>
            <c:manualLayout>
              <c:xMode val="edge"/>
              <c:yMode val="edge"/>
              <c:x val="1.1255679870063125E-2"/>
              <c:y val="0.32307406598019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微软雅黑" panose="020B0503020204020204" pitchFamily="34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微软雅黑" panose="020B0503020204020204" pitchFamily="34" charset="-122"/>
                <a:cs typeface="Times New Roman" panose="02020603050405020304" pitchFamily="18" charset="0"/>
              </a:defRPr>
            </a:pPr>
            <a:endParaRPr lang="zh-CN"/>
          </a:p>
        </c:txPr>
        <c:crossAx val="1591453727"/>
        <c:crosses val="autoZero"/>
        <c:crossBetween val="midCat"/>
        <c:majorUnit val="2"/>
      </c:valAx>
      <c:spPr>
        <a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 r="40000" b="50000"/>
          </a:stretch>
        </a:blipFill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ea typeface="微软雅黑" panose="020B0503020204020204" pitchFamily="34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138112</xdr:rowOff>
    </xdr:from>
    <xdr:to>
      <xdr:col>18</xdr:col>
      <xdr:colOff>0</xdr:colOff>
      <xdr:row>38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4DA3E8-EF3D-4CBD-B411-D26D7B2C3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J25" sqref="J25"/>
    </sheetView>
  </sheetViews>
  <sheetFormatPr baseColWidth="10" defaultColWidth="5.6640625" defaultRowHeight="26" customHeight="1"/>
  <cols>
    <col min="1" max="1" width="11.5" style="1" customWidth="1"/>
    <col min="2" max="18" width="7.1640625" style="1" customWidth="1"/>
    <col min="19" max="19" width="10.1640625" style="1" customWidth="1"/>
    <col min="20" max="20" width="10.6640625" style="1" customWidth="1"/>
    <col min="21" max="16384" width="5.6640625" style="1"/>
  </cols>
  <sheetData>
    <row r="1" spans="1:20" ht="32.75" customHeight="1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36.5" customHeight="1">
      <c r="A2" s="2" t="s">
        <v>21</v>
      </c>
      <c r="B2" s="2" t="s">
        <v>23</v>
      </c>
      <c r="C2" s="2" t="s">
        <v>24</v>
      </c>
      <c r="D2" s="2" t="s">
        <v>0</v>
      </c>
      <c r="E2" s="2" t="s">
        <v>25</v>
      </c>
      <c r="F2" s="2" t="s">
        <v>1</v>
      </c>
      <c r="G2" s="2" t="s">
        <v>22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19</v>
      </c>
    </row>
    <row r="3" spans="1:20" ht="26" customHeight="1">
      <c r="A3" s="11" t="str">
        <f>B2</f>
        <v>市场推广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4" t="str">
        <f>IF(R3="","",SUM(B3:R3))</f>
        <v/>
      </c>
      <c r="T3" s="13"/>
    </row>
    <row r="4" spans="1:20" ht="26" customHeight="1">
      <c r="A4" s="11" t="str">
        <f>C2</f>
        <v>销售</v>
      </c>
      <c r="B4" s="14" t="str">
        <f>IF(C3="","",IF(C3=2,0,IF(C3=1,1,2)))</f>
        <v/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4" t="str">
        <f t="shared" ref="S4:S18" si="0">IF(R4="","",SUM(B4:R4))</f>
        <v/>
      </c>
      <c r="T4" s="13"/>
    </row>
    <row r="5" spans="1:20" ht="26" customHeight="1">
      <c r="A5" s="11" t="str">
        <f>D2</f>
        <v>技术服务</v>
      </c>
      <c r="B5" s="14" t="str">
        <f>IF(D3="","",IF(D3=2,0,IF(D3=1,1,2)))</f>
        <v/>
      </c>
      <c r="C5" s="14" t="str">
        <f>IF(D4="","",IF(D4=2,0,IF(D4=1,1,2)))</f>
        <v/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 t="str">
        <f>IF(R5="","",SUM(B5:R5))</f>
        <v/>
      </c>
      <c r="T5" s="13"/>
    </row>
    <row r="6" spans="1:20" ht="26" customHeight="1">
      <c r="A6" s="11" t="str">
        <f>E2</f>
        <v>品牌</v>
      </c>
      <c r="B6" s="14" t="str">
        <f>IF(E3="","",IF(E3=2,0,IF(E3=1,1,2)))</f>
        <v/>
      </c>
      <c r="C6" s="14" t="str">
        <f>IF(E4="","",IF(E4=2,0,IF(E4=1,1,2)))</f>
        <v/>
      </c>
      <c r="D6" s="14" t="str">
        <f>IF(E5="","",IF(E5=2,0,IF(E5=1,1,2)))</f>
        <v/>
      </c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 t="str">
        <f t="shared" si="0"/>
        <v/>
      </c>
      <c r="T6" s="13"/>
    </row>
    <row r="7" spans="1:20" ht="26" customHeight="1">
      <c r="A7" s="11" t="str">
        <f>F2</f>
        <v>技术研发</v>
      </c>
      <c r="B7" s="14" t="str">
        <f>IF(F3="","",IF(F3=2,0,IF(F3=1,1,2)))</f>
        <v/>
      </c>
      <c r="C7" s="14" t="str">
        <f>IF(F4="","",IF(F4=2,0,IF(F4=1,1,2)))</f>
        <v/>
      </c>
      <c r="D7" s="14" t="str">
        <f>IF(F5="","",IF(F5=2,0,IF(F5=1,1,2)))</f>
        <v/>
      </c>
      <c r="E7" s="14" t="str">
        <f>IF(F6="","",IF(F6=2,0,IF(F6=1,1,2)))</f>
        <v/>
      </c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4" t="str">
        <f t="shared" si="0"/>
        <v/>
      </c>
      <c r="T7" s="13"/>
    </row>
    <row r="8" spans="1:20" ht="26" customHeight="1">
      <c r="A8" s="11" t="str">
        <f>G2</f>
        <v>供应链</v>
      </c>
      <c r="B8" s="14" t="str">
        <f>IF(G3="","",IF(G3=2,0,IF(G3=1,1,2)))</f>
        <v/>
      </c>
      <c r="C8" s="14" t="str">
        <f>IF(G4="","",IF(G4=2,0,IF(G4=1,1,2)))</f>
        <v/>
      </c>
      <c r="D8" s="14" t="str">
        <f>IF(G5="","",IF(G5=2,0,IF(G5=1,1,2)))</f>
        <v/>
      </c>
      <c r="E8" s="14" t="str">
        <f>IF(G6="","",IF(G6=2,0,IF(G6=1,1,2)))</f>
        <v/>
      </c>
      <c r="F8" s="14" t="str">
        <f>IF(G7="","",IF(G7=2,0,IF(G7=1,1,2)))</f>
        <v/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4" t="str">
        <f t="shared" si="0"/>
        <v/>
      </c>
      <c r="T8" s="13"/>
    </row>
    <row r="9" spans="1:20" ht="26" customHeight="1">
      <c r="A9" s="11" t="str">
        <f>H2</f>
        <v>总成本</v>
      </c>
      <c r="B9" s="14" t="str">
        <f>IF(H3="","",IF(H3=2,0,IF(H3=1,1,2)))</f>
        <v/>
      </c>
      <c r="C9" s="14" t="str">
        <f>IF(H4="","",IF(H4=2,0,IF(H4=1,1,2)))</f>
        <v/>
      </c>
      <c r="D9" s="14" t="str">
        <f>IF(H5="","",IF(H5=2,0,IF(H5=1,1,2)))</f>
        <v/>
      </c>
      <c r="E9" s="14" t="str">
        <f>IF(H6="","",IF(H6=2,0,IF(H6=1,1,2)))</f>
        <v/>
      </c>
      <c r="F9" s="14" t="str">
        <f>IF(H7="","",IF(H7=2,0,IF(H7=1,1,2)))</f>
        <v/>
      </c>
      <c r="G9" s="14" t="str">
        <f>IF(H8="","",IF(H8=2,0,IF(H8=1,1,2)))</f>
        <v/>
      </c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4" t="str">
        <f t="shared" si="0"/>
        <v/>
      </c>
      <c r="T9" s="13"/>
    </row>
    <row r="10" spans="1:20" ht="26" customHeight="1">
      <c r="A10" s="11" t="str">
        <f>I2</f>
        <v>生产能力</v>
      </c>
      <c r="B10" s="14" t="str">
        <f>IF(I3="","",IF(I3=2,0,IF(I3=1,1,2)))</f>
        <v/>
      </c>
      <c r="C10" s="14" t="str">
        <f>IF(I4="","",IF(I4=2,0,IF(I4=1,1,2)))</f>
        <v/>
      </c>
      <c r="D10" s="14" t="str">
        <f>IF(I5="","",IF(I5=2,0,IF(I5=1,1,2)))</f>
        <v/>
      </c>
      <c r="E10" s="14" t="str">
        <f>IF(I6="","",IF(I6=2,0,IF(I6=1,1,2)))</f>
        <v/>
      </c>
      <c r="F10" s="14" t="str">
        <f>IF(I7="","",IF(I7=2,0,IF(I7=1,1,2)))</f>
        <v/>
      </c>
      <c r="G10" s="14" t="str">
        <f>IF(I8="","",IF(I8=2,0,IF(I8=1,1,2)))</f>
        <v/>
      </c>
      <c r="H10" s="14" t="str">
        <f>IF(I9="","",IF(I9=2,0,IF(I9=1,1,2)))</f>
        <v/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4" t="str">
        <f t="shared" si="0"/>
        <v/>
      </c>
      <c r="T10" s="13"/>
    </row>
    <row r="11" spans="1:20" ht="26" customHeight="1">
      <c r="A11" s="11" t="str">
        <f>J2</f>
        <v>生产速度</v>
      </c>
      <c r="B11" s="14" t="str">
        <f>IF(J3="","",IF(J3=2,0,IF(J3=1,1,2)))</f>
        <v/>
      </c>
      <c r="C11" s="14" t="str">
        <f>IF(J4="","",IF(J4=2,0,IF(J4=1,1,2)))</f>
        <v/>
      </c>
      <c r="D11" s="14" t="str">
        <f>IF(J5="","",IF(J5=2,0,IF(J5=1,1,2)))</f>
        <v/>
      </c>
      <c r="E11" s="14" t="str">
        <f>IF(J6="","",IF(J6=2,0,IF(J6=1,1,2)))</f>
        <v/>
      </c>
      <c r="F11" s="14" t="str">
        <f>IF(J7="","",IF(J7=2,0,IF(J7=1,1,2)))</f>
        <v/>
      </c>
      <c r="G11" s="14" t="str">
        <f>IF(J8="","",IF(J8=2,0,IF(J8=1,1,2)))</f>
        <v/>
      </c>
      <c r="H11" s="14" t="str">
        <f>IF(J9="","",IF(J9=2,0,IF(J9=1,1,2)))</f>
        <v/>
      </c>
      <c r="I11" s="14" t="str">
        <f>IF(J10="","",IF(J10=2,0,IF(J10=1,1,2)))</f>
        <v/>
      </c>
      <c r="J11" s="12"/>
      <c r="K11" s="13"/>
      <c r="L11" s="13"/>
      <c r="M11" s="13"/>
      <c r="N11" s="13"/>
      <c r="O11" s="13"/>
      <c r="P11" s="13"/>
      <c r="Q11" s="13"/>
      <c r="R11" s="13"/>
      <c r="S11" s="14" t="str">
        <f t="shared" si="0"/>
        <v/>
      </c>
      <c r="T11" s="13"/>
    </row>
    <row r="12" spans="1:20" ht="26" customHeight="1">
      <c r="A12" s="11" t="str">
        <f>K2</f>
        <v>产品质量</v>
      </c>
      <c r="B12" s="14" t="str">
        <f>IF(K3="","",IF(K3=2,0,IF(K3=1,1,2)))</f>
        <v/>
      </c>
      <c r="C12" s="14" t="str">
        <f>IF(K4="","",IF(K4=2,0,IF(K4=1,1,2)))</f>
        <v/>
      </c>
      <c r="D12" s="14" t="str">
        <f>IF(K5="","",IF(K5=2,0,IF(K5=1,1,2)))</f>
        <v/>
      </c>
      <c r="E12" s="14" t="str">
        <f>IF(K6="","",IF(K6=2,0,IF(K6=1,1,2)))</f>
        <v/>
      </c>
      <c r="F12" s="14" t="str">
        <f>IF(K7="","",IF(K7=2,0,IF(K7=1,1,2)))</f>
        <v/>
      </c>
      <c r="G12" s="14" t="str">
        <f>IF(K8="","",IF(K8=2,0,IF(K8=1,1,2)))</f>
        <v/>
      </c>
      <c r="H12" s="14" t="str">
        <f>IF(K9="","",IF(K9=2,0,IF(K9=1,1,2)))</f>
        <v/>
      </c>
      <c r="I12" s="14" t="str">
        <f>IF(K10="","",IF(K10=2,0,IF(K10=1,1,2)))</f>
        <v/>
      </c>
      <c r="J12" s="14" t="str">
        <f>IF(K11="","",IF(K11=2,0,IF(K11=1,1,2)))</f>
        <v/>
      </c>
      <c r="K12" s="12"/>
      <c r="L12" s="13"/>
      <c r="M12" s="13"/>
      <c r="N12" s="13"/>
      <c r="O12" s="13"/>
      <c r="P12" s="13"/>
      <c r="Q12" s="13"/>
      <c r="R12" s="13"/>
      <c r="S12" s="14" t="str">
        <f t="shared" si="0"/>
        <v/>
      </c>
      <c r="T12" s="13"/>
    </row>
    <row r="13" spans="1:20" ht="26" customHeight="1">
      <c r="A13" s="11" t="str">
        <f>L2</f>
        <v>物流</v>
      </c>
      <c r="B13" s="14" t="str">
        <f>IF(L3="","",IF(L3=2,0,IF(L3=1,1,2)))</f>
        <v/>
      </c>
      <c r="C13" s="14" t="str">
        <f>IF(L4="","",IF(L4=2,0,IF(L4=1,1,2)))</f>
        <v/>
      </c>
      <c r="D13" s="14" t="str">
        <f>IF(L5="","",IF(L5=2,0,IF(L5=1,1,2)))</f>
        <v/>
      </c>
      <c r="E13" s="14" t="str">
        <f>IF(L6="","",IF(L6=2,0,IF(L6=1,1,2)))</f>
        <v/>
      </c>
      <c r="F13" s="14" t="str">
        <f>IF(L7="","",IF(L7=2,0,IF(L7=1,1,2)))</f>
        <v/>
      </c>
      <c r="G13" s="14" t="str">
        <f>IF(L8="","",IF(L8=2,0,IF(L8=1,1,2)))</f>
        <v/>
      </c>
      <c r="H13" s="14" t="str">
        <f>IF(L9="","",IF(L9=2,0,IF(L9=1,1,2)))</f>
        <v/>
      </c>
      <c r="I13" s="14" t="str">
        <f>IF(L10="","",IF(L10=2,0,IF(L10=1,1,2)))</f>
        <v/>
      </c>
      <c r="J13" s="14" t="str">
        <f>IF(L11="","",IF(L11=2,0,IF(L11=1,1,2)))</f>
        <v/>
      </c>
      <c r="K13" s="14" t="str">
        <f>IF(L12="","",IF(L12=2,0,IF(L12=1,1,2)))</f>
        <v/>
      </c>
      <c r="L13" s="12"/>
      <c r="M13" s="13"/>
      <c r="N13" s="13"/>
      <c r="O13" s="13"/>
      <c r="P13" s="13"/>
      <c r="Q13" s="13"/>
      <c r="R13" s="13"/>
      <c r="S13" s="14" t="str">
        <f t="shared" si="0"/>
        <v/>
      </c>
      <c r="T13" s="13"/>
    </row>
    <row r="14" spans="1:20" ht="26" customHeight="1">
      <c r="A14" s="11" t="str">
        <f>M2</f>
        <v>售后服务</v>
      </c>
      <c r="B14" s="14" t="str">
        <f>IF(M3="","",IF(M3=2,0,IF(M3=1,1,2)))</f>
        <v/>
      </c>
      <c r="C14" s="14" t="str">
        <f>IF(M4="","",IF(M4=2,0,IF(M4=1,1,2)))</f>
        <v/>
      </c>
      <c r="D14" s="14" t="str">
        <f>IF(M5="","",IF(M5=2,0,IF(M5=1,1,2)))</f>
        <v/>
      </c>
      <c r="E14" s="14" t="str">
        <f>IF(M6="","",IF(M6=2,0,IF(M6=1,1,2)))</f>
        <v/>
      </c>
      <c r="F14" s="14" t="str">
        <f>IF(M7="","",IF(M7=2,0,IF(M7=1,1,2)))</f>
        <v/>
      </c>
      <c r="G14" s="14" t="str">
        <f>IF(M8="","",IF(M8=2,0,IF(M8=1,1,2)))</f>
        <v/>
      </c>
      <c r="H14" s="14" t="str">
        <f>IF(M9="","",IF(M9=2,0,IF(M9=1,1,2)))</f>
        <v/>
      </c>
      <c r="I14" s="14" t="str">
        <f>IF(M10="","",IF(M10=2,0,IF(M10=1,1,2)))</f>
        <v/>
      </c>
      <c r="J14" s="14" t="str">
        <f>IF(M11="","",IF(M11=2,0,IF(M11=1,1,2)))</f>
        <v/>
      </c>
      <c r="K14" s="14" t="str">
        <f>IF(M12="","",IF(M12=2,0,IF(M12=1,1,2)))</f>
        <v/>
      </c>
      <c r="L14" s="14" t="str">
        <f>IF(M13="","",IF(M13=2,0,IF(M13=1,1,2)))</f>
        <v/>
      </c>
      <c r="M14" s="12"/>
      <c r="N14" s="13"/>
      <c r="O14" s="13"/>
      <c r="P14" s="13"/>
      <c r="Q14" s="13"/>
      <c r="R14" s="13"/>
      <c r="S14" s="14" t="str">
        <f t="shared" si="0"/>
        <v/>
      </c>
      <c r="T14" s="13"/>
    </row>
    <row r="15" spans="1:20" ht="26" customHeight="1">
      <c r="A15" s="11" t="str">
        <f>N2</f>
        <v>人力资源</v>
      </c>
      <c r="B15" s="14" t="str">
        <f>IF(N3="","",IF(N3=2,0,IF(N3=1,1,2)))</f>
        <v/>
      </c>
      <c r="C15" s="14" t="str">
        <f>IF(N4="","",IF(N4=2,0,IF(N4=1,1,2)))</f>
        <v/>
      </c>
      <c r="D15" s="14" t="str">
        <f>IF(N5="","",IF(N5=2,0,IF(N5=1,1,2)))</f>
        <v/>
      </c>
      <c r="E15" s="14" t="str">
        <f>IF(N6="","",IF(N6=2,0,IF(N6=1,1,2)))</f>
        <v/>
      </c>
      <c r="F15" s="14" t="str">
        <f>IF(N7="","",IF(N7=2,0,IF(N7=1,1,2)))</f>
        <v/>
      </c>
      <c r="G15" s="14" t="str">
        <f>IF(N8="","",IF(N8=2,0,IF(N8=1,1,2)))</f>
        <v/>
      </c>
      <c r="H15" s="14" t="str">
        <f>IF(N9="","",IF(N9=2,0,IF(N9=1,1,2)))</f>
        <v/>
      </c>
      <c r="I15" s="14" t="str">
        <f>IF(N10="","",IF(N10=2,0,IF(N10=1,1,2)))</f>
        <v/>
      </c>
      <c r="J15" s="14" t="str">
        <f>IF(N11="","",IF(N11=2,0,IF(N11=1,1,2)))</f>
        <v/>
      </c>
      <c r="K15" s="14" t="str">
        <f>IF(N12="","",IF(N12=2,0,IF(N12=1,1,2)))</f>
        <v/>
      </c>
      <c r="L15" s="14" t="str">
        <f>IF(N13="","",IF(N13=2,0,IF(N13=1,1,2)))</f>
        <v/>
      </c>
      <c r="M15" s="14" t="str">
        <f>IF(N14="","",IF(N14=2,0,IF(N14=1,1,2)))</f>
        <v/>
      </c>
      <c r="N15" s="12"/>
      <c r="O15" s="13"/>
      <c r="P15" s="13"/>
      <c r="Q15" s="13"/>
      <c r="R15" s="13"/>
      <c r="S15" s="14" t="str">
        <f t="shared" si="0"/>
        <v/>
      </c>
      <c r="T15" s="13"/>
    </row>
    <row r="16" spans="1:20" ht="26" customHeight="1">
      <c r="A16" s="11" t="str">
        <f>O2</f>
        <v>资金实力</v>
      </c>
      <c r="B16" s="14" t="str">
        <f>IF(O3="","",IF(O3=2,0,IF(O3=1,1,2)))</f>
        <v/>
      </c>
      <c r="C16" s="14" t="str">
        <f>IF(O4="","",IF(O4=2,0,IF(O4=1,1,2)))</f>
        <v/>
      </c>
      <c r="D16" s="14" t="str">
        <f>IF(O5="","",IF(O5=2,0,IF(O5=1,1,2)))</f>
        <v/>
      </c>
      <c r="E16" s="14" t="str">
        <f>IF(O6="","",IF(O6=2,0,IF(O6=1,1,2)))</f>
        <v/>
      </c>
      <c r="F16" s="14" t="str">
        <f>IF(O7="","",IF(O7=2,0,IF(O7=1,1,2)))</f>
        <v/>
      </c>
      <c r="G16" s="14" t="str">
        <f>IF(O8="","",IF(O8=2,0,IF(O8=1,1,2)))</f>
        <v/>
      </c>
      <c r="H16" s="14" t="str">
        <f>IF(O9="","",IF(O9=2,0,IF(O9=1,1,2)))</f>
        <v/>
      </c>
      <c r="I16" s="14" t="str">
        <f>IF(O10="","",IF(O10=2,0,IF(O10=1,1,2)))</f>
        <v/>
      </c>
      <c r="J16" s="14" t="str">
        <f>IF(O11="","",IF(O11=2,0,IF(O11=1,1,2)))</f>
        <v/>
      </c>
      <c r="K16" s="14" t="str">
        <f>IF(O12="","",IF(O12=2,0,IF(O12=1,1,2)))</f>
        <v/>
      </c>
      <c r="L16" s="14" t="str">
        <f>IF(O13="","",IF(O13=2,0,IF(O13=1,1,2)))</f>
        <v/>
      </c>
      <c r="M16" s="14" t="str">
        <f>IF(O14="","",IF(O14=2,0,IF(O14=1,1,2)))</f>
        <v/>
      </c>
      <c r="N16" s="14" t="str">
        <f>IF(O15="","",IF(O15=2,0,IF(O15=1,1,2)))</f>
        <v/>
      </c>
      <c r="O16" s="12"/>
      <c r="P16" s="13"/>
      <c r="Q16" s="13"/>
      <c r="R16" s="13"/>
      <c r="S16" s="14" t="str">
        <f t="shared" si="0"/>
        <v/>
      </c>
      <c r="T16" s="13"/>
    </row>
    <row r="17" spans="1:20" ht="26" customHeight="1">
      <c r="A17" s="11" t="str">
        <f>P2</f>
        <v>政府关系</v>
      </c>
      <c r="B17" s="14" t="str">
        <f>IF(P3="","",IF(P3=2,0,IF(P3=1,1,2)))</f>
        <v/>
      </c>
      <c r="C17" s="14" t="str">
        <f>IF(P4="","",IF(P4=2,0,IF(P4=1,1,2)))</f>
        <v/>
      </c>
      <c r="D17" s="14" t="str">
        <f>IF(P5="","",IF(P5=2,0,IF(P5=1,1,2)))</f>
        <v/>
      </c>
      <c r="E17" s="14" t="str">
        <f>IF(P6="","",IF(P6=2,0,IF(P6=1,1,2)))</f>
        <v/>
      </c>
      <c r="F17" s="14" t="str">
        <f>IF(P7="","",IF(P7=2,0,IF(P7=1,1,2)))</f>
        <v/>
      </c>
      <c r="G17" s="14" t="str">
        <f>IF(P8="","",IF(P8=2,0,IF(P8=1,1,2)))</f>
        <v/>
      </c>
      <c r="H17" s="14" t="str">
        <f>IF(P9="","",IF(P9=2,0,IF(P9=1,1,2)))</f>
        <v/>
      </c>
      <c r="I17" s="14" t="str">
        <f>IF(P10="","",IF(P10=2,0,IF(P10=1,1,2)))</f>
        <v/>
      </c>
      <c r="J17" s="14" t="str">
        <f>IF(P11="","",IF(P11=2,0,IF(P11=1,1,2)))</f>
        <v/>
      </c>
      <c r="K17" s="14" t="str">
        <f>IF(P12="","",IF(P12=2,0,IF(P12=1,1,2)))</f>
        <v/>
      </c>
      <c r="L17" s="14" t="str">
        <f>IF(P13="","",IF(P13=2,0,IF(P13=1,1,2)))</f>
        <v/>
      </c>
      <c r="M17" s="14" t="str">
        <f>IF(P14="","",IF(P14=2,0,IF(P14=1,1,2)))</f>
        <v/>
      </c>
      <c r="N17" s="14" t="str">
        <f>IF(P15="","",IF(P15=2,0,IF(P15=1,1,2)))</f>
        <v/>
      </c>
      <c r="O17" s="14" t="str">
        <f>IF(P16="","",IF(P16=2,0,IF(P16=1,1,2)))</f>
        <v/>
      </c>
      <c r="P17" s="12"/>
      <c r="Q17" s="13"/>
      <c r="R17" s="13"/>
      <c r="S17" s="14" t="str">
        <f t="shared" si="0"/>
        <v/>
      </c>
      <c r="T17" s="13"/>
    </row>
    <row r="18" spans="1:20" ht="26" customHeight="1">
      <c r="A18" s="11" t="str">
        <f>Q2</f>
        <v>资质牌照</v>
      </c>
      <c r="B18" s="14" t="str">
        <f>IF(Q3="","",IF(Q3=2,0,IF(Q3=1,1,2)))</f>
        <v/>
      </c>
      <c r="C18" s="14" t="str">
        <f>IF(Q4="","",IF(Q4=2,0,IF(Q4=1,1,2)))</f>
        <v/>
      </c>
      <c r="D18" s="14" t="str">
        <f>IF(Q5="","",IF(Q5=2,0,IF(Q5=1,1,2)))</f>
        <v/>
      </c>
      <c r="E18" s="14" t="str">
        <f>IF(Q6="","",IF(Q6=2,0,IF(Q6=1,1,2)))</f>
        <v/>
      </c>
      <c r="F18" s="14" t="str">
        <f>IF(Q7="","",IF(Q7=2,0,IF(Q7=1,1,2)))</f>
        <v/>
      </c>
      <c r="G18" s="14" t="str">
        <f>IF(Q8="","",IF(Q8=2,0,IF(Q8=1,1,2)))</f>
        <v/>
      </c>
      <c r="H18" s="14" t="str">
        <f>IF(Q9="","",IF(Q9=2,0,IF(Q9=1,1,2)))</f>
        <v/>
      </c>
      <c r="I18" s="14" t="str">
        <f>IF(Q10="","",IF(Q10=2,0,IF(Q10=1,1,2)))</f>
        <v/>
      </c>
      <c r="J18" s="14" t="str">
        <f>IF(Q11="","",IF(Q11=2,0,IF(Q11=1,1,2)))</f>
        <v/>
      </c>
      <c r="K18" s="14" t="str">
        <f>IF(Q12="","",IF(Q12=2,0,IF(Q12=1,1,2)))</f>
        <v/>
      </c>
      <c r="L18" s="14" t="str">
        <f>IF(Q13="","",IF(Q13=2,0,IF(Q13=1,1,2)))</f>
        <v/>
      </c>
      <c r="M18" s="14" t="str">
        <f>IF(Q14="","",IF(Q14=2,0,IF(Q14=1,1,2)))</f>
        <v/>
      </c>
      <c r="N18" s="14" t="str">
        <f>IF(Q15="","",IF(Q15=2,0,IF(Q15=1,1,2)))</f>
        <v/>
      </c>
      <c r="O18" s="14" t="str">
        <f>IF(Q16="","",IF(Q16=2,0,IF(Q16=1,1,2)))</f>
        <v/>
      </c>
      <c r="P18" s="14" t="str">
        <f>IF(Q17="","",IF(Q17=2,0,IF(Q17=1,1,2)))</f>
        <v/>
      </c>
      <c r="Q18" s="12"/>
      <c r="R18" s="13"/>
      <c r="S18" s="14" t="str">
        <f t="shared" si="0"/>
        <v/>
      </c>
      <c r="T18" s="13"/>
    </row>
    <row r="19" spans="1:20" ht="26" customHeight="1">
      <c r="A19" s="11" t="str">
        <f>R2</f>
        <v>产业政策</v>
      </c>
      <c r="B19" s="14" t="str">
        <f>IF(R3="","",IF(R3=2,0,IF(R3=1,1,2)))</f>
        <v/>
      </c>
      <c r="C19" s="14" t="str">
        <f>IF(R4="","",IF(R4=2,0,IF(R4=1,1,2)))</f>
        <v/>
      </c>
      <c r="D19" s="14" t="str">
        <f>IF(R5="","",IF(R5=2,0,IF(R5=1,1,2)))</f>
        <v/>
      </c>
      <c r="E19" s="14" t="str">
        <f>IF(R6="","",IF(R6=2,0,IF(R6=1,1,2)))</f>
        <v/>
      </c>
      <c r="F19" s="14" t="str">
        <f>IF(R7="","",IF(R7=2,0,IF(R7=1,1,2)))</f>
        <v/>
      </c>
      <c r="G19" s="14" t="str">
        <f>IF(R8="","",IF(R8=2,0,IF(R8=1,1,2)))</f>
        <v/>
      </c>
      <c r="H19" s="14" t="str">
        <f>IF(R9="","",IF(R9=2,0,IF(R9=1,1,2)))</f>
        <v/>
      </c>
      <c r="I19" s="14" t="str">
        <f>IF(R10="","",IF(R10=2,0,IF(R10=1,1,2)))</f>
        <v/>
      </c>
      <c r="J19" s="14" t="str">
        <f>IF(R11="","",IF(R11=2,0,IF(R11=1,1,2)))</f>
        <v/>
      </c>
      <c r="K19" s="14" t="str">
        <f>IF(R12="","",IF(R12=2,0,IF(R12=1,1,2)))</f>
        <v/>
      </c>
      <c r="L19" s="14" t="str">
        <f>IF(R13="","",IF(R13=2,0,IF(R13=1,1,2)))</f>
        <v/>
      </c>
      <c r="M19" s="14" t="str">
        <f>IF(R14="","",IF(R14=2,0,IF(R14=1,1,2)))</f>
        <v/>
      </c>
      <c r="N19" s="14" t="str">
        <f>IF(R15="","",IF(R15=2,0,IF(R15=1,1,2)))</f>
        <v/>
      </c>
      <c r="O19" s="14" t="str">
        <f>IF(R16="","",IF(R16=2,0,IF(R16=1,1,2)))</f>
        <v/>
      </c>
      <c r="P19" s="14" t="str">
        <f>IF(R17="","",IF(R17=2,0,IF(R17=1,1,2)))</f>
        <v/>
      </c>
      <c r="Q19" s="14" t="str">
        <f>IF(R18="","",IF(R18=2,0,IF(R18=1,1,2)))</f>
        <v/>
      </c>
      <c r="R19" s="12"/>
      <c r="S19" s="14" t="str">
        <f>IF(Q19="","",SUM(B19:R19))</f>
        <v/>
      </c>
      <c r="T19" s="13"/>
    </row>
    <row r="20" spans="1:20" ht="26" customHeight="1">
      <c r="B20" s="4"/>
      <c r="C20" s="4"/>
      <c r="D20" s="4"/>
      <c r="E20" s="4"/>
      <c r="F20" s="4"/>
      <c r="G20" s="4"/>
      <c r="H20" s="4"/>
      <c r="I20" s="16" t="s">
        <v>26</v>
      </c>
      <c r="J20" s="16"/>
      <c r="K20" s="16"/>
      <c r="L20" s="16"/>
      <c r="M20" s="16"/>
      <c r="N20" s="16"/>
      <c r="O20" s="16"/>
      <c r="P20" s="16"/>
      <c r="Q20" s="16"/>
      <c r="R20" s="16"/>
      <c r="S20" s="3" t="str">
        <f>IF(S19="","",SUM(S3:S19))</f>
        <v/>
      </c>
      <c r="T20" s="5"/>
    </row>
    <row r="21" spans="1:20" ht="19.25" customHeight="1">
      <c r="A21" s="6" t="s">
        <v>15</v>
      </c>
    </row>
    <row r="22" spans="1:20" ht="26" customHeight="1">
      <c r="A22" s="18" t="s">
        <v>14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ht="26" customHeight="1">
      <c r="A23" s="20" t="s">
        <v>16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</sheetData>
  <sheetProtection selectLockedCells="1"/>
  <mergeCells count="4">
    <mergeCell ref="I20:R20"/>
    <mergeCell ref="A1:T1"/>
    <mergeCell ref="A22:T22"/>
    <mergeCell ref="A23:T23"/>
  </mergeCells>
  <phoneticPr fontId="1" type="noConversion"/>
  <conditionalFormatting sqref="I20:R20">
    <cfRule type="cellIs" dxfId="1" priority="1" operator="equal">
      <formula>"合计得分不等于272，存在错误评分，请修正！"</formula>
    </cfRule>
    <cfRule type="cellIs" dxfId="0" priority="2" operator="equal">
      <formula>"合计得分不等于272，存在错误评分，请修正！"</formula>
    </cfRule>
  </conditionalFormatting>
  <dataValidations count="1">
    <dataValidation type="whole" allowBlank="1" showInputMessage="1" showErrorMessage="1" sqref="C3:R3 D4:R4 E5:R5 F6:R6 G7:R7 H8:R8 I9:R9 J10:R10 K11:R11 L12:R12 M13:R13 N14:R14 O15:R15 P16:R16 Q17:R17 R18" xr:uid="{00000000-0002-0000-0000-000000000000}">
      <formula1>0</formula1>
      <formula2>2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3E0D-A349-4DF6-8B59-7BF019FB3F3A}">
  <sheetPr>
    <pageSetUpPr fitToPage="1"/>
  </sheetPr>
  <dimension ref="A1:R37"/>
  <sheetViews>
    <sheetView zoomScale="90" zoomScaleNormal="90" workbookViewId="0">
      <selection activeCell="U10" sqref="U10"/>
    </sheetView>
  </sheetViews>
  <sheetFormatPr baseColWidth="10" defaultColWidth="8.83203125" defaultRowHeight="14"/>
  <cols>
    <col min="1" max="1" width="16.33203125" bestFit="1" customWidth="1"/>
    <col min="2" max="2" width="7.6640625" bestFit="1" customWidth="1"/>
    <col min="3" max="18" width="8.5" bestFit="1" customWidth="1"/>
  </cols>
  <sheetData>
    <row r="1" spans="1:18" ht="33" customHeight="1">
      <c r="A1" s="8"/>
      <c r="B1" s="9" t="str">
        <f>'01-关键要素评分表'!B2</f>
        <v>市场推广</v>
      </c>
      <c r="C1" s="9" t="str">
        <f>'01-关键要素评分表'!C2</f>
        <v>销售</v>
      </c>
      <c r="D1" s="9" t="str">
        <f>'01-关键要素评分表'!D2</f>
        <v>技术服务</v>
      </c>
      <c r="E1" s="9" t="str">
        <f>'01-关键要素评分表'!E2</f>
        <v>品牌</v>
      </c>
      <c r="F1" s="9" t="str">
        <f>'01-关键要素评分表'!F2</f>
        <v>技术研发</v>
      </c>
      <c r="G1" s="9" t="str">
        <f>'01-关键要素评分表'!G2</f>
        <v>供应链</v>
      </c>
      <c r="H1" s="9" t="str">
        <f>'01-关键要素评分表'!H2</f>
        <v>总成本</v>
      </c>
      <c r="I1" s="9" t="str">
        <f>'01-关键要素评分表'!I2</f>
        <v>生产能力</v>
      </c>
      <c r="J1" s="9" t="str">
        <f>'01-关键要素评分表'!J2</f>
        <v>生产速度</v>
      </c>
      <c r="K1" s="9" t="str">
        <f>'01-关键要素评分表'!K2</f>
        <v>产品质量</v>
      </c>
      <c r="L1" s="9" t="str">
        <f>'01-关键要素评分表'!L2</f>
        <v>物流</v>
      </c>
      <c r="M1" s="9" t="str">
        <f>'01-关键要素评分表'!M2</f>
        <v>售后服务</v>
      </c>
      <c r="N1" s="9" t="str">
        <f>'01-关键要素评分表'!N2</f>
        <v>人力资源</v>
      </c>
      <c r="O1" s="9" t="str">
        <f>'01-关键要素评分表'!O2</f>
        <v>资金实力</v>
      </c>
      <c r="P1" s="9" t="str">
        <f>'01-关键要素评分表'!P2</f>
        <v>政府关系</v>
      </c>
      <c r="Q1" s="9" t="str">
        <f>'01-关键要素评分表'!Q2</f>
        <v>资质牌照</v>
      </c>
      <c r="R1" s="9" t="str">
        <f>'01-关键要素评分表'!R2</f>
        <v>产业政策</v>
      </c>
    </row>
    <row r="2" spans="1:18" ht="33" customHeight="1">
      <c r="A2" s="10" t="s">
        <v>17</v>
      </c>
      <c r="B2" s="7" t="str">
        <f>IF('01-关键要素评分表'!S3="","",'01-关键要素评分表'!S3/32*10)</f>
        <v/>
      </c>
      <c r="C2" s="7" t="str">
        <f>IF('01-关键要素评分表'!S4="","",'01-关键要素评分表'!S4/32*10)</f>
        <v/>
      </c>
      <c r="D2" s="7" t="str">
        <f>IF('01-关键要素评分表'!S5="","",'01-关键要素评分表'!S5/32*10)</f>
        <v/>
      </c>
      <c r="E2" s="7" t="str">
        <f>IF('01-关键要素评分表'!S6="","",'01-关键要素评分表'!S6/32*10)</f>
        <v/>
      </c>
      <c r="F2" s="7" t="str">
        <f>IF('01-关键要素评分表'!S7="","",'01-关键要素评分表'!S7/32*10)</f>
        <v/>
      </c>
      <c r="G2" s="7" t="str">
        <f>IF('01-关键要素评分表'!S8="","",'01-关键要素评分表'!S8/32*10)</f>
        <v/>
      </c>
      <c r="H2" s="7" t="str">
        <f>IF('01-关键要素评分表'!S9="","",'01-关键要素评分表'!S9/32*10)</f>
        <v/>
      </c>
      <c r="I2" s="7" t="str">
        <f>IF('01-关键要素评分表'!S10="","",'01-关键要素评分表'!S10/32*10)</f>
        <v/>
      </c>
      <c r="J2" s="7" t="str">
        <f>IF('01-关键要素评分表'!S11="","",'01-关键要素评分表'!S11/32*10)</f>
        <v/>
      </c>
      <c r="K2" s="7" t="str">
        <f>IF('01-关键要素评分表'!S12="","",'01-关键要素评分表'!S12/32*10)</f>
        <v/>
      </c>
      <c r="L2" s="7" t="str">
        <f>IF('01-关键要素评分表'!S13="","",'01-关键要素评分表'!S13/32*10)</f>
        <v/>
      </c>
      <c r="M2" s="7" t="str">
        <f>IF('01-关键要素评分表'!S14="","",'01-关键要素评分表'!S14/32*10)</f>
        <v/>
      </c>
      <c r="N2" s="7" t="str">
        <f>IF('01-关键要素评分表'!S15="","",'01-关键要素评分表'!S15/32*10)</f>
        <v/>
      </c>
      <c r="O2" s="7" t="str">
        <f>IF('01-关键要素评分表'!S16="","",'01-关键要素评分表'!S16/32*10)</f>
        <v/>
      </c>
      <c r="P2" s="7" t="str">
        <f>IF('01-关键要素评分表'!S17="","",'01-关键要素评分表'!S17/32*10)</f>
        <v/>
      </c>
      <c r="Q2" s="7" t="str">
        <f>IF('01-关键要素评分表'!S18="","",'01-关键要素评分表'!S18/32*10)</f>
        <v/>
      </c>
      <c r="R2" s="7" t="str">
        <f>IF('01-关键要素评分表'!S19="","",'01-关键要素评分表'!S19/32*10)</f>
        <v/>
      </c>
    </row>
    <row r="3" spans="1:18" ht="33" customHeight="1">
      <c r="A3" s="10" t="s">
        <v>18</v>
      </c>
      <c r="B3" s="7" t="str">
        <f>IF('01-关键要素评分表'!T3="","",'01-关键要素评分表'!T3)</f>
        <v/>
      </c>
      <c r="C3" s="7" t="str">
        <f>IF('01-关键要素评分表'!T4="","",'01-关键要素评分表'!T4)</f>
        <v/>
      </c>
      <c r="D3" s="7" t="str">
        <f>IF('01-关键要素评分表'!T5="","",'01-关键要素评分表'!T5)</f>
        <v/>
      </c>
      <c r="E3" s="7" t="str">
        <f>IF('01-关键要素评分表'!T6="","",'01-关键要素评分表'!T6)</f>
        <v/>
      </c>
      <c r="F3" s="7" t="str">
        <f>IF('01-关键要素评分表'!T7="","",'01-关键要素评分表'!T7)</f>
        <v/>
      </c>
      <c r="G3" s="7" t="str">
        <f>IF('01-关键要素评分表'!T8="","",'01-关键要素评分表'!T8)</f>
        <v/>
      </c>
      <c r="H3" s="7" t="str">
        <f>IF('01-关键要素评分表'!T9="","",'01-关键要素评分表'!T9)</f>
        <v/>
      </c>
      <c r="I3" s="7" t="str">
        <f>IF('01-关键要素评分表'!T10="","",'01-关键要素评分表'!T10)</f>
        <v/>
      </c>
      <c r="J3" s="7" t="str">
        <f>IF('01-关键要素评分表'!T11="","",'01-关键要素评分表'!T11)</f>
        <v/>
      </c>
      <c r="K3" s="7" t="str">
        <f>IF('01-关键要素评分表'!T12="","",'01-关键要素评分表'!T12)</f>
        <v/>
      </c>
      <c r="L3" s="7" t="str">
        <f>IF('01-关键要素评分表'!T13="","",'01-关键要素评分表'!T13)</f>
        <v/>
      </c>
      <c r="M3" s="7" t="str">
        <f>IF('01-关键要素评分表'!T14="","",'01-关键要素评分表'!T14)</f>
        <v/>
      </c>
      <c r="N3" s="7" t="str">
        <f>IF('01-关键要素评分表'!T15="","",'01-关键要素评分表'!T15)</f>
        <v/>
      </c>
      <c r="O3" s="7" t="str">
        <f>IF('01-关键要素评分表'!T16="","",'01-关键要素评分表'!T16)</f>
        <v/>
      </c>
      <c r="P3" s="7" t="str">
        <f>IF('01-关键要素评分表'!T17="","",'01-关键要素评分表'!T17)</f>
        <v/>
      </c>
      <c r="Q3" s="7" t="str">
        <f>IF('01-关键要素评分表'!T18="","",'01-关键要素评分表'!T18)</f>
        <v/>
      </c>
      <c r="R3" s="7" t="str">
        <f>IF('01-关键要素评分表'!T19="","",'01-关键要素评分表'!T19)</f>
        <v/>
      </c>
    </row>
    <row r="34" spans="10:13">
      <c r="J34" s="15"/>
      <c r="K34" s="15"/>
      <c r="L34" s="15"/>
      <c r="M34" s="15"/>
    </row>
    <row r="35" spans="10:13">
      <c r="J35" s="15"/>
      <c r="K35" s="15"/>
      <c r="L35" s="15"/>
      <c r="M35" s="15"/>
    </row>
    <row r="36" spans="10:13">
      <c r="J36" s="15"/>
      <c r="K36" s="15"/>
      <c r="L36" s="15"/>
      <c r="M36" s="15"/>
    </row>
    <row r="37" spans="10:13">
      <c r="J37" s="15"/>
      <c r="K37" s="15"/>
      <c r="L37" s="15"/>
      <c r="M37" s="15"/>
    </row>
  </sheetData>
  <phoneticPr fontId="1" type="noConversion"/>
  <pageMargins left="0.7" right="0.7" top="0.75" bottom="0.75" header="0.3" footer="0.3"/>
  <pageSetup paperSize="9" scale="7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01-关键要素评分表</vt:lpstr>
      <vt:lpstr>02-分析结果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孙树彬</dc:creator>
  <cp:lastModifiedBy>Microsoft Office 用户</cp:lastModifiedBy>
  <cp:lastPrinted>2020-12-28T02:21:33Z</cp:lastPrinted>
  <dcterms:created xsi:type="dcterms:W3CDTF">2018-03-07T02:36:48Z</dcterms:created>
  <dcterms:modified xsi:type="dcterms:W3CDTF">2021-07-23T04:45:49Z</dcterms:modified>
</cp:coreProperties>
</file>